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8800" windowHeight="123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U36" i="7"/>
  <c r="E36" i="7"/>
  <c r="C36" i="7"/>
  <c r="DG35" i="7"/>
  <c r="CQ35" i="7"/>
  <c r="BY35" i="7"/>
  <c r="BE35" i="7"/>
  <c r="AO35" i="7"/>
  <c r="W35" i="7"/>
  <c r="E35" i="7"/>
  <c r="DG34" i="7"/>
  <c r="CQ34" i="7"/>
  <c r="BY34" i="7"/>
  <c r="BG34" i="7"/>
  <c r="AO34" i="7"/>
  <c r="W34" i="7"/>
  <c r="E34" i="7"/>
  <c r="C34" i="7" s="1"/>
  <c r="C35" i="7" s="1"/>
  <c r="U34" i="7" l="1"/>
  <c r="U35" i="7" s="1"/>
  <c r="BE34" i="7" l="1"/>
  <c r="AM34" i="7"/>
  <c r="AM35" i="7" s="1"/>
  <c r="BW34" i="7"/>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<sst xmlns="http://schemas.openxmlformats.org/spreadsheetml/2006/main" count="1140" uniqueCount="560">
  <si>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</si>
  <si>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</si>
  <si>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</si>
  <si>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</si>
  <si>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</si>
  <si>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</si>
  <si>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</si>
  <si>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</si>
  <si>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</si>
  <si>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</si>
  <si>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</si>
  <si>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</si>
  <si>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</si>
  <si>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</si>
  <si>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</si>
  <si>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</si>
  <si>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町債発行の抑制や計画的な繰上償還の実施等により、将来負担額に比して充当可能基金や基準財政需要額算入見込額が多いため、将来負担比率はマイナスである。
他方で、有形固定資産減価償却率については、これまで公共施設の更新や大規模改修が抑制されてきたことにより、高い値で推移してきたところであるが、学校再編事業に伴い、義務教育教育学校を新設し、一部の廃校施設を解体したこと等により、令和3年度の値は大幅に改善した。今後とも、将来負担とのバランスに留意しながら、公共施設等総合管理計画に基づき老朽化対策に取り組んでいく。</t>
    <phoneticPr fontId="5"/>
  </si>
  <si>
    <t>町債発行の抑制や計画的な繰上償還の実施等により、将来負担額に比して充当可能基金や基準財政需要額算入見込額が多いため、将来負担比率はマイナスである。
実質公債費比率についても、交付税算入のある起債メニューを厳選して借り入れ、また計画的に繰上償還を実施したこと等により、類似団体平均よりも低く抑えられている。今後は大型事業である学校再編事業（R1～R4）のために借り入れた過疎対策事業債の償還本格化により、一定程度比率が悪化することが見込まれる。また公共施設の老朽化対策による起債も予定されていることから、これまで以上に償還財源の確保を前提とした町債運用に留意していく必要が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</si>
  <si>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</si>
  <si>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</si>
  <si>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</si>
  <si>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</si>
  <si>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</si>
  <si>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</si>
  <si>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</si>
  <si>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</si>
  <si>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</si>
  <si>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</si>
  <si>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</si>
  <si>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</si>
  <si>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</si>
  <si>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</si>
  <si>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</si>
  <si>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</si>
  <si>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</si>
  <si>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</si>
  <si>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</si>
  <si>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香春町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</si>
  <si>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</si>
  <si>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</si>
  <si>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</si>
  <si>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</si>
  <si>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</si>
  <si>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</si>
  <si>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</si>
  <si>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</si>
  <si>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</si>
  <si>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</si>
  <si>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</si>
  <si>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</si>
  <si>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</si>
  <si>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</si>
  <si>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</si>
  <si>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</si>
  <si>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</si>
  <si>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</si>
  <si>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</si>
  <si>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</si>
  <si>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</si>
  <si>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</si>
  <si>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</si>
  <si>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</si>
  <si>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</si>
  <si>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</si>
  <si>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</si>
  <si>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</si>
  <si>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</si>
  <si>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</si>
  <si>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</si>
  <si>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</si>
  <si>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</si>
  <si>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</si>
  <si>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</si>
  <si>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</si>
  <si>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</si>
  <si>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</si>
  <si>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</si>
  <si>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</si>
  <si>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</si>
  <si>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</si>
  <si>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</si>
  <si>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</si>
  <si>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</si>
  <si>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</si>
  <si>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</si>
  <si>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</si>
  <si>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</si>
  <si>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</si>
  <si>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</si>
  <si>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</si>
  <si>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</si>
  <si>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</si>
  <si>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</si>
  <si>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</si>
  <si>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</si>
  <si>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</si>
  <si>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</si>
  <si>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</si>
  <si>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</si>
  <si>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</si>
  <si>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</si>
  <si>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</si>
  <si>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</si>
  <si>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</si>
  <si>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</si>
  <si>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</si>
  <si>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</si>
  <si>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</si>
  <si>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</si>
  <si>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</si>
  <si>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</si>
  <si>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</si>
  <si>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</si>
  <si>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</si>
  <si>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</si>
  <si>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</si>
  <si>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</si>
  <si>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</si>
  <si>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</si>
  <si>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</si>
  <si>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</si>
  <si>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</si>
  <si>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</si>
  <si>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</si>
  <si>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</si>
  <si>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</si>
  <si>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</si>
  <si>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</si>
  <si>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</si>
  <si>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</si>
  <si>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</si>
  <si>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</si>
  <si>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</si>
  <si>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</si>
  <si>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</si>
  <si>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</si>
  <si>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</si>
  <si>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</si>
  <si>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</si>
  <si>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</si>
  <si>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</si>
  <si>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</si>
  <si>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</si>
  <si>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</si>
  <si>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</si>
  <si>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</si>
  <si>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</si>
  <si>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福岡県香春町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</si>
  <si>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</si>
  <si>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</si>
  <si>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</si>
  <si>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</si>
  <si>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</si>
  <si>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</si>
  <si>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</si>
  <si>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</si>
  <si>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</si>
  <si>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</si>
  <si>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</si>
  <si>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</si>
  <si>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</si>
  <si>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</si>
  <si>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</si>
  <si>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</si>
  <si>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</si>
  <si>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</si>
  <si>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</si>
  <si>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</si>
  <si>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</si>
  <si>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</si>
  <si>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</si>
  <si>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</si>
  <si>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</si>
  <si>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</si>
  <si>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</si>
  <si>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</si>
  <si>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</si>
  <si>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</si>
  <si>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</si>
  <si>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</si>
  <si>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</si>
  <si>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</si>
  <si>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</si>
  <si>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</si>
  <si>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</si>
  <si>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</si>
  <si>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</si>
  <si>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</si>
  <si>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</si>
  <si>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</si>
  <si>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</si>
  <si>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</si>
  <si>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</si>
  <si>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</si>
  <si>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</si>
  <si>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</si>
  <si>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</si>
  <si>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</si>
  <si>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</si>
  <si>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</si>
  <si>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</si>
  <si>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</si>
  <si>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</si>
  <si>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</si>
  <si>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</si>
  <si>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</si>
  <si>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</si>
  <si>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</si>
  <si>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</si>
  <si>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</si>
  <si>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</si>
  <si>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</si>
  <si>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</si>
  <si>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</si>
  <si>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</si>
  <si>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</si>
  <si>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</si>
  <si>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</si>
  <si>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</si>
  <si>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</si>
  <si>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</si>
  <si>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</si>
  <si>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</si>
  <si>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</si>
  <si>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</si>
  <si>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</si>
  <si>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</si>
  <si>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</si>
  <si>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</si>
  <si>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</si>
  <si>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</si>
  <si>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</si>
  <si>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</si>
  <si>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</si>
  <si>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</si>
  <si>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</si>
  <si>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</si>
  <si>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</si>
  <si>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</si>
  <si>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</si>
  <si>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</si>
  <si>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</si>
  <si>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</si>
  <si>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</si>
  <si>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</si>
  <si>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</si>
  <si>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</si>
  <si>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</si>
  <si>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</si>
  <si>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</si>
  <si>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</si>
  <si>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</si>
  <si>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</si>
  <si>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</si>
  <si>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</si>
  <si>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</si>
  <si>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</si>
  <si>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</si>
  <si>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</si>
  <si>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</si>
  <si>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</si>
  <si>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</si>
  <si>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</si>
  <si>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</si>
  <si>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</si>
  <si>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</si>
  <si>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</si>
  <si>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</si>
  <si>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</si>
  <si>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</si>
  <si>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</si>
  <si>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</si>
  <si>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</si>
  <si>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</si>
  <si>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</si>
  <si>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</si>
  <si>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</si>
  <si>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</si>
  <si>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</si>
  <si>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</si>
  <si>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</si>
  <si>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</si>
  <si>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</si>
  <si>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</si>
  <si>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</si>
  <si>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</si>
  <si>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</si>
  <si>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</si>
  <si>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</si>
  <si>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</si>
  <si>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</si>
  <si>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</si>
  <si>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</si>
  <si>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</si>
  <si>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</si>
  <si>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</si>
  <si>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</si>
  <si>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</si>
  <si>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</si>
  <si>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</si>
  <si>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</si>
  <si>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</si>
  <si>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福岡県香春町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</si>
  <si>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</si>
  <si>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</si>
  <si>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</si>
  <si>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</si>
  <si>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</si>
  <si>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</si>
  <si>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</si>
  <si>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</si>
  <si>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</si>
  <si>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</si>
  <si>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</si>
  <si>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</si>
  <si>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</si>
  <si>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</si>
  <si>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</si>
  <si>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</si>
  <si>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</si>
  <si>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</si>
  <si>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</si>
  <si>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</si>
  <si>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田川情報不動産センター</t>
    <rPh sb="0" eb="7">
      <t>タガワジョウホウフドウサン</t>
    </rPh>
    <phoneticPr fontId="2"/>
  </si>
  <si>
    <t>-</t>
    <phoneticPr fontId="2"/>
  </si>
  <si>
    <t>住宅改修資金貸付事業特別会計</t>
    <phoneticPr fontId="5"/>
  </si>
  <si>
    <t>道の駅香春</t>
    <rPh sb="0" eb="1">
      <t>ミチ</t>
    </rPh>
    <rPh sb="2" eb="5">
      <t>エキカワラ</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</si>
  <si>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</si>
  <si>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</si>
  <si>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</si>
  <si>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</si>
  <si>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</si>
  <si>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</si>
  <si>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</si>
  <si>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</si>
  <si>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</si>
  <si>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</si>
  <si>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</si>
  <si>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</si>
  <si>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</si>
  <si>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</si>
  <si>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</si>
  <si>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</si>
  <si>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</si>
  <si>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工業用水道事業会計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</si>
  <si>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</si>
  <si>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</si>
  <si>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</si>
  <si>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</si>
  <si>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</si>
  <si>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</si>
  <si>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</si>
  <si>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福岡県市町村消防団員等公務災害補償組合</t>
    <rPh sb="0" eb="3">
      <t>フクオカケン</t>
    </rPh>
    <rPh sb="3" eb="6">
      <t>シチョウソン</t>
    </rPh>
    <rPh sb="6" eb="10">
      <t>ショウボウダンイン</t>
    </rPh>
    <rPh sb="10" eb="11">
      <t>トウ</t>
    </rPh>
    <rPh sb="11" eb="15">
      <t>コウムサイガイ</t>
    </rPh>
    <rPh sb="15" eb="19">
      <t>ホショウクミアイ</t>
    </rPh>
    <phoneticPr fontId="2"/>
  </si>
  <si>
    <t>-</t>
  </si>
  <si>
    <t>福岡県市町村職員退職手当組合（一般会計）</t>
    <rPh sb="0" eb="6">
      <t>フクオカケンシチョウソン</t>
    </rPh>
    <rPh sb="6" eb="8">
      <t>ショクイン</t>
    </rPh>
    <rPh sb="8" eb="12">
      <t>タイショクテアテ</t>
    </rPh>
    <rPh sb="12" eb="14">
      <t>クミアイ</t>
    </rPh>
    <rPh sb="15" eb="19">
      <t>イッパンカイケイ</t>
    </rPh>
    <phoneticPr fontId="2"/>
  </si>
  <si>
    <t>福岡県市町村職員退職手当組合（基金特別会計）</t>
    <rPh sb="0" eb="12">
      <t>フクオカケンシチョウソンショクインタイショクテアテ</t>
    </rPh>
    <rPh sb="12" eb="14">
      <t>クミアイ</t>
    </rPh>
    <rPh sb="15" eb="21">
      <t>キキントクベツカイケイ</t>
    </rPh>
    <phoneticPr fontId="2"/>
  </si>
  <si>
    <t>福岡県自治会館管理組合</t>
    <rPh sb="0" eb="7">
      <t>フクオカケンジチカイカン</t>
    </rPh>
    <rPh sb="7" eb="11">
      <t>カンリクミアイ</t>
    </rPh>
    <phoneticPr fontId="2"/>
  </si>
  <si>
    <t>福岡県田川地区消防組合</t>
    <rPh sb="0" eb="7">
      <t>フクオカケンタガワチク</t>
    </rPh>
    <rPh sb="7" eb="11">
      <t>ショウボウクミアイ</t>
    </rPh>
    <phoneticPr fontId="2"/>
  </si>
  <si>
    <t>田川郡東部環境衛生施設組合</t>
    <rPh sb="0" eb="2">
      <t>タガワ</t>
    </rPh>
    <rPh sb="2" eb="3">
      <t>グン</t>
    </rPh>
    <rPh sb="3" eb="5">
      <t>トウブ</t>
    </rPh>
    <rPh sb="5" eb="7">
      <t>カンキョウ</t>
    </rPh>
    <rPh sb="7" eb="9">
      <t>エイセイ</t>
    </rPh>
    <rPh sb="9" eb="11">
      <t>シセツ</t>
    </rPh>
    <rPh sb="11" eb="13">
      <t>クミアイ</t>
    </rPh>
    <phoneticPr fontId="2"/>
  </si>
  <si>
    <t>田川地区斎場組合</t>
    <rPh sb="0" eb="4">
      <t>タガワチク</t>
    </rPh>
    <rPh sb="4" eb="8">
      <t>サイジョウクミアイ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</si>
  <si>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</si>
  <si>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14">
      <t>コウブンショカン</t>
    </rPh>
    <rPh sb="14" eb="16">
      <t>ジギョウ</t>
    </rPh>
    <rPh sb="16" eb="20">
      <t>トクベツカイケイ</t>
    </rPh>
    <phoneticPr fontId="2"/>
  </si>
  <si>
    <t>福岡県介護保険広域連合（一般会計）</t>
    <rPh sb="0" eb="11">
      <t>フクオカケンカイゴホケンコウイキレンゴウ</t>
    </rPh>
    <rPh sb="12" eb="16">
      <t>イッパンカイケイ</t>
    </rPh>
    <phoneticPr fontId="2"/>
  </si>
  <si>
    <t>福岡県介護保険広域連合（介護保険事業特別会計）</t>
    <rPh sb="0" eb="11">
      <t>フクオカケンカイゴホケンコウイキレンゴウ</t>
    </rPh>
    <rPh sb="12" eb="16">
      <t>カイゴホケン</t>
    </rPh>
    <rPh sb="16" eb="22">
      <t>ジギョウトクベツカイケイ</t>
    </rPh>
    <phoneticPr fontId="2"/>
  </si>
  <si>
    <t>福岡県後期高齢者医療広域連合（一般会計）</t>
    <rPh sb="0" eb="8">
      <t>フクオカケンコウキコウレイシャ</t>
    </rPh>
    <rPh sb="8" eb="10">
      <t>イリョウ</t>
    </rPh>
    <rPh sb="10" eb="14">
      <t>コウイキレンゴウ</t>
    </rPh>
    <rPh sb="15" eb="19">
      <t>イッパンカイケイ</t>
    </rPh>
    <phoneticPr fontId="2"/>
  </si>
  <si>
    <t>福岡県後期高齢者医療広域連合（後期高齢者医療特別会計）</t>
    <rPh sb="0" eb="8">
      <t>フクオカケンコウキコウレイシャ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</si>
  <si>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田川地区広域環境衛生施設組合</t>
    <rPh sb="0" eb="14">
      <t>タガワチクコウイキカンキョウエイセイシセツクミアイ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</si>
  <si>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</si>
  <si>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</si>
  <si>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</si>
  <si>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</si>
  <si>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</si>
  <si>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</si>
  <si>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</si>
  <si>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</si>
  <si>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</si>
  <si>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</si>
  <si>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</si>
  <si>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</si>
  <si>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</si>
  <si>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</si>
  <si>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</si>
  <si>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</si>
  <si>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</si>
  <si>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</si>
  <si>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</si>
  <si>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</si>
  <si>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</si>
  <si>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</si>
  <si>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</si>
  <si>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</si>
  <si>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</si>
  <si>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</si>
  <si>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</si>
  <si>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</si>
  <si>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</si>
  <si>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</si>
  <si>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</si>
  <si>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</si>
  <si>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</si>
  <si>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</si>
  <si>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</si>
  <si>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</si>
  <si>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</si>
  <si>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</si>
  <si>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</si>
  <si>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</si>
  <si>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</si>
  <si>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</si>
  <si>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</si>
  <si>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</si>
  <si>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</si>
  <si>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</si>
  <si>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</si>
  <si>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</si>
  <si>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</si>
  <si>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</si>
  <si>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</si>
  <si>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</si>
  <si>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</si>
  <si>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</si>
  <si>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</si>
  <si>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</si>
  <si>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</si>
  <si>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</si>
  <si>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</si>
  <si>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</si>
  <si>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</si>
  <si>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</si>
  <si>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</si>
  <si>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</si>
  <si>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</si>
  <si>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</si>
  <si>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</si>
  <si>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</si>
  <si>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</si>
  <si>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</si>
  <si>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</si>
  <si>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</si>
  <si>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</si>
  <si>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</si>
  <si>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</si>
  <si>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</si>
  <si>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</si>
  <si>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</si>
  <si>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</si>
  <si>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</si>
  <si>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</si>
  <si>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</si>
  <si>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</si>
  <si>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</si>
  <si>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</si>
  <si>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</si>
  <si>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</si>
  <si>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</si>
  <si>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</si>
  <si>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</si>
  <si>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</si>
  <si>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</si>
  <si>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</si>
  <si>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</si>
  <si>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</si>
  <si>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</si>
  <si>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</si>
  <si>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</si>
  <si>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</si>
  <si>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</si>
  <si>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</si>
  <si>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</si>
  <si>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</si>
  <si>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</si>
  <si>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</si>
  <si>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</si>
  <si>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</si>
  <si>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</si>
  <si>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</si>
  <si>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</si>
  <si>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</si>
  <si>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</si>
  <si>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</si>
  <si>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</si>
  <si>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</si>
  <si>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</si>
  <si>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</si>
  <si>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</si>
  <si>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</si>
  <si>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</si>
  <si>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</si>
  <si>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</si>
  <si>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</si>
  <si>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</si>
  <si>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</si>
  <si>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</si>
  <si>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</si>
  <si>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</si>
  <si>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</si>
  <si>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2.55</t>
  </si>
  <si>
    <t>▲ 0.57</t>
  </si>
  <si>
    <t>会計</t>
    <rPh sb="0" eb="2">
      <t>カイケイ</t>
    </rPh>
    <phoneticPr fontId="5"/>
  </si>
  <si>
    <t>一般会計</t>
  </si>
  <si>
    <t>水道事業会計</t>
  </si>
  <si>
    <t>国民健康保険事業特別会計</t>
  </si>
  <si>
    <t>工業用水道事業会計</t>
  </si>
  <si>
    <t>生活排水処理事業特別会計</t>
  </si>
  <si>
    <t>後期高齢者医療特別会計</t>
  </si>
  <si>
    <t>住宅改修資金貸付事業特別会計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</si>
  <si>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</si>
  <si>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</si>
  <si>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</si>
  <si>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</si>
  <si>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</si>
  <si>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</si>
  <si>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</si>
  <si>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</si>
  <si>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</si>
  <si>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</si>
  <si>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</si>
  <si>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</si>
  <si>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</si>
  <si>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</si>
  <si>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</si>
  <si>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</si>
  <si>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</si>
  <si>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</si>
  <si>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</si>
  <si>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</si>
  <si>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</si>
  <si>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</si>
  <si>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</si>
  <si>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</si>
  <si>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</si>
  <si>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</si>
  <si>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</si>
  <si>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</si>
  <si>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</si>
  <si>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</si>
  <si>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</si>
  <si>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</si>
  <si>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</si>
  <si>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</si>
  <si>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</si>
  <si>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</si>
  <si>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</si>
  <si>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</si>
  <si>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</si>
  <si>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</si>
  <si>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</si>
  <si>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</si>
  <si>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</si>
  <si>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</si>
  <si>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</si>
  <si>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</si>
  <si>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</si>
  <si>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</si>
  <si>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5"/>
  </si>
  <si>
    <t>特定農業施設管理基金</t>
    <rPh sb="0" eb="2">
      <t>トクテイ</t>
    </rPh>
    <rPh sb="2" eb="4">
      <t>ノウギョウ</t>
    </rPh>
    <rPh sb="4" eb="6">
      <t>シセツ</t>
    </rPh>
    <rPh sb="6" eb="8">
      <t>カンリ</t>
    </rPh>
    <rPh sb="8" eb="10">
      <t>キキン</t>
    </rPh>
    <phoneticPr fontId="5"/>
  </si>
  <si>
    <t>地域福祉基金</t>
    <rPh sb="0" eb="2">
      <t>チイキ</t>
    </rPh>
    <rPh sb="2" eb="4">
      <t>フクシ</t>
    </rPh>
    <rPh sb="4" eb="6">
      <t>キキン</t>
    </rPh>
    <phoneticPr fontId="5"/>
  </si>
  <si>
    <t>事務ＯＡ化基金</t>
    <rPh sb="0" eb="2">
      <t>ジム</t>
    </rPh>
    <rPh sb="4" eb="5">
      <t>カ</t>
    </rPh>
    <rPh sb="5" eb="7">
      <t>キキン</t>
    </rPh>
    <phoneticPr fontId="5"/>
  </si>
  <si>
    <t>ふるさとづくり基金</t>
    <rPh sb="7" eb="9">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</si>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</sst>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182"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8" xfId="11" applyNumberFormat="1" applyFont="1" applyFill="1" applyBorder="1" applyAlignment="1">
      <alignment horizontal="right" vertical="center" shrinkToFit="1"/>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13" fillId="0" borderId="0" xfId="11" applyFont="1" applyBorder="1" applyAlignment="1">
      <alignment vertical="center"/>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90072</c:v>
                </c:pt>
                <c:pt idx="1">
                  <c:v>88328</c:v>
                </c:pt>
                <c:pt idx="2">
                  <c:v>103390</c:v>
                </c:pt>
                <c:pt idx="3">
                  <c:v>117234</c:v>
                </c:pt>
                <c:pt idx="4">
                  <c:v>97758</c:v>
                </c:pt>
              </c:numCache>
            </c:numRef>
          </c:val>
          <c:smooth val="0"/>
          <c:extLst xmlns:c16r2="http://schemas.microsoft.com/office/drawing/2015/06/chart">
            <c:ext xmlns:c16="http://schemas.microsoft.com/office/drawing/2014/chart" uri="{C3380CC4-5D6E-409C-BE32-E72D297353CC}">
              <c16:uniqueId val="{00000000-67BF-4CEE-8AF4-693993B7BE0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91895</c:v>
                </c:pt>
                <c:pt idx="1">
                  <c:v>44905</c:v>
                </c:pt>
                <c:pt idx="2">
                  <c:v>85869</c:v>
                </c:pt>
                <c:pt idx="3">
                  <c:v>343657</c:v>
                </c:pt>
                <c:pt idx="4">
                  <c:v>107052</c:v>
                </c:pt>
              </c:numCache>
            </c:numRef>
          </c:val>
          <c:smooth val="0"/>
          <c:extLst xmlns:c16r2="http://schemas.microsoft.com/office/drawing/2015/06/chart">
            <c:ext xmlns:c16="http://schemas.microsoft.com/office/drawing/2014/chart" uri="{C3380CC4-5D6E-409C-BE32-E72D297353CC}">
              <c16:uniqueId val="{00000001-67BF-4CEE-8AF4-693993B7BE02}"/>
            </c:ext>
          </c:extLst>
        </c:ser>
        <c:dLbls>
          <c:showLegendKey val="0"/>
          <c:showVal val="0"/>
          <c:showCatName val="0"/>
          <c:showSerName val="0"/>
          <c:showPercent val="0"/>
          <c:showBubbleSize val="0"/>
        </c:dLbls>
        <c:marker val="1"/>
        <c:smooth val="0"/>
        <c:axId val="494764456"/>
        <c:axId val="494765704"/>
      </c:lineChart>
      <c:catAx>
        <c:axId val="494764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765704"/>
        <c:crosses val="autoZero"/>
        <c:auto val="1"/>
        <c:lblAlgn val="ctr"/>
        <c:lblOffset val="100"/>
        <c:tickLblSkip val="1"/>
        <c:tickMarkSkip val="1"/>
        <c:noMultiLvlLbl val="0"/>
      </c:catAx>
      <c:valAx>
        <c:axId val="4947657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764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9.7799999999999994</c:v>
                </c:pt>
                <c:pt idx="1">
                  <c:v>10.4</c:v>
                </c:pt>
                <c:pt idx="2">
                  <c:v>11.49</c:v>
                </c:pt>
                <c:pt idx="3">
                  <c:v>11.04</c:v>
                </c:pt>
                <c:pt idx="4">
                  <c:v>15.61</c:v>
                </c:pt>
              </c:numCache>
            </c:numRef>
          </c:val>
          <c:extLst xmlns:c16r2="http://schemas.microsoft.com/office/drawing/2015/06/chart">
            <c:ext xmlns:c16="http://schemas.microsoft.com/office/drawing/2014/chart" uri="{C3380CC4-5D6E-409C-BE32-E72D297353CC}">
              <c16:uniqueId val="{00000000-26F7-4884-AFBE-CA90D7D55EF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38.21</c:v>
                </c:pt>
                <c:pt idx="1">
                  <c:v>37.96</c:v>
                </c:pt>
                <c:pt idx="2">
                  <c:v>37.450000000000003</c:v>
                </c:pt>
                <c:pt idx="3">
                  <c:v>35.119999999999997</c:v>
                </c:pt>
                <c:pt idx="4">
                  <c:v>32.14</c:v>
                </c:pt>
              </c:numCache>
            </c:numRef>
          </c:val>
          <c:extLst xmlns:c16r2="http://schemas.microsoft.com/office/drawing/2015/06/chart">
            <c:ext xmlns:c16="http://schemas.microsoft.com/office/drawing/2014/chart" uri="{C3380CC4-5D6E-409C-BE32-E72D297353CC}">
              <c16:uniqueId val="{00000001-26F7-4884-AFBE-CA90D7D55EF2}"/>
            </c:ext>
          </c:extLst>
        </c:ser>
        <c:dLbls>
          <c:showLegendKey val="0"/>
          <c:showVal val="0"/>
          <c:showCatName val="0"/>
          <c:showSerName val="0"/>
          <c:showPercent val="0"/>
          <c:showBubbleSize val="0"/>
        </c:dLbls>
        <c:gapWidth val="250"/>
        <c:overlap val="100"/>
        <c:axId val="498196928"/>
        <c:axId val="4981973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-2.5499999999999998</c:v>
                </c:pt>
                <c:pt idx="1">
                  <c:v>5.74</c:v>
                </c:pt>
                <c:pt idx="2">
                  <c:v>6.27</c:v>
                </c:pt>
                <c:pt idx="3">
                  <c:v>-0.56999999999999995</c:v>
                </c:pt>
                <c:pt idx="4">
                  <c:v>5.52</c:v>
                </c:pt>
              </c:numCache>
            </c:numRef>
          </c:val>
          <c:smooth val="0"/>
          <c:extLst xmlns:c16r2="http://schemas.microsoft.com/office/drawing/2015/06/chart">
            <c:ext xmlns:c16="http://schemas.microsoft.com/office/drawing/2014/chart" uri="{C3380CC4-5D6E-409C-BE32-E72D297353CC}">
              <c16:uniqueId val="{00000002-26F7-4884-AFBE-CA90D7D55EF2}"/>
            </c:ext>
          </c:extLst>
        </c:ser>
        <c:dLbls>
          <c:showLegendKey val="0"/>
          <c:showVal val="0"/>
          <c:showCatName val="0"/>
          <c:showSerName val="0"/>
          <c:showPercent val="0"/>
          <c:showBubbleSize val="0"/>
        </c:dLbls>
        <c:marker val="1"/>
        <c:smooth val="0"/>
        <c:axId val="498196928"/>
        <c:axId val="498197312"/>
      </c:lineChart>
      <c:catAx>
        <c:axId val="4981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197312"/>
        <c:crosses val="autoZero"/>
        <c:auto val="1"/>
        <c:lblAlgn val="ctr"/>
        <c:lblOffset val="100"/>
        <c:tickLblSkip val="1"/>
        <c:tickMarkSkip val="1"/>
        <c:noMultiLvlLbl val="0"/>
      </c:catAx>
      <c:valAx>
        <c:axId val="49819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9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C95-4E84-803F-2EE2EA49160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C95-4E84-803F-2EE2EA49160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C95-4E84-803F-2EE2EA49160C}"/>
            </c:ext>
          </c:extLst>
        </c:ser>
        <c:ser>
          <c:idx val="3"/>
          <c:order val="3"/>
          <c:tx>
            <c:strRef>
              <c:f>[1]データシート!$A$30</c:f>
              <c:strCache>
                <c:ptCount val="1"/>
                <c:pt idx="0">
                  <c:v>住宅改修資金貸付事業特別会計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C95-4E84-803F-2EE2EA49160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[1]データシート!$B$31:$K$31</c:f>
              <c:numCache>
                <c:formatCode>General</c:formatCode>
                <c:ptCount val="10"/>
                <c:pt idx="0">
                  <c:v>#N/A</c:v>
                </c:pt>
                <c:pt idx="1">
                  <c:v>0.13</c:v>
                </c:pt>
                <c:pt idx="2">
                  <c:v>#N/A</c:v>
                </c:pt>
                <c:pt idx="3">
                  <c:v>0.11</c:v>
                </c:pt>
                <c:pt idx="4">
                  <c:v>#N/A</c:v>
                </c:pt>
                <c:pt idx="5">
                  <c:v>0.12</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4C95-4E84-803F-2EE2EA49160C}"/>
            </c:ext>
          </c:extLst>
        </c:ser>
        <c:ser>
          <c:idx val="5"/>
          <c:order val="5"/>
          <c:tx>
            <c:strRef>
              <c:f>[1]データシート!$A$32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5-4C95-4E84-803F-2EE2EA49160C}"/>
            </c:ext>
          </c:extLst>
        </c:ser>
        <c:ser>
          <c:idx val="6"/>
          <c:order val="6"/>
          <c:tx>
            <c:strRef>
              <c:f>[1]データシート!$A$33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[1]データシート!$B$33:$K$33</c:f>
              <c:numCache>
                <c:formatCode>General</c:formatCode>
                <c:ptCount val="10"/>
                <c:pt idx="0">
                  <c:v>#N/A</c:v>
                </c:pt>
                <c:pt idx="1">
                  <c:v>0.96</c:v>
                </c:pt>
                <c:pt idx="2">
                  <c:v>#N/A</c:v>
                </c:pt>
                <c:pt idx="3">
                  <c:v>0.81</c:v>
                </c:pt>
                <c:pt idx="4">
                  <c:v>#N/A</c:v>
                </c:pt>
                <c:pt idx="5">
                  <c:v>0.66</c:v>
                </c:pt>
                <c:pt idx="6">
                  <c:v>#N/A</c:v>
                </c:pt>
                <c:pt idx="7">
                  <c:v>0.5</c:v>
                </c:pt>
                <c:pt idx="8">
                  <c:v>#N/A</c:v>
                </c:pt>
                <c:pt idx="9">
                  <c:v>0.33</c:v>
                </c:pt>
              </c:numCache>
            </c:numRef>
          </c:val>
          <c:extLst xmlns:c16r2="http://schemas.microsoft.com/office/drawing/2015/06/chart">
            <c:ext xmlns:c16="http://schemas.microsoft.com/office/drawing/2014/chart" uri="{C3380CC4-5D6E-409C-BE32-E72D297353CC}">
              <c16:uniqueId val="{00000006-4C95-4E84-803F-2EE2EA49160C}"/>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[1]データシート!$B$34:$K$34</c:f>
              <c:numCache>
                <c:formatCode>General</c:formatCode>
                <c:ptCount val="10"/>
                <c:pt idx="0">
                  <c:v>#N/A</c:v>
                </c:pt>
                <c:pt idx="1">
                  <c:v>0.01</c:v>
                </c:pt>
                <c:pt idx="2">
                  <c:v>#N/A</c:v>
                </c:pt>
                <c:pt idx="3">
                  <c:v>0.68</c:v>
                </c:pt>
                <c:pt idx="4">
                  <c:v>#N/A</c:v>
                </c:pt>
                <c:pt idx="5">
                  <c:v>1.1599999999999999</c:v>
                </c:pt>
                <c:pt idx="6">
                  <c:v>#N/A</c:v>
                </c:pt>
                <c:pt idx="7">
                  <c:v>0.32</c:v>
                </c:pt>
                <c:pt idx="8">
                  <c:v>#N/A</c:v>
                </c:pt>
                <c:pt idx="9">
                  <c:v>1.03</c:v>
                </c:pt>
              </c:numCache>
            </c:numRef>
          </c:val>
          <c:extLst xmlns:c16r2="http://schemas.microsoft.com/office/drawing/2015/06/chart">
            <c:ext xmlns:c16="http://schemas.microsoft.com/office/drawing/2014/chart" uri="{C3380CC4-5D6E-409C-BE32-E72D297353CC}">
              <c16:uniqueId val="{00000007-4C95-4E84-803F-2EE2EA49160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[1]データシート!$B$35:$K$35</c:f>
              <c:numCache>
                <c:formatCode>General</c:formatCode>
                <c:ptCount val="10"/>
                <c:pt idx="0">
                  <c:v>#N/A</c:v>
                </c:pt>
                <c:pt idx="1">
                  <c:v>13.13</c:v>
                </c:pt>
                <c:pt idx="2">
                  <c:v>#N/A</c:v>
                </c:pt>
                <c:pt idx="3">
                  <c:v>12.36</c:v>
                </c:pt>
                <c:pt idx="4">
                  <c:v>#N/A</c:v>
                </c:pt>
                <c:pt idx="5">
                  <c:v>11.53</c:v>
                </c:pt>
                <c:pt idx="6">
                  <c:v>#N/A</c:v>
                </c:pt>
                <c:pt idx="7">
                  <c:v>9.6199999999999992</c:v>
                </c:pt>
                <c:pt idx="8">
                  <c:v>#N/A</c:v>
                </c:pt>
                <c:pt idx="9">
                  <c:v>9.14</c:v>
                </c:pt>
              </c:numCache>
            </c:numRef>
          </c:val>
          <c:extLst xmlns:c16r2="http://schemas.microsoft.com/office/drawing/2015/06/chart">
            <c:ext xmlns:c16="http://schemas.microsoft.com/office/drawing/2014/chart" uri="{C3380CC4-5D6E-409C-BE32-E72D297353CC}">
              <c16:uniqueId val="{00000008-4C95-4E84-803F-2EE2EA49160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[1]データシート!$B$36:$K$36</c:f>
              <c:numCache>
                <c:formatCode>General</c:formatCode>
                <c:ptCount val="10"/>
                <c:pt idx="0">
                  <c:v>#N/A</c:v>
                </c:pt>
                <c:pt idx="1">
                  <c:v>9.7799999999999994</c:v>
                </c:pt>
                <c:pt idx="2">
                  <c:v>#N/A</c:v>
                </c:pt>
                <c:pt idx="3">
                  <c:v>10.39</c:v>
                </c:pt>
                <c:pt idx="4">
                  <c:v>#N/A</c:v>
                </c:pt>
                <c:pt idx="5">
                  <c:v>11.48</c:v>
                </c:pt>
                <c:pt idx="6">
                  <c:v>#N/A</c:v>
                </c:pt>
                <c:pt idx="7">
                  <c:v>11.04</c:v>
                </c:pt>
                <c:pt idx="8">
                  <c:v>#N/A</c:v>
                </c:pt>
                <c:pt idx="9">
                  <c:v>15.6</c:v>
                </c:pt>
              </c:numCache>
            </c:numRef>
          </c:val>
          <c:extLst xmlns:c16r2="http://schemas.microsoft.com/office/drawing/2015/06/chart">
            <c:ext xmlns:c16="http://schemas.microsoft.com/office/drawing/2014/chart" uri="{C3380CC4-5D6E-409C-BE32-E72D297353CC}">
              <c16:uniqueId val="{00000009-4C95-4E84-803F-2EE2EA49160C}"/>
            </c:ext>
          </c:extLst>
        </c:ser>
        <c:dLbls>
          <c:showLegendKey val="0"/>
          <c:showVal val="0"/>
          <c:showCatName val="0"/>
          <c:showSerName val="0"/>
          <c:showPercent val="0"/>
          <c:showBubbleSize val="0"/>
        </c:dLbls>
        <c:gapWidth val="150"/>
        <c:overlap val="100"/>
        <c:axId val="411716128"/>
        <c:axId val="411716520"/>
      </c:barChart>
      <c:catAx>
        <c:axId val="4117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716520"/>
        <c:crosses val="autoZero"/>
        <c:auto val="1"/>
        <c:lblAlgn val="ctr"/>
        <c:lblOffset val="100"/>
        <c:tickLblSkip val="1"/>
        <c:tickMarkSkip val="1"/>
        <c:noMultiLvlLbl val="0"/>
      </c:catAx>
      <c:valAx>
        <c:axId val="411716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716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[1]データシート!$B$42:$P$42</c:f>
              <c:numCache>
                <c:formatCode>General</c:formatCode>
                <c:ptCount val="15"/>
                <c:pt idx="0">
                  <c:v>0</c:v>
                </c:pt>
                <c:pt idx="1">
                  <c:v>0</c:v>
                </c:pt>
                <c:pt idx="2">
                  <c:v>305</c:v>
                </c:pt>
                <c:pt idx="3">
                  <c:v>0</c:v>
                </c:pt>
                <c:pt idx="4">
                  <c:v>0</c:v>
                </c:pt>
                <c:pt idx="5">
                  <c:v>330</c:v>
                </c:pt>
                <c:pt idx="6">
                  <c:v>0</c:v>
                </c:pt>
                <c:pt idx="7">
                  <c:v>0</c:v>
                </c:pt>
                <c:pt idx="8">
                  <c:v>331</c:v>
                </c:pt>
                <c:pt idx="9">
                  <c:v>0</c:v>
                </c:pt>
                <c:pt idx="10">
                  <c:v>0</c:v>
                </c:pt>
                <c:pt idx="11">
                  <c:v>350</c:v>
                </c:pt>
                <c:pt idx="12">
                  <c:v>0</c:v>
                </c:pt>
                <c:pt idx="13">
                  <c:v>0</c:v>
                </c:pt>
                <c:pt idx="14">
                  <c:v>367</c:v>
                </c:pt>
              </c:numCache>
            </c:numRef>
          </c:val>
          <c:extLst xmlns:c16r2="http://schemas.microsoft.com/office/drawing/2015/06/chart">
            <c:ext xmlns:c16="http://schemas.microsoft.com/office/drawing/2014/chart" uri="{C3380CC4-5D6E-409C-BE32-E72D297353CC}">
              <c16:uniqueId val="{00000000-F275-4633-8B16-555EDE13D7D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F275-4633-8B16-555EDE13D7D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F275-4633-8B16-555EDE13D7D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[1]データシート!$B$45:$P$45</c:f>
              <c:numCache>
                <c:formatCode>General</c:formatCode>
                <c:ptCount val="15"/>
                <c:pt idx="0">
                  <c:v>14</c:v>
                </c:pt>
                <c:pt idx="1">
                  <c:v>0</c:v>
                </c:pt>
                <c:pt idx="2">
                  <c:v>0</c:v>
                </c:pt>
                <c:pt idx="3">
                  <c:v>15</c:v>
                </c:pt>
                <c:pt idx="4">
                  <c:v>0</c:v>
                </c:pt>
                <c:pt idx="5">
                  <c:v>0</c:v>
                </c:pt>
                <c:pt idx="6">
                  <c:v>17</c:v>
                </c:pt>
                <c:pt idx="7">
                  <c:v>0</c:v>
                </c:pt>
                <c:pt idx="8">
                  <c:v>0</c:v>
                </c:pt>
                <c:pt idx="9">
                  <c:v>22</c:v>
                </c:pt>
                <c:pt idx="10">
                  <c:v>0</c:v>
                </c:pt>
                <c:pt idx="11">
                  <c:v>0</c:v>
                </c:pt>
                <c:pt idx="12">
                  <c:v>22</c:v>
                </c:pt>
                <c:pt idx="13">
                  <c:v>0</c:v>
                </c:pt>
                <c:pt idx="14">
                  <c:v>0</c:v>
                </c:pt>
              </c:numCache>
            </c:numRef>
          </c:val>
          <c:extLst xmlns:c16r2="http://schemas.microsoft.com/office/drawing/2015/06/chart">
            <c:ext xmlns:c16="http://schemas.microsoft.com/office/drawing/2014/chart" uri="{C3380CC4-5D6E-409C-BE32-E72D297353CC}">
              <c16:uniqueId val="{00000003-F275-4633-8B16-555EDE13D7D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[1]データシート!$B$46:$P$46</c:f>
              <c:numCache>
                <c:formatCode>General</c:formatCode>
                <c:ptCount val="15"/>
                <c:pt idx="0">
                  <c:v>42</c:v>
                </c:pt>
                <c:pt idx="1">
                  <c:v>0</c:v>
                </c:pt>
                <c:pt idx="2">
                  <c:v>0</c:v>
                </c:pt>
                <c:pt idx="3">
                  <c:v>44</c:v>
                </c:pt>
                <c:pt idx="4">
                  <c:v>0</c:v>
                </c:pt>
                <c:pt idx="5">
                  <c:v>0</c:v>
                </c:pt>
                <c:pt idx="6">
                  <c:v>48</c:v>
                </c:pt>
                <c:pt idx="7">
                  <c:v>0</c:v>
                </c:pt>
                <c:pt idx="8">
                  <c:v>0</c:v>
                </c:pt>
                <c:pt idx="9">
                  <c:v>49</c:v>
                </c:pt>
                <c:pt idx="10">
                  <c:v>0</c:v>
                </c:pt>
                <c:pt idx="11">
                  <c:v>0</c:v>
                </c:pt>
                <c:pt idx="12">
                  <c:v>51</c:v>
                </c:pt>
                <c:pt idx="13">
                  <c:v>0</c:v>
                </c:pt>
                <c:pt idx="14">
                  <c:v>0</c:v>
                </c:pt>
              </c:numCache>
            </c:numRef>
          </c:val>
          <c:extLst xmlns:c16r2="http://schemas.microsoft.com/office/drawing/2015/06/chart">
            <c:ext xmlns:c16="http://schemas.microsoft.com/office/drawing/2014/chart" uri="{C3380CC4-5D6E-409C-BE32-E72D297353CC}">
              <c16:uniqueId val="{00000004-F275-4633-8B16-555EDE13D7D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[1]データシート!$B$47:$P$47</c:f>
              <c:numCache>
                <c:formatCode>General</c:formatCode>
                <c:ptCount val="15"/>
                <c:pt idx="0">
                  <c:v>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F275-4633-8B16-555EDE13D7D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F275-4633-8B16-555EDE13D7D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[1]データシート!$B$49:$P$49</c:f>
              <c:numCache>
                <c:formatCode>General</c:formatCode>
                <c:ptCount val="15"/>
                <c:pt idx="0">
                  <c:v>361</c:v>
                </c:pt>
                <c:pt idx="1">
                  <c:v>0</c:v>
                </c:pt>
                <c:pt idx="2">
                  <c:v>0</c:v>
                </c:pt>
                <c:pt idx="3">
                  <c:v>367</c:v>
                </c:pt>
                <c:pt idx="4">
                  <c:v>0</c:v>
                </c:pt>
                <c:pt idx="5">
                  <c:v>0</c:v>
                </c:pt>
                <c:pt idx="6">
                  <c:v>364</c:v>
                </c:pt>
                <c:pt idx="7">
                  <c:v>0</c:v>
                </c:pt>
                <c:pt idx="8">
                  <c:v>0</c:v>
                </c:pt>
                <c:pt idx="9">
                  <c:v>367</c:v>
                </c:pt>
                <c:pt idx="10">
                  <c:v>0</c:v>
                </c:pt>
                <c:pt idx="11">
                  <c:v>0</c:v>
                </c:pt>
                <c:pt idx="12">
                  <c:v>386</c:v>
                </c:pt>
                <c:pt idx="13">
                  <c:v>0</c:v>
                </c:pt>
                <c:pt idx="14">
                  <c:v>0</c:v>
                </c:pt>
              </c:numCache>
            </c:numRef>
          </c:val>
          <c:extLst xmlns:c16r2="http://schemas.microsoft.com/office/drawing/2015/06/chart">
            <c:ext xmlns:c16="http://schemas.microsoft.com/office/drawing/2014/chart" uri="{C3380CC4-5D6E-409C-BE32-E72D297353CC}">
              <c16:uniqueId val="{00000007-F275-4633-8B16-555EDE13D7D2}"/>
            </c:ext>
          </c:extLst>
        </c:ser>
        <c:dLbls>
          <c:showLegendKey val="0"/>
          <c:showVal val="0"/>
          <c:showCatName val="0"/>
          <c:showSerName val="0"/>
          <c:showPercent val="0"/>
          <c:showBubbleSize val="0"/>
        </c:dLbls>
        <c:gapWidth val="100"/>
        <c:overlap val="100"/>
        <c:axId val="504957672"/>
        <c:axId val="5049545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[1]データシート!$B$50:$P$50</c:f>
              <c:numCache>
                <c:formatCode>General</c:formatCode>
                <c:ptCount val="15"/>
                <c:pt idx="0">
                  <c:v>#N/A</c:v>
                </c:pt>
                <c:pt idx="1">
                  <c:v>118</c:v>
                </c:pt>
                <c:pt idx="2">
                  <c:v>#N/A</c:v>
                </c:pt>
                <c:pt idx="3">
                  <c:v>#N/A</c:v>
                </c:pt>
                <c:pt idx="4">
                  <c:v>96</c:v>
                </c:pt>
                <c:pt idx="5">
                  <c:v>#N/A</c:v>
                </c:pt>
                <c:pt idx="6">
                  <c:v>#N/A</c:v>
                </c:pt>
                <c:pt idx="7">
                  <c:v>98</c:v>
                </c:pt>
                <c:pt idx="8">
                  <c:v>#N/A</c:v>
                </c:pt>
                <c:pt idx="9">
                  <c:v>#N/A</c:v>
                </c:pt>
                <c:pt idx="10">
                  <c:v>88</c:v>
                </c:pt>
                <c:pt idx="11">
                  <c:v>#N/A</c:v>
                </c:pt>
                <c:pt idx="12">
                  <c:v>#N/A</c:v>
                </c:pt>
                <c:pt idx="13">
                  <c:v>92</c:v>
                </c:pt>
                <c:pt idx="14">
                  <c:v>#N/A</c:v>
                </c:pt>
              </c:numCache>
            </c:numRef>
          </c:val>
          <c:smooth val="0"/>
          <c:extLst xmlns:c16r2="http://schemas.microsoft.com/office/drawing/2015/06/chart">
            <c:ext xmlns:c16="http://schemas.microsoft.com/office/drawing/2014/chart" uri="{C3380CC4-5D6E-409C-BE32-E72D297353CC}">
              <c16:uniqueId val="{00000008-F275-4633-8B16-555EDE13D7D2}"/>
            </c:ext>
          </c:extLst>
        </c:ser>
        <c:dLbls>
          <c:showLegendKey val="0"/>
          <c:showVal val="0"/>
          <c:showCatName val="0"/>
          <c:showSerName val="0"/>
          <c:showPercent val="0"/>
          <c:showBubbleSize val="0"/>
        </c:dLbls>
        <c:marker val="1"/>
        <c:smooth val="0"/>
        <c:axId val="504957672"/>
        <c:axId val="504954536"/>
      </c:lineChart>
      <c:catAx>
        <c:axId val="50495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954536"/>
        <c:crosses val="autoZero"/>
        <c:auto val="1"/>
        <c:lblAlgn val="ctr"/>
        <c:lblOffset val="100"/>
        <c:tickLblSkip val="1"/>
        <c:tickMarkSkip val="1"/>
        <c:noMultiLvlLbl val="0"/>
      </c:catAx>
      <c:valAx>
        <c:axId val="504954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95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[1]データシート!$B$56:$P$56</c:f>
              <c:numCache>
                <c:formatCode>General</c:formatCode>
                <c:ptCount val="15"/>
                <c:pt idx="0">
                  <c:v>0</c:v>
                </c:pt>
                <c:pt idx="1">
                  <c:v>0</c:v>
                </c:pt>
                <c:pt idx="2">
                  <c:v>3669</c:v>
                </c:pt>
                <c:pt idx="3">
                  <c:v>0</c:v>
                </c:pt>
                <c:pt idx="4">
                  <c:v>0</c:v>
                </c:pt>
                <c:pt idx="5">
                  <c:v>3671</c:v>
                </c:pt>
                <c:pt idx="6">
                  <c:v>0</c:v>
                </c:pt>
                <c:pt idx="7">
                  <c:v>0</c:v>
                </c:pt>
                <c:pt idx="8">
                  <c:v>3628</c:v>
                </c:pt>
                <c:pt idx="9">
                  <c:v>0</c:v>
                </c:pt>
                <c:pt idx="10">
                  <c:v>0</c:v>
                </c:pt>
                <c:pt idx="11">
                  <c:v>5049</c:v>
                </c:pt>
                <c:pt idx="12">
                  <c:v>0</c:v>
                </c:pt>
                <c:pt idx="13">
                  <c:v>0</c:v>
                </c:pt>
                <c:pt idx="14">
                  <c:v>5355</c:v>
                </c:pt>
              </c:numCache>
            </c:numRef>
          </c:val>
          <c:extLst xmlns:c16r2="http://schemas.microsoft.com/office/drawing/2015/06/chart">
            <c:ext xmlns:c16="http://schemas.microsoft.com/office/drawing/2014/chart" uri="{C3380CC4-5D6E-409C-BE32-E72D297353CC}">
              <c16:uniqueId val="{00000000-3093-4616-81DF-A8360477823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[1]データシート!$B$57:$P$57</c:f>
              <c:numCache>
                <c:formatCode>General</c:formatCode>
                <c:ptCount val="15"/>
                <c:pt idx="0">
                  <c:v>0</c:v>
                </c:pt>
                <c:pt idx="1">
                  <c:v>0</c:v>
                </c:pt>
                <c:pt idx="2">
                  <c:v>261</c:v>
                </c:pt>
                <c:pt idx="3">
                  <c:v>0</c:v>
                </c:pt>
                <c:pt idx="4">
                  <c:v>0</c:v>
                </c:pt>
                <c:pt idx="5">
                  <c:v>134</c:v>
                </c:pt>
                <c:pt idx="6">
                  <c:v>0</c:v>
                </c:pt>
                <c:pt idx="7">
                  <c:v>0</c:v>
                </c:pt>
                <c:pt idx="8">
                  <c:v>122</c:v>
                </c:pt>
                <c:pt idx="9">
                  <c:v>0</c:v>
                </c:pt>
                <c:pt idx="10">
                  <c:v>0</c:v>
                </c:pt>
                <c:pt idx="11">
                  <c:v>269</c:v>
                </c:pt>
                <c:pt idx="12">
                  <c:v>0</c:v>
                </c:pt>
                <c:pt idx="13">
                  <c:v>0</c:v>
                </c:pt>
                <c:pt idx="14">
                  <c:v>365</c:v>
                </c:pt>
              </c:numCache>
            </c:numRef>
          </c:val>
          <c:extLst xmlns:c16r2="http://schemas.microsoft.com/office/drawing/2015/06/chart">
            <c:ext xmlns:c16="http://schemas.microsoft.com/office/drawing/2014/chart" uri="{C3380CC4-5D6E-409C-BE32-E72D297353CC}">
              <c16:uniqueId val="{00000001-3093-4616-81DF-A8360477823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[1]データシート!$B$58:$P$58</c:f>
              <c:numCache>
                <c:formatCode>General</c:formatCode>
                <c:ptCount val="15"/>
                <c:pt idx="0">
                  <c:v>0</c:v>
                </c:pt>
                <c:pt idx="1">
                  <c:v>0</c:v>
                </c:pt>
                <c:pt idx="2">
                  <c:v>4184</c:v>
                </c:pt>
                <c:pt idx="3">
                  <c:v>0</c:v>
                </c:pt>
                <c:pt idx="4">
                  <c:v>0</c:v>
                </c:pt>
                <c:pt idx="5">
                  <c:v>4111</c:v>
                </c:pt>
                <c:pt idx="6">
                  <c:v>0</c:v>
                </c:pt>
                <c:pt idx="7">
                  <c:v>0</c:v>
                </c:pt>
                <c:pt idx="8">
                  <c:v>4019</c:v>
                </c:pt>
                <c:pt idx="9">
                  <c:v>0</c:v>
                </c:pt>
                <c:pt idx="10">
                  <c:v>0</c:v>
                </c:pt>
                <c:pt idx="11">
                  <c:v>4007</c:v>
                </c:pt>
                <c:pt idx="12">
                  <c:v>0</c:v>
                </c:pt>
                <c:pt idx="13">
                  <c:v>0</c:v>
                </c:pt>
                <c:pt idx="14">
                  <c:v>4349</c:v>
                </c:pt>
              </c:numCache>
            </c:numRef>
          </c:val>
          <c:extLst xmlns:c16r2="http://schemas.microsoft.com/office/drawing/2015/06/chart">
            <c:ext xmlns:c16="http://schemas.microsoft.com/office/drawing/2014/chart" uri="{C3380CC4-5D6E-409C-BE32-E72D297353CC}">
              <c16:uniqueId val="{00000002-3093-4616-81DF-A8360477823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3093-4616-81DF-A8360477823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3093-4616-81DF-A8360477823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3093-4616-81DF-A8360477823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[1]データシート!$B$62:$P$62</c:f>
              <c:numCache>
                <c:formatCode>General</c:formatCode>
                <c:ptCount val="15"/>
                <c:pt idx="0">
                  <c:v>1136</c:v>
                </c:pt>
                <c:pt idx="1">
                  <c:v>0</c:v>
                </c:pt>
                <c:pt idx="2">
                  <c:v>0</c:v>
                </c:pt>
                <c:pt idx="3">
                  <c:v>1068</c:v>
                </c:pt>
                <c:pt idx="4">
                  <c:v>0</c:v>
                </c:pt>
                <c:pt idx="5">
                  <c:v>0</c:v>
                </c:pt>
                <c:pt idx="6">
                  <c:v>1057</c:v>
                </c:pt>
                <c:pt idx="7">
                  <c:v>0</c:v>
                </c:pt>
                <c:pt idx="8">
                  <c:v>0</c:v>
                </c:pt>
                <c:pt idx="9">
                  <c:v>1021</c:v>
                </c:pt>
                <c:pt idx="10">
                  <c:v>0</c:v>
                </c:pt>
                <c:pt idx="11">
                  <c:v>0</c:v>
                </c:pt>
                <c:pt idx="12">
                  <c:v>1001</c:v>
                </c:pt>
                <c:pt idx="13">
                  <c:v>0</c:v>
                </c:pt>
                <c:pt idx="14">
                  <c:v>0</c:v>
                </c:pt>
              </c:numCache>
            </c:numRef>
          </c:val>
          <c:extLst xmlns:c16r2="http://schemas.microsoft.com/office/drawing/2015/06/chart">
            <c:ext xmlns:c16="http://schemas.microsoft.com/office/drawing/2014/chart" uri="{C3380CC4-5D6E-409C-BE32-E72D297353CC}">
              <c16:uniqueId val="{00000006-3093-4616-81DF-A8360477823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[1]データシート!$B$63:$P$63</c:f>
              <c:numCache>
                <c:formatCode>General</c:formatCode>
                <c:ptCount val="15"/>
                <c:pt idx="0">
                  <c:v>108</c:v>
                </c:pt>
                <c:pt idx="1">
                  <c:v>0</c:v>
                </c:pt>
                <c:pt idx="2">
                  <c:v>0</c:v>
                </c:pt>
                <c:pt idx="3">
                  <c:v>102</c:v>
                </c:pt>
                <c:pt idx="4">
                  <c:v>0</c:v>
                </c:pt>
                <c:pt idx="5">
                  <c:v>0</c:v>
                </c:pt>
                <c:pt idx="6">
                  <c:v>128</c:v>
                </c:pt>
                <c:pt idx="7">
                  <c:v>0</c:v>
                </c:pt>
                <c:pt idx="8">
                  <c:v>0</c:v>
                </c:pt>
                <c:pt idx="9">
                  <c:v>157</c:v>
                </c:pt>
                <c:pt idx="10">
                  <c:v>0</c:v>
                </c:pt>
                <c:pt idx="11">
                  <c:v>0</c:v>
                </c:pt>
                <c:pt idx="12">
                  <c:v>135</c:v>
                </c:pt>
                <c:pt idx="13">
                  <c:v>0</c:v>
                </c:pt>
                <c:pt idx="14">
                  <c:v>0</c:v>
                </c:pt>
              </c:numCache>
            </c:numRef>
          </c:val>
          <c:extLst xmlns:c16r2="http://schemas.microsoft.com/office/drawing/2015/06/chart">
            <c:ext xmlns:c16="http://schemas.microsoft.com/office/drawing/2014/chart" uri="{C3380CC4-5D6E-409C-BE32-E72D297353CC}">
              <c16:uniqueId val="{00000007-3093-4616-81DF-A8360477823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[1]データシート!$B$64:$P$64</c:f>
              <c:numCache>
                <c:formatCode>General</c:formatCode>
                <c:ptCount val="15"/>
                <c:pt idx="0">
                  <c:v>840</c:v>
                </c:pt>
                <c:pt idx="1">
                  <c:v>0</c:v>
                </c:pt>
                <c:pt idx="2">
                  <c:v>0</c:v>
                </c:pt>
                <c:pt idx="3">
                  <c:v>811</c:v>
                </c:pt>
                <c:pt idx="4">
                  <c:v>0</c:v>
                </c:pt>
                <c:pt idx="5">
                  <c:v>0</c:v>
                </c:pt>
                <c:pt idx="6">
                  <c:v>804</c:v>
                </c:pt>
                <c:pt idx="7">
                  <c:v>0</c:v>
                </c:pt>
                <c:pt idx="8">
                  <c:v>0</c:v>
                </c:pt>
                <c:pt idx="9">
                  <c:v>798</c:v>
                </c:pt>
                <c:pt idx="10">
                  <c:v>0</c:v>
                </c:pt>
                <c:pt idx="11">
                  <c:v>0</c:v>
                </c:pt>
                <c:pt idx="12">
                  <c:v>789</c:v>
                </c:pt>
                <c:pt idx="13">
                  <c:v>0</c:v>
                </c:pt>
                <c:pt idx="14">
                  <c:v>0</c:v>
                </c:pt>
              </c:numCache>
            </c:numRef>
          </c:val>
          <c:extLst xmlns:c16r2="http://schemas.microsoft.com/office/drawing/2015/06/chart">
            <c:ext xmlns:c16="http://schemas.microsoft.com/office/drawing/2014/chart" uri="{C3380CC4-5D6E-409C-BE32-E72D297353CC}">
              <c16:uniqueId val="{00000008-3093-4616-81DF-A8360477823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3093-4616-81DF-A8360477823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[1]データシート!$B$66:$P$66</c:f>
              <c:numCache>
                <c:formatCode>General</c:formatCode>
                <c:ptCount val="15"/>
                <c:pt idx="0">
                  <c:v>4580</c:v>
                </c:pt>
                <c:pt idx="1">
                  <c:v>0</c:v>
                </c:pt>
                <c:pt idx="2">
                  <c:v>0</c:v>
                </c:pt>
                <c:pt idx="3">
                  <c:v>4401</c:v>
                </c:pt>
                <c:pt idx="4">
                  <c:v>0</c:v>
                </c:pt>
                <c:pt idx="5">
                  <c:v>0</c:v>
                </c:pt>
                <c:pt idx="6">
                  <c:v>4513</c:v>
                </c:pt>
                <c:pt idx="7">
                  <c:v>0</c:v>
                </c:pt>
                <c:pt idx="8">
                  <c:v>0</c:v>
                </c:pt>
                <c:pt idx="9">
                  <c:v>6466</c:v>
                </c:pt>
                <c:pt idx="10">
                  <c:v>0</c:v>
                </c:pt>
                <c:pt idx="11">
                  <c:v>0</c:v>
                </c:pt>
                <c:pt idx="12">
                  <c:v>6912</c:v>
                </c:pt>
                <c:pt idx="13">
                  <c:v>0</c:v>
                </c:pt>
                <c:pt idx="14">
                  <c:v>0</c:v>
                </c:pt>
              </c:numCache>
            </c:numRef>
          </c:val>
          <c:extLst xmlns:c16r2="http://schemas.microsoft.com/office/drawing/2015/06/chart">
            <c:ext xmlns:c16="http://schemas.microsoft.com/office/drawing/2014/chart" uri="{C3380CC4-5D6E-409C-BE32-E72D297353CC}">
              <c16:uniqueId val="{0000000A-3093-4616-81DF-A83604778235}"/>
            </c:ext>
          </c:extLst>
        </c:ser>
        <c:dLbls>
          <c:showLegendKey val="0"/>
          <c:showVal val="0"/>
          <c:showCatName val="0"/>
          <c:showSerName val="0"/>
          <c:showPercent val="0"/>
          <c:showBubbleSize val="0"/>
        </c:dLbls>
        <c:gapWidth val="100"/>
        <c:overlap val="100"/>
        <c:axId val="504951792"/>
        <c:axId val="5049541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093-4616-81DF-A83604778235}"/>
            </c:ext>
          </c:extLst>
        </c:ser>
        <c:dLbls>
          <c:showLegendKey val="0"/>
          <c:showVal val="0"/>
          <c:showCatName val="0"/>
          <c:showSerName val="0"/>
          <c:showPercent val="0"/>
          <c:showBubbleSize val="0"/>
        </c:dLbls>
        <c:marker val="1"/>
        <c:smooth val="0"/>
        <c:axId val="504951792"/>
        <c:axId val="504954144"/>
      </c:lineChart>
      <c:catAx>
        <c:axId val="50495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954144"/>
        <c:crosses val="autoZero"/>
        <c:auto val="1"/>
        <c:lblAlgn val="ctr"/>
        <c:lblOffset val="100"/>
        <c:tickLblSkip val="1"/>
        <c:tickMarkSkip val="1"/>
        <c:noMultiLvlLbl val="0"/>
      </c:catAx>
      <c:valAx>
        <c:axId val="50495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95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1160</c:v>
                </c:pt>
                <c:pt idx="1">
                  <c:v>1140</c:v>
                </c:pt>
                <c:pt idx="2">
                  <c:v>1140</c:v>
                </c:pt>
              </c:numCache>
            </c:numRef>
          </c:val>
          <c:extLst xmlns:c16r2="http://schemas.microsoft.com/office/drawing/2015/06/chart">
            <c:ext xmlns:c16="http://schemas.microsoft.com/office/drawing/2014/chart" uri="{C3380CC4-5D6E-409C-BE32-E72D297353CC}">
              <c16:uniqueId val="{00000000-98E9-4AA9-9AE9-B7C341FB1E9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563</c:v>
                </c:pt>
                <c:pt idx="1">
                  <c:v>657</c:v>
                </c:pt>
                <c:pt idx="2">
                  <c:v>704</c:v>
                </c:pt>
              </c:numCache>
            </c:numRef>
          </c:val>
          <c:extLst xmlns:c16r2="http://schemas.microsoft.com/office/drawing/2015/06/chart">
            <c:ext xmlns:c16="http://schemas.microsoft.com/office/drawing/2014/chart" uri="{C3380CC4-5D6E-409C-BE32-E72D297353CC}">
              <c16:uniqueId val="{00000001-98E9-4AA9-9AE9-B7C341FB1E9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2297</c:v>
                </c:pt>
                <c:pt idx="1">
                  <c:v>2213</c:v>
                </c:pt>
                <c:pt idx="2">
                  <c:v>2508</c:v>
                </c:pt>
              </c:numCache>
            </c:numRef>
          </c:val>
          <c:extLst xmlns:c16r2="http://schemas.microsoft.com/office/drawing/2015/06/chart">
            <c:ext xmlns:c16="http://schemas.microsoft.com/office/drawing/2014/chart" uri="{C3380CC4-5D6E-409C-BE32-E72D297353CC}">
              <c16:uniqueId val="{00000002-98E9-4AA9-9AE9-B7C341FB1E99}"/>
            </c:ext>
          </c:extLst>
        </c:ser>
        <c:dLbls>
          <c:showLegendKey val="0"/>
          <c:showVal val="0"/>
          <c:showCatName val="0"/>
          <c:showSerName val="0"/>
          <c:showPercent val="0"/>
          <c:showBubbleSize val="0"/>
        </c:dLbls>
        <c:gapWidth val="120"/>
        <c:overlap val="100"/>
        <c:axId val="504956496"/>
        <c:axId val="504955320"/>
      </c:barChart>
      <c:catAx>
        <c:axId val="50495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955320"/>
        <c:crosses val="autoZero"/>
        <c:auto val="1"/>
        <c:lblAlgn val="ctr"/>
        <c:lblOffset val="100"/>
        <c:tickLblSkip val="1"/>
        <c:tickMarkSkip val="1"/>
        <c:noMultiLvlLbl val="0"/>
      </c:catAx>
      <c:valAx>
        <c:axId val="504955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95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7E-4855-9AE9-755B351AA150}"/>
                </c:ext>
                <c:ext xmlns:c15="http://schemas.microsoft.com/office/drawing/2012/chart" uri="{CE6537A1-D6FC-4f65-9D91-7224C49458BB}">
                  <c15:dlblFieldTable>
                    <c15:dlblFTEntry>
                      <c15:txfldGUID>{09A0D77D-1538-4E90-ADDD-4B634DCCFD6F}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7E-4855-9AE9-755B351AA150}"/>
                </c:ext>
                <c:ext xmlns:c15="http://schemas.microsoft.com/office/drawing/2012/chart" uri="{CE6537A1-D6FC-4f65-9D91-7224C49458BB}">
                  <c15:dlblFieldTable>
                    <c15:dlblFTEntry>
                      <c15:txfldGUID>{2F7E630B-ACB1-4357-86A5-F7D96873285D}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7E-4855-9AE9-755B351AA150}"/>
                </c:ext>
                <c:ext xmlns:c15="http://schemas.microsoft.com/office/drawing/2012/chart" uri="{CE6537A1-D6FC-4f65-9D91-7224C49458BB}">
                  <c15:dlblFieldTable>
                    <c15:dlblFTEntry>
                      <c15:txfldGUID>{CD82B03E-E299-47A7-A931-148D650110FA}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7E-4855-9AE9-755B351AA150}"/>
                </c:ext>
                <c:ext xmlns:c15="http://schemas.microsoft.com/office/drawing/2012/chart" uri="{CE6537A1-D6FC-4f65-9D91-7224C49458BB}">
                  <c15:dlblFieldTable>
                    <c15:dlblFTEntry>
                      <c15:txfldGUID>{A654A5A1-1BBB-43A2-88B1-A9EDEE5B9C1F}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7E-4855-9AE9-755B351AA150}"/>
                </c:ext>
                <c:ext xmlns:c15="http://schemas.microsoft.com/office/drawing/2012/chart" uri="{CE6537A1-D6FC-4f65-9D91-7224C49458BB}">
                  <c15:dlblFieldTable>
                    <c15:dlblFTEntry>
                      <c15:txfldGUID>{1A0670C8-52A1-4A44-A054-2E1C7C762534}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7E-4855-9AE9-755B351AA150}"/>
                </c:ext>
                <c:ext xmlns:c15="http://schemas.microsoft.com/office/drawing/2012/chart" uri="{CE6537A1-D6FC-4f65-9D91-7224C49458BB}">
                  <c15:dlblFieldTable>
                    <c15:dlblFTEntry>
                      <c15:txfldGUID>{7DB8CE28-B2F5-42D0-8FCA-81DF2B0189E4}</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7E-4855-9AE9-755B351AA150}"/>
                </c:ext>
                <c:ext xmlns:c15="http://schemas.microsoft.com/office/drawing/2012/chart" uri="{CE6537A1-D6FC-4f65-9D91-7224C49458BB}">
                  <c15:dlblFieldTable>
                    <c15:dlblFTEntry>
                      <c15:txfldGUID>{2858211D-4E1E-424C-9388-0A6C48327905}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7E-4855-9AE9-755B351AA150}"/>
                </c:ext>
                <c:ext xmlns:c15="http://schemas.microsoft.com/office/drawing/2012/chart" uri="{CE6537A1-D6FC-4f65-9D91-7224C49458BB}">
                  <c15:dlblFieldTable>
                    <c15:dlblFTEntry>
                      <c15:txfldGUID>{E7FA4E66-982E-4558-B69A-1573215BE6F1}</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7E-4855-9AE9-755B351AA150}"/>
                </c:ext>
                <c:ext xmlns:c15="http://schemas.microsoft.com/office/drawing/2012/chart" uri="{CE6537A1-D6FC-4f65-9D91-7224C49458BB}">
                  <c15:dlblFieldTable>
                    <c15:dlblFTEntry>
                      <c15:txfldGUID>{9EBEBCFB-0154-4C83-851B-D13EB73C5B5F}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67.2</c:v>
                </c:pt>
                <c:pt idx="8">
                  <c:v>68.900000000000006</c:v>
                </c:pt>
                <c:pt idx="16">
                  <c:v>70.7</c:v>
                </c:pt>
                <c:pt idx="24">
                  <c:v>71.599999999999994</c:v>
                </c:pt>
                <c:pt idx="32">
                  <c:v>58.3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67E-4855-9AE9-755B351AA1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7E-4855-9AE9-755B351AA150}"/>
                </c:ext>
                <c:ext xmlns:c15="http://schemas.microsoft.com/office/drawing/2012/chart" uri="{CE6537A1-D6FC-4f65-9D91-7224C49458BB}">
                  <c15:dlblFieldTable>
                    <c15:dlblFTEntry>
                      <c15:txfldGUID>{92630BE2-D762-4F15-B3F9-DDE955804EA7}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7E-4855-9AE9-755B351AA150}"/>
                </c:ext>
                <c:ext xmlns:c15="http://schemas.microsoft.com/office/drawing/2012/chart" uri="{CE6537A1-D6FC-4f65-9D91-7224C49458BB}">
                  <c15:dlblFieldTable>
                    <c15:dlblFTEntry>
                      <c15:txfldGUID>{717AC483-2183-499B-8D0C-0CEEF9B82C29}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7E-4855-9AE9-755B351AA150}"/>
                </c:ext>
                <c:ext xmlns:c15="http://schemas.microsoft.com/office/drawing/2012/chart" uri="{CE6537A1-D6FC-4f65-9D91-7224C49458BB}">
                  <c15:dlblFieldTable>
                    <c15:dlblFTEntry>
                      <c15:txfldGUID>{49CD2336-D27E-4E80-8D4F-C634D90203FB}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7E-4855-9AE9-755B351AA150}"/>
                </c:ext>
                <c:ext xmlns:c15="http://schemas.microsoft.com/office/drawing/2012/chart" uri="{CE6537A1-D6FC-4f65-9D91-7224C49458BB}">
                  <c15:dlblFieldTable>
                    <c15:dlblFTEntry>
                      <c15:txfldGUID>{F22FCE63-A9FC-499C-8C2A-708686B91C3B}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7E-4855-9AE9-755B351AA150}"/>
                </c:ext>
                <c:ext xmlns:c15="http://schemas.microsoft.com/office/drawing/2012/chart" uri="{CE6537A1-D6FC-4f65-9D91-7224C49458BB}">
                  <c15:dlblFieldTable>
                    <c15:dlblFTEntry>
                      <c15:txfldGUID>{7FC4EE99-8B53-4B01-B515-442B242F9922}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7E-4855-9AE9-755B351AA150}"/>
                </c:ext>
                <c:ext xmlns:c15="http://schemas.microsoft.com/office/drawing/2012/chart" uri="{CE6537A1-D6FC-4f65-9D91-7224C49458BB}">
                  <c15:dlblFieldTable>
                    <c15:dlblFTEntry>
                      <c15:txfldGUID>{5484C6CD-C5BB-4E8A-BC07-92436516057D}</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7E-4855-9AE9-755B351AA150}"/>
                </c:ext>
                <c:ext xmlns:c15="http://schemas.microsoft.com/office/drawing/2012/chart" uri="{CE6537A1-D6FC-4f65-9D91-7224C49458BB}">
                  <c15:dlblFieldTable>
                    <c15:dlblFTEntry>
                      <c15:txfldGUID>{F2A0201B-7794-406A-8F52-4510D77C8905}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7E-4855-9AE9-755B351AA150}"/>
                </c:ext>
                <c:ext xmlns:c15="http://schemas.microsoft.com/office/drawing/2012/chart" uri="{CE6537A1-D6FC-4f65-9D91-7224C49458BB}">
                  <c15:dlblFieldTable>
                    <c15:dlblFTEntry>
                      <c15:txfldGUID>{D862D742-38D1-4230-903D-5964556F6175}</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7E-4855-9AE9-755B351AA150}"/>
                </c:ext>
                <c:ext xmlns:c15="http://schemas.microsoft.com/office/drawing/2012/chart" uri="{CE6537A1-D6FC-4f65-9D91-7224C49458BB}">
                  <c15:dlblFieldTable>
                    <c15:dlblFTEntry>
                      <c15:txfldGUID>{62C702BA-CBD5-4482-A1B0-F9229DB2B6F9}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467E-4855-9AE9-755B351AA150}"/>
            </c:ext>
          </c:extLst>
        </c:ser>
        <c:dLbls>
          <c:showLegendKey val="0"/>
          <c:showVal val="1"/>
          <c:showCatName val="0"/>
          <c:showSerName val="0"/>
          <c:showPercent val="0"/>
          <c:showBubbleSize val="0"/>
        </c:dLbls>
        <c:axId val="504957280"/>
        <c:axId val="504951400"/>
      </c:scatterChart>
      <c:valAx>
        <c:axId val="50495728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951400"/>
        <c:crosses val="autoZero"/>
        <c:crossBetween val="midCat"/>
      </c:valAx>
      <c:valAx>
        <c:axId val="50495140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95728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77-4717-B2EF-53333A008E38}"/>
                </c:ext>
                <c:ext xmlns:c15="http://schemas.microsoft.com/office/drawing/2012/chart" uri="{CE6537A1-D6FC-4f65-9D91-7224C49458BB}">
                  <c15:dlblFieldTable>
                    <c15:dlblFTEntry>
                      <c15:txfldGUID>{1CD08681-AE51-4B31-B44A-B6F63424B277}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77-4717-B2EF-53333A008E38}"/>
                </c:ext>
                <c:ext xmlns:c15="http://schemas.microsoft.com/office/drawing/2012/chart" uri="{CE6537A1-D6FC-4f65-9D91-7224C49458BB}">
                  <c15:dlblFieldTable>
                    <c15:dlblFTEntry>
                      <c15:txfldGUID>{22440CB9-76AF-412C-8F07-1BB500174713}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77-4717-B2EF-53333A008E38}"/>
                </c:ext>
                <c:ext xmlns:c15="http://schemas.microsoft.com/office/drawing/2012/chart" uri="{CE6537A1-D6FC-4f65-9D91-7224C49458BB}">
                  <c15:dlblFieldTable>
                    <c15:dlblFTEntry>
                      <c15:txfldGUID>{39F7DD5A-6052-41C8-9276-F61F06766A0E}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77-4717-B2EF-53333A008E38}"/>
                </c:ext>
                <c:ext xmlns:c15="http://schemas.microsoft.com/office/drawing/2012/chart" uri="{CE6537A1-D6FC-4f65-9D91-7224C49458BB}">
                  <c15:dlblFieldTable>
                    <c15:dlblFTEntry>
                      <c15:txfldGUID>{F9D094A7-D8C1-4581-B918-B47E65271145}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77-4717-B2EF-53333A008E38}"/>
                </c:ext>
                <c:ext xmlns:c15="http://schemas.microsoft.com/office/drawing/2012/chart" uri="{CE6537A1-D6FC-4f65-9D91-7224C49458BB}">
                  <c15:dlblFieldTable>
                    <c15:dlblFTEntry>
                      <c15:txfldGUID>{427029D3-3C63-4A6A-A851-DF33ED346609}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77-4717-B2EF-53333A008E38}"/>
                </c:ext>
                <c:ext xmlns:c15="http://schemas.microsoft.com/office/drawing/2012/chart" uri="{CE6537A1-D6FC-4f65-9D91-7224C49458BB}">
                  <c15:dlblFieldTable>
                    <c15:dlblFTEntry>
                      <c15:txfldGUID>{960EB1BB-5B9C-4B1C-8D59-865F7A8B054A}</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77-4717-B2EF-53333A008E38}"/>
                </c:ext>
                <c:ext xmlns:c15="http://schemas.microsoft.com/office/drawing/2012/chart" uri="{CE6537A1-D6FC-4f65-9D91-7224C49458BB}">
                  <c15:dlblFieldTable>
                    <c15:dlblFTEntry>
                      <c15:txfldGUID>{702760C3-1C8D-4EC9-AEAF-5C492A50ED5E}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77-4717-B2EF-53333A008E38}"/>
                </c:ext>
                <c:ext xmlns:c15="http://schemas.microsoft.com/office/drawing/2012/chart" uri="{CE6537A1-D6FC-4f65-9D91-7224C49458BB}">
                  <c15:dlblFieldTable>
                    <c15:dlblFTEntry>
                      <c15:txfldGUID>{3B166B8D-EE93-43AE-9016-676784009A25}</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77-4717-B2EF-53333A008E38}"/>
                </c:ext>
                <c:ext xmlns:c15="http://schemas.microsoft.com/office/drawing/2012/chart" uri="{CE6537A1-D6FC-4f65-9D91-7224C49458BB}">
                  <c15:dlblFieldTable>
                    <c15:dlblFTEntry>
                      <c15:txfldGUID>{BB7340C0-7DA4-4D0A-8D60-9DEB89637372}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3.8</c:v>
                </c:pt>
                <c:pt idx="16">
                  <c:v>3.6</c:v>
                </c:pt>
                <c:pt idx="24">
                  <c:v>3.3</c:v>
                </c:pt>
                <c:pt idx="32">
                  <c:v>3.1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B77-4717-B2EF-53333A008E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77-4717-B2EF-53333A008E38}"/>
                </c:ext>
                <c:ext xmlns:c15="http://schemas.microsoft.com/office/drawing/2012/chart" uri="{CE6537A1-D6FC-4f65-9D91-7224C49458BB}">
                  <c15:dlblFieldTable>
                    <c15:dlblFTEntry>
                      <c15:txfldGUID>{E4F99C92-3BF8-4896-AB72-A8DE50916B3F}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77-4717-B2EF-53333A008E38}"/>
                </c:ext>
                <c:ext xmlns:c15="http://schemas.microsoft.com/office/drawing/2012/chart" uri="{CE6537A1-D6FC-4f65-9D91-7224C49458BB}">
                  <c15:dlblFieldTable>
                    <c15:dlblFTEntry>
                      <c15:txfldGUID>{EF0E4EF5-81FF-4324-BE03-B34EAF7E73AD}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77-4717-B2EF-53333A008E38}"/>
                </c:ext>
                <c:ext xmlns:c15="http://schemas.microsoft.com/office/drawing/2012/chart" uri="{CE6537A1-D6FC-4f65-9D91-7224C49458BB}">
                  <c15:dlblFieldTable>
                    <c15:dlblFTEntry>
                      <c15:txfldGUID>{6DE2ACCE-92E5-43BF-9E92-25DD85C61289}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77-4717-B2EF-53333A008E38}"/>
                </c:ext>
                <c:ext xmlns:c15="http://schemas.microsoft.com/office/drawing/2012/chart" uri="{CE6537A1-D6FC-4f65-9D91-7224C49458BB}">
                  <c15:dlblFieldTable>
                    <c15:dlblFTEntry>
                      <c15:txfldGUID>{1572DA08-D3EA-406E-8547-6C647BF0E06D}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77-4717-B2EF-53333A008E38}"/>
                </c:ext>
                <c:ext xmlns:c15="http://schemas.microsoft.com/office/drawing/2012/chart" uri="{CE6537A1-D6FC-4f65-9D91-7224C49458BB}">
                  <c15:dlblFieldTable>
                    <c15:dlblFTEntry>
                      <c15:txfldGUID>{C88B2A01-1055-4F4A-8845-EF2D158010FF}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77-4717-B2EF-53333A008E38}"/>
                </c:ext>
                <c:ext xmlns:c15="http://schemas.microsoft.com/office/drawing/2012/chart" uri="{CE6537A1-D6FC-4f65-9D91-7224C49458BB}">
                  <c15:dlblFieldTable>
                    <c15:dlblFTEntry>
                      <c15:txfldGUID>{A1E7EA03-88A6-466B-9054-9AFB13346DA9}</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77-4717-B2EF-53333A008E38}"/>
                </c:ext>
                <c:ext xmlns:c15="http://schemas.microsoft.com/office/drawing/2012/chart" uri="{CE6537A1-D6FC-4f65-9D91-7224C49458BB}">
                  <c15:dlblFieldTable>
                    <c15:dlblFTEntry>
                      <c15:txfldGUID>{1D081DE1-0C2C-4623-B20C-E8AC413DD840}</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77-4717-B2EF-53333A008E38}"/>
                </c:ext>
                <c:ext xmlns:c15="http://schemas.microsoft.com/office/drawing/2012/chart" uri="{CE6537A1-D6FC-4f65-9D91-7224C49458BB}">
                  <c15:dlblFieldTable>
                    <c15:dlblFTEntry>
                      <c15:txfldGUID>{354F9478-2E9B-447D-B63C-40A4C302F87F}</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77-4717-B2EF-53333A008E38}"/>
                </c:ext>
                <c:ext xmlns:c15="http://schemas.microsoft.com/office/drawing/2012/chart" uri="{CE6537A1-D6FC-4f65-9D91-7224C49458BB}">
                  <c15:dlblFieldTable>
                    <c15:dlblFTEntry>
                      <c15:txfldGUID>{2AF342BA-F5BB-4A5A-B944-7B88ADA2D478}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3B77-4717-B2EF-53333A008E38}"/>
            </c:ext>
          </c:extLst>
        </c:ser>
        <c:dLbls>
          <c:showLegendKey val="0"/>
          <c:showVal val="1"/>
          <c:showCatName val="0"/>
          <c:showSerName val="0"/>
          <c:showPercent val="0"/>
          <c:showBubbleSize val="0"/>
        </c:dLbls>
        <c:axId val="504952576"/>
        <c:axId val="504952968"/>
      </c:scatterChart>
      <c:valAx>
        <c:axId val="5049525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952968"/>
        <c:crosses val="autoZero"/>
        <c:crossBetween val="midCat"/>
      </c:valAx>
      <c:valAx>
        <c:axId val="504952968"/>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9525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年平均３．１％と前年度から０．２ポイント減少しており、依然として低い水準を保っている。本町は公営住宅建設事業債以外は原則的に交付税算入がある地方債のみを借り入れており、同比率が低く抑えられている。しかし、学校再編事業により多額の過疎対策事業債を発行したこと、また町営住宅長寿命化事業、一部事務組合の施設更新等、大規模事業についての借り入れが予定されていることから、今後は実質公債費比率の急激な上昇が見込まれるため、これまで以上に公債費の適正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latin typeface="ＭＳ ゴシック" panose="020B0609070205080204" pitchFamily="49" charset="-128"/>
              <a:ea typeface="ＭＳ ゴシック" panose="020B0609070205080204" pitchFamily="49" charset="-128"/>
            </a:rPr>
            <a:t>今後満期一括償還の予定はない。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将来負担比率については充当可能基金や基準財政需要額算入見込額の合計が将来負担額を超えていることから、将来負担比率は「数値なし」となっている。</a:t>
          </a:r>
        </a:p>
        <a:p>
          <a:r>
            <a:rPr kumimoji="1" lang="ja-JP" altLang="en-US" sz="1400">
              <a:latin typeface="ＭＳ ゴシック" pitchFamily="49" charset="-128"/>
              <a:ea typeface="ＭＳ ゴシック" pitchFamily="49" charset="-128"/>
            </a:rPr>
            <a:t>これは、後年度負担に備え、計画的な基金の積み立てを行ってきたことにより、充当可能基金が多いこと、また、交付税算入のある地方債を厳選して借り入れてきたことにより、基準財政需要額算入見込額が多額であること、以上の理由により、将来負担額を上回る充当可能財源を確保していることによる。</a:t>
          </a:r>
        </a:p>
        <a:p>
          <a:r>
            <a:rPr kumimoji="1" lang="ja-JP" altLang="en-US" sz="1400">
              <a:latin typeface="ＭＳ ゴシック" pitchFamily="49" charset="-128"/>
              <a:ea typeface="ＭＳ ゴシック" pitchFamily="49" charset="-128"/>
            </a:rPr>
            <a:t>しかし、近年大規模事業が続いていることから、地方債発行が急増し、基金残高が減少する傾向にあり、将来負担比率の上昇が見込まれるため、今後とも財政の健全化に努める必要がある。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福岡県香春町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全般的に、後年度負担に備え、運用益や剰余金の範囲で積み立てた。なお、ふるさとづくり基金については、ふるさと納税収入１４５百万円を積み立てている。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主な取崩については、ふるさとづくり基金で、ふるさと納税返礼品等に６２百万円、地域振興基金で役場庁舎長寿命化事業に４３百万円充当した。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積立総額５２０百万円に対し、取崩総額１７７百万円であったため、基金残高総額は３４３百万円の増となった。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大型建設事業が続くため、地方債発行とのバランスを取りながら目的基金の取り崩しを行っていく。また、計画的な繰上償還のため、減債基金及び財政調整基金を一定程度取り崩す予定としている。中期的な視点からは基金残高が大きく減少していく予定であるため、今後とも経費節減や事務事業の見直しに努め、可能な限り積極的な積み立て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地域振興基金については、基本的に町が行う地域振興事業のうち施設整備を目的としている。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特定農業施設管理基金については、臨時石炭鉱害復旧法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鉱害復旧事業で設置し、町が管理する井堰及び揚水機の維持管理を目的としている。地域福祉基金については、高齢者の保健福祉の増進を図ることを目的としている。事務ＯＡ化基金については、事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OA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を実施することにより、事務を円滑かつ効率的に行うことを目的としている。ふるさとづくり基金については「自ら考え自ら実践する地域づくり事業」を円滑に推進することを目的としている。現在の運用では主にふるさと納税等の寄附金を積み立て、目的に応じた事業の財源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地域振興基金は、役場庁舎長寿命化事業、学校再編事業等により７７百万円取り崩したが、後年度の財政需要に備え、剰余金等を２７１百万円積み立てたため、増加した。事務</a:t>
          </a:r>
          <a:r>
            <a:rPr kumimoji="1" lang="az-Cyrl-AZ" altLang="ja-JP" sz="1300">
              <a:solidFill>
                <a:schemeClr val="dk1"/>
              </a:solidFill>
              <a:effectLst/>
              <a:latin typeface="ＭＳ ゴシック" panose="020B0609070205080204" pitchFamily="49" charset="-128"/>
              <a:ea typeface="ＭＳ ゴシック" panose="020B0609070205080204" pitchFamily="49" charset="-128"/>
              <a:cs typeface="+mn-cs"/>
            </a:rPr>
            <a:t>О</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Ａ化基金についても、システムリプレース事業で１８百万円取り崩したが、後年度の財政需要に備え剰余金等を５０百万円積み立てたため、増加している。ふるさとづくり基金は、ふるさと納税収入１４５百万円を積み立て、大幅に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町営住宅更新や公共施設長寿命化対策などに充てるため、減少は避けられない。また、事務ＯＡ化基金は、システム更新予定を把握し、必要額の積み立てを行っていく。ふるさとづくり基金はふるさと納税を積立てており、積立額に応じ、政策的事業を展開している。今後もふるさと納税収入の確保に取り組んでいく。その他の基金については、充当事業を厳選し、目的に沿った活用を行い、特に果実運用型基金については、基金の元本を減少させないよう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運用益０．４百万円を積み立て、微増となった。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３０％超に相当する額であることから、過剰な基金積立額であるという懸念もあるが、塵芥ごみ処理施設の負担金が１０年程度増加することと、学校再編事業の公債費増加に対応する財源としており、今後取り崩さざるを得ない状況であるため、大幅に減少する見込みである。しかしながら長期的には５億円以下にならない運用を心がけ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運用益、余剰金等積立により残高７０４百万円、前年比４７百万円の増となった。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公債費の増加に備え、財源確保の対策として、今後数回の繰上償還を計画していることから、その財源確保に努める。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10,529
44.50
7,645,556
7,086,648
553,698
3,547,724
6,912,407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％であり、大幅に改善した。全国平均▲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ポイント、福岡県平均▲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それぞれ下回っている状況である。これは、学校再編事業に伴う義務教育学校建設により、有形固定資産が増加したことと、同事業による施設の除却があったこと等に伴い、減価償却累計額が減少したことが主な要因である。その他施設の老朽化は今後も進行していくが、長寿命化工事や不要となった施設の解体を進めていくように努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31478</xdr:rowOff>
    </xdr:from>
    <xdr:to>
      <xdr:col>23</xdr:col>
      <xdr:colOff>136525</xdr:colOff>
      <xdr:row>29</xdr:row>
      <xdr:rowOff>133078</xdr:rowOff>
    </xdr:to>
    <xdr:sp macro="" textlink="">
      <xdr:nvSpPr>
        <xdr:cNvPr id="93" name="楕円 92"/>
        <xdr:cNvSpPr/>
      </xdr:nvSpPr>
      <xdr:spPr>
        <a:xfrm>
          <a:off x="47117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54355</xdr:rowOff>
    </xdr:from>
    <xdr:ext cx="405111" cy="259045"/>
    <xdr:sp macro="" textlink="">
      <xdr:nvSpPr>
        <xdr:cNvPr id="94" name="有形固定資産減価償却率該当値テキスト"/>
        <xdr:cNvSpPr txBox="1"/>
      </xdr:nvSpPr>
      <xdr:spPr>
        <a:xfrm>
          <a:off x="4813300" y="562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95" name="楕円 94"/>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82278</xdr:rowOff>
    </xdr:from>
    <xdr:to>
      <xdr:col>23</xdr:col>
      <xdr:colOff>85725</xdr:colOff>
      <xdr:row>31</xdr:row>
      <xdr:rowOff>149588</xdr:rowOff>
    </xdr:to>
    <xdr:cxnSp macro="">
      <xdr:nvCxnSpPr>
        <xdr:cNvPr id="96" name="直線コネクタ 95"/>
        <xdr:cNvCxnSpPr/>
      </xdr:nvCxnSpPr>
      <xdr:spPr>
        <a:xfrm flipV="1">
          <a:off x="4051300" y="5825853"/>
          <a:ext cx="711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71029</xdr:rowOff>
    </xdr:from>
    <xdr:to>
      <xdr:col>15</xdr:col>
      <xdr:colOff>187325</xdr:colOff>
      <xdr:row>32</xdr:row>
      <xdr:rowOff>1179</xdr:rowOff>
    </xdr:to>
    <xdr:sp macro="" textlink="">
      <xdr:nvSpPr>
        <xdr:cNvPr id="97" name="楕円 96"/>
        <xdr:cNvSpPr/>
      </xdr:nvSpPr>
      <xdr:spPr>
        <a:xfrm>
          <a:off x="3238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31</xdr:row>
      <xdr:rowOff>149588</xdr:rowOff>
    </xdr:to>
    <xdr:cxnSp macro="">
      <xdr:nvCxnSpPr>
        <xdr:cNvPr id="98" name="直線コネクタ 97"/>
        <xdr:cNvCxnSpPr/>
      </xdr:nvCxnSpPr>
      <xdr:spPr>
        <a:xfrm>
          <a:off x="3289300" y="620830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15512</xdr:rowOff>
    </xdr:from>
    <xdr:to>
      <xdr:col>11</xdr:col>
      <xdr:colOff>187325</xdr:colOff>
      <xdr:row>31</xdr:row>
      <xdr:rowOff>117112</xdr:rowOff>
    </xdr:to>
    <xdr:sp macro="" textlink="">
      <xdr:nvSpPr>
        <xdr:cNvPr id="99" name="楕円 98"/>
        <xdr:cNvSpPr/>
      </xdr:nvSpPr>
      <xdr:spPr>
        <a:xfrm>
          <a:off x="2476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66312</xdr:rowOff>
    </xdr:from>
    <xdr:to>
      <xdr:col>15</xdr:col>
      <xdr:colOff>136525</xdr:colOff>
      <xdr:row>31</xdr:row>
      <xdr:rowOff>121829</xdr:rowOff>
    </xdr:to>
    <xdr:cxnSp macro="">
      <xdr:nvCxnSpPr>
        <xdr:cNvPr id="100" name="直線コネクタ 99"/>
        <xdr:cNvCxnSpPr/>
      </xdr:nvCxnSpPr>
      <xdr:spPr>
        <a:xfrm>
          <a:off x="2527300" y="615278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134529</xdr:rowOff>
    </xdr:from>
    <xdr:to>
      <xdr:col>7</xdr:col>
      <xdr:colOff>187325</xdr:colOff>
      <xdr:row>31</xdr:row>
      <xdr:rowOff>64679</xdr:rowOff>
    </xdr:to>
    <xdr:sp macro="" textlink="">
      <xdr:nvSpPr>
        <xdr:cNvPr id="101" name="楕円 100"/>
        <xdr:cNvSpPr/>
      </xdr:nvSpPr>
      <xdr:spPr>
        <a:xfrm>
          <a:off x="1714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13879</xdr:rowOff>
    </xdr:from>
    <xdr:to>
      <xdr:col>11</xdr:col>
      <xdr:colOff>136525</xdr:colOff>
      <xdr:row>31</xdr:row>
      <xdr:rowOff>66312</xdr:rowOff>
    </xdr:to>
    <xdr:cxnSp macro="">
      <xdr:nvCxnSpPr>
        <xdr:cNvPr id="102" name="直線コネクタ 101"/>
        <xdr:cNvCxnSpPr/>
      </xdr:nvCxnSpPr>
      <xdr:spPr>
        <a:xfrm>
          <a:off x="1765300" y="610035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4" name="n_2ave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5" name="n_3ave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6" name="n_4ave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107" name="n_1main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163756</xdr:rowOff>
    </xdr:from>
    <xdr:ext cx="405111" cy="259045"/>
    <xdr:sp macro="" textlink="">
      <xdr:nvSpPr>
        <xdr:cNvPr id="108" name="n_2mainValue有形固定資産減価償却率"/>
        <xdr:cNvSpPr txBox="1"/>
      </xdr:nvSpPr>
      <xdr:spPr>
        <a:xfrm>
          <a:off x="3086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108239</xdr:rowOff>
    </xdr:from>
    <xdr:ext cx="405111" cy="259045"/>
    <xdr:sp macro="" textlink="">
      <xdr:nvSpPr>
        <xdr:cNvPr id="109" name="n_3mainValue有形固定資産減価償却率"/>
        <xdr:cNvSpPr txBox="1"/>
      </xdr:nvSpPr>
      <xdr:spPr>
        <a:xfrm>
          <a:off x="23247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55806</xdr:rowOff>
    </xdr:from>
    <xdr:ext cx="405111" cy="259045"/>
    <xdr:sp macro="" textlink="">
      <xdr:nvSpPr>
        <xdr:cNvPr id="110" name="n_4mainValue有形固定資産減価償却率"/>
        <xdr:cNvSpPr txBox="1"/>
      </xdr:nvSpPr>
      <xdr:spPr>
        <a:xfrm>
          <a:off x="1562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ポイント改善した。なお、全国平均▲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ポイント、福岡県平均▲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低い水準である。改善の主な要因は、普通交付税の増により経常一般財源等が増加したことにより、分母の額が増加したためである。今後は、公共施設等の長寿命化事業による町債発行が続くため、数値の悪化が見込まれるが、世代間の負担のバランスに留意しながら、健全かつ持続可能な財政運営を行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16108</xdr:rowOff>
    </xdr:from>
    <xdr:to>
      <xdr:col>76</xdr:col>
      <xdr:colOff>73025</xdr:colOff>
      <xdr:row>29</xdr:row>
      <xdr:rowOff>117708</xdr:rowOff>
    </xdr:to>
    <xdr:sp macro="" textlink="">
      <xdr:nvSpPr>
        <xdr:cNvPr id="155" name="楕円 154"/>
        <xdr:cNvSpPr/>
      </xdr:nvSpPr>
      <xdr:spPr>
        <a:xfrm>
          <a:off x="14744700" y="57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38985</xdr:rowOff>
    </xdr:from>
    <xdr:ext cx="469744" cy="259045"/>
    <xdr:sp macro="" textlink="">
      <xdr:nvSpPr>
        <xdr:cNvPr id="156" name="債務償還比率該当値テキスト"/>
        <xdr:cNvSpPr txBox="1"/>
      </xdr:nvSpPr>
      <xdr:spPr>
        <a:xfrm>
          <a:off x="14846300" y="56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42566</xdr:rowOff>
    </xdr:from>
    <xdr:to>
      <xdr:col>72</xdr:col>
      <xdr:colOff>123825</xdr:colOff>
      <xdr:row>30</xdr:row>
      <xdr:rowOff>144166</xdr:rowOff>
    </xdr:to>
    <xdr:sp macro="" textlink="">
      <xdr:nvSpPr>
        <xdr:cNvPr id="157" name="楕円 156"/>
        <xdr:cNvSpPr/>
      </xdr:nvSpPr>
      <xdr:spPr>
        <a:xfrm>
          <a:off x="14033500" y="59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66908</xdr:rowOff>
    </xdr:from>
    <xdr:to>
      <xdr:col>76</xdr:col>
      <xdr:colOff>22225</xdr:colOff>
      <xdr:row>30</xdr:row>
      <xdr:rowOff>93366</xdr:rowOff>
    </xdr:to>
    <xdr:cxnSp macro="">
      <xdr:nvCxnSpPr>
        <xdr:cNvPr id="158" name="直線コネクタ 157"/>
        <xdr:cNvCxnSpPr/>
      </xdr:nvCxnSpPr>
      <xdr:spPr>
        <a:xfrm flipV="1">
          <a:off x="14084300" y="5810483"/>
          <a:ext cx="71120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94721</xdr:rowOff>
    </xdr:from>
    <xdr:to>
      <xdr:col>68</xdr:col>
      <xdr:colOff>123825</xdr:colOff>
      <xdr:row>29</xdr:row>
      <xdr:rowOff>24871</xdr:rowOff>
    </xdr:to>
    <xdr:sp macro="" textlink="">
      <xdr:nvSpPr>
        <xdr:cNvPr id="159" name="楕円 158"/>
        <xdr:cNvSpPr/>
      </xdr:nvSpPr>
      <xdr:spPr>
        <a:xfrm>
          <a:off x="13271500" y="56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145521</xdr:rowOff>
    </xdr:from>
    <xdr:to>
      <xdr:col>72</xdr:col>
      <xdr:colOff>73025</xdr:colOff>
      <xdr:row>30</xdr:row>
      <xdr:rowOff>93366</xdr:rowOff>
    </xdr:to>
    <xdr:cxnSp macro="">
      <xdr:nvCxnSpPr>
        <xdr:cNvPr id="160" name="直線コネクタ 159"/>
        <xdr:cNvCxnSpPr/>
      </xdr:nvCxnSpPr>
      <xdr:spPr>
        <a:xfrm>
          <a:off x="13322300" y="5717646"/>
          <a:ext cx="762000" cy="2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88484</xdr:rowOff>
    </xdr:from>
    <xdr:to>
      <xdr:col>64</xdr:col>
      <xdr:colOff>123825</xdr:colOff>
      <xdr:row>29</xdr:row>
      <xdr:rowOff>18634</xdr:rowOff>
    </xdr:to>
    <xdr:sp macro="" textlink="">
      <xdr:nvSpPr>
        <xdr:cNvPr id="161" name="楕円 160"/>
        <xdr:cNvSpPr/>
      </xdr:nvSpPr>
      <xdr:spPr>
        <a:xfrm>
          <a:off x="12509500" y="56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139284</xdr:rowOff>
    </xdr:from>
    <xdr:to>
      <xdr:col>68</xdr:col>
      <xdr:colOff>73025</xdr:colOff>
      <xdr:row>28</xdr:row>
      <xdr:rowOff>145521</xdr:rowOff>
    </xdr:to>
    <xdr:cxnSp macro="">
      <xdr:nvCxnSpPr>
        <xdr:cNvPr id="162" name="直線コネクタ 161"/>
        <xdr:cNvCxnSpPr/>
      </xdr:nvCxnSpPr>
      <xdr:spPr>
        <a:xfrm>
          <a:off x="12560300" y="5711409"/>
          <a:ext cx="762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77929</xdr:rowOff>
    </xdr:from>
    <xdr:to>
      <xdr:col>60</xdr:col>
      <xdr:colOff>123825</xdr:colOff>
      <xdr:row>29</xdr:row>
      <xdr:rowOff>8079</xdr:rowOff>
    </xdr:to>
    <xdr:sp macro="" textlink="">
      <xdr:nvSpPr>
        <xdr:cNvPr id="163" name="楕円 162"/>
        <xdr:cNvSpPr/>
      </xdr:nvSpPr>
      <xdr:spPr>
        <a:xfrm>
          <a:off x="11747500" y="56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128729</xdr:rowOff>
    </xdr:from>
    <xdr:to>
      <xdr:col>64</xdr:col>
      <xdr:colOff>73025</xdr:colOff>
      <xdr:row>28</xdr:row>
      <xdr:rowOff>139284</xdr:rowOff>
    </xdr:to>
    <xdr:cxnSp macro="">
      <xdr:nvCxnSpPr>
        <xdr:cNvPr id="164" name="直線コネクタ 163"/>
        <xdr:cNvCxnSpPr/>
      </xdr:nvCxnSpPr>
      <xdr:spPr>
        <a:xfrm>
          <a:off x="11798300" y="5700854"/>
          <a:ext cx="762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65"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135293</xdr:rowOff>
    </xdr:from>
    <xdr:ext cx="469744" cy="259045"/>
    <xdr:sp macro="" textlink="">
      <xdr:nvSpPr>
        <xdr:cNvPr id="169" name="n_1mainValue債務償還比率"/>
        <xdr:cNvSpPr txBox="1"/>
      </xdr:nvSpPr>
      <xdr:spPr>
        <a:xfrm>
          <a:off x="13836727" y="60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41398</xdr:rowOff>
    </xdr:from>
    <xdr:ext cx="469744" cy="259045"/>
    <xdr:sp macro="" textlink="">
      <xdr:nvSpPr>
        <xdr:cNvPr id="170" name="n_2mainValue債務償還比率"/>
        <xdr:cNvSpPr txBox="1"/>
      </xdr:nvSpPr>
      <xdr:spPr>
        <a:xfrm>
          <a:off x="13087427" y="54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35161</xdr:rowOff>
    </xdr:from>
    <xdr:ext cx="469744" cy="259045"/>
    <xdr:sp macro="" textlink="">
      <xdr:nvSpPr>
        <xdr:cNvPr id="171" name="n_3mainValue債務償還比率"/>
        <xdr:cNvSpPr txBox="1"/>
      </xdr:nvSpPr>
      <xdr:spPr>
        <a:xfrm>
          <a:off x="12325427" y="54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24606</xdr:rowOff>
    </xdr:from>
    <xdr:ext cx="469744" cy="259045"/>
    <xdr:sp macro="" textlink="">
      <xdr:nvSpPr>
        <xdr:cNvPr id="172" name="n_4mainValue債務償還比率"/>
        <xdr:cNvSpPr txBox="1"/>
      </xdr:nvSpPr>
      <xdr:spPr>
        <a:xfrm>
          <a:off x="11563427" y="542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10,529
44.50
7,645,556
7,086,648
553,698
3,547,724
6,912,407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114554</xdr:rowOff>
    </xdr:from>
    <xdr:to>
      <xdr:col>24</xdr:col>
      <xdr:colOff>114300</xdr:colOff>
      <xdr:row>40</xdr:row>
      <xdr:rowOff>44704</xdr:rowOff>
    </xdr:to>
    <xdr:sp macro="" textlink="">
      <xdr:nvSpPr>
        <xdr:cNvPr id="71" name="楕円 70"/>
        <xdr:cNvSpPr/>
      </xdr:nvSpPr>
      <xdr:spPr>
        <a:xfrm>
          <a:off x="4584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92981</xdr:rowOff>
    </xdr:from>
    <xdr:ext cx="405111" cy="259045"/>
    <xdr:sp macro="" textlink="">
      <xdr:nvSpPr>
        <xdr:cNvPr id="72" name="【道路】&#10;有形固定資産減価償却率該当値テキスト"/>
        <xdr:cNvSpPr txBox="1"/>
      </xdr:nvSpPr>
      <xdr:spPr>
        <a:xfrm>
          <a:off x="4673600"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107696</xdr:rowOff>
    </xdr:from>
    <xdr:to>
      <xdr:col>20</xdr:col>
      <xdr:colOff>38100</xdr:colOff>
      <xdr:row>40</xdr:row>
      <xdr:rowOff>37846</xdr:rowOff>
    </xdr:to>
    <xdr:sp macro="" textlink="">
      <xdr:nvSpPr>
        <xdr:cNvPr id="73" name="楕円 72"/>
        <xdr:cNvSpPr/>
      </xdr:nvSpPr>
      <xdr:spPr>
        <a:xfrm>
          <a:off x="3746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158496</xdr:rowOff>
    </xdr:from>
    <xdr:to>
      <xdr:col>24</xdr:col>
      <xdr:colOff>63500</xdr:colOff>
      <xdr:row>39</xdr:row>
      <xdr:rowOff>165354</xdr:rowOff>
    </xdr:to>
    <xdr:cxnSp macro="">
      <xdr:nvCxnSpPr>
        <xdr:cNvPr id="74" name="直線コネクタ 73"/>
        <xdr:cNvCxnSpPr/>
      </xdr:nvCxnSpPr>
      <xdr:spPr>
        <a:xfrm>
          <a:off x="3797300" y="68450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107696</xdr:rowOff>
    </xdr:from>
    <xdr:to>
      <xdr:col>15</xdr:col>
      <xdr:colOff>101600</xdr:colOff>
      <xdr:row>40</xdr:row>
      <xdr:rowOff>37846</xdr:rowOff>
    </xdr:to>
    <xdr:sp macro="" textlink="">
      <xdr:nvSpPr>
        <xdr:cNvPr id="75" name="楕円 74"/>
        <xdr:cNvSpPr/>
      </xdr:nvSpPr>
      <xdr:spPr>
        <a:xfrm>
          <a:off x="2857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158496</xdr:rowOff>
    </xdr:from>
    <xdr:to>
      <xdr:col>19</xdr:col>
      <xdr:colOff>177800</xdr:colOff>
      <xdr:row>39</xdr:row>
      <xdr:rowOff>158496</xdr:rowOff>
    </xdr:to>
    <xdr:cxnSp macro="">
      <xdr:nvCxnSpPr>
        <xdr:cNvPr id="76" name="直線コネクタ 75"/>
        <xdr:cNvCxnSpPr/>
      </xdr:nvCxnSpPr>
      <xdr:spPr>
        <a:xfrm>
          <a:off x="2908300" y="684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71120</xdr:rowOff>
    </xdr:from>
    <xdr:to>
      <xdr:col>10</xdr:col>
      <xdr:colOff>165100</xdr:colOff>
      <xdr:row>40</xdr:row>
      <xdr:rowOff>1270</xdr:rowOff>
    </xdr:to>
    <xdr:sp macro="" textlink="">
      <xdr:nvSpPr>
        <xdr:cNvPr id="77" name="楕円 76"/>
        <xdr:cNvSpPr/>
      </xdr:nvSpPr>
      <xdr:spPr>
        <a:xfrm>
          <a:off x="1968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121920</xdr:rowOff>
    </xdr:from>
    <xdr:to>
      <xdr:col>15</xdr:col>
      <xdr:colOff>50800</xdr:colOff>
      <xdr:row>39</xdr:row>
      <xdr:rowOff>158496</xdr:rowOff>
    </xdr:to>
    <xdr:cxnSp macro="">
      <xdr:nvCxnSpPr>
        <xdr:cNvPr id="78" name="直線コネクタ 77"/>
        <xdr:cNvCxnSpPr/>
      </xdr:nvCxnSpPr>
      <xdr:spPr>
        <a:xfrm>
          <a:off x="2019300" y="68084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114554</xdr:rowOff>
    </xdr:from>
    <xdr:to>
      <xdr:col>6</xdr:col>
      <xdr:colOff>38100</xdr:colOff>
      <xdr:row>40</xdr:row>
      <xdr:rowOff>44704</xdr:rowOff>
    </xdr:to>
    <xdr:sp macro="" textlink="">
      <xdr:nvSpPr>
        <xdr:cNvPr id="79" name="楕円 78"/>
        <xdr:cNvSpPr/>
      </xdr:nvSpPr>
      <xdr:spPr>
        <a:xfrm>
          <a:off x="1079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121920</xdr:rowOff>
    </xdr:from>
    <xdr:to>
      <xdr:col>10</xdr:col>
      <xdr:colOff>114300</xdr:colOff>
      <xdr:row>39</xdr:row>
      <xdr:rowOff>165354</xdr:rowOff>
    </xdr:to>
    <xdr:cxnSp macro="">
      <xdr:nvCxnSpPr>
        <xdr:cNvPr id="80" name="直線コネクタ 79"/>
        <xdr:cNvCxnSpPr/>
      </xdr:nvCxnSpPr>
      <xdr:spPr>
        <a:xfrm flipV="1">
          <a:off x="1130300" y="68084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28973</xdr:rowOff>
    </xdr:from>
    <xdr:ext cx="405111" cy="259045"/>
    <xdr:sp macro="" textlink="">
      <xdr:nvSpPr>
        <xdr:cNvPr id="85" name="n_1mainValue【道路】&#10;有形固定資産減価償却率"/>
        <xdr:cNvSpPr txBox="1"/>
      </xdr:nvSpPr>
      <xdr:spPr>
        <a:xfrm>
          <a:off x="35820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28973</xdr:rowOff>
    </xdr:from>
    <xdr:ext cx="405111" cy="259045"/>
    <xdr:sp macro="" textlink="">
      <xdr:nvSpPr>
        <xdr:cNvPr id="86" name="n_2mainValue【道路】&#10;有形固定資産減価償却率"/>
        <xdr:cNvSpPr txBox="1"/>
      </xdr:nvSpPr>
      <xdr:spPr>
        <a:xfrm>
          <a:off x="27057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163847</xdr:rowOff>
    </xdr:from>
    <xdr:ext cx="405111" cy="259045"/>
    <xdr:sp macro="" textlink="">
      <xdr:nvSpPr>
        <xdr:cNvPr id="87" name="n_3mainValue【道路】&#10;有形固定資産減価償却率"/>
        <xdr:cNvSpPr txBox="1"/>
      </xdr:nvSpPr>
      <xdr:spPr>
        <a:xfrm>
          <a:off x="1816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35831</xdr:rowOff>
    </xdr:from>
    <xdr:ext cx="405111" cy="259045"/>
    <xdr:sp macro="" textlink="">
      <xdr:nvSpPr>
        <xdr:cNvPr id="88" name="n_4mainValue【道路】&#10;有形固定資産減価償却率"/>
        <xdr:cNvSpPr txBox="1"/>
      </xdr:nvSpPr>
      <xdr:spPr>
        <a:xfrm>
          <a:off x="927744"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34106</xdr:rowOff>
    </xdr:from>
    <xdr:to>
      <xdr:col>55</xdr:col>
      <xdr:colOff>50800</xdr:colOff>
      <xdr:row>40</xdr:row>
      <xdr:rowOff>135706</xdr:rowOff>
    </xdr:to>
    <xdr:sp macro="" textlink="">
      <xdr:nvSpPr>
        <xdr:cNvPr id="128" name="楕円 127"/>
        <xdr:cNvSpPr/>
      </xdr:nvSpPr>
      <xdr:spPr>
        <a:xfrm>
          <a:off x="10426700" y="689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12533</xdr:rowOff>
    </xdr:from>
    <xdr:ext cx="534377" cy="259045"/>
    <xdr:sp macro="" textlink="">
      <xdr:nvSpPr>
        <xdr:cNvPr id="129" name="【道路】&#10;一人当たり延長該当値テキスト"/>
        <xdr:cNvSpPr txBox="1"/>
      </xdr:nvSpPr>
      <xdr:spPr>
        <a:xfrm>
          <a:off x="10515600" y="68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38888</xdr:rowOff>
    </xdr:from>
    <xdr:to>
      <xdr:col>50</xdr:col>
      <xdr:colOff>165100</xdr:colOff>
      <xdr:row>40</xdr:row>
      <xdr:rowOff>140488</xdr:rowOff>
    </xdr:to>
    <xdr:sp macro="" textlink="">
      <xdr:nvSpPr>
        <xdr:cNvPr id="130" name="楕円 129"/>
        <xdr:cNvSpPr/>
      </xdr:nvSpPr>
      <xdr:spPr>
        <a:xfrm>
          <a:off x="9588500" y="68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84906</xdr:rowOff>
    </xdr:from>
    <xdr:to>
      <xdr:col>55</xdr:col>
      <xdr:colOff>0</xdr:colOff>
      <xdr:row>40</xdr:row>
      <xdr:rowOff>89688</xdr:rowOff>
    </xdr:to>
    <xdr:cxnSp macro="">
      <xdr:nvCxnSpPr>
        <xdr:cNvPr id="131" name="直線コネクタ 130"/>
        <xdr:cNvCxnSpPr/>
      </xdr:nvCxnSpPr>
      <xdr:spPr>
        <a:xfrm flipV="1">
          <a:off x="9639300" y="6942906"/>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43574</xdr:rowOff>
    </xdr:from>
    <xdr:to>
      <xdr:col>46</xdr:col>
      <xdr:colOff>38100</xdr:colOff>
      <xdr:row>40</xdr:row>
      <xdr:rowOff>145174</xdr:rowOff>
    </xdr:to>
    <xdr:sp macro="" textlink="">
      <xdr:nvSpPr>
        <xdr:cNvPr id="132" name="楕円 131"/>
        <xdr:cNvSpPr/>
      </xdr:nvSpPr>
      <xdr:spPr>
        <a:xfrm>
          <a:off x="8699500" y="69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89688</xdr:rowOff>
    </xdr:from>
    <xdr:to>
      <xdr:col>50</xdr:col>
      <xdr:colOff>114300</xdr:colOff>
      <xdr:row>40</xdr:row>
      <xdr:rowOff>94374</xdr:rowOff>
    </xdr:to>
    <xdr:cxnSp macro="">
      <xdr:nvCxnSpPr>
        <xdr:cNvPr id="133" name="直線コネクタ 132"/>
        <xdr:cNvCxnSpPr/>
      </xdr:nvCxnSpPr>
      <xdr:spPr>
        <a:xfrm flipV="1">
          <a:off x="8750300" y="694768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48564</xdr:rowOff>
    </xdr:from>
    <xdr:to>
      <xdr:col>41</xdr:col>
      <xdr:colOff>101600</xdr:colOff>
      <xdr:row>40</xdr:row>
      <xdr:rowOff>150164</xdr:rowOff>
    </xdr:to>
    <xdr:sp macro="" textlink="">
      <xdr:nvSpPr>
        <xdr:cNvPr id="134" name="楕円 133"/>
        <xdr:cNvSpPr/>
      </xdr:nvSpPr>
      <xdr:spPr>
        <a:xfrm>
          <a:off x="7810500" y="69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94374</xdr:rowOff>
    </xdr:from>
    <xdr:to>
      <xdr:col>45</xdr:col>
      <xdr:colOff>177800</xdr:colOff>
      <xdr:row>40</xdr:row>
      <xdr:rowOff>99364</xdr:rowOff>
    </xdr:to>
    <xdr:cxnSp macro="">
      <xdr:nvCxnSpPr>
        <xdr:cNvPr id="135" name="直線コネクタ 134"/>
        <xdr:cNvCxnSpPr/>
      </xdr:nvCxnSpPr>
      <xdr:spPr>
        <a:xfrm flipV="1">
          <a:off x="7861300" y="6952374"/>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52451</xdr:rowOff>
    </xdr:from>
    <xdr:to>
      <xdr:col>36</xdr:col>
      <xdr:colOff>165100</xdr:colOff>
      <xdr:row>40</xdr:row>
      <xdr:rowOff>154051</xdr:rowOff>
    </xdr:to>
    <xdr:sp macro="" textlink="">
      <xdr:nvSpPr>
        <xdr:cNvPr id="136" name="楕円 135"/>
        <xdr:cNvSpPr/>
      </xdr:nvSpPr>
      <xdr:spPr>
        <a:xfrm>
          <a:off x="6921500" y="69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99364</xdr:rowOff>
    </xdr:from>
    <xdr:to>
      <xdr:col>41</xdr:col>
      <xdr:colOff>50800</xdr:colOff>
      <xdr:row>40</xdr:row>
      <xdr:rowOff>103251</xdr:rowOff>
    </xdr:to>
    <xdr:cxnSp macro="">
      <xdr:nvCxnSpPr>
        <xdr:cNvPr id="137" name="直線コネクタ 136"/>
        <xdr:cNvCxnSpPr/>
      </xdr:nvCxnSpPr>
      <xdr:spPr>
        <a:xfrm flipV="1">
          <a:off x="6972300" y="695736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131615</xdr:rowOff>
    </xdr:from>
    <xdr:ext cx="534377" cy="259045"/>
    <xdr:sp macro="" textlink="">
      <xdr:nvSpPr>
        <xdr:cNvPr id="142" name="n_1mainValue【道路】&#10;一人当たり延長"/>
        <xdr:cNvSpPr txBox="1"/>
      </xdr:nvSpPr>
      <xdr:spPr>
        <a:xfrm>
          <a:off x="9359411" y="69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136301</xdr:rowOff>
    </xdr:from>
    <xdr:ext cx="534377" cy="259045"/>
    <xdr:sp macro="" textlink="">
      <xdr:nvSpPr>
        <xdr:cNvPr id="143" name="n_2mainValue【道路】&#10;一人当たり延長"/>
        <xdr:cNvSpPr txBox="1"/>
      </xdr:nvSpPr>
      <xdr:spPr>
        <a:xfrm>
          <a:off x="8483111" y="69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141291</xdr:rowOff>
    </xdr:from>
    <xdr:ext cx="534377" cy="259045"/>
    <xdr:sp macro="" textlink="">
      <xdr:nvSpPr>
        <xdr:cNvPr id="144" name="n_3mainValue【道路】&#10;一人当たり延長"/>
        <xdr:cNvSpPr txBox="1"/>
      </xdr:nvSpPr>
      <xdr:spPr>
        <a:xfrm>
          <a:off x="7594111" y="69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145178</xdr:rowOff>
    </xdr:from>
    <xdr:ext cx="534377" cy="259045"/>
    <xdr:sp macro="" textlink="">
      <xdr:nvSpPr>
        <xdr:cNvPr id="145" name="n_4mainValue【道路】&#10;一人当たり延長"/>
        <xdr:cNvSpPr txBox="1"/>
      </xdr:nvSpPr>
      <xdr:spPr>
        <a:xfrm>
          <a:off x="6705111" y="70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87" name="楕円 186"/>
        <xdr:cNvSpPr/>
      </xdr:nvSpPr>
      <xdr:spPr>
        <a:xfrm>
          <a:off x="4584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16164</xdr:rowOff>
    </xdr:from>
    <xdr:ext cx="405111" cy="259045"/>
    <xdr:sp macro="" textlink="">
      <xdr:nvSpPr>
        <xdr:cNvPr id="188" name="【橋りょう・トンネル】&#10;有形固定資産減価償却率該当値テキスト"/>
        <xdr:cNvSpPr txBox="1"/>
      </xdr:nvSpPr>
      <xdr:spPr>
        <a:xfrm>
          <a:off x="4673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89" name="楕円 188"/>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xdr:rowOff>
    </xdr:from>
    <xdr:to>
      <xdr:col>24</xdr:col>
      <xdr:colOff>63500</xdr:colOff>
      <xdr:row>59</xdr:row>
      <xdr:rowOff>44087</xdr:rowOff>
    </xdr:to>
    <xdr:cxnSp macro="">
      <xdr:nvCxnSpPr>
        <xdr:cNvPr id="190" name="直線コネクタ 189"/>
        <xdr:cNvCxnSpPr/>
      </xdr:nvCxnSpPr>
      <xdr:spPr>
        <a:xfrm>
          <a:off x="3797300" y="1012534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156573</xdr:rowOff>
    </xdr:from>
    <xdr:to>
      <xdr:col>15</xdr:col>
      <xdr:colOff>101600</xdr:colOff>
      <xdr:row>59</xdr:row>
      <xdr:rowOff>86723</xdr:rowOff>
    </xdr:to>
    <xdr:sp macro="" textlink="">
      <xdr:nvSpPr>
        <xdr:cNvPr id="191" name="楕円 190"/>
        <xdr:cNvSpPr/>
      </xdr:nvSpPr>
      <xdr:spPr>
        <a:xfrm>
          <a:off x="2857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35923</xdr:rowOff>
    </xdr:to>
    <xdr:cxnSp macro="">
      <xdr:nvCxnSpPr>
        <xdr:cNvPr id="192" name="直線コネクタ 191"/>
        <xdr:cNvCxnSpPr/>
      </xdr:nvCxnSpPr>
      <xdr:spPr>
        <a:xfrm flipV="1">
          <a:off x="2908300" y="101253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93" name="楕円 192"/>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35923</xdr:rowOff>
    </xdr:to>
    <xdr:cxnSp macro="">
      <xdr:nvCxnSpPr>
        <xdr:cNvPr id="194" name="直線コネクタ 193"/>
        <xdr:cNvCxnSpPr/>
      </xdr:nvCxnSpPr>
      <xdr:spPr>
        <a:xfrm>
          <a:off x="2019300" y="101433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146776</xdr:rowOff>
    </xdr:from>
    <xdr:to>
      <xdr:col>6</xdr:col>
      <xdr:colOff>38100</xdr:colOff>
      <xdr:row>59</xdr:row>
      <xdr:rowOff>76926</xdr:rowOff>
    </xdr:to>
    <xdr:sp macro="" textlink="">
      <xdr:nvSpPr>
        <xdr:cNvPr id="195" name="楕円 194"/>
        <xdr:cNvSpPr/>
      </xdr:nvSpPr>
      <xdr:spPr>
        <a:xfrm>
          <a:off x="1079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26126</xdr:rowOff>
    </xdr:from>
    <xdr:to>
      <xdr:col>10</xdr:col>
      <xdr:colOff>114300</xdr:colOff>
      <xdr:row>59</xdr:row>
      <xdr:rowOff>27759</xdr:rowOff>
    </xdr:to>
    <xdr:cxnSp macro="">
      <xdr:nvCxnSpPr>
        <xdr:cNvPr id="196" name="直線コネクタ 195"/>
        <xdr:cNvCxnSpPr/>
      </xdr:nvCxnSpPr>
      <xdr:spPr>
        <a:xfrm>
          <a:off x="1130300" y="101416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201" name="n_1mainValue【橋りょう・トンネ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103250</xdr:rowOff>
    </xdr:from>
    <xdr:ext cx="405111" cy="259045"/>
    <xdr:sp macro="" textlink="">
      <xdr:nvSpPr>
        <xdr:cNvPr id="202" name="n_2mainValue【橋りょう・トンネル】&#10;有形固定資産減価償却率"/>
        <xdr:cNvSpPr txBox="1"/>
      </xdr:nvSpPr>
      <xdr:spPr>
        <a:xfrm>
          <a:off x="2705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203" name="n_3mainValue【橋りょう・トンネル】&#10;有形固定資産減価償却率"/>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93453</xdr:rowOff>
    </xdr:from>
    <xdr:ext cx="405111" cy="259045"/>
    <xdr:sp macro="" textlink="">
      <xdr:nvSpPr>
        <xdr:cNvPr id="204" name="n_4mainValue【橋りょう・トンネル】&#10;有形固定資産減価償却率"/>
        <xdr:cNvSpPr txBox="1"/>
      </xdr:nvSpPr>
      <xdr:spPr>
        <a:xfrm>
          <a:off x="927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125233</xdr:rowOff>
    </xdr:from>
    <xdr:to>
      <xdr:col>55</xdr:col>
      <xdr:colOff>50800</xdr:colOff>
      <xdr:row>64</xdr:row>
      <xdr:rowOff>55383</xdr:rowOff>
    </xdr:to>
    <xdr:sp macro="" textlink="">
      <xdr:nvSpPr>
        <xdr:cNvPr id="244" name="楕円 243"/>
        <xdr:cNvSpPr/>
      </xdr:nvSpPr>
      <xdr:spPr>
        <a:xfrm>
          <a:off x="10426700" y="109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40160</xdr:rowOff>
    </xdr:from>
    <xdr:ext cx="534377" cy="259045"/>
    <xdr:sp macro="" textlink="">
      <xdr:nvSpPr>
        <xdr:cNvPr id="245" name="【橋りょう・トンネル】&#10;一人当たり有形固定資産（償却資産）額該当値テキスト"/>
        <xdr:cNvSpPr txBox="1"/>
      </xdr:nvSpPr>
      <xdr:spPr>
        <a:xfrm>
          <a:off x="10515600" y="108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126149</xdr:rowOff>
    </xdr:from>
    <xdr:to>
      <xdr:col>50</xdr:col>
      <xdr:colOff>165100</xdr:colOff>
      <xdr:row>64</xdr:row>
      <xdr:rowOff>56299</xdr:rowOff>
    </xdr:to>
    <xdr:sp macro="" textlink="">
      <xdr:nvSpPr>
        <xdr:cNvPr id="246" name="楕円 245"/>
        <xdr:cNvSpPr/>
      </xdr:nvSpPr>
      <xdr:spPr>
        <a:xfrm>
          <a:off x="9588500" y="109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4583</xdr:rowOff>
    </xdr:from>
    <xdr:to>
      <xdr:col>55</xdr:col>
      <xdr:colOff>0</xdr:colOff>
      <xdr:row>64</xdr:row>
      <xdr:rowOff>5499</xdr:rowOff>
    </xdr:to>
    <xdr:cxnSp macro="">
      <xdr:nvCxnSpPr>
        <xdr:cNvPr id="247" name="直線コネクタ 246"/>
        <xdr:cNvCxnSpPr/>
      </xdr:nvCxnSpPr>
      <xdr:spPr>
        <a:xfrm flipV="1">
          <a:off x="9639300" y="10977383"/>
          <a:ext cx="8382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132805</xdr:rowOff>
    </xdr:from>
    <xdr:to>
      <xdr:col>46</xdr:col>
      <xdr:colOff>38100</xdr:colOff>
      <xdr:row>64</xdr:row>
      <xdr:rowOff>62955</xdr:rowOff>
    </xdr:to>
    <xdr:sp macro="" textlink="">
      <xdr:nvSpPr>
        <xdr:cNvPr id="248" name="楕円 247"/>
        <xdr:cNvSpPr/>
      </xdr:nvSpPr>
      <xdr:spPr>
        <a:xfrm>
          <a:off x="8699500" y="109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5499</xdr:rowOff>
    </xdr:from>
    <xdr:to>
      <xdr:col>50</xdr:col>
      <xdr:colOff>114300</xdr:colOff>
      <xdr:row>64</xdr:row>
      <xdr:rowOff>12155</xdr:rowOff>
    </xdr:to>
    <xdr:cxnSp macro="">
      <xdr:nvCxnSpPr>
        <xdr:cNvPr id="249" name="直線コネクタ 248"/>
        <xdr:cNvCxnSpPr/>
      </xdr:nvCxnSpPr>
      <xdr:spPr>
        <a:xfrm flipV="1">
          <a:off x="8750300" y="10978299"/>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136141</xdr:rowOff>
    </xdr:from>
    <xdr:to>
      <xdr:col>41</xdr:col>
      <xdr:colOff>101600</xdr:colOff>
      <xdr:row>64</xdr:row>
      <xdr:rowOff>66291</xdr:rowOff>
    </xdr:to>
    <xdr:sp macro="" textlink="">
      <xdr:nvSpPr>
        <xdr:cNvPr id="250" name="楕円 249"/>
        <xdr:cNvSpPr/>
      </xdr:nvSpPr>
      <xdr:spPr>
        <a:xfrm>
          <a:off x="7810500" y="10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12155</xdr:rowOff>
    </xdr:from>
    <xdr:to>
      <xdr:col>45</xdr:col>
      <xdr:colOff>177800</xdr:colOff>
      <xdr:row>64</xdr:row>
      <xdr:rowOff>15491</xdr:rowOff>
    </xdr:to>
    <xdr:cxnSp macro="">
      <xdr:nvCxnSpPr>
        <xdr:cNvPr id="251" name="直線コネクタ 250"/>
        <xdr:cNvCxnSpPr/>
      </xdr:nvCxnSpPr>
      <xdr:spPr>
        <a:xfrm flipV="1">
          <a:off x="7861300" y="10984955"/>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129869</xdr:rowOff>
    </xdr:from>
    <xdr:to>
      <xdr:col>36</xdr:col>
      <xdr:colOff>165100</xdr:colOff>
      <xdr:row>64</xdr:row>
      <xdr:rowOff>60019</xdr:rowOff>
    </xdr:to>
    <xdr:sp macro="" textlink="">
      <xdr:nvSpPr>
        <xdr:cNvPr id="252" name="楕円 251"/>
        <xdr:cNvSpPr/>
      </xdr:nvSpPr>
      <xdr:spPr>
        <a:xfrm>
          <a:off x="6921500" y="109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9219</xdr:rowOff>
    </xdr:from>
    <xdr:to>
      <xdr:col>41</xdr:col>
      <xdr:colOff>50800</xdr:colOff>
      <xdr:row>64</xdr:row>
      <xdr:rowOff>15491</xdr:rowOff>
    </xdr:to>
    <xdr:cxnSp macro="">
      <xdr:nvCxnSpPr>
        <xdr:cNvPr id="253" name="直線コネクタ 252"/>
        <xdr:cNvCxnSpPr/>
      </xdr:nvCxnSpPr>
      <xdr:spPr>
        <a:xfrm>
          <a:off x="6972300" y="10982019"/>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47426</xdr:rowOff>
    </xdr:from>
    <xdr:ext cx="534377" cy="259045"/>
    <xdr:sp macro="" textlink="">
      <xdr:nvSpPr>
        <xdr:cNvPr id="258" name="n_1mainValue【橋りょう・トンネル】&#10;一人当たり有形固定資産（償却資産）額"/>
        <xdr:cNvSpPr txBox="1"/>
      </xdr:nvSpPr>
      <xdr:spPr>
        <a:xfrm>
          <a:off x="9359411" y="110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54082</xdr:rowOff>
    </xdr:from>
    <xdr:ext cx="534377" cy="259045"/>
    <xdr:sp macro="" textlink="">
      <xdr:nvSpPr>
        <xdr:cNvPr id="259" name="n_2mainValue【橋りょう・トンネル】&#10;一人当たり有形固定資産（償却資産）額"/>
        <xdr:cNvSpPr txBox="1"/>
      </xdr:nvSpPr>
      <xdr:spPr>
        <a:xfrm>
          <a:off x="8483111" y="110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57418</xdr:rowOff>
    </xdr:from>
    <xdr:ext cx="534377" cy="259045"/>
    <xdr:sp macro="" textlink="">
      <xdr:nvSpPr>
        <xdr:cNvPr id="260" name="n_3mainValue【橋りょう・トンネル】&#10;一人当たり有形固定資産（償却資産）額"/>
        <xdr:cNvSpPr txBox="1"/>
      </xdr:nvSpPr>
      <xdr:spPr>
        <a:xfrm>
          <a:off x="7594111" y="110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51146</xdr:rowOff>
    </xdr:from>
    <xdr:ext cx="534377" cy="259045"/>
    <xdr:sp macro="" textlink="">
      <xdr:nvSpPr>
        <xdr:cNvPr id="261" name="n_4mainValue【橋りょう・トンネル】&#10;一人当たり有形固定資産（償却資産）額"/>
        <xdr:cNvSpPr txBox="1"/>
      </xdr:nvSpPr>
      <xdr:spPr>
        <a:xfrm>
          <a:off x="6705111" y="110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302" name="楕円 301"/>
        <xdr:cNvSpPr/>
      </xdr:nvSpPr>
      <xdr:spPr>
        <a:xfrm>
          <a:off x="4584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139082</xdr:rowOff>
    </xdr:from>
    <xdr:ext cx="405111" cy="259045"/>
    <xdr:sp macro="" textlink="">
      <xdr:nvSpPr>
        <xdr:cNvPr id="303" name="【公営住宅】&#10;有形固定資産減価償却率該当値テキスト"/>
        <xdr:cNvSpPr txBox="1"/>
      </xdr:nvSpPr>
      <xdr:spPr>
        <a:xfrm>
          <a:off x="4673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304" name="楕円 303"/>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40005</xdr:rowOff>
    </xdr:to>
    <xdr:cxnSp macro="">
      <xdr:nvCxnSpPr>
        <xdr:cNvPr id="305" name="直線コネクタ 304"/>
        <xdr:cNvCxnSpPr/>
      </xdr:nvCxnSpPr>
      <xdr:spPr>
        <a:xfrm>
          <a:off x="3797300" y="14228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88264</xdr:rowOff>
    </xdr:from>
    <xdr:to>
      <xdr:col>15</xdr:col>
      <xdr:colOff>101600</xdr:colOff>
      <xdr:row>83</xdr:row>
      <xdr:rowOff>18414</xdr:rowOff>
    </xdr:to>
    <xdr:sp macro="" textlink="">
      <xdr:nvSpPr>
        <xdr:cNvPr id="306" name="楕円 305"/>
        <xdr:cNvSpPr/>
      </xdr:nvSpPr>
      <xdr:spPr>
        <a:xfrm>
          <a:off x="2857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139064</xdr:rowOff>
    </xdr:from>
    <xdr:to>
      <xdr:col>19</xdr:col>
      <xdr:colOff>177800</xdr:colOff>
      <xdr:row>82</xdr:row>
      <xdr:rowOff>169545</xdr:rowOff>
    </xdr:to>
    <xdr:cxnSp macro="">
      <xdr:nvCxnSpPr>
        <xdr:cNvPr id="307" name="直線コネクタ 306"/>
        <xdr:cNvCxnSpPr/>
      </xdr:nvCxnSpPr>
      <xdr:spPr>
        <a:xfrm>
          <a:off x="2908300" y="141979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55880</xdr:rowOff>
    </xdr:from>
    <xdr:to>
      <xdr:col>10</xdr:col>
      <xdr:colOff>165100</xdr:colOff>
      <xdr:row>82</xdr:row>
      <xdr:rowOff>157480</xdr:rowOff>
    </xdr:to>
    <xdr:sp macro="" textlink="">
      <xdr:nvSpPr>
        <xdr:cNvPr id="308" name="楕円 307"/>
        <xdr:cNvSpPr/>
      </xdr:nvSpPr>
      <xdr:spPr>
        <a:xfrm>
          <a:off x="196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82</xdr:row>
      <xdr:rowOff>139064</xdr:rowOff>
    </xdr:to>
    <xdr:cxnSp macro="">
      <xdr:nvCxnSpPr>
        <xdr:cNvPr id="309" name="直線コネクタ 308"/>
        <xdr:cNvCxnSpPr/>
      </xdr:nvCxnSpPr>
      <xdr:spPr>
        <a:xfrm>
          <a:off x="2019300" y="141655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23495</xdr:rowOff>
    </xdr:from>
    <xdr:to>
      <xdr:col>6</xdr:col>
      <xdr:colOff>38100</xdr:colOff>
      <xdr:row>82</xdr:row>
      <xdr:rowOff>125095</xdr:rowOff>
    </xdr:to>
    <xdr:sp macro="" textlink="">
      <xdr:nvSpPr>
        <xdr:cNvPr id="310" name="楕円 309"/>
        <xdr:cNvSpPr/>
      </xdr:nvSpPr>
      <xdr:spPr>
        <a:xfrm>
          <a:off x="1079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74295</xdr:rowOff>
    </xdr:from>
    <xdr:to>
      <xdr:col>10</xdr:col>
      <xdr:colOff>114300</xdr:colOff>
      <xdr:row>82</xdr:row>
      <xdr:rowOff>106680</xdr:rowOff>
    </xdr:to>
    <xdr:cxnSp macro="">
      <xdr:nvCxnSpPr>
        <xdr:cNvPr id="311" name="直線コネクタ 310"/>
        <xdr:cNvCxnSpPr/>
      </xdr:nvCxnSpPr>
      <xdr:spPr>
        <a:xfrm>
          <a:off x="1130300" y="1413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40022</xdr:rowOff>
    </xdr:from>
    <xdr:ext cx="405111" cy="259045"/>
    <xdr:sp macro="" textlink="">
      <xdr:nvSpPr>
        <xdr:cNvPr id="316" name="n_1mainValue【公営住宅】&#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9541</xdr:rowOff>
    </xdr:from>
    <xdr:ext cx="405111" cy="259045"/>
    <xdr:sp macro="" textlink="">
      <xdr:nvSpPr>
        <xdr:cNvPr id="317" name="n_2mainValue【公営住宅】&#10;有形固定資産減価償却率"/>
        <xdr:cNvSpPr txBox="1"/>
      </xdr:nvSpPr>
      <xdr:spPr>
        <a:xfrm>
          <a:off x="2705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8" name="n_3main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141622</xdr:rowOff>
    </xdr:from>
    <xdr:ext cx="405111" cy="259045"/>
    <xdr:sp macro="" textlink="">
      <xdr:nvSpPr>
        <xdr:cNvPr id="319" name="n_4mainValue【公営住宅】&#10;有形固定資産減価償却率"/>
        <xdr:cNvSpPr txBox="1"/>
      </xdr:nvSpPr>
      <xdr:spPr>
        <a:xfrm>
          <a:off x="927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3111</xdr:rowOff>
    </xdr:from>
    <xdr:to>
      <xdr:col>55</xdr:col>
      <xdr:colOff>50800</xdr:colOff>
      <xdr:row>82</xdr:row>
      <xdr:rowOff>104711</xdr:rowOff>
    </xdr:to>
    <xdr:sp macro="" textlink="">
      <xdr:nvSpPr>
        <xdr:cNvPr id="359" name="楕円 358"/>
        <xdr:cNvSpPr/>
      </xdr:nvSpPr>
      <xdr:spPr>
        <a:xfrm>
          <a:off x="10426700" y="140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25988</xdr:rowOff>
    </xdr:from>
    <xdr:ext cx="469744" cy="259045"/>
    <xdr:sp macro="" textlink="">
      <xdr:nvSpPr>
        <xdr:cNvPr id="360" name="【公営住宅】&#10;一人当たり面積該当値テキスト"/>
        <xdr:cNvSpPr txBox="1"/>
      </xdr:nvSpPr>
      <xdr:spPr>
        <a:xfrm>
          <a:off x="10515600" y="1391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12064</xdr:rowOff>
    </xdr:from>
    <xdr:to>
      <xdr:col>50</xdr:col>
      <xdr:colOff>165100</xdr:colOff>
      <xdr:row>82</xdr:row>
      <xdr:rowOff>113664</xdr:rowOff>
    </xdr:to>
    <xdr:sp macro="" textlink="">
      <xdr:nvSpPr>
        <xdr:cNvPr id="361" name="楕円 360"/>
        <xdr:cNvSpPr/>
      </xdr:nvSpPr>
      <xdr:spPr>
        <a:xfrm>
          <a:off x="958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53911</xdr:rowOff>
    </xdr:from>
    <xdr:to>
      <xdr:col>55</xdr:col>
      <xdr:colOff>0</xdr:colOff>
      <xdr:row>82</xdr:row>
      <xdr:rowOff>62864</xdr:rowOff>
    </xdr:to>
    <xdr:cxnSp macro="">
      <xdr:nvCxnSpPr>
        <xdr:cNvPr id="362" name="直線コネクタ 361"/>
        <xdr:cNvCxnSpPr/>
      </xdr:nvCxnSpPr>
      <xdr:spPr>
        <a:xfrm flipV="1">
          <a:off x="9639300" y="14112811"/>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21780</xdr:rowOff>
    </xdr:from>
    <xdr:to>
      <xdr:col>46</xdr:col>
      <xdr:colOff>38100</xdr:colOff>
      <xdr:row>82</xdr:row>
      <xdr:rowOff>123380</xdr:rowOff>
    </xdr:to>
    <xdr:sp macro="" textlink="">
      <xdr:nvSpPr>
        <xdr:cNvPr id="363" name="楕円 362"/>
        <xdr:cNvSpPr/>
      </xdr:nvSpPr>
      <xdr:spPr>
        <a:xfrm>
          <a:off x="8699500" y="140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62864</xdr:rowOff>
    </xdr:from>
    <xdr:to>
      <xdr:col>50</xdr:col>
      <xdr:colOff>114300</xdr:colOff>
      <xdr:row>82</xdr:row>
      <xdr:rowOff>72580</xdr:rowOff>
    </xdr:to>
    <xdr:cxnSp macro="">
      <xdr:nvCxnSpPr>
        <xdr:cNvPr id="364" name="直線コネクタ 363"/>
        <xdr:cNvCxnSpPr/>
      </xdr:nvCxnSpPr>
      <xdr:spPr>
        <a:xfrm flipV="1">
          <a:off x="8750300" y="1412176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33401</xdr:rowOff>
    </xdr:from>
    <xdr:to>
      <xdr:col>41</xdr:col>
      <xdr:colOff>101600</xdr:colOff>
      <xdr:row>82</xdr:row>
      <xdr:rowOff>135001</xdr:rowOff>
    </xdr:to>
    <xdr:sp macro="" textlink="">
      <xdr:nvSpPr>
        <xdr:cNvPr id="365" name="楕円 364"/>
        <xdr:cNvSpPr/>
      </xdr:nvSpPr>
      <xdr:spPr>
        <a:xfrm>
          <a:off x="7810500" y="1409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72580</xdr:rowOff>
    </xdr:from>
    <xdr:to>
      <xdr:col>45</xdr:col>
      <xdr:colOff>177800</xdr:colOff>
      <xdr:row>82</xdr:row>
      <xdr:rowOff>84201</xdr:rowOff>
    </xdr:to>
    <xdr:cxnSp macro="">
      <xdr:nvCxnSpPr>
        <xdr:cNvPr id="366" name="直線コネクタ 365"/>
        <xdr:cNvCxnSpPr/>
      </xdr:nvCxnSpPr>
      <xdr:spPr>
        <a:xfrm flipV="1">
          <a:off x="7861300" y="14131480"/>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164464</xdr:rowOff>
    </xdr:from>
    <xdr:to>
      <xdr:col>36</xdr:col>
      <xdr:colOff>165100</xdr:colOff>
      <xdr:row>82</xdr:row>
      <xdr:rowOff>94614</xdr:rowOff>
    </xdr:to>
    <xdr:sp macro="" textlink="">
      <xdr:nvSpPr>
        <xdr:cNvPr id="367" name="楕円 366"/>
        <xdr:cNvSpPr/>
      </xdr:nvSpPr>
      <xdr:spPr>
        <a:xfrm>
          <a:off x="6921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43814</xdr:rowOff>
    </xdr:from>
    <xdr:to>
      <xdr:col>41</xdr:col>
      <xdr:colOff>50800</xdr:colOff>
      <xdr:row>82</xdr:row>
      <xdr:rowOff>84201</xdr:rowOff>
    </xdr:to>
    <xdr:cxnSp macro="">
      <xdr:nvCxnSpPr>
        <xdr:cNvPr id="368" name="直線コネクタ 367"/>
        <xdr:cNvCxnSpPr/>
      </xdr:nvCxnSpPr>
      <xdr:spPr>
        <a:xfrm>
          <a:off x="6972300" y="14102714"/>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130191</xdr:rowOff>
    </xdr:from>
    <xdr:ext cx="469744" cy="259045"/>
    <xdr:sp macro="" textlink="">
      <xdr:nvSpPr>
        <xdr:cNvPr id="373" name="n_1mainValue【公営住宅】&#10;一人当たり面積"/>
        <xdr:cNvSpPr txBox="1"/>
      </xdr:nvSpPr>
      <xdr:spPr>
        <a:xfrm>
          <a:off x="9391727" y="1384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139907</xdr:rowOff>
    </xdr:from>
    <xdr:ext cx="469744" cy="259045"/>
    <xdr:sp macro="" textlink="">
      <xdr:nvSpPr>
        <xdr:cNvPr id="374" name="n_2mainValue【公営住宅】&#10;一人当たり面積"/>
        <xdr:cNvSpPr txBox="1"/>
      </xdr:nvSpPr>
      <xdr:spPr>
        <a:xfrm>
          <a:off x="8515427" y="1385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151528</xdr:rowOff>
    </xdr:from>
    <xdr:ext cx="469744" cy="259045"/>
    <xdr:sp macro="" textlink="">
      <xdr:nvSpPr>
        <xdr:cNvPr id="375" name="n_3mainValue【公営住宅】&#10;一人当たり面積"/>
        <xdr:cNvSpPr txBox="1"/>
      </xdr:nvSpPr>
      <xdr:spPr>
        <a:xfrm>
          <a:off x="7626427" y="138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111141</xdr:rowOff>
    </xdr:from>
    <xdr:ext cx="469744" cy="259045"/>
    <xdr:sp macro="" textlink="">
      <xdr:nvSpPr>
        <xdr:cNvPr id="376" name="n_4mainValue【公営住宅】&#10;一人当たり面積"/>
        <xdr:cNvSpPr txBox="1"/>
      </xdr:nvSpPr>
      <xdr:spPr>
        <a:xfrm>
          <a:off x="6737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163830</xdr:rowOff>
    </xdr:from>
    <xdr:to>
      <xdr:col>85</xdr:col>
      <xdr:colOff>177800</xdr:colOff>
      <xdr:row>40</xdr:row>
      <xdr:rowOff>93980</xdr:rowOff>
    </xdr:to>
    <xdr:sp macro="" textlink="">
      <xdr:nvSpPr>
        <xdr:cNvPr id="432" name="楕円 431"/>
        <xdr:cNvSpPr/>
      </xdr:nvSpPr>
      <xdr:spPr>
        <a:xfrm>
          <a:off x="162687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78757</xdr:rowOff>
    </xdr:from>
    <xdr:ext cx="405111" cy="259045"/>
    <xdr:sp macro="" textlink="">
      <xdr:nvSpPr>
        <xdr:cNvPr id="433" name="【認定こども園・幼稚園・保育所】&#10;有形固定資産減価償却率該当値テキスト"/>
        <xdr:cNvSpPr txBox="1"/>
      </xdr:nvSpPr>
      <xdr:spPr>
        <a:xfrm>
          <a:off x="16357600"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146050</xdr:rowOff>
    </xdr:from>
    <xdr:to>
      <xdr:col>81</xdr:col>
      <xdr:colOff>101600</xdr:colOff>
      <xdr:row>40</xdr:row>
      <xdr:rowOff>76200</xdr:rowOff>
    </xdr:to>
    <xdr:sp macro="" textlink="">
      <xdr:nvSpPr>
        <xdr:cNvPr id="434" name="楕円 433"/>
        <xdr:cNvSpPr/>
      </xdr:nvSpPr>
      <xdr:spPr>
        <a:xfrm>
          <a:off x="1543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25400</xdr:rowOff>
    </xdr:from>
    <xdr:to>
      <xdr:col>85</xdr:col>
      <xdr:colOff>127000</xdr:colOff>
      <xdr:row>40</xdr:row>
      <xdr:rowOff>43180</xdr:rowOff>
    </xdr:to>
    <xdr:cxnSp macro="">
      <xdr:nvCxnSpPr>
        <xdr:cNvPr id="435" name="直線コネクタ 434"/>
        <xdr:cNvCxnSpPr/>
      </xdr:nvCxnSpPr>
      <xdr:spPr>
        <a:xfrm>
          <a:off x="15481300" y="68834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436" name="楕円 435"/>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25400</xdr:rowOff>
    </xdr:to>
    <xdr:cxnSp macro="">
      <xdr:nvCxnSpPr>
        <xdr:cNvPr id="437" name="直線コネクタ 436"/>
        <xdr:cNvCxnSpPr/>
      </xdr:nvCxnSpPr>
      <xdr:spPr>
        <a:xfrm>
          <a:off x="14592300" y="686181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macro="" textlink="">
      <xdr:nvSpPr>
        <xdr:cNvPr id="438" name="楕円 437"/>
        <xdr:cNvSpPr/>
      </xdr:nvSpPr>
      <xdr:spPr>
        <a:xfrm>
          <a:off x="1365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160020</xdr:rowOff>
    </xdr:from>
    <xdr:to>
      <xdr:col>76</xdr:col>
      <xdr:colOff>114300</xdr:colOff>
      <xdr:row>40</xdr:row>
      <xdr:rowOff>3810</xdr:rowOff>
    </xdr:to>
    <xdr:cxnSp macro="">
      <xdr:nvCxnSpPr>
        <xdr:cNvPr id="439" name="直線コネクタ 438"/>
        <xdr:cNvCxnSpPr/>
      </xdr:nvCxnSpPr>
      <xdr:spPr>
        <a:xfrm>
          <a:off x="13703300" y="6846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85090</xdr:rowOff>
    </xdr:from>
    <xdr:to>
      <xdr:col>67</xdr:col>
      <xdr:colOff>101600</xdr:colOff>
      <xdr:row>40</xdr:row>
      <xdr:rowOff>15240</xdr:rowOff>
    </xdr:to>
    <xdr:sp macro="" textlink="">
      <xdr:nvSpPr>
        <xdr:cNvPr id="440" name="楕円 439"/>
        <xdr:cNvSpPr/>
      </xdr:nvSpPr>
      <xdr:spPr>
        <a:xfrm>
          <a:off x="12763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135890</xdr:rowOff>
    </xdr:from>
    <xdr:to>
      <xdr:col>71</xdr:col>
      <xdr:colOff>177800</xdr:colOff>
      <xdr:row>39</xdr:row>
      <xdr:rowOff>160020</xdr:rowOff>
    </xdr:to>
    <xdr:cxnSp macro="">
      <xdr:nvCxnSpPr>
        <xdr:cNvPr id="441" name="直線コネクタ 440"/>
        <xdr:cNvCxnSpPr/>
      </xdr:nvCxnSpPr>
      <xdr:spPr>
        <a:xfrm>
          <a:off x="12814300" y="6822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67327</xdr:rowOff>
    </xdr:from>
    <xdr:ext cx="405111" cy="259045"/>
    <xdr:sp macro="" textlink="">
      <xdr:nvSpPr>
        <xdr:cNvPr id="446" name="n_1mainValue【認定こども園・幼稚園・保育所】&#10;有形固定資産減価償却率"/>
        <xdr:cNvSpPr txBox="1"/>
      </xdr:nvSpPr>
      <xdr:spPr>
        <a:xfrm>
          <a:off x="152660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447" name="n_2mainValue【認定こども園・幼稚園・保育所】&#10;有形固定資産減価償却率"/>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macro="" textlink="">
      <xdr:nvSpPr>
        <xdr:cNvPr id="448" name="n_3mainValue【認定こども園・幼稚園・保育所】&#10;有形固定資産減価償却率"/>
        <xdr:cNvSpPr txBox="1"/>
      </xdr:nvSpPr>
      <xdr:spPr>
        <a:xfrm>
          <a:off x="13500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6367</xdr:rowOff>
    </xdr:from>
    <xdr:ext cx="405111" cy="259045"/>
    <xdr:sp macro="" textlink="">
      <xdr:nvSpPr>
        <xdr:cNvPr id="449" name="n_4mainValue【認定こども園・幼稚園・保育所】&#10;有形固定資産減価償却率"/>
        <xdr:cNvSpPr txBox="1"/>
      </xdr:nvSpPr>
      <xdr:spPr>
        <a:xfrm>
          <a:off x="12611744" y="686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16510</xdr:rowOff>
    </xdr:from>
    <xdr:to>
      <xdr:col>116</xdr:col>
      <xdr:colOff>114300</xdr:colOff>
      <xdr:row>41</xdr:row>
      <xdr:rowOff>118110</xdr:rowOff>
    </xdr:to>
    <xdr:sp macro="" textlink="">
      <xdr:nvSpPr>
        <xdr:cNvPr id="489" name="楕円 488"/>
        <xdr:cNvSpPr/>
      </xdr:nvSpPr>
      <xdr:spPr>
        <a:xfrm>
          <a:off x="22110700" y="70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102887</xdr:rowOff>
    </xdr:from>
    <xdr:ext cx="469744" cy="259045"/>
    <xdr:sp macro="" textlink="">
      <xdr:nvSpPr>
        <xdr:cNvPr id="490" name="【認定こども園・幼稚園・保育所】&#10;一人当たり面積該当値テキスト"/>
        <xdr:cNvSpPr txBox="1"/>
      </xdr:nvSpPr>
      <xdr:spPr>
        <a:xfrm>
          <a:off x="22199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124460</xdr:rowOff>
    </xdr:from>
    <xdr:to>
      <xdr:col>112</xdr:col>
      <xdr:colOff>38100</xdr:colOff>
      <xdr:row>41</xdr:row>
      <xdr:rowOff>54610</xdr:rowOff>
    </xdr:to>
    <xdr:sp macro="" textlink="">
      <xdr:nvSpPr>
        <xdr:cNvPr id="491" name="楕円 490"/>
        <xdr:cNvSpPr/>
      </xdr:nvSpPr>
      <xdr:spPr>
        <a:xfrm>
          <a:off x="2127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3810</xdr:rowOff>
    </xdr:from>
    <xdr:to>
      <xdr:col>116</xdr:col>
      <xdr:colOff>63500</xdr:colOff>
      <xdr:row>41</xdr:row>
      <xdr:rowOff>67310</xdr:rowOff>
    </xdr:to>
    <xdr:cxnSp macro="">
      <xdr:nvCxnSpPr>
        <xdr:cNvPr id="492" name="直線コネクタ 491"/>
        <xdr:cNvCxnSpPr/>
      </xdr:nvCxnSpPr>
      <xdr:spPr>
        <a:xfrm>
          <a:off x="21323300" y="703326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127000</xdr:rowOff>
    </xdr:from>
    <xdr:to>
      <xdr:col>107</xdr:col>
      <xdr:colOff>101600</xdr:colOff>
      <xdr:row>41</xdr:row>
      <xdr:rowOff>57150</xdr:rowOff>
    </xdr:to>
    <xdr:sp macro="" textlink="">
      <xdr:nvSpPr>
        <xdr:cNvPr id="493" name="楕円 492"/>
        <xdr:cNvSpPr/>
      </xdr:nvSpPr>
      <xdr:spPr>
        <a:xfrm>
          <a:off x="20383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xdr:rowOff>
    </xdr:from>
    <xdr:to>
      <xdr:col>111</xdr:col>
      <xdr:colOff>177800</xdr:colOff>
      <xdr:row>41</xdr:row>
      <xdr:rowOff>6350</xdr:rowOff>
    </xdr:to>
    <xdr:cxnSp macro="">
      <xdr:nvCxnSpPr>
        <xdr:cNvPr id="494" name="直線コネクタ 493"/>
        <xdr:cNvCxnSpPr/>
      </xdr:nvCxnSpPr>
      <xdr:spPr>
        <a:xfrm flipV="1">
          <a:off x="20434300" y="70332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130810</xdr:rowOff>
    </xdr:from>
    <xdr:to>
      <xdr:col>102</xdr:col>
      <xdr:colOff>165100</xdr:colOff>
      <xdr:row>41</xdr:row>
      <xdr:rowOff>60960</xdr:rowOff>
    </xdr:to>
    <xdr:sp macro="" textlink="">
      <xdr:nvSpPr>
        <xdr:cNvPr id="495" name="楕円 494"/>
        <xdr:cNvSpPr/>
      </xdr:nvSpPr>
      <xdr:spPr>
        <a:xfrm>
          <a:off x="194945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6350</xdr:rowOff>
    </xdr:from>
    <xdr:to>
      <xdr:col>107</xdr:col>
      <xdr:colOff>50800</xdr:colOff>
      <xdr:row>41</xdr:row>
      <xdr:rowOff>10160</xdr:rowOff>
    </xdr:to>
    <xdr:cxnSp macro="">
      <xdr:nvCxnSpPr>
        <xdr:cNvPr id="496" name="直線コネクタ 495"/>
        <xdr:cNvCxnSpPr/>
      </xdr:nvCxnSpPr>
      <xdr:spPr>
        <a:xfrm flipV="1">
          <a:off x="19545300" y="7035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133350</xdr:rowOff>
    </xdr:from>
    <xdr:to>
      <xdr:col>98</xdr:col>
      <xdr:colOff>38100</xdr:colOff>
      <xdr:row>41</xdr:row>
      <xdr:rowOff>63500</xdr:rowOff>
    </xdr:to>
    <xdr:sp macro="" textlink="">
      <xdr:nvSpPr>
        <xdr:cNvPr id="497" name="楕円 496"/>
        <xdr:cNvSpPr/>
      </xdr:nvSpPr>
      <xdr:spPr>
        <a:xfrm>
          <a:off x="186055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10160</xdr:rowOff>
    </xdr:from>
    <xdr:to>
      <xdr:col>102</xdr:col>
      <xdr:colOff>114300</xdr:colOff>
      <xdr:row>41</xdr:row>
      <xdr:rowOff>12700</xdr:rowOff>
    </xdr:to>
    <xdr:cxnSp macro="">
      <xdr:nvCxnSpPr>
        <xdr:cNvPr id="498" name="直線コネクタ 497"/>
        <xdr:cNvCxnSpPr/>
      </xdr:nvCxnSpPr>
      <xdr:spPr>
        <a:xfrm flipV="1">
          <a:off x="18656300" y="70396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0" name="n_2aveValue【認定こども園・幼稚園・保育所】&#10;一人当たり面積"/>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45737</xdr:rowOff>
    </xdr:from>
    <xdr:ext cx="469744" cy="259045"/>
    <xdr:sp macro="" textlink="">
      <xdr:nvSpPr>
        <xdr:cNvPr id="503" name="n_1mainValue【認定こども園・幼稚園・保育所】&#10;一人当たり面積"/>
        <xdr:cNvSpPr txBox="1"/>
      </xdr:nvSpPr>
      <xdr:spPr>
        <a:xfrm>
          <a:off x="21075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48277</xdr:rowOff>
    </xdr:from>
    <xdr:ext cx="469744" cy="259045"/>
    <xdr:sp macro="" textlink="">
      <xdr:nvSpPr>
        <xdr:cNvPr id="504" name="n_2mainValue【認定こども園・幼稚園・保育所】&#10;一人当たり面積"/>
        <xdr:cNvSpPr txBox="1"/>
      </xdr:nvSpPr>
      <xdr:spPr>
        <a:xfrm>
          <a:off x="20199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52087</xdr:rowOff>
    </xdr:from>
    <xdr:ext cx="469744" cy="259045"/>
    <xdr:sp macro="" textlink="">
      <xdr:nvSpPr>
        <xdr:cNvPr id="505" name="n_3mainValue【認定こども園・幼稚園・保育所】&#10;一人当たり面積"/>
        <xdr:cNvSpPr txBox="1"/>
      </xdr:nvSpPr>
      <xdr:spPr>
        <a:xfrm>
          <a:off x="19310427" y="708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54627</xdr:rowOff>
    </xdr:from>
    <xdr:ext cx="469744" cy="259045"/>
    <xdr:sp macro="" textlink="">
      <xdr:nvSpPr>
        <xdr:cNvPr id="506" name="n_4mainValue【認定こども園・幼稚園・保育所】&#10;一人当たり面積"/>
        <xdr:cNvSpPr txBox="1"/>
      </xdr:nvSpPr>
      <xdr:spPr>
        <a:xfrm>
          <a:off x="18421427" y="70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6350</xdr:rowOff>
    </xdr:from>
    <xdr:to>
      <xdr:col>85</xdr:col>
      <xdr:colOff>177800</xdr:colOff>
      <xdr:row>55</xdr:row>
      <xdr:rowOff>107950</xdr:rowOff>
    </xdr:to>
    <xdr:sp macro="" textlink="">
      <xdr:nvSpPr>
        <xdr:cNvPr id="547" name="楕円 546"/>
        <xdr:cNvSpPr/>
      </xdr:nvSpPr>
      <xdr:spPr>
        <a:xfrm>
          <a:off x="16268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130827</xdr:rowOff>
    </xdr:from>
    <xdr:ext cx="405111" cy="259045"/>
    <xdr:sp macro="" textlink="">
      <xdr:nvSpPr>
        <xdr:cNvPr id="548" name="【学校施設】&#10;有形固定資産減価償却率該当値テキスト"/>
        <xdr:cNvSpPr txBox="1"/>
      </xdr:nvSpPr>
      <xdr:spPr>
        <a:xfrm>
          <a:off x="16357600" y="938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549" name="楕円 548"/>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57150</xdr:rowOff>
    </xdr:from>
    <xdr:to>
      <xdr:col>85</xdr:col>
      <xdr:colOff>127000</xdr:colOff>
      <xdr:row>61</xdr:row>
      <xdr:rowOff>114300</xdr:rowOff>
    </xdr:to>
    <xdr:cxnSp macro="">
      <xdr:nvCxnSpPr>
        <xdr:cNvPr id="550" name="直線コネクタ 549"/>
        <xdr:cNvCxnSpPr/>
      </xdr:nvCxnSpPr>
      <xdr:spPr>
        <a:xfrm flipV="1">
          <a:off x="15481300" y="9486900"/>
          <a:ext cx="8382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27305</xdr:rowOff>
    </xdr:from>
    <xdr:to>
      <xdr:col>76</xdr:col>
      <xdr:colOff>165100</xdr:colOff>
      <xdr:row>61</xdr:row>
      <xdr:rowOff>128905</xdr:rowOff>
    </xdr:to>
    <xdr:sp macro="" textlink="">
      <xdr:nvSpPr>
        <xdr:cNvPr id="551" name="楕円 550"/>
        <xdr:cNvSpPr/>
      </xdr:nvSpPr>
      <xdr:spPr>
        <a:xfrm>
          <a:off x="14541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78105</xdr:rowOff>
    </xdr:from>
    <xdr:to>
      <xdr:col>81</xdr:col>
      <xdr:colOff>50800</xdr:colOff>
      <xdr:row>61</xdr:row>
      <xdr:rowOff>114300</xdr:rowOff>
    </xdr:to>
    <xdr:cxnSp macro="">
      <xdr:nvCxnSpPr>
        <xdr:cNvPr id="552" name="直線コネクタ 551"/>
        <xdr:cNvCxnSpPr/>
      </xdr:nvCxnSpPr>
      <xdr:spPr>
        <a:xfrm>
          <a:off x="14592300" y="105365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53" name="楕円 552"/>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38100</xdr:rowOff>
    </xdr:from>
    <xdr:to>
      <xdr:col>76</xdr:col>
      <xdr:colOff>114300</xdr:colOff>
      <xdr:row>61</xdr:row>
      <xdr:rowOff>78105</xdr:rowOff>
    </xdr:to>
    <xdr:cxnSp macro="">
      <xdr:nvCxnSpPr>
        <xdr:cNvPr id="554" name="直線コネクタ 553"/>
        <xdr:cNvCxnSpPr/>
      </xdr:nvCxnSpPr>
      <xdr:spPr>
        <a:xfrm>
          <a:off x="13703300" y="10496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118745</xdr:rowOff>
    </xdr:from>
    <xdr:to>
      <xdr:col>67</xdr:col>
      <xdr:colOff>101600</xdr:colOff>
      <xdr:row>61</xdr:row>
      <xdr:rowOff>48895</xdr:rowOff>
    </xdr:to>
    <xdr:sp macro="" textlink="">
      <xdr:nvSpPr>
        <xdr:cNvPr id="555" name="楕円 554"/>
        <xdr:cNvSpPr/>
      </xdr:nvSpPr>
      <xdr:spPr>
        <a:xfrm>
          <a:off x="12763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169545</xdr:rowOff>
    </xdr:from>
    <xdr:to>
      <xdr:col>71</xdr:col>
      <xdr:colOff>177800</xdr:colOff>
      <xdr:row>61</xdr:row>
      <xdr:rowOff>38100</xdr:rowOff>
    </xdr:to>
    <xdr:cxnSp macro="">
      <xdr:nvCxnSpPr>
        <xdr:cNvPr id="556" name="直線コネクタ 555"/>
        <xdr:cNvCxnSpPr/>
      </xdr:nvCxnSpPr>
      <xdr:spPr>
        <a:xfrm>
          <a:off x="12814300" y="10456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561" name="n_1mainValue【学校施設】&#10;有形固定資産減価償却率"/>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120032</xdr:rowOff>
    </xdr:from>
    <xdr:ext cx="405111" cy="259045"/>
    <xdr:sp macro="" textlink="">
      <xdr:nvSpPr>
        <xdr:cNvPr id="562" name="n_2mainValue【学校施設】&#10;有形固定資産減価償却率"/>
        <xdr:cNvSpPr txBox="1"/>
      </xdr:nvSpPr>
      <xdr:spPr>
        <a:xfrm>
          <a:off x="14389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563" name="n_3mainValue【学校施設】&#10;有形固定資産減価償却率"/>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40022</xdr:rowOff>
    </xdr:from>
    <xdr:ext cx="405111" cy="259045"/>
    <xdr:sp macro="" textlink="">
      <xdr:nvSpPr>
        <xdr:cNvPr id="564" name="n_4mainValue【学校施設】&#10;有形固定資産減価償却率"/>
        <xdr:cNvSpPr txBox="1"/>
      </xdr:nvSpPr>
      <xdr:spPr>
        <a:xfrm>
          <a:off x="12611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4" name="【学校施設】&#10;一人当たり面積平均値テキスト"/>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102362</xdr:rowOff>
    </xdr:from>
    <xdr:to>
      <xdr:col>116</xdr:col>
      <xdr:colOff>114300</xdr:colOff>
      <xdr:row>60</xdr:row>
      <xdr:rowOff>32512</xdr:rowOff>
    </xdr:to>
    <xdr:sp macro="" textlink="">
      <xdr:nvSpPr>
        <xdr:cNvPr id="605" name="楕円 604"/>
        <xdr:cNvSpPr/>
      </xdr:nvSpPr>
      <xdr:spPr>
        <a:xfrm>
          <a:off x="22110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125239</xdr:rowOff>
    </xdr:from>
    <xdr:ext cx="469744" cy="259045"/>
    <xdr:sp macro="" textlink="">
      <xdr:nvSpPr>
        <xdr:cNvPr id="606" name="【学校施設】&#10;一人当たり面積該当値テキスト"/>
        <xdr:cNvSpPr txBox="1"/>
      </xdr:nvSpPr>
      <xdr:spPr>
        <a:xfrm>
          <a:off x="2219960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59309</xdr:rowOff>
    </xdr:from>
    <xdr:to>
      <xdr:col>112</xdr:col>
      <xdr:colOff>38100</xdr:colOff>
      <xdr:row>61</xdr:row>
      <xdr:rowOff>160909</xdr:rowOff>
    </xdr:to>
    <xdr:sp macro="" textlink="">
      <xdr:nvSpPr>
        <xdr:cNvPr id="607" name="楕円 606"/>
        <xdr:cNvSpPr/>
      </xdr:nvSpPr>
      <xdr:spPr>
        <a:xfrm>
          <a:off x="21272500" y="10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153162</xdr:rowOff>
    </xdr:from>
    <xdr:to>
      <xdr:col>116</xdr:col>
      <xdr:colOff>63500</xdr:colOff>
      <xdr:row>61</xdr:row>
      <xdr:rowOff>110109</xdr:rowOff>
    </xdr:to>
    <xdr:cxnSp macro="">
      <xdr:nvCxnSpPr>
        <xdr:cNvPr id="608" name="直線コネクタ 607"/>
        <xdr:cNvCxnSpPr/>
      </xdr:nvCxnSpPr>
      <xdr:spPr>
        <a:xfrm flipV="1">
          <a:off x="21323300" y="10268712"/>
          <a:ext cx="8382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70739</xdr:rowOff>
    </xdr:from>
    <xdr:to>
      <xdr:col>107</xdr:col>
      <xdr:colOff>101600</xdr:colOff>
      <xdr:row>62</xdr:row>
      <xdr:rowOff>889</xdr:rowOff>
    </xdr:to>
    <xdr:sp macro="" textlink="">
      <xdr:nvSpPr>
        <xdr:cNvPr id="609" name="楕円 608"/>
        <xdr:cNvSpPr/>
      </xdr:nvSpPr>
      <xdr:spPr>
        <a:xfrm>
          <a:off x="20383500" y="105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110109</xdr:rowOff>
    </xdr:from>
    <xdr:to>
      <xdr:col>111</xdr:col>
      <xdr:colOff>177800</xdr:colOff>
      <xdr:row>61</xdr:row>
      <xdr:rowOff>121539</xdr:rowOff>
    </xdr:to>
    <xdr:cxnSp macro="">
      <xdr:nvCxnSpPr>
        <xdr:cNvPr id="610" name="直線コネクタ 609"/>
        <xdr:cNvCxnSpPr/>
      </xdr:nvCxnSpPr>
      <xdr:spPr>
        <a:xfrm flipV="1">
          <a:off x="20434300" y="1056855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85598</xdr:rowOff>
    </xdr:from>
    <xdr:to>
      <xdr:col>102</xdr:col>
      <xdr:colOff>165100</xdr:colOff>
      <xdr:row>62</xdr:row>
      <xdr:rowOff>15748</xdr:rowOff>
    </xdr:to>
    <xdr:sp macro="" textlink="">
      <xdr:nvSpPr>
        <xdr:cNvPr id="611" name="楕円 610"/>
        <xdr:cNvSpPr/>
      </xdr:nvSpPr>
      <xdr:spPr>
        <a:xfrm>
          <a:off x="19494500" y="10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121539</xdr:rowOff>
    </xdr:from>
    <xdr:to>
      <xdr:col>107</xdr:col>
      <xdr:colOff>50800</xdr:colOff>
      <xdr:row>61</xdr:row>
      <xdr:rowOff>136398</xdr:rowOff>
    </xdr:to>
    <xdr:cxnSp macro="">
      <xdr:nvCxnSpPr>
        <xdr:cNvPr id="612" name="直線コネクタ 611"/>
        <xdr:cNvCxnSpPr/>
      </xdr:nvCxnSpPr>
      <xdr:spPr>
        <a:xfrm flipV="1">
          <a:off x="19545300" y="1057998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91694</xdr:rowOff>
    </xdr:from>
    <xdr:to>
      <xdr:col>98</xdr:col>
      <xdr:colOff>38100</xdr:colOff>
      <xdr:row>62</xdr:row>
      <xdr:rowOff>21844</xdr:rowOff>
    </xdr:to>
    <xdr:sp macro="" textlink="">
      <xdr:nvSpPr>
        <xdr:cNvPr id="613" name="楕円 612"/>
        <xdr:cNvSpPr/>
      </xdr:nvSpPr>
      <xdr:spPr>
        <a:xfrm>
          <a:off x="18605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136398</xdr:rowOff>
    </xdr:from>
    <xdr:to>
      <xdr:col>102</xdr:col>
      <xdr:colOff>114300</xdr:colOff>
      <xdr:row>61</xdr:row>
      <xdr:rowOff>142494</xdr:rowOff>
    </xdr:to>
    <xdr:cxnSp macro="">
      <xdr:nvCxnSpPr>
        <xdr:cNvPr id="614" name="直線コネクタ 613"/>
        <xdr:cNvCxnSpPr/>
      </xdr:nvCxnSpPr>
      <xdr:spPr>
        <a:xfrm flipV="1">
          <a:off x="18656300" y="1059484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5" name="n_1aveValue【学校施設】&#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6" name="n_2aveValue【学校施設】&#10;一人当たり面積"/>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7" name="n_3aveValue【学校施設】&#10;一人当たり面積"/>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8" name="n_4aveValue【学校施設】&#10;一人当たり面積"/>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5986</xdr:rowOff>
    </xdr:from>
    <xdr:ext cx="469744" cy="259045"/>
    <xdr:sp macro="" textlink="">
      <xdr:nvSpPr>
        <xdr:cNvPr id="619" name="n_1mainValue【学校施設】&#10;一人当たり面積"/>
        <xdr:cNvSpPr txBox="1"/>
      </xdr:nvSpPr>
      <xdr:spPr>
        <a:xfrm>
          <a:off x="21075727" y="102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17416</xdr:rowOff>
    </xdr:from>
    <xdr:ext cx="469744" cy="259045"/>
    <xdr:sp macro="" textlink="">
      <xdr:nvSpPr>
        <xdr:cNvPr id="620" name="n_2mainValue【学校施設】&#10;一人当たり面積"/>
        <xdr:cNvSpPr txBox="1"/>
      </xdr:nvSpPr>
      <xdr:spPr>
        <a:xfrm>
          <a:off x="20199427" y="1030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32275</xdr:rowOff>
    </xdr:from>
    <xdr:ext cx="469744" cy="259045"/>
    <xdr:sp macro="" textlink="">
      <xdr:nvSpPr>
        <xdr:cNvPr id="621" name="n_3mainValue【学校施設】&#10;一人当たり面積"/>
        <xdr:cNvSpPr txBox="1"/>
      </xdr:nvSpPr>
      <xdr:spPr>
        <a:xfrm>
          <a:off x="19310427" y="1031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38371</xdr:rowOff>
    </xdr:from>
    <xdr:ext cx="469744" cy="259045"/>
    <xdr:sp macro="" textlink="">
      <xdr:nvSpPr>
        <xdr:cNvPr id="622" name="n_4mainValue【学校施設】&#10;一人当たり面積"/>
        <xdr:cNvSpPr txBox="1"/>
      </xdr:nvSpPr>
      <xdr:spPr>
        <a:xfrm>
          <a:off x="18421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67" name="【公民館】&#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678" name="楕円 677"/>
        <xdr:cNvSpPr/>
      </xdr:nvSpPr>
      <xdr:spPr>
        <a:xfrm>
          <a:off x="16268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679" name="【公民館】&#10;有形固定資産減価償却率該当値テキスト"/>
        <xdr:cNvSpPr txBox="1"/>
      </xdr:nvSpPr>
      <xdr:spPr>
        <a:xfrm>
          <a:off x="16357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165100</xdr:rowOff>
    </xdr:from>
    <xdr:to>
      <xdr:col>81</xdr:col>
      <xdr:colOff>101600</xdr:colOff>
      <xdr:row>103</xdr:row>
      <xdr:rowOff>95250</xdr:rowOff>
    </xdr:to>
    <xdr:sp macro="" textlink="">
      <xdr:nvSpPr>
        <xdr:cNvPr id="680" name="楕円 679"/>
        <xdr:cNvSpPr/>
      </xdr:nvSpPr>
      <xdr:spPr>
        <a:xfrm>
          <a:off x="15430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44450</xdr:rowOff>
    </xdr:from>
    <xdr:to>
      <xdr:col>85</xdr:col>
      <xdr:colOff>127000</xdr:colOff>
      <xdr:row>103</xdr:row>
      <xdr:rowOff>72389</xdr:rowOff>
    </xdr:to>
    <xdr:cxnSp macro="">
      <xdr:nvCxnSpPr>
        <xdr:cNvPr id="681" name="直線コネクタ 680"/>
        <xdr:cNvCxnSpPr/>
      </xdr:nvCxnSpPr>
      <xdr:spPr>
        <a:xfrm>
          <a:off x="15481300" y="177038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682" name="楕円 681"/>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44450</xdr:rowOff>
    </xdr:to>
    <xdr:cxnSp macro="">
      <xdr:nvCxnSpPr>
        <xdr:cNvPr id="683" name="直線コネクタ 682"/>
        <xdr:cNvCxnSpPr/>
      </xdr:nvCxnSpPr>
      <xdr:spPr>
        <a:xfrm>
          <a:off x="14592300" y="1767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114300</xdr:rowOff>
    </xdr:from>
    <xdr:to>
      <xdr:col>72</xdr:col>
      <xdr:colOff>38100</xdr:colOff>
      <xdr:row>103</xdr:row>
      <xdr:rowOff>44450</xdr:rowOff>
    </xdr:to>
    <xdr:sp macro="" textlink="">
      <xdr:nvSpPr>
        <xdr:cNvPr id="684" name="楕円 683"/>
        <xdr:cNvSpPr/>
      </xdr:nvSpPr>
      <xdr:spPr>
        <a:xfrm>
          <a:off x="136525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165100</xdr:rowOff>
    </xdr:from>
    <xdr:to>
      <xdr:col>76</xdr:col>
      <xdr:colOff>114300</xdr:colOff>
      <xdr:row>103</xdr:row>
      <xdr:rowOff>19050</xdr:rowOff>
    </xdr:to>
    <xdr:cxnSp macro="">
      <xdr:nvCxnSpPr>
        <xdr:cNvPr id="685" name="直線コネクタ 684"/>
        <xdr:cNvCxnSpPr/>
      </xdr:nvCxnSpPr>
      <xdr:spPr>
        <a:xfrm>
          <a:off x="13703300" y="1765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88900</xdr:rowOff>
    </xdr:from>
    <xdr:to>
      <xdr:col>67</xdr:col>
      <xdr:colOff>101600</xdr:colOff>
      <xdr:row>103</xdr:row>
      <xdr:rowOff>19050</xdr:rowOff>
    </xdr:to>
    <xdr:sp macro="" textlink="">
      <xdr:nvSpPr>
        <xdr:cNvPr id="686" name="楕円 685"/>
        <xdr:cNvSpPr/>
      </xdr:nvSpPr>
      <xdr:spPr>
        <a:xfrm>
          <a:off x="12763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139700</xdr:rowOff>
    </xdr:from>
    <xdr:to>
      <xdr:col>71</xdr:col>
      <xdr:colOff>177800</xdr:colOff>
      <xdr:row>102</xdr:row>
      <xdr:rowOff>165100</xdr:rowOff>
    </xdr:to>
    <xdr:cxnSp macro="">
      <xdr:nvCxnSpPr>
        <xdr:cNvPr id="687" name="直線コネクタ 686"/>
        <xdr:cNvCxnSpPr/>
      </xdr:nvCxnSpPr>
      <xdr:spPr>
        <a:xfrm>
          <a:off x="12814300" y="1762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688" name="n_1aveValue【公民館】&#10;有形固定資産減価償却率"/>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689" name="n_2aveValue【公民館】&#10;有形固定資産減価償却率"/>
        <xdr:cNvSpPr txBox="1"/>
      </xdr:nvSpPr>
      <xdr:spPr>
        <a:xfrm>
          <a:off x="14389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690" name="n_3aveValue【公民館】&#10;有形固定資産減価償却率"/>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691" name="n_4aveValue【公民館】&#10;有形固定資産減価償却率"/>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111777</xdr:rowOff>
    </xdr:from>
    <xdr:ext cx="405111" cy="259045"/>
    <xdr:sp macro="" textlink="">
      <xdr:nvSpPr>
        <xdr:cNvPr id="692" name="n_1mainValue【公民館】&#10;有形固定資産減価償却率"/>
        <xdr:cNvSpPr txBox="1"/>
      </xdr:nvSpPr>
      <xdr:spPr>
        <a:xfrm>
          <a:off x="152660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693" name="n_2mainValue【公民館】&#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60977</xdr:rowOff>
    </xdr:from>
    <xdr:ext cx="405111" cy="259045"/>
    <xdr:sp macro="" textlink="">
      <xdr:nvSpPr>
        <xdr:cNvPr id="694" name="n_3mainValue【公民館】&#10;有形固定資産減価償却率"/>
        <xdr:cNvSpPr txBox="1"/>
      </xdr:nvSpPr>
      <xdr:spPr>
        <a:xfrm>
          <a:off x="135007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35577</xdr:rowOff>
    </xdr:from>
    <xdr:ext cx="405111" cy="259045"/>
    <xdr:sp macro="" textlink="">
      <xdr:nvSpPr>
        <xdr:cNvPr id="695" name="n_4mainValue【公民館】&#10;有形固定資産減価償却率"/>
        <xdr:cNvSpPr txBox="1"/>
      </xdr:nvSpPr>
      <xdr:spPr>
        <a:xfrm>
          <a:off x="126117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24" name="【公民館】&#10;一人当たり面積平均値テキスト"/>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134620</xdr:rowOff>
    </xdr:from>
    <xdr:to>
      <xdr:col>116</xdr:col>
      <xdr:colOff>114300</xdr:colOff>
      <xdr:row>108</xdr:row>
      <xdr:rowOff>64770</xdr:rowOff>
    </xdr:to>
    <xdr:sp macro="" textlink="">
      <xdr:nvSpPr>
        <xdr:cNvPr id="735" name="楕円 734"/>
        <xdr:cNvSpPr/>
      </xdr:nvSpPr>
      <xdr:spPr>
        <a:xfrm>
          <a:off x="221107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113047</xdr:rowOff>
    </xdr:from>
    <xdr:ext cx="469744" cy="259045"/>
    <xdr:sp macro="" textlink="">
      <xdr:nvSpPr>
        <xdr:cNvPr id="736" name="【公民館】&#10;一人当たり面積該当値テキスト"/>
        <xdr:cNvSpPr txBox="1"/>
      </xdr:nvSpPr>
      <xdr:spPr>
        <a:xfrm>
          <a:off x="22199600" y="184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737" name="楕円 736"/>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13970</xdr:rowOff>
    </xdr:from>
    <xdr:to>
      <xdr:col>116</xdr:col>
      <xdr:colOff>63500</xdr:colOff>
      <xdr:row>108</xdr:row>
      <xdr:rowOff>15239</xdr:rowOff>
    </xdr:to>
    <xdr:cxnSp macro="">
      <xdr:nvCxnSpPr>
        <xdr:cNvPr id="738" name="直線コネクタ 737"/>
        <xdr:cNvCxnSpPr/>
      </xdr:nvCxnSpPr>
      <xdr:spPr>
        <a:xfrm flipV="1">
          <a:off x="21323300" y="185305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137161</xdr:rowOff>
    </xdr:from>
    <xdr:to>
      <xdr:col>107</xdr:col>
      <xdr:colOff>101600</xdr:colOff>
      <xdr:row>108</xdr:row>
      <xdr:rowOff>67311</xdr:rowOff>
    </xdr:to>
    <xdr:sp macro="" textlink="">
      <xdr:nvSpPr>
        <xdr:cNvPr id="739" name="楕円 738"/>
        <xdr:cNvSpPr/>
      </xdr:nvSpPr>
      <xdr:spPr>
        <a:xfrm>
          <a:off x="20383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16511</xdr:rowOff>
    </xdr:to>
    <xdr:cxnSp macro="">
      <xdr:nvCxnSpPr>
        <xdr:cNvPr id="740" name="直線コネクタ 739"/>
        <xdr:cNvCxnSpPr/>
      </xdr:nvCxnSpPr>
      <xdr:spPr>
        <a:xfrm flipV="1">
          <a:off x="20434300" y="185318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139700</xdr:rowOff>
    </xdr:from>
    <xdr:to>
      <xdr:col>102</xdr:col>
      <xdr:colOff>165100</xdr:colOff>
      <xdr:row>108</xdr:row>
      <xdr:rowOff>69850</xdr:rowOff>
    </xdr:to>
    <xdr:sp macro="" textlink="">
      <xdr:nvSpPr>
        <xdr:cNvPr id="741" name="楕円 740"/>
        <xdr:cNvSpPr/>
      </xdr:nvSpPr>
      <xdr:spPr>
        <a:xfrm>
          <a:off x="19494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16511</xdr:rowOff>
    </xdr:from>
    <xdr:to>
      <xdr:col>107</xdr:col>
      <xdr:colOff>50800</xdr:colOff>
      <xdr:row>108</xdr:row>
      <xdr:rowOff>19050</xdr:rowOff>
    </xdr:to>
    <xdr:cxnSp macro="">
      <xdr:nvCxnSpPr>
        <xdr:cNvPr id="742" name="直線コネクタ 741"/>
        <xdr:cNvCxnSpPr/>
      </xdr:nvCxnSpPr>
      <xdr:spPr>
        <a:xfrm flipV="1">
          <a:off x="19545300" y="18533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142239</xdr:rowOff>
    </xdr:from>
    <xdr:to>
      <xdr:col>98</xdr:col>
      <xdr:colOff>38100</xdr:colOff>
      <xdr:row>108</xdr:row>
      <xdr:rowOff>72389</xdr:rowOff>
    </xdr:to>
    <xdr:sp macro="" textlink="">
      <xdr:nvSpPr>
        <xdr:cNvPr id="743" name="楕円 742"/>
        <xdr:cNvSpPr/>
      </xdr:nvSpPr>
      <xdr:spPr>
        <a:xfrm>
          <a:off x="18605500" y="184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19050</xdr:rowOff>
    </xdr:from>
    <xdr:to>
      <xdr:col>102</xdr:col>
      <xdr:colOff>114300</xdr:colOff>
      <xdr:row>108</xdr:row>
      <xdr:rowOff>21589</xdr:rowOff>
    </xdr:to>
    <xdr:cxnSp macro="">
      <xdr:nvCxnSpPr>
        <xdr:cNvPr id="744" name="直線コネクタ 743"/>
        <xdr:cNvCxnSpPr/>
      </xdr:nvCxnSpPr>
      <xdr:spPr>
        <a:xfrm flipV="1">
          <a:off x="18656300" y="1853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745" name="n_1aveValue【公民館】&#10;一人当たり面積"/>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46" name="n_2aveValue【公民館】&#10;一人当たり面積"/>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47" name="n_3aveValue【公民館】&#10;一人当たり面積"/>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48" name="n_4aveValue【公民館】&#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749" name="n_1mainValue【公民館】&#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58438</xdr:rowOff>
    </xdr:from>
    <xdr:ext cx="469744" cy="259045"/>
    <xdr:sp macro="" textlink="">
      <xdr:nvSpPr>
        <xdr:cNvPr id="750" name="n_2mainValue【公民館】&#10;一人当たり面積"/>
        <xdr:cNvSpPr txBox="1"/>
      </xdr:nvSpPr>
      <xdr:spPr>
        <a:xfrm>
          <a:off x="201994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60977</xdr:rowOff>
    </xdr:from>
    <xdr:ext cx="469744" cy="259045"/>
    <xdr:sp macro="" textlink="">
      <xdr:nvSpPr>
        <xdr:cNvPr id="751" name="n_3mainValue【公民館】&#10;一人当たり面積"/>
        <xdr:cNvSpPr txBox="1"/>
      </xdr:nvSpPr>
      <xdr:spPr>
        <a:xfrm>
          <a:off x="19310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63516</xdr:rowOff>
    </xdr:from>
    <xdr:ext cx="469744" cy="259045"/>
    <xdr:sp macro="" textlink="">
      <xdr:nvSpPr>
        <xdr:cNvPr id="752" name="n_4mainValue【公民館】&#10;一人当たり面積"/>
        <xdr:cNvSpPr txBox="1"/>
      </xdr:nvSpPr>
      <xdr:spPr>
        <a:xfrm>
          <a:off x="18421427"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の償却率は平均を大きく超えているものの、定期的な点検などを行い、適宜補修工事を実施している。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については、再編を検討・実行中であり、幼稚園は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年度末に廃園済み、保育所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園については民営化を予定しているため、新たな投資を行っていない状況で、償却率が高くなっている。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の償却率は、全国平均よりも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ポイント低い状況である。今後とも計画に沿って長寿命化を図っていく。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年度に小中学校全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校を廃校し、新規建設の義務教育学校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校に再編したことから、償却率が大幅に改善されたが、廃校施設の除却や利活用が課題として残っている。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全国的に見ても老朽化が進行しており、本町でも同程度の償却率となっている。今後は採算ベースを考慮した更新を行っていく予定としている。なお、人口に比して管理戸数が多く、一人当たり面積は平均を大きく超え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年に建設された比較的新しい建物であるため、平均値を下回っている。今後は設備更新、定期点検による早期保全の実施などで長寿命化を図っていく。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10,529
44.50
7,645,556
7,086,648
553,698
3,547,724
6,912,407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90" name="楕円 89"/>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144797</xdr:rowOff>
    </xdr:from>
    <xdr:ext cx="405111" cy="259045"/>
    <xdr:sp macro="" textlink="">
      <xdr:nvSpPr>
        <xdr:cNvPr id="91" name="【体育館・プール】&#10;有形固定資産減価償却率該当値テキスト"/>
        <xdr:cNvSpPr txBox="1"/>
      </xdr:nvSpPr>
      <xdr:spPr>
        <a:xfrm>
          <a:off x="4673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xdr:rowOff>
    </xdr:from>
    <xdr:to>
      <xdr:col>20</xdr:col>
      <xdr:colOff>38100</xdr:colOff>
      <xdr:row>63</xdr:row>
      <xdr:rowOff>103051</xdr:rowOff>
    </xdr:to>
    <xdr:sp macro="" textlink="">
      <xdr:nvSpPr>
        <xdr:cNvPr id="92" name="楕円 91"/>
        <xdr:cNvSpPr/>
      </xdr:nvSpPr>
      <xdr:spPr>
        <a:xfrm>
          <a:off x="3746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52251</xdr:rowOff>
    </xdr:to>
    <xdr:cxnSp macro="">
      <xdr:nvCxnSpPr>
        <xdr:cNvPr id="93" name="直線コネクタ 92"/>
        <xdr:cNvCxnSpPr/>
      </xdr:nvCxnSpPr>
      <xdr:spPr>
        <a:xfrm flipV="1">
          <a:off x="3797300" y="1084707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135346</xdr:rowOff>
    </xdr:from>
    <xdr:to>
      <xdr:col>15</xdr:col>
      <xdr:colOff>101600</xdr:colOff>
      <xdr:row>63</xdr:row>
      <xdr:rowOff>65496</xdr:rowOff>
    </xdr:to>
    <xdr:sp macro="" textlink="">
      <xdr:nvSpPr>
        <xdr:cNvPr id="94" name="楕円 93"/>
        <xdr:cNvSpPr/>
      </xdr:nvSpPr>
      <xdr:spPr>
        <a:xfrm>
          <a:off x="2857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14696</xdr:rowOff>
    </xdr:from>
    <xdr:to>
      <xdr:col>19</xdr:col>
      <xdr:colOff>177800</xdr:colOff>
      <xdr:row>63</xdr:row>
      <xdr:rowOff>52251</xdr:rowOff>
    </xdr:to>
    <xdr:cxnSp macro="">
      <xdr:nvCxnSpPr>
        <xdr:cNvPr id="95" name="直線コネクタ 94"/>
        <xdr:cNvCxnSpPr/>
      </xdr:nvCxnSpPr>
      <xdr:spPr>
        <a:xfrm>
          <a:off x="2908300" y="108160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3084</xdr:rowOff>
    </xdr:from>
    <xdr:to>
      <xdr:col>10</xdr:col>
      <xdr:colOff>165100</xdr:colOff>
      <xdr:row>63</xdr:row>
      <xdr:rowOff>104684</xdr:rowOff>
    </xdr:to>
    <xdr:sp macro="" textlink="">
      <xdr:nvSpPr>
        <xdr:cNvPr id="96" name="楕円 95"/>
        <xdr:cNvSpPr/>
      </xdr:nvSpPr>
      <xdr:spPr>
        <a:xfrm>
          <a:off x="1968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14696</xdr:rowOff>
    </xdr:from>
    <xdr:to>
      <xdr:col>15</xdr:col>
      <xdr:colOff>50800</xdr:colOff>
      <xdr:row>63</xdr:row>
      <xdr:rowOff>53884</xdr:rowOff>
    </xdr:to>
    <xdr:cxnSp macro="">
      <xdr:nvCxnSpPr>
        <xdr:cNvPr id="97" name="直線コネクタ 96"/>
        <xdr:cNvCxnSpPr/>
      </xdr:nvCxnSpPr>
      <xdr:spPr>
        <a:xfrm flipV="1">
          <a:off x="2019300" y="108160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138612</xdr:rowOff>
    </xdr:from>
    <xdr:to>
      <xdr:col>6</xdr:col>
      <xdr:colOff>38100</xdr:colOff>
      <xdr:row>63</xdr:row>
      <xdr:rowOff>68762</xdr:rowOff>
    </xdr:to>
    <xdr:sp macro="" textlink="">
      <xdr:nvSpPr>
        <xdr:cNvPr id="98" name="楕円 97"/>
        <xdr:cNvSpPr/>
      </xdr:nvSpPr>
      <xdr:spPr>
        <a:xfrm>
          <a:off x="1079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17962</xdr:rowOff>
    </xdr:from>
    <xdr:to>
      <xdr:col>10</xdr:col>
      <xdr:colOff>114300</xdr:colOff>
      <xdr:row>63</xdr:row>
      <xdr:rowOff>53884</xdr:rowOff>
    </xdr:to>
    <xdr:cxnSp macro="">
      <xdr:nvCxnSpPr>
        <xdr:cNvPr id="99" name="直線コネクタ 98"/>
        <xdr:cNvCxnSpPr/>
      </xdr:nvCxnSpPr>
      <xdr:spPr>
        <a:xfrm>
          <a:off x="1130300" y="108193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102" name="n_3aveValue【体育館・プール】&#10;有形固定資産減価償却率"/>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94178</xdr:rowOff>
    </xdr:from>
    <xdr:ext cx="405111" cy="259045"/>
    <xdr:sp macro="" textlink="">
      <xdr:nvSpPr>
        <xdr:cNvPr id="104" name="n_1mainValue【体育館・プール】&#10;有形固定資産減価償却率"/>
        <xdr:cNvSpPr txBox="1"/>
      </xdr:nvSpPr>
      <xdr:spPr>
        <a:xfrm>
          <a:off x="35820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56623</xdr:rowOff>
    </xdr:from>
    <xdr:ext cx="405111" cy="259045"/>
    <xdr:sp macro="" textlink="">
      <xdr:nvSpPr>
        <xdr:cNvPr id="105" name="n_2mainValue【体育館・プール】&#10;有形固定資産減価償却率"/>
        <xdr:cNvSpPr txBox="1"/>
      </xdr:nvSpPr>
      <xdr:spPr>
        <a:xfrm>
          <a:off x="2705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95811</xdr:rowOff>
    </xdr:from>
    <xdr:ext cx="405111" cy="259045"/>
    <xdr:sp macro="" textlink="">
      <xdr:nvSpPr>
        <xdr:cNvPr id="106" name="n_3mainValue【体育館・プール】&#10;有形固定資産減価償却率"/>
        <xdr:cNvSpPr txBox="1"/>
      </xdr:nvSpPr>
      <xdr:spPr>
        <a:xfrm>
          <a:off x="18167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59889</xdr:rowOff>
    </xdr:from>
    <xdr:ext cx="405111" cy="259045"/>
    <xdr:sp macro="" textlink="">
      <xdr:nvSpPr>
        <xdr:cNvPr id="107" name="n_4mainValue【体育館・プール】&#10;有形固定資産減価償却率"/>
        <xdr:cNvSpPr txBox="1"/>
      </xdr:nvSpPr>
      <xdr:spPr>
        <a:xfrm>
          <a:off x="927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125730</xdr:rowOff>
    </xdr:from>
    <xdr:to>
      <xdr:col>55</xdr:col>
      <xdr:colOff>50800</xdr:colOff>
      <xdr:row>63</xdr:row>
      <xdr:rowOff>55880</xdr:rowOff>
    </xdr:to>
    <xdr:sp macro="" textlink="">
      <xdr:nvSpPr>
        <xdr:cNvPr id="147" name="楕円 146"/>
        <xdr:cNvSpPr/>
      </xdr:nvSpPr>
      <xdr:spPr>
        <a:xfrm>
          <a:off x="104267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104157</xdr:rowOff>
    </xdr:from>
    <xdr:ext cx="469744" cy="259045"/>
    <xdr:sp macro="" textlink="">
      <xdr:nvSpPr>
        <xdr:cNvPr id="148" name="【体育館・プール】&#10;一人当たり面積該当値テキスト"/>
        <xdr:cNvSpPr txBox="1"/>
      </xdr:nvSpPr>
      <xdr:spPr>
        <a:xfrm>
          <a:off x="10515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149" name="楕円 148"/>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5080</xdr:rowOff>
    </xdr:from>
    <xdr:to>
      <xdr:col>55</xdr:col>
      <xdr:colOff>0</xdr:colOff>
      <xdr:row>63</xdr:row>
      <xdr:rowOff>7620</xdr:rowOff>
    </xdr:to>
    <xdr:cxnSp macro="">
      <xdr:nvCxnSpPr>
        <xdr:cNvPr id="150" name="直線コネクタ 149"/>
        <xdr:cNvCxnSpPr/>
      </xdr:nvCxnSpPr>
      <xdr:spPr>
        <a:xfrm flipV="1">
          <a:off x="9639300" y="108064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151" name="楕円 150"/>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11430</xdr:rowOff>
    </xdr:to>
    <xdr:cxnSp macro="">
      <xdr:nvCxnSpPr>
        <xdr:cNvPr id="152" name="直線コネクタ 151"/>
        <xdr:cNvCxnSpPr/>
      </xdr:nvCxnSpPr>
      <xdr:spPr>
        <a:xfrm flipV="1">
          <a:off x="8750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153" name="楕円 152"/>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15240</xdr:rowOff>
    </xdr:to>
    <xdr:cxnSp macro="">
      <xdr:nvCxnSpPr>
        <xdr:cNvPr id="154" name="直線コネクタ 153"/>
        <xdr:cNvCxnSpPr/>
      </xdr:nvCxnSpPr>
      <xdr:spPr>
        <a:xfrm flipV="1">
          <a:off x="7861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139700</xdr:rowOff>
    </xdr:from>
    <xdr:to>
      <xdr:col>36</xdr:col>
      <xdr:colOff>165100</xdr:colOff>
      <xdr:row>63</xdr:row>
      <xdr:rowOff>69850</xdr:rowOff>
    </xdr:to>
    <xdr:sp macro="" textlink="">
      <xdr:nvSpPr>
        <xdr:cNvPr id="155" name="楕円 154"/>
        <xdr:cNvSpPr/>
      </xdr:nvSpPr>
      <xdr:spPr>
        <a:xfrm>
          <a:off x="692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15240</xdr:rowOff>
    </xdr:from>
    <xdr:to>
      <xdr:col>41</xdr:col>
      <xdr:colOff>50800</xdr:colOff>
      <xdr:row>63</xdr:row>
      <xdr:rowOff>19050</xdr:rowOff>
    </xdr:to>
    <xdr:cxnSp macro="">
      <xdr:nvCxnSpPr>
        <xdr:cNvPr id="156" name="直線コネクタ 155"/>
        <xdr:cNvCxnSpPr/>
      </xdr:nvCxnSpPr>
      <xdr:spPr>
        <a:xfrm flipV="1">
          <a:off x="6972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158" name="n_2aveValue【体育館・プール】&#10;一人当たり面積"/>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159" name="n_3aveValue【体育館・プール】&#10;一人当たり面積"/>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160" name="n_4aveValue【体育館・プール】&#10;一人当たり面積"/>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161"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162" name="n_2mainValue【体育館・プール】&#10;一人当たり面積"/>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163" name="n_3mainValue【体育館・プール】&#10;一人当たり面積"/>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60977</xdr:rowOff>
    </xdr:from>
    <xdr:ext cx="469744" cy="259045"/>
    <xdr:sp macro="" textlink="">
      <xdr:nvSpPr>
        <xdr:cNvPr id="164" name="n_4mainValue【体育館・プール】&#10;一人当たり面積"/>
        <xdr:cNvSpPr txBox="1"/>
      </xdr:nvSpPr>
      <xdr:spPr>
        <a:xfrm>
          <a:off x="6737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6" name="直線コネクタ 1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7" name="テキスト ボックス 1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8" name="直線コネクタ 1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9" name="テキスト ボックス 1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0" name="直線コネクタ 1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1" name="テキスト ボックス 1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2" name="直線コネクタ 1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3" name="テキスト ボックス 1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5" name="テキスト ボックス 1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7" name="直線コネクタ 1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9" name="直線コネクタ 1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91" name="直線コネクタ 1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192" name="【福祉施設】&#10;有形固定資産減価償却率平均値テキスト"/>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93" name="フローチャート: 判断 1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194" name="フローチャート: 判断 1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195" name="フローチャート: 判断 194"/>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196" name="フローチャート: 判断 195"/>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197" name="フローチャート: 判断 196"/>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39878</xdr:rowOff>
    </xdr:from>
    <xdr:to>
      <xdr:col>24</xdr:col>
      <xdr:colOff>114300</xdr:colOff>
      <xdr:row>82</xdr:row>
      <xdr:rowOff>141478</xdr:rowOff>
    </xdr:to>
    <xdr:sp macro="" textlink="">
      <xdr:nvSpPr>
        <xdr:cNvPr id="203" name="楕円 202"/>
        <xdr:cNvSpPr/>
      </xdr:nvSpPr>
      <xdr:spPr>
        <a:xfrm>
          <a:off x="45847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18305</xdr:rowOff>
    </xdr:from>
    <xdr:ext cx="405111" cy="259045"/>
    <xdr:sp macro="" textlink="">
      <xdr:nvSpPr>
        <xdr:cNvPr id="204" name="【福祉施設】&#10;有形固定資産減価償却率該当値テキスト"/>
        <xdr:cNvSpPr txBox="1"/>
      </xdr:nvSpPr>
      <xdr:spPr>
        <a:xfrm>
          <a:off x="4673600"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151892</xdr:rowOff>
    </xdr:from>
    <xdr:to>
      <xdr:col>20</xdr:col>
      <xdr:colOff>38100</xdr:colOff>
      <xdr:row>81</xdr:row>
      <xdr:rowOff>82042</xdr:rowOff>
    </xdr:to>
    <xdr:sp macro="" textlink="">
      <xdr:nvSpPr>
        <xdr:cNvPr id="205" name="楕円 204"/>
        <xdr:cNvSpPr/>
      </xdr:nvSpPr>
      <xdr:spPr>
        <a:xfrm>
          <a:off x="3746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31242</xdr:rowOff>
    </xdr:from>
    <xdr:to>
      <xdr:col>24</xdr:col>
      <xdr:colOff>63500</xdr:colOff>
      <xdr:row>82</xdr:row>
      <xdr:rowOff>90678</xdr:rowOff>
    </xdr:to>
    <xdr:cxnSp macro="">
      <xdr:nvCxnSpPr>
        <xdr:cNvPr id="206" name="直線コネクタ 205"/>
        <xdr:cNvCxnSpPr/>
      </xdr:nvCxnSpPr>
      <xdr:spPr>
        <a:xfrm>
          <a:off x="3797300" y="13918692"/>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07" name="楕円 206"/>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31242</xdr:rowOff>
    </xdr:to>
    <xdr:cxnSp macro="">
      <xdr:nvCxnSpPr>
        <xdr:cNvPr id="208" name="直線コネクタ 207"/>
        <xdr:cNvCxnSpPr/>
      </xdr:nvCxnSpPr>
      <xdr:spPr>
        <a:xfrm>
          <a:off x="2908300" y="13868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09" name="楕円 208"/>
        <xdr:cNvSpPr/>
      </xdr:nvSpPr>
      <xdr:spPr>
        <a:xfrm>
          <a:off x="1968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102108</xdr:rowOff>
    </xdr:from>
    <xdr:to>
      <xdr:col>15</xdr:col>
      <xdr:colOff>50800</xdr:colOff>
      <xdr:row>80</xdr:row>
      <xdr:rowOff>152400</xdr:rowOff>
    </xdr:to>
    <xdr:cxnSp macro="">
      <xdr:nvCxnSpPr>
        <xdr:cNvPr id="210" name="直線コネクタ 209"/>
        <xdr:cNvCxnSpPr/>
      </xdr:nvCxnSpPr>
      <xdr:spPr>
        <a:xfrm>
          <a:off x="2019300" y="13818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5587</xdr:rowOff>
    </xdr:from>
    <xdr:to>
      <xdr:col>6</xdr:col>
      <xdr:colOff>38100</xdr:colOff>
      <xdr:row>80</xdr:row>
      <xdr:rowOff>107187</xdr:rowOff>
    </xdr:to>
    <xdr:sp macro="" textlink="">
      <xdr:nvSpPr>
        <xdr:cNvPr id="211" name="楕円 210"/>
        <xdr:cNvSpPr/>
      </xdr:nvSpPr>
      <xdr:spPr>
        <a:xfrm>
          <a:off x="1079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56387</xdr:rowOff>
    </xdr:from>
    <xdr:to>
      <xdr:col>10</xdr:col>
      <xdr:colOff>114300</xdr:colOff>
      <xdr:row>80</xdr:row>
      <xdr:rowOff>102108</xdr:rowOff>
    </xdr:to>
    <xdr:cxnSp macro="">
      <xdr:nvCxnSpPr>
        <xdr:cNvPr id="212" name="直線コネクタ 211"/>
        <xdr:cNvCxnSpPr/>
      </xdr:nvCxnSpPr>
      <xdr:spPr>
        <a:xfrm>
          <a:off x="1130300" y="137723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213" name="n_1aveValue【福祉施設】&#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14" name="n_2aveValue【福祉施設】&#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215" name="n_3aveValue【福祉施設】&#10;有形固定資産減価償却率"/>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216" name="n_4aveValue【福祉施設】&#10;有形固定資産減価償却率"/>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98569</xdr:rowOff>
    </xdr:from>
    <xdr:ext cx="405111" cy="259045"/>
    <xdr:sp macro="" textlink="">
      <xdr:nvSpPr>
        <xdr:cNvPr id="217" name="n_1mainValue【福祉施設】&#10;有形固定資産減価償却率"/>
        <xdr:cNvSpPr txBox="1"/>
      </xdr:nvSpPr>
      <xdr:spPr>
        <a:xfrm>
          <a:off x="35820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22877</xdr:rowOff>
    </xdr:from>
    <xdr:ext cx="405111" cy="259045"/>
    <xdr:sp macro="" textlink="">
      <xdr:nvSpPr>
        <xdr:cNvPr id="218" name="n_2mainValue【福祉施設】&#10;有形固定資産減価償却率"/>
        <xdr:cNvSpPr txBox="1"/>
      </xdr:nvSpPr>
      <xdr:spPr>
        <a:xfrm>
          <a:off x="2705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219" name="n_3mainValue【福祉施設】&#10;有形固定資産減価償却率"/>
        <xdr:cNvSpPr txBox="1"/>
      </xdr:nvSpPr>
      <xdr:spPr>
        <a:xfrm>
          <a:off x="1816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98314</xdr:rowOff>
    </xdr:from>
    <xdr:ext cx="405111" cy="259045"/>
    <xdr:sp macro="" textlink="">
      <xdr:nvSpPr>
        <xdr:cNvPr id="220" name="n_4mainValue【福祉施設】&#10;有形固定資産減価償却率"/>
        <xdr:cNvSpPr txBox="1"/>
      </xdr:nvSpPr>
      <xdr:spPr>
        <a:xfrm>
          <a:off x="9277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1" name="直線コネクタ 2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2" name="テキスト ボックス 2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3" name="直線コネクタ 2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4" name="テキスト ボックス 2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7" name="直線コネクタ 2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8" name="テキスト ボックス 2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9" name="直線コネクタ 2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0" name="テキスト ボックス 2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44" name="直線コネクタ 2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6" name="直線コネクタ 2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8" name="直線コネクタ 2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249"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50" name="フローチャート: 判断 2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251" name="フローチャート: 判断 2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52" name="フローチャート: 判断 251"/>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253" name="フローチャート: 判断 252"/>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254" name="フローチャート: 判断 253"/>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0</xdr:rowOff>
    </xdr:from>
    <xdr:to>
      <xdr:col>55</xdr:col>
      <xdr:colOff>50800</xdr:colOff>
      <xdr:row>85</xdr:row>
      <xdr:rowOff>101600</xdr:rowOff>
    </xdr:to>
    <xdr:sp macro="" textlink="">
      <xdr:nvSpPr>
        <xdr:cNvPr id="260" name="楕円 259"/>
        <xdr:cNvSpPr/>
      </xdr:nvSpPr>
      <xdr:spPr>
        <a:xfrm>
          <a:off x="104267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149877</xdr:rowOff>
    </xdr:from>
    <xdr:ext cx="469744" cy="259045"/>
    <xdr:sp macro="" textlink="">
      <xdr:nvSpPr>
        <xdr:cNvPr id="261" name="【福祉施設】&#10;一人当たり面積該当値テキスト"/>
        <xdr:cNvSpPr txBox="1"/>
      </xdr:nvSpPr>
      <xdr:spPr>
        <a:xfrm>
          <a:off x="10515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2539</xdr:rowOff>
    </xdr:from>
    <xdr:to>
      <xdr:col>50</xdr:col>
      <xdr:colOff>165100</xdr:colOff>
      <xdr:row>85</xdr:row>
      <xdr:rowOff>104139</xdr:rowOff>
    </xdr:to>
    <xdr:sp macro="" textlink="">
      <xdr:nvSpPr>
        <xdr:cNvPr id="262" name="楕円 261"/>
        <xdr:cNvSpPr/>
      </xdr:nvSpPr>
      <xdr:spPr>
        <a:xfrm>
          <a:off x="958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50800</xdr:rowOff>
    </xdr:from>
    <xdr:to>
      <xdr:col>55</xdr:col>
      <xdr:colOff>0</xdr:colOff>
      <xdr:row>85</xdr:row>
      <xdr:rowOff>53339</xdr:rowOff>
    </xdr:to>
    <xdr:cxnSp macro="">
      <xdr:nvCxnSpPr>
        <xdr:cNvPr id="263" name="直線コネクタ 262"/>
        <xdr:cNvCxnSpPr/>
      </xdr:nvCxnSpPr>
      <xdr:spPr>
        <a:xfrm flipV="1">
          <a:off x="9639300" y="146240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264" name="楕円 263"/>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53339</xdr:rowOff>
    </xdr:from>
    <xdr:to>
      <xdr:col>50</xdr:col>
      <xdr:colOff>114300</xdr:colOff>
      <xdr:row>85</xdr:row>
      <xdr:rowOff>57150</xdr:rowOff>
    </xdr:to>
    <xdr:cxnSp macro="">
      <xdr:nvCxnSpPr>
        <xdr:cNvPr id="265" name="直線コネクタ 264"/>
        <xdr:cNvCxnSpPr/>
      </xdr:nvCxnSpPr>
      <xdr:spPr>
        <a:xfrm flipV="1">
          <a:off x="8750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10161</xdr:rowOff>
    </xdr:from>
    <xdr:to>
      <xdr:col>41</xdr:col>
      <xdr:colOff>101600</xdr:colOff>
      <xdr:row>85</xdr:row>
      <xdr:rowOff>111761</xdr:rowOff>
    </xdr:to>
    <xdr:sp macro="" textlink="">
      <xdr:nvSpPr>
        <xdr:cNvPr id="266" name="楕円 265"/>
        <xdr:cNvSpPr/>
      </xdr:nvSpPr>
      <xdr:spPr>
        <a:xfrm>
          <a:off x="781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60961</xdr:rowOff>
    </xdr:to>
    <xdr:cxnSp macro="">
      <xdr:nvCxnSpPr>
        <xdr:cNvPr id="267" name="直線コネクタ 266"/>
        <xdr:cNvCxnSpPr/>
      </xdr:nvCxnSpPr>
      <xdr:spPr>
        <a:xfrm flipV="1">
          <a:off x="7861300" y="1463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13970</xdr:rowOff>
    </xdr:from>
    <xdr:to>
      <xdr:col>36</xdr:col>
      <xdr:colOff>165100</xdr:colOff>
      <xdr:row>85</xdr:row>
      <xdr:rowOff>115570</xdr:rowOff>
    </xdr:to>
    <xdr:sp macro="" textlink="">
      <xdr:nvSpPr>
        <xdr:cNvPr id="268" name="楕円 267"/>
        <xdr:cNvSpPr/>
      </xdr:nvSpPr>
      <xdr:spPr>
        <a:xfrm>
          <a:off x="6921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60961</xdr:rowOff>
    </xdr:from>
    <xdr:to>
      <xdr:col>41</xdr:col>
      <xdr:colOff>50800</xdr:colOff>
      <xdr:row>85</xdr:row>
      <xdr:rowOff>64770</xdr:rowOff>
    </xdr:to>
    <xdr:cxnSp macro="">
      <xdr:nvCxnSpPr>
        <xdr:cNvPr id="269" name="直線コネクタ 268"/>
        <xdr:cNvCxnSpPr/>
      </xdr:nvCxnSpPr>
      <xdr:spPr>
        <a:xfrm flipV="1">
          <a:off x="6972300" y="1463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270"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71"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272" name="n_3ave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273" name="n_4aveValue【福祉施設】&#10;一人当たり面積"/>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95266</xdr:rowOff>
    </xdr:from>
    <xdr:ext cx="469744" cy="259045"/>
    <xdr:sp macro="" textlink="">
      <xdr:nvSpPr>
        <xdr:cNvPr id="274" name="n_1mainValue【福祉施設】&#10;一人当たり面積"/>
        <xdr:cNvSpPr txBox="1"/>
      </xdr:nvSpPr>
      <xdr:spPr>
        <a:xfrm>
          <a:off x="9391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275" name="n_2mainValue【福祉施設】&#10;一人当たり面積"/>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102888</xdr:rowOff>
    </xdr:from>
    <xdr:ext cx="469744" cy="259045"/>
    <xdr:sp macro="" textlink="">
      <xdr:nvSpPr>
        <xdr:cNvPr id="276" name="n_3mainValue【福祉施設】&#10;一人当たり面積"/>
        <xdr:cNvSpPr txBox="1"/>
      </xdr:nvSpPr>
      <xdr:spPr>
        <a:xfrm>
          <a:off x="7626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106697</xdr:rowOff>
    </xdr:from>
    <xdr:ext cx="469744" cy="259045"/>
    <xdr:sp macro="" textlink="">
      <xdr:nvSpPr>
        <xdr:cNvPr id="277" name="n_4mainValue【福祉施設】&#10;一人当たり面積"/>
        <xdr:cNvSpPr txBox="1"/>
      </xdr:nvSpPr>
      <xdr:spPr>
        <a:xfrm>
          <a:off x="6737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02" name="直線コネクタ 301"/>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03"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04" name="直線コネクタ 303"/>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05"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6" name="直線コネクタ 305"/>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07" name="【市民会館】&#10;有形固定資産減価償却率平均値テキスト"/>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8" name="フローチャート: 判断 307"/>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09" name="フローチャート: 判断 30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10" name="フローチャート: 判断 309"/>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1" name="フローチャート: 判断 310"/>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12" name="フローチャート: 判断 311"/>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18" name="楕円 317"/>
        <xdr:cNvSpPr/>
      </xdr:nvSpPr>
      <xdr:spPr>
        <a:xfrm>
          <a:off x="4584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36213</xdr:rowOff>
    </xdr:from>
    <xdr:ext cx="405111" cy="259045"/>
    <xdr:sp macro="" textlink="">
      <xdr:nvSpPr>
        <xdr:cNvPr id="319" name="【市民会館】&#10;有形固定資産減価償却率該当値テキスト"/>
        <xdr:cNvSpPr txBox="1"/>
      </xdr:nvSpPr>
      <xdr:spPr>
        <a:xfrm>
          <a:off x="46736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15875</xdr:rowOff>
    </xdr:from>
    <xdr:to>
      <xdr:col>20</xdr:col>
      <xdr:colOff>38100</xdr:colOff>
      <xdr:row>102</xdr:row>
      <xdr:rowOff>117475</xdr:rowOff>
    </xdr:to>
    <xdr:sp macro="" textlink="">
      <xdr:nvSpPr>
        <xdr:cNvPr id="320" name="楕円 319"/>
        <xdr:cNvSpPr/>
      </xdr:nvSpPr>
      <xdr:spPr>
        <a:xfrm>
          <a:off x="37465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66675</xdr:rowOff>
    </xdr:from>
    <xdr:to>
      <xdr:col>24</xdr:col>
      <xdr:colOff>63500</xdr:colOff>
      <xdr:row>104</xdr:row>
      <xdr:rowOff>108586</xdr:rowOff>
    </xdr:to>
    <xdr:cxnSp macro="">
      <xdr:nvCxnSpPr>
        <xdr:cNvPr id="321" name="直線コネクタ 320"/>
        <xdr:cNvCxnSpPr/>
      </xdr:nvCxnSpPr>
      <xdr:spPr>
        <a:xfrm>
          <a:off x="3797300" y="17554575"/>
          <a:ext cx="8382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147320</xdr:rowOff>
    </xdr:from>
    <xdr:to>
      <xdr:col>15</xdr:col>
      <xdr:colOff>101600</xdr:colOff>
      <xdr:row>102</xdr:row>
      <xdr:rowOff>77470</xdr:rowOff>
    </xdr:to>
    <xdr:sp macro="" textlink="">
      <xdr:nvSpPr>
        <xdr:cNvPr id="322" name="楕円 321"/>
        <xdr:cNvSpPr/>
      </xdr:nvSpPr>
      <xdr:spPr>
        <a:xfrm>
          <a:off x="2857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26670</xdr:rowOff>
    </xdr:from>
    <xdr:to>
      <xdr:col>19</xdr:col>
      <xdr:colOff>177800</xdr:colOff>
      <xdr:row>102</xdr:row>
      <xdr:rowOff>66675</xdr:rowOff>
    </xdr:to>
    <xdr:cxnSp macro="">
      <xdr:nvCxnSpPr>
        <xdr:cNvPr id="323" name="直線コネクタ 322"/>
        <xdr:cNvCxnSpPr/>
      </xdr:nvCxnSpPr>
      <xdr:spPr>
        <a:xfrm>
          <a:off x="2908300" y="17514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324" name="楕円 323"/>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26670</xdr:rowOff>
    </xdr:to>
    <xdr:cxnSp macro="">
      <xdr:nvCxnSpPr>
        <xdr:cNvPr id="325" name="直線コネクタ 324"/>
        <xdr:cNvCxnSpPr/>
      </xdr:nvCxnSpPr>
      <xdr:spPr>
        <a:xfrm>
          <a:off x="2019300" y="17449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44450</xdr:rowOff>
    </xdr:from>
    <xdr:to>
      <xdr:col>6</xdr:col>
      <xdr:colOff>38100</xdr:colOff>
      <xdr:row>101</xdr:row>
      <xdr:rowOff>146050</xdr:rowOff>
    </xdr:to>
    <xdr:sp macro="" textlink="">
      <xdr:nvSpPr>
        <xdr:cNvPr id="326" name="楕円 325"/>
        <xdr:cNvSpPr/>
      </xdr:nvSpPr>
      <xdr:spPr>
        <a:xfrm>
          <a:off x="1079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95250</xdr:rowOff>
    </xdr:from>
    <xdr:to>
      <xdr:col>10</xdr:col>
      <xdr:colOff>114300</xdr:colOff>
      <xdr:row>101</xdr:row>
      <xdr:rowOff>133350</xdr:rowOff>
    </xdr:to>
    <xdr:cxnSp macro="">
      <xdr:nvCxnSpPr>
        <xdr:cNvPr id="327" name="直線コネクタ 326"/>
        <xdr:cNvCxnSpPr/>
      </xdr:nvCxnSpPr>
      <xdr:spPr>
        <a:xfrm>
          <a:off x="1130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328" name="n_1aveValue【市民会館】&#10;有形固定資産減価償却率"/>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329" name="n_2aveValue【市民会館】&#10;有形固定資産減価償却率"/>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330" name="n_3aveValue【市民会館】&#10;有形固定資産減価償却率"/>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331" name="n_4aveValue【市民会館】&#10;有形固定資産減価償却率"/>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134002</xdr:rowOff>
    </xdr:from>
    <xdr:ext cx="405111" cy="259045"/>
    <xdr:sp macro="" textlink="">
      <xdr:nvSpPr>
        <xdr:cNvPr id="332" name="n_1mainValue【市民会館】&#10;有形固定資産減価償却率"/>
        <xdr:cNvSpPr txBox="1"/>
      </xdr:nvSpPr>
      <xdr:spPr>
        <a:xfrm>
          <a:off x="35820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93997</xdr:rowOff>
    </xdr:from>
    <xdr:ext cx="405111" cy="259045"/>
    <xdr:sp macro="" textlink="">
      <xdr:nvSpPr>
        <xdr:cNvPr id="333" name="n_2mainValue【市民会館】&#10;有形固定資産減価償却率"/>
        <xdr:cNvSpPr txBox="1"/>
      </xdr:nvSpPr>
      <xdr:spPr>
        <a:xfrm>
          <a:off x="2705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334" name="n_3mainValue【市民会館】&#10;有形固定資産減価償却率"/>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162577</xdr:rowOff>
    </xdr:from>
    <xdr:ext cx="405111" cy="259045"/>
    <xdr:sp macro="" textlink="">
      <xdr:nvSpPr>
        <xdr:cNvPr id="335" name="n_4mainValue【市民会館】&#10;有形固定資産減価償却率"/>
        <xdr:cNvSpPr txBox="1"/>
      </xdr:nvSpPr>
      <xdr:spPr>
        <a:xfrm>
          <a:off x="927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7" name="テキスト ボックス 3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9" name="テキスト ボックス 3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1" name="テキスト ボックス 3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3" name="テキスト ボックス 3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5" name="テキスト ボックス 3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7" name="テキスト ボックス 3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61" name="直線コネクタ 360"/>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63" name="直線コネクタ 3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4"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5" name="直線コネクタ 364"/>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366" name="【市民会館】&#10;一人当たり面積平均値テキスト"/>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67" name="フローチャート: 判断 366"/>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68" name="フローチャート: 判断 367"/>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69" name="フローチャート: 判断 36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370" name="フローチャート: 判断 369"/>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71" name="フローチャート: 判断 37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116839</xdr:rowOff>
    </xdr:from>
    <xdr:to>
      <xdr:col>55</xdr:col>
      <xdr:colOff>50800</xdr:colOff>
      <xdr:row>106</xdr:row>
      <xdr:rowOff>46989</xdr:rowOff>
    </xdr:to>
    <xdr:sp macro="" textlink="">
      <xdr:nvSpPr>
        <xdr:cNvPr id="377" name="楕円 376"/>
        <xdr:cNvSpPr/>
      </xdr:nvSpPr>
      <xdr:spPr>
        <a:xfrm>
          <a:off x="10426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139716</xdr:rowOff>
    </xdr:from>
    <xdr:ext cx="469744" cy="259045"/>
    <xdr:sp macro="" textlink="">
      <xdr:nvSpPr>
        <xdr:cNvPr id="378" name="【市民会館】&#10;一人当たり面積該当値テキスト"/>
        <xdr:cNvSpPr txBox="1"/>
      </xdr:nvSpPr>
      <xdr:spPr>
        <a:xfrm>
          <a:off x="10515600"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123371</xdr:rowOff>
    </xdr:from>
    <xdr:to>
      <xdr:col>50</xdr:col>
      <xdr:colOff>165100</xdr:colOff>
      <xdr:row>106</xdr:row>
      <xdr:rowOff>53521</xdr:rowOff>
    </xdr:to>
    <xdr:sp macro="" textlink="">
      <xdr:nvSpPr>
        <xdr:cNvPr id="379" name="楕円 378"/>
        <xdr:cNvSpPr/>
      </xdr:nvSpPr>
      <xdr:spPr>
        <a:xfrm>
          <a:off x="9588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167639</xdr:rowOff>
    </xdr:from>
    <xdr:to>
      <xdr:col>55</xdr:col>
      <xdr:colOff>0</xdr:colOff>
      <xdr:row>106</xdr:row>
      <xdr:rowOff>2721</xdr:rowOff>
    </xdr:to>
    <xdr:cxnSp macro="">
      <xdr:nvCxnSpPr>
        <xdr:cNvPr id="380" name="直線コネクタ 379"/>
        <xdr:cNvCxnSpPr/>
      </xdr:nvCxnSpPr>
      <xdr:spPr>
        <a:xfrm flipV="1">
          <a:off x="9639300" y="1816988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129902</xdr:rowOff>
    </xdr:from>
    <xdr:to>
      <xdr:col>46</xdr:col>
      <xdr:colOff>38100</xdr:colOff>
      <xdr:row>106</xdr:row>
      <xdr:rowOff>60052</xdr:rowOff>
    </xdr:to>
    <xdr:sp macro="" textlink="">
      <xdr:nvSpPr>
        <xdr:cNvPr id="381" name="楕円 380"/>
        <xdr:cNvSpPr/>
      </xdr:nvSpPr>
      <xdr:spPr>
        <a:xfrm>
          <a:off x="8699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2721</xdr:rowOff>
    </xdr:from>
    <xdr:to>
      <xdr:col>50</xdr:col>
      <xdr:colOff>114300</xdr:colOff>
      <xdr:row>106</xdr:row>
      <xdr:rowOff>9252</xdr:rowOff>
    </xdr:to>
    <xdr:cxnSp macro="">
      <xdr:nvCxnSpPr>
        <xdr:cNvPr id="382" name="直線コネクタ 381"/>
        <xdr:cNvCxnSpPr/>
      </xdr:nvCxnSpPr>
      <xdr:spPr>
        <a:xfrm flipV="1">
          <a:off x="8750300" y="181764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383" name="楕円 382"/>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9252</xdr:rowOff>
    </xdr:from>
    <xdr:to>
      <xdr:col>45</xdr:col>
      <xdr:colOff>177800</xdr:colOff>
      <xdr:row>106</xdr:row>
      <xdr:rowOff>19050</xdr:rowOff>
    </xdr:to>
    <xdr:cxnSp macro="">
      <xdr:nvCxnSpPr>
        <xdr:cNvPr id="384" name="直線コネクタ 383"/>
        <xdr:cNvCxnSpPr/>
      </xdr:nvCxnSpPr>
      <xdr:spPr>
        <a:xfrm flipV="1">
          <a:off x="7861300" y="1818295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147864</xdr:rowOff>
    </xdr:from>
    <xdr:to>
      <xdr:col>36</xdr:col>
      <xdr:colOff>165100</xdr:colOff>
      <xdr:row>106</xdr:row>
      <xdr:rowOff>78014</xdr:rowOff>
    </xdr:to>
    <xdr:sp macro="" textlink="">
      <xdr:nvSpPr>
        <xdr:cNvPr id="385" name="楕円 384"/>
        <xdr:cNvSpPr/>
      </xdr:nvSpPr>
      <xdr:spPr>
        <a:xfrm>
          <a:off x="692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19050</xdr:rowOff>
    </xdr:from>
    <xdr:to>
      <xdr:col>41</xdr:col>
      <xdr:colOff>50800</xdr:colOff>
      <xdr:row>106</xdr:row>
      <xdr:rowOff>27214</xdr:rowOff>
    </xdr:to>
    <xdr:cxnSp macro="">
      <xdr:nvCxnSpPr>
        <xdr:cNvPr id="386" name="直線コネクタ 385"/>
        <xdr:cNvCxnSpPr/>
      </xdr:nvCxnSpPr>
      <xdr:spPr>
        <a:xfrm flipV="1">
          <a:off x="6972300" y="181927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387" name="n_1aveValue【市民会館】&#10;一人当たり面積"/>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388"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389" name="n_3aveValue【市民会館】&#10;一人当たり面積"/>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90"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70048</xdr:rowOff>
    </xdr:from>
    <xdr:ext cx="469744" cy="259045"/>
    <xdr:sp macro="" textlink="">
      <xdr:nvSpPr>
        <xdr:cNvPr id="391" name="n_1mainValue【市民会館】&#10;一人当たり面積"/>
        <xdr:cNvSpPr txBox="1"/>
      </xdr:nvSpPr>
      <xdr:spPr>
        <a:xfrm>
          <a:off x="9391727" y="179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76579</xdr:rowOff>
    </xdr:from>
    <xdr:ext cx="469744" cy="259045"/>
    <xdr:sp macro="" textlink="">
      <xdr:nvSpPr>
        <xdr:cNvPr id="392" name="n_2mainValue【市民会館】&#10;一人当たり面積"/>
        <xdr:cNvSpPr txBox="1"/>
      </xdr:nvSpPr>
      <xdr:spPr>
        <a:xfrm>
          <a:off x="8515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86377</xdr:rowOff>
    </xdr:from>
    <xdr:ext cx="469744" cy="259045"/>
    <xdr:sp macro="" textlink="">
      <xdr:nvSpPr>
        <xdr:cNvPr id="393" name="n_3mainValue【市民会館】&#10;一人当たり面積"/>
        <xdr:cNvSpPr txBox="1"/>
      </xdr:nvSpPr>
      <xdr:spPr>
        <a:xfrm>
          <a:off x="7626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94541</xdr:rowOff>
    </xdr:from>
    <xdr:ext cx="469744" cy="259045"/>
    <xdr:sp macro="" textlink="">
      <xdr:nvSpPr>
        <xdr:cNvPr id="394" name="n_4mainValue【市民会館】&#10;一人当たり面積"/>
        <xdr:cNvSpPr txBox="1"/>
      </xdr:nvSpPr>
      <xdr:spPr>
        <a:xfrm>
          <a:off x="6737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9" name="直線コネクタ 418"/>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2"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3" name="直線コネクタ 42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4"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5" name="フローチャート: 判断 4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6" name="フローチャート: 判断 4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27" name="フローチャート: 判断 426"/>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28" name="フローチャート: 判断 427"/>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29" name="フローチャート: 判断 428"/>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19685</xdr:rowOff>
    </xdr:from>
    <xdr:to>
      <xdr:col>85</xdr:col>
      <xdr:colOff>177800</xdr:colOff>
      <xdr:row>41</xdr:row>
      <xdr:rowOff>121285</xdr:rowOff>
    </xdr:to>
    <xdr:sp macro="" textlink="">
      <xdr:nvSpPr>
        <xdr:cNvPr id="435" name="楕円 434"/>
        <xdr:cNvSpPr/>
      </xdr:nvSpPr>
      <xdr:spPr>
        <a:xfrm>
          <a:off x="16268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169562</xdr:rowOff>
    </xdr:from>
    <xdr:ext cx="405111" cy="259045"/>
    <xdr:sp macro="" textlink="">
      <xdr:nvSpPr>
        <xdr:cNvPr id="436" name="【一般廃棄物処理施設】&#10;有形固定資産減価償却率該当値テキスト"/>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34925</xdr:rowOff>
    </xdr:from>
    <xdr:to>
      <xdr:col>81</xdr:col>
      <xdr:colOff>101600</xdr:colOff>
      <xdr:row>41</xdr:row>
      <xdr:rowOff>136525</xdr:rowOff>
    </xdr:to>
    <xdr:sp macro="" textlink="">
      <xdr:nvSpPr>
        <xdr:cNvPr id="437" name="楕円 436"/>
        <xdr:cNvSpPr/>
      </xdr:nvSpPr>
      <xdr:spPr>
        <a:xfrm>
          <a:off x="15430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70485</xdr:rowOff>
    </xdr:from>
    <xdr:to>
      <xdr:col>85</xdr:col>
      <xdr:colOff>127000</xdr:colOff>
      <xdr:row>41</xdr:row>
      <xdr:rowOff>85725</xdr:rowOff>
    </xdr:to>
    <xdr:cxnSp macro="">
      <xdr:nvCxnSpPr>
        <xdr:cNvPr id="438" name="直線コネクタ 437"/>
        <xdr:cNvCxnSpPr/>
      </xdr:nvCxnSpPr>
      <xdr:spPr>
        <a:xfrm flipV="1">
          <a:off x="15481300" y="70999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439" name="楕円 438"/>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76200</xdr:rowOff>
    </xdr:from>
    <xdr:to>
      <xdr:col>81</xdr:col>
      <xdr:colOff>50800</xdr:colOff>
      <xdr:row>41</xdr:row>
      <xdr:rowOff>85725</xdr:rowOff>
    </xdr:to>
    <xdr:cxnSp macro="">
      <xdr:nvCxnSpPr>
        <xdr:cNvPr id="440" name="直線コネクタ 439"/>
        <xdr:cNvCxnSpPr/>
      </xdr:nvCxnSpPr>
      <xdr:spPr>
        <a:xfrm>
          <a:off x="14592300" y="7105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4445</xdr:rowOff>
    </xdr:from>
    <xdr:to>
      <xdr:col>72</xdr:col>
      <xdr:colOff>38100</xdr:colOff>
      <xdr:row>41</xdr:row>
      <xdr:rowOff>106045</xdr:rowOff>
    </xdr:to>
    <xdr:sp macro="" textlink="">
      <xdr:nvSpPr>
        <xdr:cNvPr id="441" name="楕円 440"/>
        <xdr:cNvSpPr/>
      </xdr:nvSpPr>
      <xdr:spPr>
        <a:xfrm>
          <a:off x="13652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55245</xdr:rowOff>
    </xdr:from>
    <xdr:to>
      <xdr:col>76</xdr:col>
      <xdr:colOff>114300</xdr:colOff>
      <xdr:row>41</xdr:row>
      <xdr:rowOff>76200</xdr:rowOff>
    </xdr:to>
    <xdr:cxnSp macro="">
      <xdr:nvCxnSpPr>
        <xdr:cNvPr id="442" name="直線コネクタ 441"/>
        <xdr:cNvCxnSpPr/>
      </xdr:nvCxnSpPr>
      <xdr:spPr>
        <a:xfrm>
          <a:off x="13703300" y="7084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156845</xdr:rowOff>
    </xdr:from>
    <xdr:to>
      <xdr:col>67</xdr:col>
      <xdr:colOff>101600</xdr:colOff>
      <xdr:row>41</xdr:row>
      <xdr:rowOff>86995</xdr:rowOff>
    </xdr:to>
    <xdr:sp macro="" textlink="">
      <xdr:nvSpPr>
        <xdr:cNvPr id="443" name="楕円 442"/>
        <xdr:cNvSpPr/>
      </xdr:nvSpPr>
      <xdr:spPr>
        <a:xfrm>
          <a:off x="12763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36195</xdr:rowOff>
    </xdr:from>
    <xdr:to>
      <xdr:col>71</xdr:col>
      <xdr:colOff>177800</xdr:colOff>
      <xdr:row>41</xdr:row>
      <xdr:rowOff>55245</xdr:rowOff>
    </xdr:to>
    <xdr:cxnSp macro="">
      <xdr:nvCxnSpPr>
        <xdr:cNvPr id="444" name="直線コネクタ 443"/>
        <xdr:cNvCxnSpPr/>
      </xdr:nvCxnSpPr>
      <xdr:spPr>
        <a:xfrm>
          <a:off x="12814300" y="70656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45"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46" name="n_2aveValue【一般廃棄物処理施設】&#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447" name="n_3aveValue【一般廃棄物処理施設】&#10;有形固定資産減価償却率"/>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448"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127652</xdr:rowOff>
    </xdr:from>
    <xdr:ext cx="405111" cy="259045"/>
    <xdr:sp macro="" textlink="">
      <xdr:nvSpPr>
        <xdr:cNvPr id="449" name="n_1mainValue【一般廃棄物処理施設】&#10;有形固定資産減価償却率"/>
        <xdr:cNvSpPr txBox="1"/>
      </xdr:nvSpPr>
      <xdr:spPr>
        <a:xfrm>
          <a:off x="152660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450" name="n_2mainValue【一般廃棄物処理施設】&#10;有形固定資産減価償却率"/>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97172</xdr:rowOff>
    </xdr:from>
    <xdr:ext cx="405111" cy="259045"/>
    <xdr:sp macro="" textlink="">
      <xdr:nvSpPr>
        <xdr:cNvPr id="451" name="n_3mainValue【一般廃棄物処理施設】&#10;有形固定資産減価償却率"/>
        <xdr:cNvSpPr txBox="1"/>
      </xdr:nvSpPr>
      <xdr:spPr>
        <a:xfrm>
          <a:off x="13500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78122</xdr:rowOff>
    </xdr:from>
    <xdr:ext cx="405111" cy="259045"/>
    <xdr:sp macro="" textlink="">
      <xdr:nvSpPr>
        <xdr:cNvPr id="452" name="n_4mainValue【一般廃棄物処理施設】&#10;有形固定資産減価償却率"/>
        <xdr:cNvSpPr txBox="1"/>
      </xdr:nvSpPr>
      <xdr:spPr>
        <a:xfrm>
          <a:off x="12611744"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4" name="直線コネクタ 473"/>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5"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6" name="直線コネクタ 475"/>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7"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8" name="直線コネクタ 477"/>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479" name="【一般廃棄物処理施設】&#10;一人当たり有形固定資産（償却資産）額平均値テキスト"/>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80" name="フローチャート: 判断 479"/>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1" name="フローチャート: 判断 480"/>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82" name="フローチャート: 判断 481"/>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83" name="フローチャート: 判断 482"/>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84" name="フローチャート: 判断 483"/>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71100</xdr:rowOff>
    </xdr:from>
    <xdr:to>
      <xdr:col>116</xdr:col>
      <xdr:colOff>114300</xdr:colOff>
      <xdr:row>40</xdr:row>
      <xdr:rowOff>1250</xdr:rowOff>
    </xdr:to>
    <xdr:sp macro="" textlink="">
      <xdr:nvSpPr>
        <xdr:cNvPr id="490" name="楕円 489"/>
        <xdr:cNvSpPr/>
      </xdr:nvSpPr>
      <xdr:spPr>
        <a:xfrm>
          <a:off x="22110700" y="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93977</xdr:rowOff>
    </xdr:from>
    <xdr:ext cx="599010" cy="259045"/>
    <xdr:sp macro="" textlink="">
      <xdr:nvSpPr>
        <xdr:cNvPr id="491" name="【一般廃棄物処理施設】&#10;一人当たり有形固定資産（償却資産）額該当値テキスト"/>
        <xdr:cNvSpPr txBox="1"/>
      </xdr:nvSpPr>
      <xdr:spPr>
        <a:xfrm>
          <a:off x="22199600" y="660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10301</xdr:rowOff>
    </xdr:from>
    <xdr:to>
      <xdr:col>112</xdr:col>
      <xdr:colOff>38100</xdr:colOff>
      <xdr:row>39</xdr:row>
      <xdr:rowOff>111901</xdr:rowOff>
    </xdr:to>
    <xdr:sp macro="" textlink="">
      <xdr:nvSpPr>
        <xdr:cNvPr id="492" name="楕円 491"/>
        <xdr:cNvSpPr/>
      </xdr:nvSpPr>
      <xdr:spPr>
        <a:xfrm>
          <a:off x="21272500" y="6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61101</xdr:rowOff>
    </xdr:from>
    <xdr:to>
      <xdr:col>116</xdr:col>
      <xdr:colOff>63500</xdr:colOff>
      <xdr:row>39</xdr:row>
      <xdr:rowOff>121900</xdr:rowOff>
    </xdr:to>
    <xdr:cxnSp macro="">
      <xdr:nvCxnSpPr>
        <xdr:cNvPr id="493" name="直線コネクタ 492"/>
        <xdr:cNvCxnSpPr/>
      </xdr:nvCxnSpPr>
      <xdr:spPr>
        <a:xfrm>
          <a:off x="21323300" y="6747651"/>
          <a:ext cx="838200" cy="6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18037</xdr:rowOff>
    </xdr:from>
    <xdr:to>
      <xdr:col>107</xdr:col>
      <xdr:colOff>101600</xdr:colOff>
      <xdr:row>39</xdr:row>
      <xdr:rowOff>119637</xdr:rowOff>
    </xdr:to>
    <xdr:sp macro="" textlink="">
      <xdr:nvSpPr>
        <xdr:cNvPr id="494" name="楕円 493"/>
        <xdr:cNvSpPr/>
      </xdr:nvSpPr>
      <xdr:spPr>
        <a:xfrm>
          <a:off x="20383500" y="67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61101</xdr:rowOff>
    </xdr:from>
    <xdr:to>
      <xdr:col>111</xdr:col>
      <xdr:colOff>177800</xdr:colOff>
      <xdr:row>39</xdr:row>
      <xdr:rowOff>68837</xdr:rowOff>
    </xdr:to>
    <xdr:cxnSp macro="">
      <xdr:nvCxnSpPr>
        <xdr:cNvPr id="495" name="直線コネクタ 494"/>
        <xdr:cNvCxnSpPr/>
      </xdr:nvCxnSpPr>
      <xdr:spPr>
        <a:xfrm flipV="1">
          <a:off x="20434300" y="6747651"/>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6965</xdr:rowOff>
    </xdr:from>
    <xdr:to>
      <xdr:col>102</xdr:col>
      <xdr:colOff>165100</xdr:colOff>
      <xdr:row>39</xdr:row>
      <xdr:rowOff>108565</xdr:rowOff>
    </xdr:to>
    <xdr:sp macro="" textlink="">
      <xdr:nvSpPr>
        <xdr:cNvPr id="496" name="楕円 495"/>
        <xdr:cNvSpPr/>
      </xdr:nvSpPr>
      <xdr:spPr>
        <a:xfrm>
          <a:off x="19494500" y="66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57765</xdr:rowOff>
    </xdr:from>
    <xdr:to>
      <xdr:col>107</xdr:col>
      <xdr:colOff>50800</xdr:colOff>
      <xdr:row>39</xdr:row>
      <xdr:rowOff>68837</xdr:rowOff>
    </xdr:to>
    <xdr:cxnSp macro="">
      <xdr:nvCxnSpPr>
        <xdr:cNvPr id="497" name="直線コネクタ 496"/>
        <xdr:cNvCxnSpPr/>
      </xdr:nvCxnSpPr>
      <xdr:spPr>
        <a:xfrm>
          <a:off x="19545300" y="6744315"/>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34533</xdr:rowOff>
    </xdr:from>
    <xdr:to>
      <xdr:col>98</xdr:col>
      <xdr:colOff>38100</xdr:colOff>
      <xdr:row>39</xdr:row>
      <xdr:rowOff>136133</xdr:rowOff>
    </xdr:to>
    <xdr:sp macro="" textlink="">
      <xdr:nvSpPr>
        <xdr:cNvPr id="498" name="楕円 497"/>
        <xdr:cNvSpPr/>
      </xdr:nvSpPr>
      <xdr:spPr>
        <a:xfrm>
          <a:off x="18605500" y="67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57765</xdr:rowOff>
    </xdr:from>
    <xdr:to>
      <xdr:col>102</xdr:col>
      <xdr:colOff>114300</xdr:colOff>
      <xdr:row>39</xdr:row>
      <xdr:rowOff>85333</xdr:rowOff>
    </xdr:to>
    <xdr:cxnSp macro="">
      <xdr:nvCxnSpPr>
        <xdr:cNvPr id="499" name="直線コネクタ 498"/>
        <xdr:cNvCxnSpPr/>
      </xdr:nvCxnSpPr>
      <xdr:spPr>
        <a:xfrm flipV="1">
          <a:off x="18656300" y="6744315"/>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500" name="n_1aveValue【一般廃棄物処理施設】&#10;一人当たり有形固定資産（償却資産）額"/>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501" name="n_2aveValue【一般廃棄物処理施設】&#10;一人当たり有形固定資産（償却資産）額"/>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502" name="n_3aveValue【一般廃棄物処理施設】&#10;一人当たり有形固定資産（償却資産）額"/>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503" name="n_4aveValue【一般廃棄物処理施設】&#10;一人当たり有形固定資産（償却資産）額"/>
        <xdr:cNvSpPr txBox="1"/>
      </xdr:nvSpPr>
      <xdr:spPr>
        <a:xfrm>
          <a:off x="18356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128428</xdr:rowOff>
    </xdr:from>
    <xdr:ext cx="599010" cy="259045"/>
    <xdr:sp macro="" textlink="">
      <xdr:nvSpPr>
        <xdr:cNvPr id="504" name="n_1mainValue【一般廃棄物処理施設】&#10;一人当たり有形固定資産（償却資産）額"/>
        <xdr:cNvSpPr txBox="1"/>
      </xdr:nvSpPr>
      <xdr:spPr>
        <a:xfrm>
          <a:off x="21011095" y="647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136164</xdr:rowOff>
    </xdr:from>
    <xdr:ext cx="599010" cy="259045"/>
    <xdr:sp macro="" textlink="">
      <xdr:nvSpPr>
        <xdr:cNvPr id="505" name="n_2mainValue【一般廃棄物処理施設】&#10;一人当たり有形固定資産（償却資産）額"/>
        <xdr:cNvSpPr txBox="1"/>
      </xdr:nvSpPr>
      <xdr:spPr>
        <a:xfrm>
          <a:off x="20134795" y="647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125092</xdr:rowOff>
    </xdr:from>
    <xdr:ext cx="599010" cy="259045"/>
    <xdr:sp macro="" textlink="">
      <xdr:nvSpPr>
        <xdr:cNvPr id="506" name="n_3mainValue【一般廃棄物処理施設】&#10;一人当たり有形固定資産（償却資産）額"/>
        <xdr:cNvSpPr txBox="1"/>
      </xdr:nvSpPr>
      <xdr:spPr>
        <a:xfrm>
          <a:off x="19245795" y="646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152660</xdr:rowOff>
    </xdr:from>
    <xdr:ext cx="599010" cy="259045"/>
    <xdr:sp macro="" textlink="">
      <xdr:nvSpPr>
        <xdr:cNvPr id="507" name="n_4mainValue【一般廃棄物処理施設】&#10;一人当たり有形固定資産（償却資産）額"/>
        <xdr:cNvSpPr txBox="1"/>
      </xdr:nvSpPr>
      <xdr:spPr>
        <a:xfrm>
          <a:off x="18356795" y="649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8" name="直線コネクタ 547"/>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9"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50" name="直線コネクタ 549"/>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1"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2" name="直線コネクタ 551"/>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53" name="【消防施設】&#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4" name="フローチャート: 判断 553"/>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5" name="フローチャート: 判断 554"/>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6" name="フローチャート: 判断 555"/>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57" name="フローチャート: 判断 556"/>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58" name="フローチャート: 判断 557"/>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xdr:rowOff>
    </xdr:from>
    <xdr:to>
      <xdr:col>85</xdr:col>
      <xdr:colOff>177800</xdr:colOff>
      <xdr:row>81</xdr:row>
      <xdr:rowOff>106045</xdr:rowOff>
    </xdr:to>
    <xdr:sp macro="" textlink="">
      <xdr:nvSpPr>
        <xdr:cNvPr id="564" name="楕円 563"/>
        <xdr:cNvSpPr/>
      </xdr:nvSpPr>
      <xdr:spPr>
        <a:xfrm>
          <a:off x="16268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27322</xdr:rowOff>
    </xdr:from>
    <xdr:ext cx="405111" cy="259045"/>
    <xdr:sp macro="" textlink="">
      <xdr:nvSpPr>
        <xdr:cNvPr id="565" name="【消防施設】&#10;有形固定資産減価償却率該当値テキスト"/>
        <xdr:cNvSpPr txBox="1"/>
      </xdr:nvSpPr>
      <xdr:spPr>
        <a:xfrm>
          <a:off x="16357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566" name="楕円 565"/>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55245</xdr:rowOff>
    </xdr:to>
    <xdr:cxnSp macro="">
      <xdr:nvCxnSpPr>
        <xdr:cNvPr id="567" name="直線コネクタ 566"/>
        <xdr:cNvCxnSpPr/>
      </xdr:nvCxnSpPr>
      <xdr:spPr>
        <a:xfrm>
          <a:off x="15481300" y="1387602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132080</xdr:rowOff>
    </xdr:from>
    <xdr:to>
      <xdr:col>76</xdr:col>
      <xdr:colOff>165100</xdr:colOff>
      <xdr:row>81</xdr:row>
      <xdr:rowOff>62230</xdr:rowOff>
    </xdr:to>
    <xdr:sp macro="" textlink="">
      <xdr:nvSpPr>
        <xdr:cNvPr id="568" name="楕円 567"/>
        <xdr:cNvSpPr/>
      </xdr:nvSpPr>
      <xdr:spPr>
        <a:xfrm>
          <a:off x="14541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11430</xdr:rowOff>
    </xdr:to>
    <xdr:cxnSp macro="">
      <xdr:nvCxnSpPr>
        <xdr:cNvPr id="569" name="直線コネクタ 568"/>
        <xdr:cNvCxnSpPr/>
      </xdr:nvCxnSpPr>
      <xdr:spPr>
        <a:xfrm flipV="1">
          <a:off x="14592300" y="13876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88264</xdr:rowOff>
    </xdr:from>
    <xdr:to>
      <xdr:col>72</xdr:col>
      <xdr:colOff>38100</xdr:colOff>
      <xdr:row>82</xdr:row>
      <xdr:rowOff>18414</xdr:rowOff>
    </xdr:to>
    <xdr:sp macro="" textlink="">
      <xdr:nvSpPr>
        <xdr:cNvPr id="570" name="楕円 569"/>
        <xdr:cNvSpPr/>
      </xdr:nvSpPr>
      <xdr:spPr>
        <a:xfrm>
          <a:off x="13652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xdr:rowOff>
    </xdr:from>
    <xdr:to>
      <xdr:col>76</xdr:col>
      <xdr:colOff>114300</xdr:colOff>
      <xdr:row>81</xdr:row>
      <xdr:rowOff>139064</xdr:rowOff>
    </xdr:to>
    <xdr:cxnSp macro="">
      <xdr:nvCxnSpPr>
        <xdr:cNvPr id="571" name="直線コネクタ 570"/>
        <xdr:cNvCxnSpPr/>
      </xdr:nvCxnSpPr>
      <xdr:spPr>
        <a:xfrm flipV="1">
          <a:off x="13703300" y="13898880"/>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6350</xdr:rowOff>
    </xdr:from>
    <xdr:to>
      <xdr:col>67</xdr:col>
      <xdr:colOff>101600</xdr:colOff>
      <xdr:row>81</xdr:row>
      <xdr:rowOff>107950</xdr:rowOff>
    </xdr:to>
    <xdr:sp macro="" textlink="">
      <xdr:nvSpPr>
        <xdr:cNvPr id="572" name="楕円 571"/>
        <xdr:cNvSpPr/>
      </xdr:nvSpPr>
      <xdr:spPr>
        <a:xfrm>
          <a:off x="1276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57150</xdr:rowOff>
    </xdr:from>
    <xdr:to>
      <xdr:col>71</xdr:col>
      <xdr:colOff>177800</xdr:colOff>
      <xdr:row>81</xdr:row>
      <xdr:rowOff>139064</xdr:rowOff>
    </xdr:to>
    <xdr:cxnSp macro="">
      <xdr:nvCxnSpPr>
        <xdr:cNvPr id="573" name="直線コネクタ 572"/>
        <xdr:cNvCxnSpPr/>
      </xdr:nvCxnSpPr>
      <xdr:spPr>
        <a:xfrm>
          <a:off x="12814300" y="1394460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574"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575" name="n_2aveValue【消防施設】&#10;有形固定資産減価償却率"/>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76"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577" name="n_4aveValue【消防施設】&#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578" name="n_1mainValue【消防施設】&#10;有形固定資産減価償却率"/>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78757</xdr:rowOff>
    </xdr:from>
    <xdr:ext cx="405111" cy="259045"/>
    <xdr:sp macro="" textlink="">
      <xdr:nvSpPr>
        <xdr:cNvPr id="579" name="n_2mainValue【消防施設】&#10;有形固定資産減価償却率"/>
        <xdr:cNvSpPr txBox="1"/>
      </xdr:nvSpPr>
      <xdr:spPr>
        <a:xfrm>
          <a:off x="14389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9541</xdr:rowOff>
    </xdr:from>
    <xdr:ext cx="405111" cy="259045"/>
    <xdr:sp macro="" textlink="">
      <xdr:nvSpPr>
        <xdr:cNvPr id="580" name="n_3mainValue【消防施設】&#10;有形固定資産減価償却率"/>
        <xdr:cNvSpPr txBox="1"/>
      </xdr:nvSpPr>
      <xdr:spPr>
        <a:xfrm>
          <a:off x="13500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581" name="n_4main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5" name="直線コネクタ 604"/>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8"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9" name="直線コネクタ 608"/>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10" name="【消防施設】&#10;一人当たり面積平均値テキスト"/>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1" name="フローチャート: 判断 610"/>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2" name="フローチャート: 判断 611"/>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3" name="フローチャート: 判断 612"/>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4" name="フローチャート: 判断 613"/>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5" name="フローチャート: 判断 614"/>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17780</xdr:rowOff>
    </xdr:from>
    <xdr:to>
      <xdr:col>116</xdr:col>
      <xdr:colOff>114300</xdr:colOff>
      <xdr:row>85</xdr:row>
      <xdr:rowOff>119380</xdr:rowOff>
    </xdr:to>
    <xdr:sp macro="" textlink="">
      <xdr:nvSpPr>
        <xdr:cNvPr id="621" name="楕円 620"/>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167657</xdr:rowOff>
    </xdr:from>
    <xdr:ext cx="469744" cy="259045"/>
    <xdr:sp macro="" textlink="">
      <xdr:nvSpPr>
        <xdr:cNvPr id="622" name="【消防施設】&#10;一人当たり面積該当値テキスト"/>
        <xdr:cNvSpPr txBox="1"/>
      </xdr:nvSpPr>
      <xdr:spPr>
        <a:xfrm>
          <a:off x="22199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19686</xdr:rowOff>
    </xdr:from>
    <xdr:to>
      <xdr:col>112</xdr:col>
      <xdr:colOff>38100</xdr:colOff>
      <xdr:row>85</xdr:row>
      <xdr:rowOff>121286</xdr:rowOff>
    </xdr:to>
    <xdr:sp macro="" textlink="">
      <xdr:nvSpPr>
        <xdr:cNvPr id="623" name="楕円 622"/>
        <xdr:cNvSpPr/>
      </xdr:nvSpPr>
      <xdr:spPr>
        <a:xfrm>
          <a:off x="21272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70486</xdr:rowOff>
    </xdr:to>
    <xdr:cxnSp macro="">
      <xdr:nvCxnSpPr>
        <xdr:cNvPr id="624" name="直線コネクタ 623"/>
        <xdr:cNvCxnSpPr/>
      </xdr:nvCxnSpPr>
      <xdr:spPr>
        <a:xfrm flipV="1">
          <a:off x="21323300" y="146418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23495</xdr:rowOff>
    </xdr:from>
    <xdr:to>
      <xdr:col>107</xdr:col>
      <xdr:colOff>101600</xdr:colOff>
      <xdr:row>85</xdr:row>
      <xdr:rowOff>125095</xdr:rowOff>
    </xdr:to>
    <xdr:sp macro="" textlink="">
      <xdr:nvSpPr>
        <xdr:cNvPr id="625" name="楕円 624"/>
        <xdr:cNvSpPr/>
      </xdr:nvSpPr>
      <xdr:spPr>
        <a:xfrm>
          <a:off x="20383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70486</xdr:rowOff>
    </xdr:from>
    <xdr:to>
      <xdr:col>111</xdr:col>
      <xdr:colOff>177800</xdr:colOff>
      <xdr:row>85</xdr:row>
      <xdr:rowOff>74295</xdr:rowOff>
    </xdr:to>
    <xdr:cxnSp macro="">
      <xdr:nvCxnSpPr>
        <xdr:cNvPr id="626" name="直線コネクタ 625"/>
        <xdr:cNvCxnSpPr/>
      </xdr:nvCxnSpPr>
      <xdr:spPr>
        <a:xfrm flipV="1">
          <a:off x="20434300" y="146437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34925</xdr:rowOff>
    </xdr:from>
    <xdr:to>
      <xdr:col>102</xdr:col>
      <xdr:colOff>165100</xdr:colOff>
      <xdr:row>85</xdr:row>
      <xdr:rowOff>136525</xdr:rowOff>
    </xdr:to>
    <xdr:sp macro="" textlink="">
      <xdr:nvSpPr>
        <xdr:cNvPr id="627" name="楕円 626"/>
        <xdr:cNvSpPr/>
      </xdr:nvSpPr>
      <xdr:spPr>
        <a:xfrm>
          <a:off x="19494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74295</xdr:rowOff>
    </xdr:from>
    <xdr:to>
      <xdr:col>107</xdr:col>
      <xdr:colOff>50800</xdr:colOff>
      <xdr:row>85</xdr:row>
      <xdr:rowOff>85725</xdr:rowOff>
    </xdr:to>
    <xdr:cxnSp macro="">
      <xdr:nvCxnSpPr>
        <xdr:cNvPr id="628" name="直線コネクタ 627"/>
        <xdr:cNvCxnSpPr/>
      </xdr:nvCxnSpPr>
      <xdr:spPr>
        <a:xfrm flipV="1">
          <a:off x="19545300" y="14647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29" name="楕円 628"/>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85725</xdr:rowOff>
    </xdr:to>
    <xdr:cxnSp macro="">
      <xdr:nvCxnSpPr>
        <xdr:cNvPr id="630" name="直線コネクタ 629"/>
        <xdr:cNvCxnSpPr/>
      </xdr:nvCxnSpPr>
      <xdr:spPr>
        <a:xfrm>
          <a:off x="18656300" y="146456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31"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632" name="n_2aveValue【消防施設】&#10;一人当たり面積"/>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33" name="n_3ave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34" name="n_4aveValue【消防施設】&#10;一人当たり面積"/>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112413</xdr:rowOff>
    </xdr:from>
    <xdr:ext cx="469744" cy="259045"/>
    <xdr:sp macro="" textlink="">
      <xdr:nvSpPr>
        <xdr:cNvPr id="635" name="n_1mainValue【消防施設】&#10;一人当たり面積"/>
        <xdr:cNvSpPr txBox="1"/>
      </xdr:nvSpPr>
      <xdr:spPr>
        <a:xfrm>
          <a:off x="210757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116222</xdr:rowOff>
    </xdr:from>
    <xdr:ext cx="469744" cy="259045"/>
    <xdr:sp macro="" textlink="">
      <xdr:nvSpPr>
        <xdr:cNvPr id="636" name="n_2mainValue【消防施設】&#10;一人当たり面積"/>
        <xdr:cNvSpPr txBox="1"/>
      </xdr:nvSpPr>
      <xdr:spPr>
        <a:xfrm>
          <a:off x="20199427" y="146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127652</xdr:rowOff>
    </xdr:from>
    <xdr:ext cx="469744" cy="259045"/>
    <xdr:sp macro="" textlink="">
      <xdr:nvSpPr>
        <xdr:cNvPr id="637" name="n_3mainValue【消防施設】&#10;一人当たり面積"/>
        <xdr:cNvSpPr txBox="1"/>
      </xdr:nvSpPr>
      <xdr:spPr>
        <a:xfrm>
          <a:off x="193104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638" name="n_4mainValue【消防施設】&#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4" name="直線コネクタ 663"/>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5"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6" name="直線コネクタ 665"/>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9"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70" name="フローチャート: 判断 66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1" name="フローチャート: 判断 67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2" name="フローチャート: 判断 671"/>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3" name="フローチャート: 判断 672"/>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4" name="フローチャート: 判断 673"/>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680" name="楕円 679"/>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681" name="【庁舎】&#10;有形固定資産減価償却率該当値テキスト"/>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682" name="楕円 681"/>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125186</xdr:rowOff>
    </xdr:to>
    <xdr:cxnSp macro="">
      <xdr:nvCxnSpPr>
        <xdr:cNvPr id="683" name="直線コネクタ 682"/>
        <xdr:cNvCxnSpPr/>
      </xdr:nvCxnSpPr>
      <xdr:spPr>
        <a:xfrm flipV="1">
          <a:off x="15481300" y="1826133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684" name="楕円 683"/>
        <xdr:cNvSpPr/>
      </xdr:nvSpPr>
      <xdr:spPr>
        <a:xfrm>
          <a:off x="14541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90895</xdr:rowOff>
    </xdr:from>
    <xdr:to>
      <xdr:col>81</xdr:col>
      <xdr:colOff>50800</xdr:colOff>
      <xdr:row>106</xdr:row>
      <xdr:rowOff>125186</xdr:rowOff>
    </xdr:to>
    <xdr:cxnSp macro="">
      <xdr:nvCxnSpPr>
        <xdr:cNvPr id="685" name="直線コネクタ 684"/>
        <xdr:cNvCxnSpPr/>
      </xdr:nvCxnSpPr>
      <xdr:spPr>
        <a:xfrm>
          <a:off x="14592300" y="182645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686" name="楕円 685"/>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90895</xdr:rowOff>
    </xdr:to>
    <xdr:cxnSp macro="">
      <xdr:nvCxnSpPr>
        <xdr:cNvPr id="687" name="直線コネクタ 686"/>
        <xdr:cNvCxnSpPr/>
      </xdr:nvCxnSpPr>
      <xdr:spPr>
        <a:xfrm>
          <a:off x="13703300" y="1821561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688" name="楕円 687"/>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xdr:rowOff>
    </xdr:from>
    <xdr:to>
      <xdr:col>71</xdr:col>
      <xdr:colOff>177800</xdr:colOff>
      <xdr:row>106</xdr:row>
      <xdr:rowOff>41911</xdr:rowOff>
    </xdr:to>
    <xdr:cxnSp macro="">
      <xdr:nvCxnSpPr>
        <xdr:cNvPr id="689" name="直線コネクタ 688"/>
        <xdr:cNvCxnSpPr/>
      </xdr:nvCxnSpPr>
      <xdr:spPr>
        <a:xfrm>
          <a:off x="12814300" y="181829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90"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91"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92"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93"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694" name="n_1mainValue【庁舎】&#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132822</xdr:rowOff>
    </xdr:from>
    <xdr:ext cx="405111" cy="259045"/>
    <xdr:sp macro="" textlink="">
      <xdr:nvSpPr>
        <xdr:cNvPr id="695" name="n_2mainValue【庁舎】&#10;有形固定資産減価償却率"/>
        <xdr:cNvSpPr txBox="1"/>
      </xdr:nvSpPr>
      <xdr:spPr>
        <a:xfrm>
          <a:off x="14389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696" name="n_3mainValue【庁舎】&#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7" name="n_4mainValue【庁舎】&#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9" name="直線コネクタ 718"/>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20"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1" name="直線コネクタ 720"/>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2"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3" name="直線コネクタ 722"/>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4"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5" name="フローチャート: 判断 724"/>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6" name="フローチャート: 判断 725"/>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7" name="フローチャート: 判断 726"/>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8" name="フローチャート: 判断 727"/>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29" name="フローチャート: 判断 728"/>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29972</xdr:rowOff>
    </xdr:from>
    <xdr:to>
      <xdr:col>116</xdr:col>
      <xdr:colOff>114300</xdr:colOff>
      <xdr:row>107</xdr:row>
      <xdr:rowOff>131572</xdr:rowOff>
    </xdr:to>
    <xdr:sp macro="" textlink="">
      <xdr:nvSpPr>
        <xdr:cNvPr id="735" name="楕円 734"/>
        <xdr:cNvSpPr/>
      </xdr:nvSpPr>
      <xdr:spPr>
        <a:xfrm>
          <a:off x="22110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137329</xdr:rowOff>
    </xdr:from>
    <xdr:ext cx="469744" cy="259045"/>
    <xdr:sp macro="" textlink="">
      <xdr:nvSpPr>
        <xdr:cNvPr id="736" name="【庁舎】&#10;一人当たり面積該当値テキスト"/>
        <xdr:cNvSpPr txBox="1"/>
      </xdr:nvSpPr>
      <xdr:spPr>
        <a:xfrm>
          <a:off x="22199600"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32258</xdr:rowOff>
    </xdr:from>
    <xdr:to>
      <xdr:col>112</xdr:col>
      <xdr:colOff>38100</xdr:colOff>
      <xdr:row>107</xdr:row>
      <xdr:rowOff>133858</xdr:rowOff>
    </xdr:to>
    <xdr:sp macro="" textlink="">
      <xdr:nvSpPr>
        <xdr:cNvPr id="737" name="楕円 736"/>
        <xdr:cNvSpPr/>
      </xdr:nvSpPr>
      <xdr:spPr>
        <a:xfrm>
          <a:off x="21272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80772</xdr:rowOff>
    </xdr:from>
    <xdr:to>
      <xdr:col>116</xdr:col>
      <xdr:colOff>63500</xdr:colOff>
      <xdr:row>107</xdr:row>
      <xdr:rowOff>83058</xdr:rowOff>
    </xdr:to>
    <xdr:cxnSp macro="">
      <xdr:nvCxnSpPr>
        <xdr:cNvPr id="738" name="直線コネクタ 737"/>
        <xdr:cNvCxnSpPr/>
      </xdr:nvCxnSpPr>
      <xdr:spPr>
        <a:xfrm flipV="1">
          <a:off x="21323300" y="1842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34086</xdr:rowOff>
    </xdr:from>
    <xdr:to>
      <xdr:col>107</xdr:col>
      <xdr:colOff>101600</xdr:colOff>
      <xdr:row>107</xdr:row>
      <xdr:rowOff>135686</xdr:rowOff>
    </xdr:to>
    <xdr:sp macro="" textlink="">
      <xdr:nvSpPr>
        <xdr:cNvPr id="739" name="楕円 738"/>
        <xdr:cNvSpPr/>
      </xdr:nvSpPr>
      <xdr:spPr>
        <a:xfrm>
          <a:off x="20383500" y="183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83058</xdr:rowOff>
    </xdr:from>
    <xdr:to>
      <xdr:col>111</xdr:col>
      <xdr:colOff>177800</xdr:colOff>
      <xdr:row>107</xdr:row>
      <xdr:rowOff>84886</xdr:rowOff>
    </xdr:to>
    <xdr:cxnSp macro="">
      <xdr:nvCxnSpPr>
        <xdr:cNvPr id="740" name="直線コネクタ 739"/>
        <xdr:cNvCxnSpPr/>
      </xdr:nvCxnSpPr>
      <xdr:spPr>
        <a:xfrm flipV="1">
          <a:off x="20434300" y="1842820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37288</xdr:rowOff>
    </xdr:from>
    <xdr:to>
      <xdr:col>102</xdr:col>
      <xdr:colOff>165100</xdr:colOff>
      <xdr:row>107</xdr:row>
      <xdr:rowOff>138888</xdr:rowOff>
    </xdr:to>
    <xdr:sp macro="" textlink="">
      <xdr:nvSpPr>
        <xdr:cNvPr id="741" name="楕円 740"/>
        <xdr:cNvSpPr/>
      </xdr:nvSpPr>
      <xdr:spPr>
        <a:xfrm>
          <a:off x="19494500" y="18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84886</xdr:rowOff>
    </xdr:from>
    <xdr:to>
      <xdr:col>107</xdr:col>
      <xdr:colOff>50800</xdr:colOff>
      <xdr:row>107</xdr:row>
      <xdr:rowOff>88088</xdr:rowOff>
    </xdr:to>
    <xdr:cxnSp macro="">
      <xdr:nvCxnSpPr>
        <xdr:cNvPr id="742" name="直線コネクタ 741"/>
        <xdr:cNvCxnSpPr/>
      </xdr:nvCxnSpPr>
      <xdr:spPr>
        <a:xfrm flipV="1">
          <a:off x="19545300" y="18430036"/>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39573</xdr:rowOff>
    </xdr:from>
    <xdr:to>
      <xdr:col>98</xdr:col>
      <xdr:colOff>38100</xdr:colOff>
      <xdr:row>107</xdr:row>
      <xdr:rowOff>141173</xdr:rowOff>
    </xdr:to>
    <xdr:sp macro="" textlink="">
      <xdr:nvSpPr>
        <xdr:cNvPr id="743" name="楕円 742"/>
        <xdr:cNvSpPr/>
      </xdr:nvSpPr>
      <xdr:spPr>
        <a:xfrm>
          <a:off x="18605500" y="183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88088</xdr:rowOff>
    </xdr:from>
    <xdr:to>
      <xdr:col>102</xdr:col>
      <xdr:colOff>114300</xdr:colOff>
      <xdr:row>107</xdr:row>
      <xdr:rowOff>90373</xdr:rowOff>
    </xdr:to>
    <xdr:cxnSp macro="">
      <xdr:nvCxnSpPr>
        <xdr:cNvPr id="744" name="直線コネクタ 743"/>
        <xdr:cNvCxnSpPr/>
      </xdr:nvCxnSpPr>
      <xdr:spPr>
        <a:xfrm flipV="1">
          <a:off x="18656300" y="1843323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5"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46"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747"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748"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124985</xdr:rowOff>
    </xdr:from>
    <xdr:ext cx="469744" cy="259045"/>
    <xdr:sp macro="" textlink="">
      <xdr:nvSpPr>
        <xdr:cNvPr id="749" name="n_1mainValue【庁舎】&#10;一人当たり面積"/>
        <xdr:cNvSpPr txBox="1"/>
      </xdr:nvSpPr>
      <xdr:spPr>
        <a:xfrm>
          <a:off x="210757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126813</xdr:rowOff>
    </xdr:from>
    <xdr:ext cx="469744" cy="259045"/>
    <xdr:sp macro="" textlink="">
      <xdr:nvSpPr>
        <xdr:cNvPr id="750" name="n_2mainValue【庁舎】&#10;一人当たり面積"/>
        <xdr:cNvSpPr txBox="1"/>
      </xdr:nvSpPr>
      <xdr:spPr>
        <a:xfrm>
          <a:off x="20199427" y="184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130015</xdr:rowOff>
    </xdr:from>
    <xdr:ext cx="469744" cy="259045"/>
    <xdr:sp macro="" textlink="">
      <xdr:nvSpPr>
        <xdr:cNvPr id="751" name="n_3mainValue【庁舎】&#10;一人当たり面積"/>
        <xdr:cNvSpPr txBox="1"/>
      </xdr:nvSpPr>
      <xdr:spPr>
        <a:xfrm>
          <a:off x="19310427" y="1847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132300</xdr:rowOff>
    </xdr:from>
    <xdr:ext cx="469744" cy="259045"/>
    <xdr:sp macro="" textlink="">
      <xdr:nvSpPr>
        <xdr:cNvPr id="752" name="n_4mainValue【庁舎】&#10;一人当たり面積"/>
        <xdr:cNvSpPr txBox="1"/>
      </xdr:nvSpPr>
      <xdr:spPr>
        <a:xfrm>
          <a:off x="18421427" y="1847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は一部事務組合により運用しており、かなり老朽化が進んでいるが、田川広域で運用する新施設が建設中であるため、改善される見込みである。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は体育センターが昭和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年代に建設され、大きな改修を行っていないことから償却率が高くなっている。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の償却率及び一人当たり面積は、類団平均に近い値となっている。なお、福祉施設については、これまで付帯設備等の算入が漏れており、新たに算入したため数値が悪化した。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却率については、これまで付帯設備等の算入が漏れており、新たに算入した結果、数値が悪化し、類似団体平均と同水準となった。今後は設備更新、定期点検による早期保全の実施などで、長寿命化を図ってい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却率については、全国・県平均よりもかなり高い状態である。庁舎以外の施設よりも優先順位が低くとらえられ、対策が後回しになってきたことが要因であるが、町行政の中枢であることから、行政運営に支障が生じることがないように、今後は積極的に保全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10,529
44.50
7,645,556
7,086,648
553,698
3,547,724
6,912,407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少子高齢化に加えて、町の主要産業であったセメント産業が失われた後、これに代わる産業が育っていないため、財政基盤が弱く、類似団体を０．１２ポイント下回っている。今後とも事務事業の効率化や経費節減に取り組み、歳出の削減に努めるとともに、企業誘致や産業振興施策、定住促進施策を推進す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等、経常的一般財源の伸びにより６．２ポイント改善した。しかしながら、この伸びはコロナ禍における経済対策等の影響によるものであり、一時的なものと考えられる。今後は、職員の平均年齢上昇に伴う人件費の増をはじめ、学校再編事業により莫大な起債を行ったことによる公債費の急増が控えているため、油断することなく、経常経費の更なる縮減に努めながら、新たな行財政改革の断行も検討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64</xdr:row>
      <xdr:rowOff>39370</xdr:rowOff>
    </xdr:to>
    <xdr:cxnSp macro="">
      <xdr:nvCxnSpPr>
        <xdr:cNvPr id="131" name="直線コネクタ 130"/>
        <xdr:cNvCxnSpPr/>
      </xdr:nvCxnSpPr>
      <xdr:spPr>
        <a:xfrm flipV="1">
          <a:off x="4114800" y="1071295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63500</xdr:rowOff>
    </xdr:to>
    <xdr:cxnSp macro="">
      <xdr:nvCxnSpPr>
        <xdr:cNvPr id="134" name="直線コネクタ 133"/>
        <xdr:cNvCxnSpPr/>
      </xdr:nvCxnSpPr>
      <xdr:spPr>
        <a:xfrm flipV="1">
          <a:off x="3225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27178</xdr:rowOff>
    </xdr:to>
    <xdr:cxnSp macro="">
      <xdr:nvCxnSpPr>
        <xdr:cNvPr id="137" name="直線コネクタ 136"/>
        <xdr:cNvCxnSpPr/>
      </xdr:nvCxnSpPr>
      <xdr:spPr>
        <a:xfrm flipV="1">
          <a:off x="2336800" y="110363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27178</xdr:rowOff>
    </xdr:to>
    <xdr:cxnSp macro="">
      <xdr:nvCxnSpPr>
        <xdr:cNvPr id="140" name="直線コネクタ 139"/>
        <xdr:cNvCxnSpPr/>
      </xdr:nvCxnSpPr>
      <xdr:spPr>
        <a:xfrm>
          <a:off x="1447800" y="1104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50" name="楕円 149"/>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51"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2" name="楕円 151"/>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3" name="テキスト ボックス 152"/>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4" name="楕円 153"/>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5" name="テキスト ボックス 154"/>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6" name="楕円 155"/>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7" name="テキスト ボックス 156"/>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8" name="楕円 157"/>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9" name="テキスト ボックス 158"/>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７，０５９円減少し、類似団体と比較すると２，８７０円低い結果となった。主な減少要因は、学校再編事業の最盛期が過ぎたことにより、物件費が減少したためであるが、人件費は逆に増えており、引き続き抑制に努め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33610</xdr:rowOff>
    </xdr:from>
    <xdr:to>
      <xdr:col>23</xdr:col>
      <xdr:colOff>133350</xdr:colOff>
      <xdr:row>82</xdr:row>
      <xdr:rowOff>57944</xdr:rowOff>
    </xdr:to>
    <xdr:cxnSp macro="">
      <xdr:nvCxnSpPr>
        <xdr:cNvPr id="196" name="直線コネクタ 195"/>
        <xdr:cNvCxnSpPr/>
      </xdr:nvCxnSpPr>
      <xdr:spPr>
        <a:xfrm flipV="1">
          <a:off x="4114800" y="14092510"/>
          <a:ext cx="8382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122791</xdr:rowOff>
    </xdr:from>
    <xdr:to>
      <xdr:col>19</xdr:col>
      <xdr:colOff>133350</xdr:colOff>
      <xdr:row>82</xdr:row>
      <xdr:rowOff>57944</xdr:rowOff>
    </xdr:to>
    <xdr:cxnSp macro="">
      <xdr:nvCxnSpPr>
        <xdr:cNvPr id="199" name="直線コネクタ 198"/>
        <xdr:cNvCxnSpPr/>
      </xdr:nvCxnSpPr>
      <xdr:spPr>
        <a:xfrm>
          <a:off x="3225800" y="14010241"/>
          <a:ext cx="8890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68628</xdr:rowOff>
    </xdr:from>
    <xdr:to>
      <xdr:col>15</xdr:col>
      <xdr:colOff>82550</xdr:colOff>
      <xdr:row>81</xdr:row>
      <xdr:rowOff>122791</xdr:rowOff>
    </xdr:to>
    <xdr:cxnSp macro="">
      <xdr:nvCxnSpPr>
        <xdr:cNvPr id="202" name="直線コネクタ 201"/>
        <xdr:cNvCxnSpPr/>
      </xdr:nvCxnSpPr>
      <xdr:spPr>
        <a:xfrm>
          <a:off x="2336800" y="13956078"/>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62447</xdr:rowOff>
    </xdr:from>
    <xdr:to>
      <xdr:col>11</xdr:col>
      <xdr:colOff>31750</xdr:colOff>
      <xdr:row>81</xdr:row>
      <xdr:rowOff>68628</xdr:rowOff>
    </xdr:to>
    <xdr:cxnSp macro="">
      <xdr:nvCxnSpPr>
        <xdr:cNvPr id="205" name="直線コネクタ 204"/>
        <xdr:cNvCxnSpPr/>
      </xdr:nvCxnSpPr>
      <xdr:spPr>
        <a:xfrm>
          <a:off x="1447800" y="13949897"/>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154260</xdr:rowOff>
    </xdr:from>
    <xdr:to>
      <xdr:col>23</xdr:col>
      <xdr:colOff>184150</xdr:colOff>
      <xdr:row>82</xdr:row>
      <xdr:rowOff>84410</xdr:rowOff>
    </xdr:to>
    <xdr:sp macro="" textlink="">
      <xdr:nvSpPr>
        <xdr:cNvPr id="215" name="楕円 214"/>
        <xdr:cNvSpPr/>
      </xdr:nvSpPr>
      <xdr:spPr>
        <a:xfrm>
          <a:off x="4902200" y="1404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170787</xdr:rowOff>
    </xdr:from>
    <xdr:ext cx="762000" cy="259045"/>
    <xdr:sp macro="" textlink="">
      <xdr:nvSpPr>
        <xdr:cNvPr id="216" name="人件費・物件費等の状況該当値テキスト"/>
        <xdr:cNvSpPr txBox="1"/>
      </xdr:nvSpPr>
      <xdr:spPr>
        <a:xfrm>
          <a:off x="5041900" y="1388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7144</xdr:rowOff>
    </xdr:from>
    <xdr:to>
      <xdr:col>19</xdr:col>
      <xdr:colOff>184150</xdr:colOff>
      <xdr:row>82</xdr:row>
      <xdr:rowOff>108744</xdr:rowOff>
    </xdr:to>
    <xdr:sp macro="" textlink="">
      <xdr:nvSpPr>
        <xdr:cNvPr id="217" name="楕円 216"/>
        <xdr:cNvSpPr/>
      </xdr:nvSpPr>
      <xdr:spPr>
        <a:xfrm>
          <a:off x="4064000" y="1406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93521</xdr:rowOff>
    </xdr:from>
    <xdr:ext cx="736600" cy="259045"/>
    <xdr:sp macro="" textlink="">
      <xdr:nvSpPr>
        <xdr:cNvPr id="218" name="テキスト ボックス 217"/>
        <xdr:cNvSpPr txBox="1"/>
      </xdr:nvSpPr>
      <xdr:spPr>
        <a:xfrm>
          <a:off x="3733800" y="141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71991</xdr:rowOff>
    </xdr:from>
    <xdr:to>
      <xdr:col>15</xdr:col>
      <xdr:colOff>133350</xdr:colOff>
      <xdr:row>82</xdr:row>
      <xdr:rowOff>2141</xdr:rowOff>
    </xdr:to>
    <xdr:sp macro="" textlink="">
      <xdr:nvSpPr>
        <xdr:cNvPr id="219" name="楕円 218"/>
        <xdr:cNvSpPr/>
      </xdr:nvSpPr>
      <xdr:spPr>
        <a:xfrm>
          <a:off x="3175000" y="139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12318</xdr:rowOff>
    </xdr:from>
    <xdr:ext cx="762000" cy="259045"/>
    <xdr:sp macro="" textlink="">
      <xdr:nvSpPr>
        <xdr:cNvPr id="220" name="テキスト ボックス 219"/>
        <xdr:cNvSpPr txBox="1"/>
      </xdr:nvSpPr>
      <xdr:spPr>
        <a:xfrm>
          <a:off x="2844800" y="1372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17828</xdr:rowOff>
    </xdr:from>
    <xdr:to>
      <xdr:col>11</xdr:col>
      <xdr:colOff>82550</xdr:colOff>
      <xdr:row>81</xdr:row>
      <xdr:rowOff>119428</xdr:rowOff>
    </xdr:to>
    <xdr:sp macro="" textlink="">
      <xdr:nvSpPr>
        <xdr:cNvPr id="221" name="楕円 220"/>
        <xdr:cNvSpPr/>
      </xdr:nvSpPr>
      <xdr:spPr>
        <a:xfrm>
          <a:off x="2286000" y="13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129605</xdr:rowOff>
    </xdr:from>
    <xdr:ext cx="762000" cy="259045"/>
    <xdr:sp macro="" textlink="">
      <xdr:nvSpPr>
        <xdr:cNvPr id="222" name="テキスト ボックス 221"/>
        <xdr:cNvSpPr txBox="1"/>
      </xdr:nvSpPr>
      <xdr:spPr>
        <a:xfrm>
          <a:off x="1955800" y="1367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11647</xdr:rowOff>
    </xdr:from>
    <xdr:to>
      <xdr:col>7</xdr:col>
      <xdr:colOff>31750</xdr:colOff>
      <xdr:row>81</xdr:row>
      <xdr:rowOff>113247</xdr:rowOff>
    </xdr:to>
    <xdr:sp macro="" textlink="">
      <xdr:nvSpPr>
        <xdr:cNvPr id="223" name="楕円 222"/>
        <xdr:cNvSpPr/>
      </xdr:nvSpPr>
      <xdr:spPr>
        <a:xfrm>
          <a:off x="1397000" y="138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123424</xdr:rowOff>
    </xdr:from>
    <xdr:ext cx="762000" cy="259045"/>
    <xdr:sp macro="" textlink="">
      <xdr:nvSpPr>
        <xdr:cNvPr id="224" name="テキスト ボックス 223"/>
        <xdr:cNvSpPr txBox="1"/>
      </xdr:nvSpPr>
      <xdr:spPr>
        <a:xfrm>
          <a:off x="1066800" y="1366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前年度と同値となったが、類似団体平均との差は開き、１．２ポイント高い状態である。今後とも人員管理とともに給料の適正な管理に努める。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60" name="直線コネクタ 259"/>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33564</xdr:rowOff>
    </xdr:to>
    <xdr:cxnSp macro="">
      <xdr:nvCxnSpPr>
        <xdr:cNvPr id="263" name="直線コネクタ 262"/>
        <xdr:cNvCxnSpPr/>
      </xdr:nvCxnSpPr>
      <xdr:spPr>
        <a:xfrm>
          <a:off x="15290800" y="149037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45055</xdr:rowOff>
    </xdr:to>
    <xdr:cxnSp macro="">
      <xdr:nvCxnSpPr>
        <xdr:cNvPr id="266" name="直線コネクタ 265"/>
        <xdr:cNvCxnSpPr/>
      </xdr:nvCxnSpPr>
      <xdr:spPr>
        <a:xfrm flipV="1">
          <a:off x="14401800" y="1490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68036</xdr:rowOff>
    </xdr:to>
    <xdr:cxnSp macro="">
      <xdr:nvCxnSpPr>
        <xdr:cNvPr id="269" name="直線コネクタ 268"/>
        <xdr:cNvCxnSpPr/>
      </xdr:nvCxnSpPr>
      <xdr:spPr>
        <a:xfrm flipV="1">
          <a:off x="13512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9" name="楕円 278"/>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0"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1" name="楕円 280"/>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2" name="テキスト ボックス 281"/>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3" name="楕円 282"/>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4" name="テキスト ボックス 283"/>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5" name="楕円 284"/>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86" name="テキスト ボックス 285"/>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公立保育所、国土調査事業の影響から類似団体と比較して１．２５ポイント高い状況である。少子化及び人口減少に備え、長期的観点から職員数の適正化を図っていく必要がある。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8737</xdr:rowOff>
    </xdr:from>
    <xdr:to>
      <xdr:col>81</xdr:col>
      <xdr:colOff>44450</xdr:colOff>
      <xdr:row>62</xdr:row>
      <xdr:rowOff>15977</xdr:rowOff>
    </xdr:to>
    <xdr:cxnSp macro="">
      <xdr:nvCxnSpPr>
        <xdr:cNvPr id="320" name="直線コネクタ 319"/>
        <xdr:cNvCxnSpPr/>
      </xdr:nvCxnSpPr>
      <xdr:spPr>
        <a:xfrm>
          <a:off x="16179800" y="10638637"/>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5842</xdr:rowOff>
    </xdr:from>
    <xdr:to>
      <xdr:col>77</xdr:col>
      <xdr:colOff>44450</xdr:colOff>
      <xdr:row>62</xdr:row>
      <xdr:rowOff>8737</xdr:rowOff>
    </xdr:to>
    <xdr:cxnSp macro="">
      <xdr:nvCxnSpPr>
        <xdr:cNvPr id="323" name="直線コネクタ 322"/>
        <xdr:cNvCxnSpPr/>
      </xdr:nvCxnSpPr>
      <xdr:spPr>
        <a:xfrm>
          <a:off x="15290800" y="1063574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4876</xdr:rowOff>
    </xdr:from>
    <xdr:to>
      <xdr:col>72</xdr:col>
      <xdr:colOff>203200</xdr:colOff>
      <xdr:row>62</xdr:row>
      <xdr:rowOff>5842</xdr:rowOff>
    </xdr:to>
    <xdr:cxnSp macro="">
      <xdr:nvCxnSpPr>
        <xdr:cNvPr id="326" name="直線コネクタ 325"/>
        <xdr:cNvCxnSpPr/>
      </xdr:nvCxnSpPr>
      <xdr:spPr>
        <a:xfrm>
          <a:off x="14401800" y="10634776"/>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163779</xdr:rowOff>
    </xdr:from>
    <xdr:to>
      <xdr:col>68</xdr:col>
      <xdr:colOff>152400</xdr:colOff>
      <xdr:row>62</xdr:row>
      <xdr:rowOff>4876</xdr:rowOff>
    </xdr:to>
    <xdr:cxnSp macro="">
      <xdr:nvCxnSpPr>
        <xdr:cNvPr id="329" name="直線コネクタ 328"/>
        <xdr:cNvCxnSpPr/>
      </xdr:nvCxnSpPr>
      <xdr:spPr>
        <a:xfrm>
          <a:off x="13512800" y="10622229"/>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136627</xdr:rowOff>
    </xdr:from>
    <xdr:to>
      <xdr:col>81</xdr:col>
      <xdr:colOff>95250</xdr:colOff>
      <xdr:row>62</xdr:row>
      <xdr:rowOff>66777</xdr:rowOff>
    </xdr:to>
    <xdr:sp macro="" textlink="">
      <xdr:nvSpPr>
        <xdr:cNvPr id="339" name="楕円 338"/>
        <xdr:cNvSpPr/>
      </xdr:nvSpPr>
      <xdr:spPr>
        <a:xfrm>
          <a:off x="16967200" y="105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108704</xdr:rowOff>
    </xdr:from>
    <xdr:ext cx="762000" cy="259045"/>
    <xdr:sp macro="" textlink="">
      <xdr:nvSpPr>
        <xdr:cNvPr id="340" name="定員管理の状況該当値テキスト"/>
        <xdr:cNvSpPr txBox="1"/>
      </xdr:nvSpPr>
      <xdr:spPr>
        <a:xfrm>
          <a:off x="17106900" y="1056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129387</xdr:rowOff>
    </xdr:from>
    <xdr:to>
      <xdr:col>77</xdr:col>
      <xdr:colOff>95250</xdr:colOff>
      <xdr:row>62</xdr:row>
      <xdr:rowOff>59537</xdr:rowOff>
    </xdr:to>
    <xdr:sp macro="" textlink="">
      <xdr:nvSpPr>
        <xdr:cNvPr id="341" name="楕円 340"/>
        <xdr:cNvSpPr/>
      </xdr:nvSpPr>
      <xdr:spPr>
        <a:xfrm>
          <a:off x="16129000" y="105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44314</xdr:rowOff>
    </xdr:from>
    <xdr:ext cx="736600" cy="259045"/>
    <xdr:sp macro="" textlink="">
      <xdr:nvSpPr>
        <xdr:cNvPr id="342" name="テキスト ボックス 341"/>
        <xdr:cNvSpPr txBox="1"/>
      </xdr:nvSpPr>
      <xdr:spPr>
        <a:xfrm>
          <a:off x="15798800" y="1067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126492</xdr:rowOff>
    </xdr:from>
    <xdr:to>
      <xdr:col>73</xdr:col>
      <xdr:colOff>44450</xdr:colOff>
      <xdr:row>62</xdr:row>
      <xdr:rowOff>56642</xdr:rowOff>
    </xdr:to>
    <xdr:sp macro="" textlink="">
      <xdr:nvSpPr>
        <xdr:cNvPr id="343" name="楕円 342"/>
        <xdr:cNvSpPr/>
      </xdr:nvSpPr>
      <xdr:spPr>
        <a:xfrm>
          <a:off x="15240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41419</xdr:rowOff>
    </xdr:from>
    <xdr:ext cx="762000" cy="259045"/>
    <xdr:sp macro="" textlink="">
      <xdr:nvSpPr>
        <xdr:cNvPr id="344" name="テキスト ボックス 343"/>
        <xdr:cNvSpPr txBox="1"/>
      </xdr:nvSpPr>
      <xdr:spPr>
        <a:xfrm>
          <a:off x="14909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125526</xdr:rowOff>
    </xdr:from>
    <xdr:to>
      <xdr:col>68</xdr:col>
      <xdr:colOff>203200</xdr:colOff>
      <xdr:row>62</xdr:row>
      <xdr:rowOff>55676</xdr:rowOff>
    </xdr:to>
    <xdr:sp macro="" textlink="">
      <xdr:nvSpPr>
        <xdr:cNvPr id="345" name="楕円 344"/>
        <xdr:cNvSpPr/>
      </xdr:nvSpPr>
      <xdr:spPr>
        <a:xfrm>
          <a:off x="14351000" y="105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40453</xdr:rowOff>
    </xdr:from>
    <xdr:ext cx="762000" cy="259045"/>
    <xdr:sp macro="" textlink="">
      <xdr:nvSpPr>
        <xdr:cNvPr id="346" name="テキスト ボックス 345"/>
        <xdr:cNvSpPr txBox="1"/>
      </xdr:nvSpPr>
      <xdr:spPr>
        <a:xfrm>
          <a:off x="14020800" y="1067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112979</xdr:rowOff>
    </xdr:from>
    <xdr:to>
      <xdr:col>64</xdr:col>
      <xdr:colOff>152400</xdr:colOff>
      <xdr:row>62</xdr:row>
      <xdr:rowOff>43129</xdr:rowOff>
    </xdr:to>
    <xdr:sp macro="" textlink="">
      <xdr:nvSpPr>
        <xdr:cNvPr id="347" name="楕円 346"/>
        <xdr:cNvSpPr/>
      </xdr:nvSpPr>
      <xdr:spPr>
        <a:xfrm>
          <a:off x="134620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27906</xdr:rowOff>
    </xdr:from>
    <xdr:ext cx="762000" cy="259045"/>
    <xdr:sp macro="" textlink="">
      <xdr:nvSpPr>
        <xdr:cNvPr id="348" name="テキスト ボックス 347"/>
        <xdr:cNvSpPr txBox="1"/>
      </xdr:nvSpPr>
      <xdr:spPr>
        <a:xfrm>
          <a:off x="13131800" y="1065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的事業の抑制や計画的な繰上償還の実施により、公債費が低く抑えられている。類似団体と比較しても４．９ポイント低く、良好な状態といえる。しかし、今後は学校再編事業や公共施設長寿命化対策等よる過疎対策事業債の償還額が急増するため、比率が急激に悪化する見込みである。引き続き中長期的視点に立った地方債及び基金運用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161713</xdr:rowOff>
    </xdr:to>
    <xdr:cxnSp macro="">
      <xdr:nvCxnSpPr>
        <xdr:cNvPr id="381" name="直線コネクタ 380"/>
        <xdr:cNvCxnSpPr/>
      </xdr:nvCxnSpPr>
      <xdr:spPr>
        <a:xfrm flipV="1">
          <a:off x="16179800" y="683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14394</xdr:rowOff>
    </xdr:to>
    <xdr:cxnSp macro="">
      <xdr:nvCxnSpPr>
        <xdr:cNvPr id="384" name="直線コネクタ 383"/>
        <xdr:cNvCxnSpPr/>
      </xdr:nvCxnSpPr>
      <xdr:spPr>
        <a:xfrm flipV="1">
          <a:off x="15290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30480</xdr:rowOff>
    </xdr:to>
    <xdr:cxnSp macro="">
      <xdr:nvCxnSpPr>
        <xdr:cNvPr id="387" name="直線コネクタ 386"/>
        <xdr:cNvCxnSpPr/>
      </xdr:nvCxnSpPr>
      <xdr:spPr>
        <a:xfrm flipV="1">
          <a:off x="14401800" y="68723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30480</xdr:rowOff>
    </xdr:to>
    <xdr:cxnSp macro="">
      <xdr:nvCxnSpPr>
        <xdr:cNvPr id="390" name="直線コネクタ 389"/>
        <xdr:cNvCxnSpPr/>
      </xdr:nvCxnSpPr>
      <xdr:spPr>
        <a:xfrm>
          <a:off x="13512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2" name="楕円 401"/>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3" name="テキスト ボックス 402"/>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4" name="楕円 403"/>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5" name="テキスト ボックス 404"/>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7" name="テキスト ボックス 406"/>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8" name="楕円 407"/>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9" name="テキスト ボックス 408"/>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を充当可能財源等が上回っているため、将来負担比率は「数値なし」となっている。しかしながら、現在大型建設事業が続いており、地方債残高が大きく膨らむ一方で、基金残高が減少傾向にあるため、将来負担の状況は悪化していく傾向にある。今後とも地方債充当事業の厳選や計画的な基金への積立を行い、将来負担の軽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10,529
44.50
7,645,556
7,086,648
553,698
3,547,724
6,912,407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充当財源の増により、３．３ポイント改善したが、類似団体平均と比較して１．６ポイント高い状態である。公立保育所、国土調査事業等の影響により職員数が多いことがその要因であるため、少子化及び人口減少に備え、長期的観点から職員数の適正化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129286</xdr:rowOff>
    </xdr:to>
    <xdr:cxnSp macro="">
      <xdr:nvCxnSpPr>
        <xdr:cNvPr id="64" name="直線コネクタ 63"/>
        <xdr:cNvCxnSpPr/>
      </xdr:nvCxnSpPr>
      <xdr:spPr>
        <a:xfrm flipV="1">
          <a:off x="3987800" y="597916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129286</xdr:rowOff>
    </xdr:to>
    <xdr:cxnSp macro="">
      <xdr:nvCxnSpPr>
        <xdr:cNvPr id="67" name="直線コネクタ 66"/>
        <xdr:cNvCxnSpPr/>
      </xdr:nvCxnSpPr>
      <xdr:spPr>
        <a:xfrm>
          <a:off x="3098800" y="6047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69850</xdr:rowOff>
    </xdr:to>
    <xdr:cxnSp macro="">
      <xdr:nvCxnSpPr>
        <xdr:cNvPr id="70" name="直線コネクタ 69"/>
        <xdr:cNvCxnSpPr/>
      </xdr:nvCxnSpPr>
      <xdr:spPr>
        <a:xfrm flipV="1">
          <a:off x="2209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69850</xdr:rowOff>
    </xdr:to>
    <xdr:cxnSp macro="">
      <xdr:nvCxnSpPr>
        <xdr:cNvPr id="73" name="直線コネクタ 72"/>
        <xdr:cNvCxnSpPr/>
      </xdr:nvCxnSpPr>
      <xdr:spPr>
        <a:xfrm>
          <a:off x="1320800" y="6034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3" name="楕円 82"/>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71137</xdr:rowOff>
    </xdr:from>
    <xdr:ext cx="762000" cy="259045"/>
    <xdr:sp macro="" textlink="">
      <xdr:nvSpPr>
        <xdr:cNvPr id="84" name="人件費該当値テキスト"/>
        <xdr:cNvSpPr txBox="1"/>
      </xdr:nvSpPr>
      <xdr:spPr>
        <a:xfrm>
          <a:off x="49149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164863</xdr:rowOff>
    </xdr:from>
    <xdr:ext cx="736600" cy="259045"/>
    <xdr:sp macro="" textlink="">
      <xdr:nvSpPr>
        <xdr:cNvPr id="86" name="テキスト ボックス 85"/>
        <xdr:cNvSpPr txBox="1"/>
      </xdr:nvSpPr>
      <xdr:spPr>
        <a:xfrm>
          <a:off x="3606800" y="616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7" name="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82567</xdr:rowOff>
    </xdr:from>
    <xdr:ext cx="762000" cy="259045"/>
    <xdr:sp macro="" textlink="">
      <xdr:nvSpPr>
        <xdr:cNvPr id="88" name="テキスト ボックス 87"/>
        <xdr:cNvSpPr txBox="1"/>
      </xdr:nvSpPr>
      <xdr:spPr>
        <a:xfrm>
          <a:off x="2717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90" name="テキスト ボックス 89"/>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153924</xdr:rowOff>
    </xdr:from>
    <xdr:to>
      <xdr:col>6</xdr:col>
      <xdr:colOff>171450</xdr:colOff>
      <xdr:row>35</xdr:row>
      <xdr:rowOff>84074</xdr:rowOff>
    </xdr:to>
    <xdr:sp macro="" textlink="">
      <xdr:nvSpPr>
        <xdr:cNvPr id="91" name="楕円 90"/>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68851</xdr:rowOff>
    </xdr:from>
    <xdr:ext cx="762000" cy="259045"/>
    <xdr:sp macro="" textlink="">
      <xdr:nvSpPr>
        <xdr:cNvPr id="92" name="テキスト ボックス 91"/>
        <xdr:cNvSpPr txBox="1"/>
      </xdr:nvSpPr>
      <xdr:spPr>
        <a:xfrm>
          <a:off x="939800" y="60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１．３ポイント増加し、類似団体平均よりも高い状態となった。スクールバスの運行開始が主な要因であるが、今後とも経費節減に努めるとともに、新たな工夫や改善も進め、比率の低下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17</xdr:row>
      <xdr:rowOff>26307</xdr:rowOff>
    </xdr:to>
    <xdr:cxnSp macro="">
      <xdr:nvCxnSpPr>
        <xdr:cNvPr id="127" name="直線コネクタ 126"/>
        <xdr:cNvCxnSpPr/>
      </xdr:nvCxnSpPr>
      <xdr:spPr>
        <a:xfrm>
          <a:off x="15671800" y="2799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17</xdr:row>
      <xdr:rowOff>26307</xdr:rowOff>
    </xdr:to>
    <xdr:cxnSp macro="">
      <xdr:nvCxnSpPr>
        <xdr:cNvPr id="130" name="直線コネクタ 129"/>
        <xdr:cNvCxnSpPr/>
      </xdr:nvCxnSpPr>
      <xdr:spPr>
        <a:xfrm flipV="1">
          <a:off x="14782800" y="2799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58964</xdr:rowOff>
    </xdr:to>
    <xdr:cxnSp macro="">
      <xdr:nvCxnSpPr>
        <xdr:cNvPr id="133" name="直線コネクタ 132"/>
        <xdr:cNvCxnSpPr/>
      </xdr:nvCxnSpPr>
      <xdr:spPr>
        <a:xfrm flipV="1">
          <a:off x="13893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58964</xdr:rowOff>
    </xdr:to>
    <xdr:cxnSp macro="">
      <xdr:nvCxnSpPr>
        <xdr:cNvPr id="136" name="直線コネクタ 135"/>
        <xdr:cNvCxnSpPr/>
      </xdr:nvCxnSpPr>
      <xdr:spPr>
        <a:xfrm>
          <a:off x="13004800" y="2908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6" name="楕円 145"/>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7"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48" name="楕円 147"/>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49" name="テキスト ボックス 148"/>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0" name="楕円 149"/>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1" name="テキスト ボックス 150"/>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2" name="楕円 151"/>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3" name="テキスト ボックス 152"/>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１ポイント減少したが、これは経常経費の減少ではなく、分母にあたる経常的一般財源等の伸びによるものである。類似団体平均と比較して２．３ポイント高い状態であり、特に社会福祉、児童福祉の分野で高い傾向が認められる。増加傾向が続いているため、対象者数の推計等により、今後の動向を注視するなど、中長期的視点からの財源確保が課題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6350</xdr:rowOff>
    </xdr:to>
    <xdr:cxnSp macro="">
      <xdr:nvCxnSpPr>
        <xdr:cNvPr id="187" name="直線コネクタ 186"/>
        <xdr:cNvCxnSpPr/>
      </xdr:nvCxnSpPr>
      <xdr:spPr>
        <a:xfrm flipV="1">
          <a:off x="3987800" y="1010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158750</xdr:rowOff>
    </xdr:to>
    <xdr:cxnSp macro="">
      <xdr:nvCxnSpPr>
        <xdr:cNvPr id="190" name="直線コネクタ 189"/>
        <xdr:cNvCxnSpPr/>
      </xdr:nvCxnSpPr>
      <xdr:spPr>
        <a:xfrm flipV="1">
          <a:off x="3098800" y="10121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158750</xdr:rowOff>
    </xdr:from>
    <xdr:to>
      <xdr:col>15</xdr:col>
      <xdr:colOff>98425</xdr:colOff>
      <xdr:row>60</xdr:row>
      <xdr:rowOff>12700</xdr:rowOff>
    </xdr:to>
    <xdr:cxnSp macro="">
      <xdr:nvCxnSpPr>
        <xdr:cNvPr id="193" name="直線コネクタ 192"/>
        <xdr:cNvCxnSpPr/>
      </xdr:nvCxnSpPr>
      <xdr:spPr>
        <a:xfrm flipV="1">
          <a:off x="2209800" y="1027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50800</xdr:rowOff>
    </xdr:to>
    <xdr:cxnSp macro="">
      <xdr:nvCxnSpPr>
        <xdr:cNvPr id="196" name="直線コネクタ 195"/>
        <xdr:cNvCxnSpPr/>
      </xdr:nvCxnSpPr>
      <xdr:spPr>
        <a:xfrm flipV="1">
          <a:off x="1320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6" name="楕円 205"/>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7"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8" name="楕円 207"/>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09" name="テキスト ボックス 208"/>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0" name="楕円 209"/>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1" name="テキスト ボックス 210"/>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2" name="楕円 211"/>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3" name="テキスト ボックス 212"/>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4" name="楕円 213"/>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5" name="テキスト ボックス 214"/>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２．１ポイント減少したが、類似団体平均と比較すると、一貫して高い水準が続いている。これは、介護保険事業及び後期高齢者医療事業への繰出金が高水準であることによるため、今後も介護予防、健康増進事業を推進し、医療介護関係経費の抑制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61</xdr:row>
      <xdr:rowOff>1270</xdr:rowOff>
    </xdr:to>
    <xdr:cxnSp macro="">
      <xdr:nvCxnSpPr>
        <xdr:cNvPr id="247" name="直線コネクタ 246"/>
        <xdr:cNvCxnSpPr/>
      </xdr:nvCxnSpPr>
      <xdr:spPr>
        <a:xfrm flipV="1">
          <a:off x="15671800" y="102997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61</xdr:row>
      <xdr:rowOff>1270</xdr:rowOff>
    </xdr:to>
    <xdr:cxnSp macro="">
      <xdr:nvCxnSpPr>
        <xdr:cNvPr id="250" name="直線コネクタ 249"/>
        <xdr:cNvCxnSpPr/>
      </xdr:nvCxnSpPr>
      <xdr:spPr>
        <a:xfrm>
          <a:off x="14782800" y="1036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43180</xdr:rowOff>
    </xdr:from>
    <xdr:to>
      <xdr:col>73</xdr:col>
      <xdr:colOff>180975</xdr:colOff>
      <xdr:row>60</xdr:row>
      <xdr:rowOff>73660</xdr:rowOff>
    </xdr:to>
    <xdr:cxnSp macro="">
      <xdr:nvCxnSpPr>
        <xdr:cNvPr id="253" name="直線コネクタ 252"/>
        <xdr:cNvCxnSpPr/>
      </xdr:nvCxnSpPr>
      <xdr:spPr>
        <a:xfrm>
          <a:off x="13893800" y="1033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43180</xdr:rowOff>
    </xdr:from>
    <xdr:to>
      <xdr:col>69</xdr:col>
      <xdr:colOff>92075</xdr:colOff>
      <xdr:row>60</xdr:row>
      <xdr:rowOff>88900</xdr:rowOff>
    </xdr:to>
    <xdr:cxnSp macro="">
      <xdr:nvCxnSpPr>
        <xdr:cNvPr id="256" name="直線コネクタ 255"/>
        <xdr:cNvCxnSpPr/>
      </xdr:nvCxnSpPr>
      <xdr:spPr>
        <a:xfrm flipV="1">
          <a:off x="13004800" y="1033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6" name="楕円 265"/>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7"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121920</xdr:rowOff>
    </xdr:from>
    <xdr:to>
      <xdr:col>78</xdr:col>
      <xdr:colOff>120650</xdr:colOff>
      <xdr:row>61</xdr:row>
      <xdr:rowOff>52070</xdr:rowOff>
    </xdr:to>
    <xdr:sp macro="" textlink="">
      <xdr:nvSpPr>
        <xdr:cNvPr id="268" name="楕円 267"/>
        <xdr:cNvSpPr/>
      </xdr:nvSpPr>
      <xdr:spPr>
        <a:xfrm>
          <a:off x="15621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36847</xdr:rowOff>
    </xdr:from>
    <xdr:ext cx="736600" cy="259045"/>
    <xdr:sp macro="" textlink="">
      <xdr:nvSpPr>
        <xdr:cNvPr id="269" name="テキスト ボックス 268"/>
        <xdr:cNvSpPr txBox="1"/>
      </xdr:nvSpPr>
      <xdr:spPr>
        <a:xfrm>
          <a:off x="15290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22860</xdr:rowOff>
    </xdr:from>
    <xdr:to>
      <xdr:col>74</xdr:col>
      <xdr:colOff>31750</xdr:colOff>
      <xdr:row>60</xdr:row>
      <xdr:rowOff>124460</xdr:rowOff>
    </xdr:to>
    <xdr:sp macro="" textlink="">
      <xdr:nvSpPr>
        <xdr:cNvPr id="270" name="楕円 269"/>
        <xdr:cNvSpPr/>
      </xdr:nvSpPr>
      <xdr:spPr>
        <a:xfrm>
          <a:off x="1473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109237</xdr:rowOff>
    </xdr:from>
    <xdr:ext cx="762000" cy="259045"/>
    <xdr:sp macro="" textlink="">
      <xdr:nvSpPr>
        <xdr:cNvPr id="271" name="テキスト ボックス 270"/>
        <xdr:cNvSpPr txBox="1"/>
      </xdr:nvSpPr>
      <xdr:spPr>
        <a:xfrm>
          <a:off x="1440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2" name="楕円 271"/>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78757</xdr:rowOff>
    </xdr:from>
    <xdr:ext cx="762000" cy="259045"/>
    <xdr:sp macro="" textlink="">
      <xdr:nvSpPr>
        <xdr:cNvPr id="273" name="テキスト ボックス 272"/>
        <xdr:cNvSpPr txBox="1"/>
      </xdr:nvSpPr>
      <xdr:spPr>
        <a:xfrm>
          <a:off x="13512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4" name="楕円 273"/>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5" name="テキスト ボックス 274"/>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近年では一貫して類似団体平均より低くなっている。なお、全国、福岡県平均との比較では高くなっているが、これは塵芥処理事業や常備消防事業を一部事務組合で行っており、その負担金が補助費等に計上されるため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35560</xdr:rowOff>
    </xdr:to>
    <xdr:cxnSp macro="">
      <xdr:nvCxnSpPr>
        <xdr:cNvPr id="308" name="直線コネクタ 307"/>
        <xdr:cNvCxnSpPr/>
      </xdr:nvCxnSpPr>
      <xdr:spPr>
        <a:xfrm flipV="1">
          <a:off x="15671800" y="6116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43180</xdr:rowOff>
    </xdr:to>
    <xdr:cxnSp macro="">
      <xdr:nvCxnSpPr>
        <xdr:cNvPr id="311" name="直線コネクタ 310"/>
        <xdr:cNvCxnSpPr/>
      </xdr:nvCxnSpPr>
      <xdr:spPr>
        <a:xfrm flipV="1">
          <a:off x="14782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43180</xdr:rowOff>
    </xdr:from>
    <xdr:to>
      <xdr:col>73</xdr:col>
      <xdr:colOff>180975</xdr:colOff>
      <xdr:row>36</xdr:row>
      <xdr:rowOff>88900</xdr:rowOff>
    </xdr:to>
    <xdr:cxnSp macro="">
      <xdr:nvCxnSpPr>
        <xdr:cNvPr id="314" name="直線コネクタ 313"/>
        <xdr:cNvCxnSpPr/>
      </xdr:nvCxnSpPr>
      <xdr:spPr>
        <a:xfrm flipV="1">
          <a:off x="13893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88900</xdr:rowOff>
    </xdr:to>
    <xdr:cxnSp macro="">
      <xdr:nvCxnSpPr>
        <xdr:cNvPr id="317" name="直線コネクタ 316"/>
        <xdr:cNvCxnSpPr/>
      </xdr:nvCxnSpPr>
      <xdr:spPr>
        <a:xfrm>
          <a:off x="13004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7" name="楕円 326"/>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8"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9" name="楕円 328"/>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0" name="テキスト ボックス 329"/>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31" name="楕円 330"/>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104157</xdr:rowOff>
    </xdr:from>
    <xdr:ext cx="762000" cy="259045"/>
    <xdr:sp macro="" textlink="">
      <xdr:nvSpPr>
        <xdr:cNvPr id="332" name="テキスト ボックス 331"/>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3" name="楕円 332"/>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34" name="テキスト ボックス 333"/>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5" name="楕円 334"/>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6" name="テキスト ボックス 335"/>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５．３ポイント低く、良好な状況といえる。今後は過疎対策事業債の償還金が急増していくことから、起債対象事業のより一層の厳選と、計画的な繰上償還により、公債費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26415</xdr:rowOff>
    </xdr:to>
    <xdr:cxnSp macro="">
      <xdr:nvCxnSpPr>
        <xdr:cNvPr id="366" name="直線コネクタ 365"/>
        <xdr:cNvCxnSpPr/>
      </xdr:nvCxnSpPr>
      <xdr:spPr>
        <a:xfrm flipV="1">
          <a:off x="3987800" y="130200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72137</xdr:rowOff>
    </xdr:to>
    <xdr:cxnSp macro="">
      <xdr:nvCxnSpPr>
        <xdr:cNvPr id="369" name="直線コネクタ 368"/>
        <xdr:cNvCxnSpPr/>
      </xdr:nvCxnSpPr>
      <xdr:spPr>
        <a:xfrm flipV="1">
          <a:off x="3098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145287</xdr:rowOff>
    </xdr:to>
    <xdr:cxnSp macro="">
      <xdr:nvCxnSpPr>
        <xdr:cNvPr id="372" name="直線コネクタ 371"/>
        <xdr:cNvCxnSpPr/>
      </xdr:nvCxnSpPr>
      <xdr:spPr>
        <a:xfrm flipV="1">
          <a:off x="2209800" y="131023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145287</xdr:rowOff>
    </xdr:to>
    <xdr:cxnSp macro="">
      <xdr:nvCxnSpPr>
        <xdr:cNvPr id="375" name="直線コネクタ 374"/>
        <xdr:cNvCxnSpPr/>
      </xdr:nvCxnSpPr>
      <xdr:spPr>
        <a:xfrm>
          <a:off x="1320800" y="131069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5" name="楕円 384"/>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6"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7" name="楕円 386"/>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88" name="テキスト ボックス 387"/>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9" name="楕円 388"/>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90" name="テキスト ボックス 389"/>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1" name="楕円 390"/>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2" name="テキスト ボックス 391"/>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3" name="楕円 392"/>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4" name="テキスト ボックス 393"/>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５．４ポイント減少しているが、これは経常経費の削減ではなく、分母にあたる経常的一般財源等の伸びによるものである。なお、類似団体平均と比較すると、従来から一貫して高水準であることが分かる。これは、公債費を低く抑えてきたことが、それ以外の経費の増加を許容してきたことによるものであり、今後の公債費上昇を考慮すると、危険な状態である。それぞれの分析欄に記載した対策を着実に講じ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77470</xdr:rowOff>
    </xdr:to>
    <xdr:cxnSp macro="">
      <xdr:nvCxnSpPr>
        <xdr:cNvPr id="427" name="直線コネクタ 426"/>
        <xdr:cNvCxnSpPr/>
      </xdr:nvCxnSpPr>
      <xdr:spPr>
        <a:xfrm flipV="1">
          <a:off x="15671800" y="134162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79</xdr:row>
      <xdr:rowOff>77470</xdr:rowOff>
    </xdr:to>
    <xdr:cxnSp macro="">
      <xdr:nvCxnSpPr>
        <xdr:cNvPr id="430" name="直線コネクタ 429"/>
        <xdr:cNvCxnSpPr/>
      </xdr:nvCxnSpPr>
      <xdr:spPr>
        <a:xfrm>
          <a:off x="14782800" y="13602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104139</xdr:rowOff>
    </xdr:to>
    <xdr:cxnSp macro="">
      <xdr:nvCxnSpPr>
        <xdr:cNvPr id="433" name="直線コネクタ 432"/>
        <xdr:cNvCxnSpPr/>
      </xdr:nvCxnSpPr>
      <xdr:spPr>
        <a:xfrm flipV="1">
          <a:off x="13893800" y="13602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104139</xdr:rowOff>
    </xdr:to>
    <xdr:cxnSp macro="">
      <xdr:nvCxnSpPr>
        <xdr:cNvPr id="436" name="直線コネクタ 435"/>
        <xdr:cNvCxnSpPr/>
      </xdr:nvCxnSpPr>
      <xdr:spPr>
        <a:xfrm>
          <a:off x="13004800" y="13602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6" name="楕円 445"/>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7"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48" name="楕円 447"/>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49" name="テキスト ボックス 448"/>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50" name="楕円 449"/>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51" name="テキスト ボックス 450"/>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53339</xdr:rowOff>
    </xdr:from>
    <xdr:to>
      <xdr:col>69</xdr:col>
      <xdr:colOff>142875</xdr:colOff>
      <xdr:row>79</xdr:row>
      <xdr:rowOff>154939</xdr:rowOff>
    </xdr:to>
    <xdr:sp macro="" textlink="">
      <xdr:nvSpPr>
        <xdr:cNvPr id="452" name="楕円 451"/>
        <xdr:cNvSpPr/>
      </xdr:nvSpPr>
      <xdr:spPr>
        <a:xfrm>
          <a:off x="13843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139716</xdr:rowOff>
    </xdr:from>
    <xdr:ext cx="762000" cy="259045"/>
    <xdr:sp macro="" textlink="">
      <xdr:nvSpPr>
        <xdr:cNvPr id="453" name="テキスト ボックス 452"/>
        <xdr:cNvSpPr txBox="1"/>
      </xdr:nvSpPr>
      <xdr:spPr>
        <a:xfrm>
          <a:off x="13512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54" name="楕円 453"/>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55" name="テキスト ボックス 454"/>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2633</xdr:rowOff>
    </xdr:from>
    <xdr:to>
      <xdr:col>29</xdr:col>
      <xdr:colOff>127000</xdr:colOff>
      <xdr:row>18</xdr:row>
      <xdr:rowOff>29183</xdr:rowOff>
    </xdr:to>
    <xdr:cxnSp macro="">
      <xdr:nvCxnSpPr>
        <xdr:cNvPr id="52" name="直線コネクタ 51"/>
        <xdr:cNvCxnSpPr/>
      </xdr:nvCxnSpPr>
      <xdr:spPr bwMode="auto">
        <a:xfrm flipV="1">
          <a:off x="5003800" y="3136358"/>
          <a:ext cx="647700" cy="2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158860</xdr:rowOff>
    </xdr:from>
    <xdr:ext cx="762000" cy="259045"/>
    <xdr:sp macro="" textlink="">
      <xdr:nvSpPr>
        <xdr:cNvPr id="53" name="人口1人当たり決算額の推移平均値テキスト130"/>
        <xdr:cNvSpPr txBox="1"/>
      </xdr:nvSpPr>
      <xdr:spPr>
        <a:xfrm>
          <a:off x="5740400" y="3121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29183</xdr:rowOff>
    </xdr:from>
    <xdr:to>
      <xdr:col>26</xdr:col>
      <xdr:colOff>50800</xdr:colOff>
      <xdr:row>18</xdr:row>
      <xdr:rowOff>52030</xdr:rowOff>
    </xdr:to>
    <xdr:cxnSp macro="">
      <xdr:nvCxnSpPr>
        <xdr:cNvPr id="55" name="直線コネクタ 54"/>
        <xdr:cNvCxnSpPr/>
      </xdr:nvCxnSpPr>
      <xdr:spPr bwMode="auto">
        <a:xfrm flipV="1">
          <a:off x="4305300" y="3162908"/>
          <a:ext cx="698500" cy="2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52030</xdr:rowOff>
    </xdr:from>
    <xdr:to>
      <xdr:col>22</xdr:col>
      <xdr:colOff>114300</xdr:colOff>
      <xdr:row>18</xdr:row>
      <xdr:rowOff>57471</xdr:rowOff>
    </xdr:to>
    <xdr:cxnSp macro="">
      <xdr:nvCxnSpPr>
        <xdr:cNvPr id="58" name="直線コネクタ 57"/>
        <xdr:cNvCxnSpPr/>
      </xdr:nvCxnSpPr>
      <xdr:spPr bwMode="auto">
        <a:xfrm flipV="1">
          <a:off x="3606800" y="3185755"/>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57471</xdr:rowOff>
    </xdr:from>
    <xdr:to>
      <xdr:col>18</xdr:col>
      <xdr:colOff>177800</xdr:colOff>
      <xdr:row>18</xdr:row>
      <xdr:rowOff>74648</xdr:rowOff>
    </xdr:to>
    <xdr:cxnSp macro="">
      <xdr:nvCxnSpPr>
        <xdr:cNvPr id="61" name="直線コネクタ 60"/>
        <xdr:cNvCxnSpPr/>
      </xdr:nvCxnSpPr>
      <xdr:spPr bwMode="auto">
        <a:xfrm flipV="1">
          <a:off x="2908300" y="3191196"/>
          <a:ext cx="698500" cy="1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123283</xdr:rowOff>
    </xdr:from>
    <xdr:to>
      <xdr:col>29</xdr:col>
      <xdr:colOff>177800</xdr:colOff>
      <xdr:row>18</xdr:row>
      <xdr:rowOff>53433</xdr:rowOff>
    </xdr:to>
    <xdr:sp macro="" textlink="">
      <xdr:nvSpPr>
        <xdr:cNvPr id="71" name="楕円 70"/>
        <xdr:cNvSpPr/>
      </xdr:nvSpPr>
      <xdr:spPr bwMode="auto">
        <a:xfrm>
          <a:off x="5600700" y="308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139810</xdr:rowOff>
    </xdr:from>
    <xdr:ext cx="762000" cy="259045"/>
    <xdr:sp macro="" textlink="">
      <xdr:nvSpPr>
        <xdr:cNvPr id="72" name="人口1人当たり決算額の推移該当値テキスト130"/>
        <xdr:cNvSpPr txBox="1"/>
      </xdr:nvSpPr>
      <xdr:spPr>
        <a:xfrm>
          <a:off x="5740400" y="293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149833</xdr:rowOff>
    </xdr:from>
    <xdr:to>
      <xdr:col>26</xdr:col>
      <xdr:colOff>101600</xdr:colOff>
      <xdr:row>18</xdr:row>
      <xdr:rowOff>79983</xdr:rowOff>
    </xdr:to>
    <xdr:sp macro="" textlink="">
      <xdr:nvSpPr>
        <xdr:cNvPr id="73" name="楕円 72"/>
        <xdr:cNvSpPr/>
      </xdr:nvSpPr>
      <xdr:spPr bwMode="auto">
        <a:xfrm>
          <a:off x="4953000" y="311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64760</xdr:rowOff>
    </xdr:from>
    <xdr:ext cx="736600" cy="259045"/>
    <xdr:sp macro="" textlink="">
      <xdr:nvSpPr>
        <xdr:cNvPr id="74" name="テキスト ボックス 73"/>
        <xdr:cNvSpPr txBox="1"/>
      </xdr:nvSpPr>
      <xdr:spPr>
        <a:xfrm>
          <a:off x="4622800" y="3198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1230</xdr:rowOff>
    </xdr:from>
    <xdr:to>
      <xdr:col>22</xdr:col>
      <xdr:colOff>165100</xdr:colOff>
      <xdr:row>18</xdr:row>
      <xdr:rowOff>102830</xdr:rowOff>
    </xdr:to>
    <xdr:sp macro="" textlink="">
      <xdr:nvSpPr>
        <xdr:cNvPr id="75" name="楕円 74"/>
        <xdr:cNvSpPr/>
      </xdr:nvSpPr>
      <xdr:spPr bwMode="auto">
        <a:xfrm>
          <a:off x="4254500" y="313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87607</xdr:rowOff>
    </xdr:from>
    <xdr:ext cx="762000" cy="259045"/>
    <xdr:sp macro="" textlink="">
      <xdr:nvSpPr>
        <xdr:cNvPr id="76" name="テキスト ボックス 75"/>
        <xdr:cNvSpPr txBox="1"/>
      </xdr:nvSpPr>
      <xdr:spPr>
        <a:xfrm>
          <a:off x="3924300" y="322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6671</xdr:rowOff>
    </xdr:from>
    <xdr:to>
      <xdr:col>19</xdr:col>
      <xdr:colOff>38100</xdr:colOff>
      <xdr:row>18</xdr:row>
      <xdr:rowOff>108271</xdr:rowOff>
    </xdr:to>
    <xdr:sp macro="" textlink="">
      <xdr:nvSpPr>
        <xdr:cNvPr id="77" name="楕円 76"/>
        <xdr:cNvSpPr/>
      </xdr:nvSpPr>
      <xdr:spPr bwMode="auto">
        <a:xfrm>
          <a:off x="3556000" y="314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118448</xdr:rowOff>
    </xdr:from>
    <xdr:ext cx="762000" cy="259045"/>
    <xdr:sp macro="" textlink="">
      <xdr:nvSpPr>
        <xdr:cNvPr id="78" name="テキスト ボックス 77"/>
        <xdr:cNvSpPr txBox="1"/>
      </xdr:nvSpPr>
      <xdr:spPr>
        <a:xfrm>
          <a:off x="3225800" y="290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23848</xdr:rowOff>
    </xdr:from>
    <xdr:to>
      <xdr:col>15</xdr:col>
      <xdr:colOff>101600</xdr:colOff>
      <xdr:row>18</xdr:row>
      <xdr:rowOff>125448</xdr:rowOff>
    </xdr:to>
    <xdr:sp macro="" textlink="">
      <xdr:nvSpPr>
        <xdr:cNvPr id="79" name="楕円 78"/>
        <xdr:cNvSpPr/>
      </xdr:nvSpPr>
      <xdr:spPr bwMode="auto">
        <a:xfrm>
          <a:off x="2857500" y="315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135625</xdr:rowOff>
    </xdr:from>
    <xdr:ext cx="762000" cy="259045"/>
    <xdr:sp macro="" textlink="">
      <xdr:nvSpPr>
        <xdr:cNvPr id="80" name="テキスト ボックス 79"/>
        <xdr:cNvSpPr txBox="1"/>
      </xdr:nvSpPr>
      <xdr:spPr>
        <a:xfrm>
          <a:off x="2527300" y="292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13925</xdr:rowOff>
    </xdr:from>
    <xdr:to>
      <xdr:col>29</xdr:col>
      <xdr:colOff>127000</xdr:colOff>
      <xdr:row>37</xdr:row>
      <xdr:rowOff>25975</xdr:rowOff>
    </xdr:to>
    <xdr:cxnSp macro="">
      <xdr:nvCxnSpPr>
        <xdr:cNvPr id="115" name="直線コネクタ 114"/>
        <xdr:cNvCxnSpPr/>
      </xdr:nvCxnSpPr>
      <xdr:spPr bwMode="auto">
        <a:xfrm flipV="1">
          <a:off x="5003800" y="7138625"/>
          <a:ext cx="6477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13190</xdr:rowOff>
    </xdr:from>
    <xdr:to>
      <xdr:col>26</xdr:col>
      <xdr:colOff>50800</xdr:colOff>
      <xdr:row>37</xdr:row>
      <xdr:rowOff>25975</xdr:rowOff>
    </xdr:to>
    <xdr:cxnSp macro="">
      <xdr:nvCxnSpPr>
        <xdr:cNvPr id="118" name="直線コネクタ 117"/>
        <xdr:cNvCxnSpPr/>
      </xdr:nvCxnSpPr>
      <xdr:spPr bwMode="auto">
        <a:xfrm>
          <a:off x="4305300" y="7137890"/>
          <a:ext cx="698500" cy="1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13190</xdr:rowOff>
    </xdr:from>
    <xdr:to>
      <xdr:col>22</xdr:col>
      <xdr:colOff>114300</xdr:colOff>
      <xdr:row>37</xdr:row>
      <xdr:rowOff>17549</xdr:rowOff>
    </xdr:to>
    <xdr:cxnSp macro="">
      <xdr:nvCxnSpPr>
        <xdr:cNvPr id="121" name="直線コネクタ 120"/>
        <xdr:cNvCxnSpPr/>
      </xdr:nvCxnSpPr>
      <xdr:spPr bwMode="auto">
        <a:xfrm flipV="1">
          <a:off x="3606800" y="7137890"/>
          <a:ext cx="698500" cy="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160196</xdr:rowOff>
    </xdr:from>
    <xdr:to>
      <xdr:col>18</xdr:col>
      <xdr:colOff>177800</xdr:colOff>
      <xdr:row>37</xdr:row>
      <xdr:rowOff>17549</xdr:rowOff>
    </xdr:to>
    <xdr:cxnSp macro="">
      <xdr:nvCxnSpPr>
        <xdr:cNvPr id="124" name="直線コネクタ 123"/>
        <xdr:cNvCxnSpPr/>
      </xdr:nvCxnSpPr>
      <xdr:spPr bwMode="auto">
        <a:xfrm>
          <a:off x="2908300" y="7113446"/>
          <a:ext cx="698500" cy="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134575</xdr:rowOff>
    </xdr:from>
    <xdr:to>
      <xdr:col>29</xdr:col>
      <xdr:colOff>177800</xdr:colOff>
      <xdr:row>37</xdr:row>
      <xdr:rowOff>64725</xdr:rowOff>
    </xdr:to>
    <xdr:sp macro="" textlink="">
      <xdr:nvSpPr>
        <xdr:cNvPr id="134" name="楕円 133"/>
        <xdr:cNvSpPr/>
      </xdr:nvSpPr>
      <xdr:spPr bwMode="auto">
        <a:xfrm>
          <a:off x="5600700" y="708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106652</xdr:rowOff>
    </xdr:from>
    <xdr:ext cx="762000" cy="259045"/>
    <xdr:sp macro="" textlink="">
      <xdr:nvSpPr>
        <xdr:cNvPr id="135" name="人口1人当たり決算額の推移該当値テキスト445"/>
        <xdr:cNvSpPr txBox="1"/>
      </xdr:nvSpPr>
      <xdr:spPr>
        <a:xfrm>
          <a:off x="5740400" y="705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146625</xdr:rowOff>
    </xdr:from>
    <xdr:to>
      <xdr:col>26</xdr:col>
      <xdr:colOff>101600</xdr:colOff>
      <xdr:row>37</xdr:row>
      <xdr:rowOff>76775</xdr:rowOff>
    </xdr:to>
    <xdr:sp macro="" textlink="">
      <xdr:nvSpPr>
        <xdr:cNvPr id="136" name="楕円 135"/>
        <xdr:cNvSpPr/>
      </xdr:nvSpPr>
      <xdr:spPr bwMode="auto">
        <a:xfrm>
          <a:off x="4953000" y="709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61552</xdr:rowOff>
    </xdr:from>
    <xdr:ext cx="736600" cy="259045"/>
    <xdr:sp macro="" textlink="">
      <xdr:nvSpPr>
        <xdr:cNvPr id="137" name="テキスト ボックス 136"/>
        <xdr:cNvSpPr txBox="1"/>
      </xdr:nvSpPr>
      <xdr:spPr>
        <a:xfrm>
          <a:off x="4622800" y="718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133840</xdr:rowOff>
    </xdr:from>
    <xdr:to>
      <xdr:col>22</xdr:col>
      <xdr:colOff>165100</xdr:colOff>
      <xdr:row>37</xdr:row>
      <xdr:rowOff>63990</xdr:rowOff>
    </xdr:to>
    <xdr:sp macro="" textlink="">
      <xdr:nvSpPr>
        <xdr:cNvPr id="138" name="楕円 137"/>
        <xdr:cNvSpPr/>
      </xdr:nvSpPr>
      <xdr:spPr bwMode="auto">
        <a:xfrm>
          <a:off x="4254500" y="708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48767</xdr:rowOff>
    </xdr:from>
    <xdr:ext cx="762000" cy="259045"/>
    <xdr:sp macro="" textlink="">
      <xdr:nvSpPr>
        <xdr:cNvPr id="139" name="テキスト ボックス 138"/>
        <xdr:cNvSpPr txBox="1"/>
      </xdr:nvSpPr>
      <xdr:spPr>
        <a:xfrm>
          <a:off x="3924300" y="717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138199</xdr:rowOff>
    </xdr:from>
    <xdr:to>
      <xdr:col>19</xdr:col>
      <xdr:colOff>38100</xdr:colOff>
      <xdr:row>37</xdr:row>
      <xdr:rowOff>68349</xdr:rowOff>
    </xdr:to>
    <xdr:sp macro="" textlink="">
      <xdr:nvSpPr>
        <xdr:cNvPr id="140" name="楕円 139"/>
        <xdr:cNvSpPr/>
      </xdr:nvSpPr>
      <xdr:spPr bwMode="auto">
        <a:xfrm>
          <a:off x="3556000" y="709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53126</xdr:rowOff>
    </xdr:from>
    <xdr:ext cx="762000" cy="259045"/>
    <xdr:sp macro="" textlink="">
      <xdr:nvSpPr>
        <xdr:cNvPr id="141" name="テキスト ボックス 140"/>
        <xdr:cNvSpPr txBox="1"/>
      </xdr:nvSpPr>
      <xdr:spPr>
        <a:xfrm>
          <a:off x="3225800" y="717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109396</xdr:rowOff>
    </xdr:from>
    <xdr:to>
      <xdr:col>15</xdr:col>
      <xdr:colOff>101600</xdr:colOff>
      <xdr:row>37</xdr:row>
      <xdr:rowOff>39546</xdr:rowOff>
    </xdr:to>
    <xdr:sp macro="" textlink="">
      <xdr:nvSpPr>
        <xdr:cNvPr id="142" name="楕円 141"/>
        <xdr:cNvSpPr/>
      </xdr:nvSpPr>
      <xdr:spPr bwMode="auto">
        <a:xfrm>
          <a:off x="2857500" y="706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24323</xdr:rowOff>
    </xdr:from>
    <xdr:ext cx="762000" cy="259045"/>
    <xdr:sp macro="" textlink="">
      <xdr:nvSpPr>
        <xdr:cNvPr id="143" name="テキスト ボックス 142"/>
        <xdr:cNvSpPr txBox="1"/>
      </xdr:nvSpPr>
      <xdr:spPr>
        <a:xfrm>
          <a:off x="2527300" y="71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10,529
44.50
7,645,556
7,086,648
553,698
3,547,724
6,912,407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155153</xdr:rowOff>
    </xdr:from>
    <xdr:to>
      <xdr:col>24</xdr:col>
      <xdr:colOff>63500</xdr:colOff>
      <xdr:row>35</xdr:row>
      <xdr:rowOff>169144</xdr:rowOff>
    </xdr:to>
    <xdr:cxnSp macro="">
      <xdr:nvCxnSpPr>
        <xdr:cNvPr id="58" name="直線コネクタ 57"/>
        <xdr:cNvCxnSpPr/>
      </xdr:nvCxnSpPr>
      <xdr:spPr>
        <a:xfrm flipV="1">
          <a:off x="3797300" y="6155903"/>
          <a:ext cx="8382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169144</xdr:rowOff>
    </xdr:from>
    <xdr:to>
      <xdr:col>19</xdr:col>
      <xdr:colOff>177800</xdr:colOff>
      <xdr:row>36</xdr:row>
      <xdr:rowOff>64038</xdr:rowOff>
    </xdr:to>
    <xdr:cxnSp macro="">
      <xdr:nvCxnSpPr>
        <xdr:cNvPr id="61" name="直線コネクタ 60"/>
        <xdr:cNvCxnSpPr/>
      </xdr:nvCxnSpPr>
      <xdr:spPr>
        <a:xfrm flipV="1">
          <a:off x="2908300" y="6169894"/>
          <a:ext cx="889000" cy="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64038</xdr:rowOff>
    </xdr:from>
    <xdr:to>
      <xdr:col>15</xdr:col>
      <xdr:colOff>50800</xdr:colOff>
      <xdr:row>36</xdr:row>
      <xdr:rowOff>64234</xdr:rowOff>
    </xdr:to>
    <xdr:cxnSp macro="">
      <xdr:nvCxnSpPr>
        <xdr:cNvPr id="64" name="直線コネクタ 63"/>
        <xdr:cNvCxnSpPr/>
      </xdr:nvCxnSpPr>
      <xdr:spPr>
        <a:xfrm flipV="1">
          <a:off x="2019300" y="623623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64234</xdr:rowOff>
    </xdr:from>
    <xdr:to>
      <xdr:col>10</xdr:col>
      <xdr:colOff>114300</xdr:colOff>
      <xdr:row>36</xdr:row>
      <xdr:rowOff>70238</xdr:rowOff>
    </xdr:to>
    <xdr:cxnSp macro="">
      <xdr:nvCxnSpPr>
        <xdr:cNvPr id="67" name="直線コネクタ 66"/>
        <xdr:cNvCxnSpPr/>
      </xdr:nvCxnSpPr>
      <xdr:spPr>
        <a:xfrm flipV="1">
          <a:off x="1130300" y="6236434"/>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104353</xdr:rowOff>
    </xdr:from>
    <xdr:to>
      <xdr:col>24</xdr:col>
      <xdr:colOff>114300</xdr:colOff>
      <xdr:row>36</xdr:row>
      <xdr:rowOff>34503</xdr:rowOff>
    </xdr:to>
    <xdr:sp macro="" textlink="">
      <xdr:nvSpPr>
        <xdr:cNvPr id="77" name="楕円 76"/>
        <xdr:cNvSpPr/>
      </xdr:nvSpPr>
      <xdr:spPr>
        <a:xfrm>
          <a:off x="4584700" y="61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127230</xdr:rowOff>
    </xdr:from>
    <xdr:ext cx="599010" cy="259045"/>
    <xdr:sp macro="" textlink="">
      <xdr:nvSpPr>
        <xdr:cNvPr id="78" name="人件費該当値テキスト"/>
        <xdr:cNvSpPr txBox="1"/>
      </xdr:nvSpPr>
      <xdr:spPr>
        <a:xfrm>
          <a:off x="4686300" y="595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118344</xdr:rowOff>
    </xdr:from>
    <xdr:to>
      <xdr:col>20</xdr:col>
      <xdr:colOff>38100</xdr:colOff>
      <xdr:row>36</xdr:row>
      <xdr:rowOff>48494</xdr:rowOff>
    </xdr:to>
    <xdr:sp macro="" textlink="">
      <xdr:nvSpPr>
        <xdr:cNvPr id="79" name="楕円 78"/>
        <xdr:cNvSpPr/>
      </xdr:nvSpPr>
      <xdr:spPr>
        <a:xfrm>
          <a:off x="3746500" y="61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65021</xdr:rowOff>
    </xdr:from>
    <xdr:ext cx="599010" cy="259045"/>
    <xdr:sp macro="" textlink="">
      <xdr:nvSpPr>
        <xdr:cNvPr id="80" name="テキスト ボックス 79"/>
        <xdr:cNvSpPr txBox="1"/>
      </xdr:nvSpPr>
      <xdr:spPr>
        <a:xfrm>
          <a:off x="3497795" y="589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13238</xdr:rowOff>
    </xdr:from>
    <xdr:to>
      <xdr:col>15</xdr:col>
      <xdr:colOff>101600</xdr:colOff>
      <xdr:row>36</xdr:row>
      <xdr:rowOff>114838</xdr:rowOff>
    </xdr:to>
    <xdr:sp macro="" textlink="">
      <xdr:nvSpPr>
        <xdr:cNvPr id="81" name="楕円 80"/>
        <xdr:cNvSpPr/>
      </xdr:nvSpPr>
      <xdr:spPr>
        <a:xfrm>
          <a:off x="2857500" y="61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105965</xdr:rowOff>
    </xdr:from>
    <xdr:ext cx="534377" cy="259045"/>
    <xdr:sp macro="" textlink="">
      <xdr:nvSpPr>
        <xdr:cNvPr id="82" name="テキスト ボックス 81"/>
        <xdr:cNvSpPr txBox="1"/>
      </xdr:nvSpPr>
      <xdr:spPr>
        <a:xfrm>
          <a:off x="2641111" y="62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13434</xdr:rowOff>
    </xdr:from>
    <xdr:to>
      <xdr:col>10</xdr:col>
      <xdr:colOff>165100</xdr:colOff>
      <xdr:row>36</xdr:row>
      <xdr:rowOff>115034</xdr:rowOff>
    </xdr:to>
    <xdr:sp macro="" textlink="">
      <xdr:nvSpPr>
        <xdr:cNvPr id="83" name="楕円 82"/>
        <xdr:cNvSpPr/>
      </xdr:nvSpPr>
      <xdr:spPr>
        <a:xfrm>
          <a:off x="1968500" y="61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131561</xdr:rowOff>
    </xdr:from>
    <xdr:ext cx="534377" cy="259045"/>
    <xdr:sp macro="" textlink="">
      <xdr:nvSpPr>
        <xdr:cNvPr id="84" name="テキスト ボックス 83"/>
        <xdr:cNvSpPr txBox="1"/>
      </xdr:nvSpPr>
      <xdr:spPr>
        <a:xfrm>
          <a:off x="1752111" y="59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19438</xdr:rowOff>
    </xdr:from>
    <xdr:to>
      <xdr:col>6</xdr:col>
      <xdr:colOff>38100</xdr:colOff>
      <xdr:row>36</xdr:row>
      <xdr:rowOff>121038</xdr:rowOff>
    </xdr:to>
    <xdr:sp macro="" textlink="">
      <xdr:nvSpPr>
        <xdr:cNvPr id="85" name="楕円 84"/>
        <xdr:cNvSpPr/>
      </xdr:nvSpPr>
      <xdr:spPr>
        <a:xfrm>
          <a:off x="1079500" y="61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137565</xdr:rowOff>
    </xdr:from>
    <xdr:ext cx="534377" cy="259045"/>
    <xdr:sp macro="" textlink="">
      <xdr:nvSpPr>
        <xdr:cNvPr id="86" name="テキスト ボックス 85"/>
        <xdr:cNvSpPr txBox="1"/>
      </xdr:nvSpPr>
      <xdr:spPr>
        <a:xfrm>
          <a:off x="863111" y="59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17552</xdr:rowOff>
    </xdr:from>
    <xdr:to>
      <xdr:col>24</xdr:col>
      <xdr:colOff>63500</xdr:colOff>
      <xdr:row>57</xdr:row>
      <xdr:rowOff>101067</xdr:rowOff>
    </xdr:to>
    <xdr:cxnSp macro="">
      <xdr:nvCxnSpPr>
        <xdr:cNvPr id="116" name="直線コネクタ 115"/>
        <xdr:cNvCxnSpPr/>
      </xdr:nvCxnSpPr>
      <xdr:spPr>
        <a:xfrm>
          <a:off x="3797300" y="9790202"/>
          <a:ext cx="8382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17552</xdr:rowOff>
    </xdr:from>
    <xdr:to>
      <xdr:col>19</xdr:col>
      <xdr:colOff>177800</xdr:colOff>
      <xdr:row>57</xdr:row>
      <xdr:rowOff>141194</xdr:rowOff>
    </xdr:to>
    <xdr:cxnSp macro="">
      <xdr:nvCxnSpPr>
        <xdr:cNvPr id="119" name="直線コネクタ 118"/>
        <xdr:cNvCxnSpPr/>
      </xdr:nvCxnSpPr>
      <xdr:spPr>
        <a:xfrm flipV="1">
          <a:off x="2908300" y="9790202"/>
          <a:ext cx="889000" cy="1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141194</xdr:rowOff>
    </xdr:from>
    <xdr:to>
      <xdr:col>15</xdr:col>
      <xdr:colOff>50800</xdr:colOff>
      <xdr:row>58</xdr:row>
      <xdr:rowOff>70472</xdr:rowOff>
    </xdr:to>
    <xdr:cxnSp macro="">
      <xdr:nvCxnSpPr>
        <xdr:cNvPr id="122" name="直線コネクタ 121"/>
        <xdr:cNvCxnSpPr/>
      </xdr:nvCxnSpPr>
      <xdr:spPr>
        <a:xfrm flipV="1">
          <a:off x="2019300" y="9913844"/>
          <a:ext cx="889000" cy="10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70472</xdr:rowOff>
    </xdr:from>
    <xdr:to>
      <xdr:col>10</xdr:col>
      <xdr:colOff>114300</xdr:colOff>
      <xdr:row>58</xdr:row>
      <xdr:rowOff>73459</xdr:rowOff>
    </xdr:to>
    <xdr:cxnSp macro="">
      <xdr:nvCxnSpPr>
        <xdr:cNvPr id="125" name="直線コネクタ 124"/>
        <xdr:cNvCxnSpPr/>
      </xdr:nvCxnSpPr>
      <xdr:spPr>
        <a:xfrm flipV="1">
          <a:off x="1130300" y="10014572"/>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50267</xdr:rowOff>
    </xdr:from>
    <xdr:to>
      <xdr:col>24</xdr:col>
      <xdr:colOff>114300</xdr:colOff>
      <xdr:row>57</xdr:row>
      <xdr:rowOff>151867</xdr:rowOff>
    </xdr:to>
    <xdr:sp macro="" textlink="">
      <xdr:nvSpPr>
        <xdr:cNvPr id="135" name="楕円 134"/>
        <xdr:cNvSpPr/>
      </xdr:nvSpPr>
      <xdr:spPr>
        <a:xfrm>
          <a:off x="45847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28694</xdr:rowOff>
    </xdr:from>
    <xdr:ext cx="534377" cy="259045"/>
    <xdr:sp macro="" textlink="">
      <xdr:nvSpPr>
        <xdr:cNvPr id="136" name="物件費該当値テキスト"/>
        <xdr:cNvSpPr txBox="1"/>
      </xdr:nvSpPr>
      <xdr:spPr>
        <a:xfrm>
          <a:off x="4686300" y="98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138202</xdr:rowOff>
    </xdr:from>
    <xdr:to>
      <xdr:col>20</xdr:col>
      <xdr:colOff>38100</xdr:colOff>
      <xdr:row>57</xdr:row>
      <xdr:rowOff>68352</xdr:rowOff>
    </xdr:to>
    <xdr:sp macro="" textlink="">
      <xdr:nvSpPr>
        <xdr:cNvPr id="137" name="楕円 136"/>
        <xdr:cNvSpPr/>
      </xdr:nvSpPr>
      <xdr:spPr>
        <a:xfrm>
          <a:off x="3746500" y="97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84879</xdr:rowOff>
    </xdr:from>
    <xdr:ext cx="534377" cy="259045"/>
    <xdr:sp macro="" textlink="">
      <xdr:nvSpPr>
        <xdr:cNvPr id="138" name="テキスト ボックス 137"/>
        <xdr:cNvSpPr txBox="1"/>
      </xdr:nvSpPr>
      <xdr:spPr>
        <a:xfrm>
          <a:off x="3530111" y="95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90394</xdr:rowOff>
    </xdr:from>
    <xdr:to>
      <xdr:col>15</xdr:col>
      <xdr:colOff>101600</xdr:colOff>
      <xdr:row>58</xdr:row>
      <xdr:rowOff>20544</xdr:rowOff>
    </xdr:to>
    <xdr:sp macro="" textlink="">
      <xdr:nvSpPr>
        <xdr:cNvPr id="139" name="楕円 138"/>
        <xdr:cNvSpPr/>
      </xdr:nvSpPr>
      <xdr:spPr>
        <a:xfrm>
          <a:off x="2857500" y="986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11671</xdr:rowOff>
    </xdr:from>
    <xdr:ext cx="534377" cy="259045"/>
    <xdr:sp macro="" textlink="">
      <xdr:nvSpPr>
        <xdr:cNvPr id="140" name="テキスト ボックス 139"/>
        <xdr:cNvSpPr txBox="1"/>
      </xdr:nvSpPr>
      <xdr:spPr>
        <a:xfrm>
          <a:off x="2641111" y="995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19672</xdr:rowOff>
    </xdr:from>
    <xdr:to>
      <xdr:col>10</xdr:col>
      <xdr:colOff>165100</xdr:colOff>
      <xdr:row>58</xdr:row>
      <xdr:rowOff>121272</xdr:rowOff>
    </xdr:to>
    <xdr:sp macro="" textlink="">
      <xdr:nvSpPr>
        <xdr:cNvPr id="141" name="楕円 140"/>
        <xdr:cNvSpPr/>
      </xdr:nvSpPr>
      <xdr:spPr>
        <a:xfrm>
          <a:off x="1968500" y="99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112399</xdr:rowOff>
    </xdr:from>
    <xdr:ext cx="534377" cy="259045"/>
    <xdr:sp macro="" textlink="">
      <xdr:nvSpPr>
        <xdr:cNvPr id="142" name="テキスト ボックス 141"/>
        <xdr:cNvSpPr txBox="1"/>
      </xdr:nvSpPr>
      <xdr:spPr>
        <a:xfrm>
          <a:off x="1752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22659</xdr:rowOff>
    </xdr:from>
    <xdr:to>
      <xdr:col>6</xdr:col>
      <xdr:colOff>38100</xdr:colOff>
      <xdr:row>58</xdr:row>
      <xdr:rowOff>124259</xdr:rowOff>
    </xdr:to>
    <xdr:sp macro="" textlink="">
      <xdr:nvSpPr>
        <xdr:cNvPr id="143" name="楕円 142"/>
        <xdr:cNvSpPr/>
      </xdr:nvSpPr>
      <xdr:spPr>
        <a:xfrm>
          <a:off x="1079500" y="99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115386</xdr:rowOff>
    </xdr:from>
    <xdr:ext cx="534377" cy="259045"/>
    <xdr:sp macro="" textlink="">
      <xdr:nvSpPr>
        <xdr:cNvPr id="144" name="テキスト ボックス 143"/>
        <xdr:cNvSpPr txBox="1"/>
      </xdr:nvSpPr>
      <xdr:spPr>
        <a:xfrm>
          <a:off x="863111" y="1005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96989</xdr:rowOff>
    </xdr:from>
    <xdr:to>
      <xdr:col>24</xdr:col>
      <xdr:colOff>63500</xdr:colOff>
      <xdr:row>77</xdr:row>
      <xdr:rowOff>132804</xdr:rowOff>
    </xdr:to>
    <xdr:cxnSp macro="">
      <xdr:nvCxnSpPr>
        <xdr:cNvPr id="173" name="直線コネクタ 172"/>
        <xdr:cNvCxnSpPr/>
      </xdr:nvCxnSpPr>
      <xdr:spPr>
        <a:xfrm flipV="1">
          <a:off x="3797300" y="13298639"/>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126555</xdr:rowOff>
    </xdr:from>
    <xdr:to>
      <xdr:col>19</xdr:col>
      <xdr:colOff>177800</xdr:colOff>
      <xdr:row>77</xdr:row>
      <xdr:rowOff>132804</xdr:rowOff>
    </xdr:to>
    <xdr:cxnSp macro="">
      <xdr:nvCxnSpPr>
        <xdr:cNvPr id="176" name="直線コネクタ 175"/>
        <xdr:cNvCxnSpPr/>
      </xdr:nvCxnSpPr>
      <xdr:spPr>
        <a:xfrm>
          <a:off x="2908300" y="13328205"/>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126555</xdr:rowOff>
    </xdr:from>
    <xdr:to>
      <xdr:col>15</xdr:col>
      <xdr:colOff>50800</xdr:colOff>
      <xdr:row>77</xdr:row>
      <xdr:rowOff>171362</xdr:rowOff>
    </xdr:to>
    <xdr:cxnSp macro="">
      <xdr:nvCxnSpPr>
        <xdr:cNvPr id="179" name="直線コネクタ 178"/>
        <xdr:cNvCxnSpPr/>
      </xdr:nvCxnSpPr>
      <xdr:spPr>
        <a:xfrm flipV="1">
          <a:off x="2019300" y="13328205"/>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167894</xdr:rowOff>
    </xdr:from>
    <xdr:to>
      <xdr:col>10</xdr:col>
      <xdr:colOff>114300</xdr:colOff>
      <xdr:row>77</xdr:row>
      <xdr:rowOff>171362</xdr:rowOff>
    </xdr:to>
    <xdr:cxnSp macro="">
      <xdr:nvCxnSpPr>
        <xdr:cNvPr id="182" name="直線コネクタ 181"/>
        <xdr:cNvCxnSpPr/>
      </xdr:nvCxnSpPr>
      <xdr:spPr>
        <a:xfrm>
          <a:off x="1130300" y="13369544"/>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46189</xdr:rowOff>
    </xdr:from>
    <xdr:to>
      <xdr:col>24</xdr:col>
      <xdr:colOff>114300</xdr:colOff>
      <xdr:row>77</xdr:row>
      <xdr:rowOff>147789</xdr:rowOff>
    </xdr:to>
    <xdr:sp macro="" textlink="">
      <xdr:nvSpPr>
        <xdr:cNvPr id="192" name="楕円 191"/>
        <xdr:cNvSpPr/>
      </xdr:nvSpPr>
      <xdr:spPr>
        <a:xfrm>
          <a:off x="4584700" y="132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69066</xdr:rowOff>
    </xdr:from>
    <xdr:ext cx="469744" cy="259045"/>
    <xdr:sp macro="" textlink="">
      <xdr:nvSpPr>
        <xdr:cNvPr id="193" name="維持補修費該当値テキスト"/>
        <xdr:cNvSpPr txBox="1"/>
      </xdr:nvSpPr>
      <xdr:spPr>
        <a:xfrm>
          <a:off x="4686300" y="1309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82004</xdr:rowOff>
    </xdr:from>
    <xdr:to>
      <xdr:col>20</xdr:col>
      <xdr:colOff>38100</xdr:colOff>
      <xdr:row>78</xdr:row>
      <xdr:rowOff>12154</xdr:rowOff>
    </xdr:to>
    <xdr:sp macro="" textlink="">
      <xdr:nvSpPr>
        <xdr:cNvPr id="194" name="楕円 193"/>
        <xdr:cNvSpPr/>
      </xdr:nvSpPr>
      <xdr:spPr>
        <a:xfrm>
          <a:off x="3746500" y="132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28681</xdr:rowOff>
    </xdr:from>
    <xdr:ext cx="469744" cy="259045"/>
    <xdr:sp macro="" textlink="">
      <xdr:nvSpPr>
        <xdr:cNvPr id="195" name="テキスト ボックス 194"/>
        <xdr:cNvSpPr txBox="1"/>
      </xdr:nvSpPr>
      <xdr:spPr>
        <a:xfrm>
          <a:off x="3562428" y="1305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75755</xdr:rowOff>
    </xdr:from>
    <xdr:to>
      <xdr:col>15</xdr:col>
      <xdr:colOff>101600</xdr:colOff>
      <xdr:row>78</xdr:row>
      <xdr:rowOff>5905</xdr:rowOff>
    </xdr:to>
    <xdr:sp macro="" textlink="">
      <xdr:nvSpPr>
        <xdr:cNvPr id="196" name="楕円 195"/>
        <xdr:cNvSpPr/>
      </xdr:nvSpPr>
      <xdr:spPr>
        <a:xfrm>
          <a:off x="2857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22432</xdr:rowOff>
    </xdr:from>
    <xdr:ext cx="469744" cy="259045"/>
    <xdr:sp macro="" textlink="">
      <xdr:nvSpPr>
        <xdr:cNvPr id="197" name="テキスト ボックス 196"/>
        <xdr:cNvSpPr txBox="1"/>
      </xdr:nvSpPr>
      <xdr:spPr>
        <a:xfrm>
          <a:off x="2673428" y="130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120562</xdr:rowOff>
    </xdr:from>
    <xdr:to>
      <xdr:col>10</xdr:col>
      <xdr:colOff>165100</xdr:colOff>
      <xdr:row>78</xdr:row>
      <xdr:rowOff>50712</xdr:rowOff>
    </xdr:to>
    <xdr:sp macro="" textlink="">
      <xdr:nvSpPr>
        <xdr:cNvPr id="198" name="楕円 197"/>
        <xdr:cNvSpPr/>
      </xdr:nvSpPr>
      <xdr:spPr>
        <a:xfrm>
          <a:off x="19685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67239</xdr:rowOff>
    </xdr:from>
    <xdr:ext cx="469744" cy="259045"/>
    <xdr:sp macro="" textlink="">
      <xdr:nvSpPr>
        <xdr:cNvPr id="199" name="テキスト ボックス 198"/>
        <xdr:cNvSpPr txBox="1"/>
      </xdr:nvSpPr>
      <xdr:spPr>
        <a:xfrm>
          <a:off x="1784428" y="130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117094</xdr:rowOff>
    </xdr:from>
    <xdr:to>
      <xdr:col>6</xdr:col>
      <xdr:colOff>38100</xdr:colOff>
      <xdr:row>78</xdr:row>
      <xdr:rowOff>47244</xdr:rowOff>
    </xdr:to>
    <xdr:sp macro="" textlink="">
      <xdr:nvSpPr>
        <xdr:cNvPr id="200" name="楕円 199"/>
        <xdr:cNvSpPr/>
      </xdr:nvSpPr>
      <xdr:spPr>
        <a:xfrm>
          <a:off x="1079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63771</xdr:rowOff>
    </xdr:from>
    <xdr:ext cx="469744" cy="259045"/>
    <xdr:sp macro="" textlink="">
      <xdr:nvSpPr>
        <xdr:cNvPr id="201" name="テキスト ボックス 200"/>
        <xdr:cNvSpPr txBox="1"/>
      </xdr:nvSpPr>
      <xdr:spPr>
        <a:xfrm>
          <a:off x="895428" y="1309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13328</xdr:rowOff>
    </xdr:from>
    <xdr:to>
      <xdr:col>24</xdr:col>
      <xdr:colOff>63500</xdr:colOff>
      <xdr:row>95</xdr:row>
      <xdr:rowOff>44450</xdr:rowOff>
    </xdr:to>
    <xdr:cxnSp macro="">
      <xdr:nvCxnSpPr>
        <xdr:cNvPr id="233" name="直線コネクタ 232"/>
        <xdr:cNvCxnSpPr/>
      </xdr:nvCxnSpPr>
      <xdr:spPr>
        <a:xfrm flipV="1">
          <a:off x="3797300" y="15958178"/>
          <a:ext cx="838200" cy="3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44450</xdr:rowOff>
    </xdr:from>
    <xdr:to>
      <xdr:col>19</xdr:col>
      <xdr:colOff>177800</xdr:colOff>
      <xdr:row>95</xdr:row>
      <xdr:rowOff>103701</xdr:rowOff>
    </xdr:to>
    <xdr:cxnSp macro="">
      <xdr:nvCxnSpPr>
        <xdr:cNvPr id="236" name="直線コネクタ 235"/>
        <xdr:cNvCxnSpPr/>
      </xdr:nvCxnSpPr>
      <xdr:spPr>
        <a:xfrm flipV="1">
          <a:off x="2908300" y="16332200"/>
          <a:ext cx="889000" cy="5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63522</xdr:rowOff>
    </xdr:from>
    <xdr:to>
      <xdr:col>15</xdr:col>
      <xdr:colOff>50800</xdr:colOff>
      <xdr:row>95</xdr:row>
      <xdr:rowOff>103701</xdr:rowOff>
    </xdr:to>
    <xdr:cxnSp macro="">
      <xdr:nvCxnSpPr>
        <xdr:cNvPr id="239" name="直線コネクタ 238"/>
        <xdr:cNvCxnSpPr/>
      </xdr:nvCxnSpPr>
      <xdr:spPr>
        <a:xfrm>
          <a:off x="2019300" y="16351272"/>
          <a:ext cx="8890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56806</xdr:rowOff>
    </xdr:from>
    <xdr:to>
      <xdr:col>10</xdr:col>
      <xdr:colOff>114300</xdr:colOff>
      <xdr:row>95</xdr:row>
      <xdr:rowOff>63522</xdr:rowOff>
    </xdr:to>
    <xdr:cxnSp macro="">
      <xdr:nvCxnSpPr>
        <xdr:cNvPr id="242" name="直線コネクタ 241"/>
        <xdr:cNvCxnSpPr/>
      </xdr:nvCxnSpPr>
      <xdr:spPr>
        <a:xfrm>
          <a:off x="1130300" y="16344556"/>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133978</xdr:rowOff>
    </xdr:from>
    <xdr:to>
      <xdr:col>24</xdr:col>
      <xdr:colOff>114300</xdr:colOff>
      <xdr:row>93</xdr:row>
      <xdr:rowOff>64128</xdr:rowOff>
    </xdr:to>
    <xdr:sp macro="" textlink="">
      <xdr:nvSpPr>
        <xdr:cNvPr id="252" name="楕円 251"/>
        <xdr:cNvSpPr/>
      </xdr:nvSpPr>
      <xdr:spPr>
        <a:xfrm>
          <a:off x="4584700" y="159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156855</xdr:rowOff>
    </xdr:from>
    <xdr:ext cx="599010" cy="259045"/>
    <xdr:sp macro="" textlink="">
      <xdr:nvSpPr>
        <xdr:cNvPr id="253" name="扶助費該当値テキスト"/>
        <xdr:cNvSpPr txBox="1"/>
      </xdr:nvSpPr>
      <xdr:spPr>
        <a:xfrm>
          <a:off x="4686300" y="1575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165100</xdr:rowOff>
    </xdr:from>
    <xdr:to>
      <xdr:col>20</xdr:col>
      <xdr:colOff>38100</xdr:colOff>
      <xdr:row>95</xdr:row>
      <xdr:rowOff>95250</xdr:rowOff>
    </xdr:to>
    <xdr:sp macro="" textlink="">
      <xdr:nvSpPr>
        <xdr:cNvPr id="254" name="楕円 253"/>
        <xdr:cNvSpPr/>
      </xdr:nvSpPr>
      <xdr:spPr>
        <a:xfrm>
          <a:off x="3746500" y="162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111777</xdr:rowOff>
    </xdr:from>
    <xdr:ext cx="534377" cy="259045"/>
    <xdr:sp macro="" textlink="">
      <xdr:nvSpPr>
        <xdr:cNvPr id="255" name="テキスト ボックス 254"/>
        <xdr:cNvSpPr txBox="1"/>
      </xdr:nvSpPr>
      <xdr:spPr>
        <a:xfrm>
          <a:off x="3530111" y="160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52901</xdr:rowOff>
    </xdr:from>
    <xdr:to>
      <xdr:col>15</xdr:col>
      <xdr:colOff>101600</xdr:colOff>
      <xdr:row>95</xdr:row>
      <xdr:rowOff>154501</xdr:rowOff>
    </xdr:to>
    <xdr:sp macro="" textlink="">
      <xdr:nvSpPr>
        <xdr:cNvPr id="256" name="楕円 255"/>
        <xdr:cNvSpPr/>
      </xdr:nvSpPr>
      <xdr:spPr>
        <a:xfrm>
          <a:off x="2857500" y="163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171028</xdr:rowOff>
    </xdr:from>
    <xdr:ext cx="534377" cy="259045"/>
    <xdr:sp macro="" textlink="">
      <xdr:nvSpPr>
        <xdr:cNvPr id="257" name="テキスト ボックス 256"/>
        <xdr:cNvSpPr txBox="1"/>
      </xdr:nvSpPr>
      <xdr:spPr>
        <a:xfrm>
          <a:off x="2641111" y="161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12722</xdr:rowOff>
    </xdr:from>
    <xdr:to>
      <xdr:col>10</xdr:col>
      <xdr:colOff>165100</xdr:colOff>
      <xdr:row>95</xdr:row>
      <xdr:rowOff>114322</xdr:rowOff>
    </xdr:to>
    <xdr:sp macro="" textlink="">
      <xdr:nvSpPr>
        <xdr:cNvPr id="258" name="楕円 257"/>
        <xdr:cNvSpPr/>
      </xdr:nvSpPr>
      <xdr:spPr>
        <a:xfrm>
          <a:off x="1968500" y="163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130849</xdr:rowOff>
    </xdr:from>
    <xdr:ext cx="534377" cy="259045"/>
    <xdr:sp macro="" textlink="">
      <xdr:nvSpPr>
        <xdr:cNvPr id="259" name="テキスト ボックス 258"/>
        <xdr:cNvSpPr txBox="1"/>
      </xdr:nvSpPr>
      <xdr:spPr>
        <a:xfrm>
          <a:off x="1752111" y="1607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6006</xdr:rowOff>
    </xdr:from>
    <xdr:to>
      <xdr:col>6</xdr:col>
      <xdr:colOff>38100</xdr:colOff>
      <xdr:row>95</xdr:row>
      <xdr:rowOff>107606</xdr:rowOff>
    </xdr:to>
    <xdr:sp macro="" textlink="">
      <xdr:nvSpPr>
        <xdr:cNvPr id="260" name="楕円 259"/>
        <xdr:cNvSpPr/>
      </xdr:nvSpPr>
      <xdr:spPr>
        <a:xfrm>
          <a:off x="1079500" y="162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124133</xdr:rowOff>
    </xdr:from>
    <xdr:ext cx="534377" cy="259045"/>
    <xdr:sp macro="" textlink="">
      <xdr:nvSpPr>
        <xdr:cNvPr id="261" name="テキスト ボックス 260"/>
        <xdr:cNvSpPr txBox="1"/>
      </xdr:nvSpPr>
      <xdr:spPr>
        <a:xfrm>
          <a:off x="863111" y="160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74293</xdr:rowOff>
    </xdr:from>
    <xdr:to>
      <xdr:col>55</xdr:col>
      <xdr:colOff>0</xdr:colOff>
      <xdr:row>36</xdr:row>
      <xdr:rowOff>142173</xdr:rowOff>
    </xdr:to>
    <xdr:cxnSp macro="">
      <xdr:nvCxnSpPr>
        <xdr:cNvPr id="288" name="直線コネクタ 287"/>
        <xdr:cNvCxnSpPr/>
      </xdr:nvCxnSpPr>
      <xdr:spPr>
        <a:xfrm>
          <a:off x="9639300" y="5903593"/>
          <a:ext cx="838200" cy="4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74293</xdr:rowOff>
    </xdr:from>
    <xdr:to>
      <xdr:col>50</xdr:col>
      <xdr:colOff>114300</xdr:colOff>
      <xdr:row>37</xdr:row>
      <xdr:rowOff>63768</xdr:rowOff>
    </xdr:to>
    <xdr:cxnSp macro="">
      <xdr:nvCxnSpPr>
        <xdr:cNvPr id="291" name="直線コネクタ 290"/>
        <xdr:cNvCxnSpPr/>
      </xdr:nvCxnSpPr>
      <xdr:spPr>
        <a:xfrm flipV="1">
          <a:off x="8750300" y="5903593"/>
          <a:ext cx="889000" cy="50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63768</xdr:rowOff>
    </xdr:from>
    <xdr:to>
      <xdr:col>45</xdr:col>
      <xdr:colOff>177800</xdr:colOff>
      <xdr:row>37</xdr:row>
      <xdr:rowOff>78243</xdr:rowOff>
    </xdr:to>
    <xdr:cxnSp macro="">
      <xdr:nvCxnSpPr>
        <xdr:cNvPr id="294" name="直線コネクタ 293"/>
        <xdr:cNvCxnSpPr/>
      </xdr:nvCxnSpPr>
      <xdr:spPr>
        <a:xfrm flipV="1">
          <a:off x="7861300" y="6407418"/>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71792</xdr:rowOff>
    </xdr:from>
    <xdr:to>
      <xdr:col>41</xdr:col>
      <xdr:colOff>50800</xdr:colOff>
      <xdr:row>37</xdr:row>
      <xdr:rowOff>78243</xdr:rowOff>
    </xdr:to>
    <xdr:cxnSp macro="">
      <xdr:nvCxnSpPr>
        <xdr:cNvPr id="297" name="直線コネクタ 296"/>
        <xdr:cNvCxnSpPr/>
      </xdr:nvCxnSpPr>
      <xdr:spPr>
        <a:xfrm>
          <a:off x="6972300" y="6415442"/>
          <a:ext cx="8890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91373</xdr:rowOff>
    </xdr:from>
    <xdr:to>
      <xdr:col>55</xdr:col>
      <xdr:colOff>50800</xdr:colOff>
      <xdr:row>37</xdr:row>
      <xdr:rowOff>21523</xdr:rowOff>
    </xdr:to>
    <xdr:sp macro="" textlink="">
      <xdr:nvSpPr>
        <xdr:cNvPr id="307" name="楕円 306"/>
        <xdr:cNvSpPr/>
      </xdr:nvSpPr>
      <xdr:spPr>
        <a:xfrm>
          <a:off x="10426700" y="62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69800</xdr:rowOff>
    </xdr:from>
    <xdr:ext cx="534377" cy="259045"/>
    <xdr:sp macro="" textlink="">
      <xdr:nvSpPr>
        <xdr:cNvPr id="308" name="補助費等該当値テキスト"/>
        <xdr:cNvSpPr txBox="1"/>
      </xdr:nvSpPr>
      <xdr:spPr>
        <a:xfrm>
          <a:off x="10528300" y="624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23493</xdr:rowOff>
    </xdr:from>
    <xdr:to>
      <xdr:col>50</xdr:col>
      <xdr:colOff>165100</xdr:colOff>
      <xdr:row>34</xdr:row>
      <xdr:rowOff>125093</xdr:rowOff>
    </xdr:to>
    <xdr:sp macro="" textlink="">
      <xdr:nvSpPr>
        <xdr:cNvPr id="309" name="楕円 308"/>
        <xdr:cNvSpPr/>
      </xdr:nvSpPr>
      <xdr:spPr>
        <a:xfrm>
          <a:off x="9588500" y="58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116220</xdr:rowOff>
    </xdr:from>
    <xdr:ext cx="599010" cy="259045"/>
    <xdr:sp macro="" textlink="">
      <xdr:nvSpPr>
        <xdr:cNvPr id="310" name="テキスト ボックス 309"/>
        <xdr:cNvSpPr txBox="1"/>
      </xdr:nvSpPr>
      <xdr:spPr>
        <a:xfrm>
          <a:off x="9339795" y="594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12968</xdr:rowOff>
    </xdr:from>
    <xdr:to>
      <xdr:col>46</xdr:col>
      <xdr:colOff>38100</xdr:colOff>
      <xdr:row>37</xdr:row>
      <xdr:rowOff>114568</xdr:rowOff>
    </xdr:to>
    <xdr:sp macro="" textlink="">
      <xdr:nvSpPr>
        <xdr:cNvPr id="311" name="楕円 310"/>
        <xdr:cNvSpPr/>
      </xdr:nvSpPr>
      <xdr:spPr>
        <a:xfrm>
          <a:off x="8699500" y="63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105695</xdr:rowOff>
    </xdr:from>
    <xdr:ext cx="534377" cy="259045"/>
    <xdr:sp macro="" textlink="">
      <xdr:nvSpPr>
        <xdr:cNvPr id="312" name="テキスト ボックス 311"/>
        <xdr:cNvSpPr txBox="1"/>
      </xdr:nvSpPr>
      <xdr:spPr>
        <a:xfrm>
          <a:off x="8483111" y="644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27443</xdr:rowOff>
    </xdr:from>
    <xdr:to>
      <xdr:col>41</xdr:col>
      <xdr:colOff>101600</xdr:colOff>
      <xdr:row>37</xdr:row>
      <xdr:rowOff>129043</xdr:rowOff>
    </xdr:to>
    <xdr:sp macro="" textlink="">
      <xdr:nvSpPr>
        <xdr:cNvPr id="313" name="楕円 312"/>
        <xdr:cNvSpPr/>
      </xdr:nvSpPr>
      <xdr:spPr>
        <a:xfrm>
          <a:off x="7810500" y="63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120170</xdr:rowOff>
    </xdr:from>
    <xdr:ext cx="534377" cy="259045"/>
    <xdr:sp macro="" textlink="">
      <xdr:nvSpPr>
        <xdr:cNvPr id="314" name="テキスト ボックス 313"/>
        <xdr:cNvSpPr txBox="1"/>
      </xdr:nvSpPr>
      <xdr:spPr>
        <a:xfrm>
          <a:off x="7594111" y="64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20992</xdr:rowOff>
    </xdr:from>
    <xdr:to>
      <xdr:col>36</xdr:col>
      <xdr:colOff>165100</xdr:colOff>
      <xdr:row>37</xdr:row>
      <xdr:rowOff>122592</xdr:rowOff>
    </xdr:to>
    <xdr:sp macro="" textlink="">
      <xdr:nvSpPr>
        <xdr:cNvPr id="315" name="楕円 314"/>
        <xdr:cNvSpPr/>
      </xdr:nvSpPr>
      <xdr:spPr>
        <a:xfrm>
          <a:off x="6921500" y="63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113719</xdr:rowOff>
    </xdr:from>
    <xdr:ext cx="534377" cy="259045"/>
    <xdr:sp macro="" textlink="">
      <xdr:nvSpPr>
        <xdr:cNvPr id="316" name="テキスト ボックス 315"/>
        <xdr:cNvSpPr txBox="1"/>
      </xdr:nvSpPr>
      <xdr:spPr>
        <a:xfrm>
          <a:off x="6705111" y="64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106717</xdr:rowOff>
    </xdr:from>
    <xdr:to>
      <xdr:col>55</xdr:col>
      <xdr:colOff>0</xdr:colOff>
      <xdr:row>56</xdr:row>
      <xdr:rowOff>150932</xdr:rowOff>
    </xdr:to>
    <xdr:cxnSp macro="">
      <xdr:nvCxnSpPr>
        <xdr:cNvPr id="345" name="直線コネクタ 344"/>
        <xdr:cNvCxnSpPr/>
      </xdr:nvCxnSpPr>
      <xdr:spPr>
        <a:xfrm>
          <a:off x="9639300" y="8850667"/>
          <a:ext cx="838200" cy="90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106717</xdr:rowOff>
    </xdr:from>
    <xdr:to>
      <xdr:col>50</xdr:col>
      <xdr:colOff>114300</xdr:colOff>
      <xdr:row>57</xdr:row>
      <xdr:rowOff>60189</xdr:rowOff>
    </xdr:to>
    <xdr:cxnSp macro="">
      <xdr:nvCxnSpPr>
        <xdr:cNvPr id="348" name="直線コネクタ 347"/>
        <xdr:cNvCxnSpPr/>
      </xdr:nvCxnSpPr>
      <xdr:spPr>
        <a:xfrm flipV="1">
          <a:off x="8750300" y="8850667"/>
          <a:ext cx="889000" cy="98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60189</xdr:rowOff>
    </xdr:from>
    <xdr:to>
      <xdr:col>45</xdr:col>
      <xdr:colOff>177800</xdr:colOff>
      <xdr:row>58</xdr:row>
      <xdr:rowOff>44812</xdr:rowOff>
    </xdr:to>
    <xdr:cxnSp macro="">
      <xdr:nvCxnSpPr>
        <xdr:cNvPr id="351" name="直線コネクタ 350"/>
        <xdr:cNvCxnSpPr/>
      </xdr:nvCxnSpPr>
      <xdr:spPr>
        <a:xfrm flipV="1">
          <a:off x="7861300" y="9832839"/>
          <a:ext cx="889000" cy="1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37230</xdr:rowOff>
    </xdr:from>
    <xdr:to>
      <xdr:col>41</xdr:col>
      <xdr:colOff>50800</xdr:colOff>
      <xdr:row>58</xdr:row>
      <xdr:rowOff>44812</xdr:rowOff>
    </xdr:to>
    <xdr:cxnSp macro="">
      <xdr:nvCxnSpPr>
        <xdr:cNvPr id="354" name="直線コネクタ 353"/>
        <xdr:cNvCxnSpPr/>
      </xdr:nvCxnSpPr>
      <xdr:spPr>
        <a:xfrm>
          <a:off x="6972300" y="9809880"/>
          <a:ext cx="889000" cy="1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100132</xdr:rowOff>
    </xdr:from>
    <xdr:to>
      <xdr:col>55</xdr:col>
      <xdr:colOff>50800</xdr:colOff>
      <xdr:row>57</xdr:row>
      <xdr:rowOff>30282</xdr:rowOff>
    </xdr:to>
    <xdr:sp macro="" textlink="">
      <xdr:nvSpPr>
        <xdr:cNvPr id="364" name="楕円 363"/>
        <xdr:cNvSpPr/>
      </xdr:nvSpPr>
      <xdr:spPr>
        <a:xfrm>
          <a:off x="10426700" y="97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123009</xdr:rowOff>
    </xdr:from>
    <xdr:ext cx="599010" cy="259045"/>
    <xdr:sp macro="" textlink="">
      <xdr:nvSpPr>
        <xdr:cNvPr id="365" name="普通建設事業費該当値テキスト"/>
        <xdr:cNvSpPr txBox="1"/>
      </xdr:nvSpPr>
      <xdr:spPr>
        <a:xfrm>
          <a:off x="10528300" y="955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55917</xdr:rowOff>
    </xdr:from>
    <xdr:to>
      <xdr:col>50</xdr:col>
      <xdr:colOff>165100</xdr:colOff>
      <xdr:row>51</xdr:row>
      <xdr:rowOff>157517</xdr:rowOff>
    </xdr:to>
    <xdr:sp macro="" textlink="">
      <xdr:nvSpPr>
        <xdr:cNvPr id="366" name="楕円 365"/>
        <xdr:cNvSpPr/>
      </xdr:nvSpPr>
      <xdr:spPr>
        <a:xfrm>
          <a:off x="9588500" y="87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2594</xdr:rowOff>
    </xdr:from>
    <xdr:ext cx="599010" cy="259045"/>
    <xdr:sp macro="" textlink="">
      <xdr:nvSpPr>
        <xdr:cNvPr id="367" name="テキスト ボックス 366"/>
        <xdr:cNvSpPr txBox="1"/>
      </xdr:nvSpPr>
      <xdr:spPr>
        <a:xfrm>
          <a:off x="9339795" y="857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9389</xdr:rowOff>
    </xdr:from>
    <xdr:to>
      <xdr:col>46</xdr:col>
      <xdr:colOff>38100</xdr:colOff>
      <xdr:row>57</xdr:row>
      <xdr:rowOff>110989</xdr:rowOff>
    </xdr:to>
    <xdr:sp macro="" textlink="">
      <xdr:nvSpPr>
        <xdr:cNvPr id="368" name="楕円 367"/>
        <xdr:cNvSpPr/>
      </xdr:nvSpPr>
      <xdr:spPr>
        <a:xfrm>
          <a:off x="8699500" y="9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102116</xdr:rowOff>
    </xdr:from>
    <xdr:ext cx="534377" cy="259045"/>
    <xdr:sp macro="" textlink="">
      <xdr:nvSpPr>
        <xdr:cNvPr id="369" name="テキスト ボックス 368"/>
        <xdr:cNvSpPr txBox="1"/>
      </xdr:nvSpPr>
      <xdr:spPr>
        <a:xfrm>
          <a:off x="8483111" y="9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165462</xdr:rowOff>
    </xdr:from>
    <xdr:to>
      <xdr:col>41</xdr:col>
      <xdr:colOff>101600</xdr:colOff>
      <xdr:row>58</xdr:row>
      <xdr:rowOff>95612</xdr:rowOff>
    </xdr:to>
    <xdr:sp macro="" textlink="">
      <xdr:nvSpPr>
        <xdr:cNvPr id="370" name="楕円 369"/>
        <xdr:cNvSpPr/>
      </xdr:nvSpPr>
      <xdr:spPr>
        <a:xfrm>
          <a:off x="7810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86739</xdr:rowOff>
    </xdr:from>
    <xdr:ext cx="534377" cy="259045"/>
    <xdr:sp macro="" textlink="">
      <xdr:nvSpPr>
        <xdr:cNvPr id="371" name="テキスト ボックス 370"/>
        <xdr:cNvSpPr txBox="1"/>
      </xdr:nvSpPr>
      <xdr:spPr>
        <a:xfrm>
          <a:off x="7594111" y="100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157880</xdr:rowOff>
    </xdr:from>
    <xdr:to>
      <xdr:col>36</xdr:col>
      <xdr:colOff>165100</xdr:colOff>
      <xdr:row>57</xdr:row>
      <xdr:rowOff>88030</xdr:rowOff>
    </xdr:to>
    <xdr:sp macro="" textlink="">
      <xdr:nvSpPr>
        <xdr:cNvPr id="372" name="楕円 371"/>
        <xdr:cNvSpPr/>
      </xdr:nvSpPr>
      <xdr:spPr>
        <a:xfrm>
          <a:off x="6921500" y="97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104557</xdr:rowOff>
    </xdr:from>
    <xdr:ext cx="534377" cy="259045"/>
    <xdr:sp macro="" textlink="">
      <xdr:nvSpPr>
        <xdr:cNvPr id="373" name="テキスト ボックス 372"/>
        <xdr:cNvSpPr txBox="1"/>
      </xdr:nvSpPr>
      <xdr:spPr>
        <a:xfrm>
          <a:off x="6705111" y="9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169925</xdr:rowOff>
    </xdr:from>
    <xdr:to>
      <xdr:col>55</xdr:col>
      <xdr:colOff>0</xdr:colOff>
      <xdr:row>77</xdr:row>
      <xdr:rowOff>127552</xdr:rowOff>
    </xdr:to>
    <xdr:cxnSp macro="">
      <xdr:nvCxnSpPr>
        <xdr:cNvPr id="400" name="直線コネクタ 399"/>
        <xdr:cNvCxnSpPr/>
      </xdr:nvCxnSpPr>
      <xdr:spPr>
        <a:xfrm>
          <a:off x="9639300" y="12171425"/>
          <a:ext cx="838200" cy="11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169925</xdr:rowOff>
    </xdr:from>
    <xdr:to>
      <xdr:col>50</xdr:col>
      <xdr:colOff>114300</xdr:colOff>
      <xdr:row>77</xdr:row>
      <xdr:rowOff>54442</xdr:rowOff>
    </xdr:to>
    <xdr:cxnSp macro="">
      <xdr:nvCxnSpPr>
        <xdr:cNvPr id="403" name="直線コネクタ 402"/>
        <xdr:cNvCxnSpPr/>
      </xdr:nvCxnSpPr>
      <xdr:spPr>
        <a:xfrm flipV="1">
          <a:off x="8750300" y="12171425"/>
          <a:ext cx="889000" cy="10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54442</xdr:rowOff>
    </xdr:from>
    <xdr:to>
      <xdr:col>45</xdr:col>
      <xdr:colOff>177800</xdr:colOff>
      <xdr:row>78</xdr:row>
      <xdr:rowOff>139170</xdr:rowOff>
    </xdr:to>
    <xdr:cxnSp macro="">
      <xdr:nvCxnSpPr>
        <xdr:cNvPr id="406" name="直線コネクタ 405"/>
        <xdr:cNvCxnSpPr/>
      </xdr:nvCxnSpPr>
      <xdr:spPr>
        <a:xfrm flipV="1">
          <a:off x="7861300" y="13256092"/>
          <a:ext cx="889000" cy="2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84841</xdr:rowOff>
    </xdr:from>
    <xdr:to>
      <xdr:col>41</xdr:col>
      <xdr:colOff>50800</xdr:colOff>
      <xdr:row>78</xdr:row>
      <xdr:rowOff>139170</xdr:rowOff>
    </xdr:to>
    <xdr:cxnSp macro="">
      <xdr:nvCxnSpPr>
        <xdr:cNvPr id="409" name="直線コネクタ 408"/>
        <xdr:cNvCxnSpPr/>
      </xdr:nvCxnSpPr>
      <xdr:spPr>
        <a:xfrm>
          <a:off x="6972300" y="13286491"/>
          <a:ext cx="889000" cy="2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76752</xdr:rowOff>
    </xdr:from>
    <xdr:to>
      <xdr:col>55</xdr:col>
      <xdr:colOff>50800</xdr:colOff>
      <xdr:row>78</xdr:row>
      <xdr:rowOff>6902</xdr:rowOff>
    </xdr:to>
    <xdr:sp macro="" textlink="">
      <xdr:nvSpPr>
        <xdr:cNvPr id="419" name="楕円 418"/>
        <xdr:cNvSpPr/>
      </xdr:nvSpPr>
      <xdr:spPr>
        <a:xfrm>
          <a:off x="10426700" y="132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99629</xdr:rowOff>
    </xdr:from>
    <xdr:ext cx="534377" cy="259045"/>
    <xdr:sp macro="" textlink="">
      <xdr:nvSpPr>
        <xdr:cNvPr id="420" name="普通建設事業費 （ うち新規整備　）該当値テキスト"/>
        <xdr:cNvSpPr txBox="1"/>
      </xdr:nvSpPr>
      <xdr:spPr>
        <a:xfrm>
          <a:off x="10528300" y="131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119125</xdr:rowOff>
    </xdr:from>
    <xdr:to>
      <xdr:col>50</xdr:col>
      <xdr:colOff>165100</xdr:colOff>
      <xdr:row>71</xdr:row>
      <xdr:rowOff>49275</xdr:rowOff>
    </xdr:to>
    <xdr:sp macro="" textlink="">
      <xdr:nvSpPr>
        <xdr:cNvPr id="421" name="楕円 420"/>
        <xdr:cNvSpPr/>
      </xdr:nvSpPr>
      <xdr:spPr>
        <a:xfrm>
          <a:off x="9588500" y="121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65802</xdr:rowOff>
    </xdr:from>
    <xdr:ext cx="599010" cy="259045"/>
    <xdr:sp macro="" textlink="">
      <xdr:nvSpPr>
        <xdr:cNvPr id="422" name="テキスト ボックス 421"/>
        <xdr:cNvSpPr txBox="1"/>
      </xdr:nvSpPr>
      <xdr:spPr>
        <a:xfrm>
          <a:off x="9339795" y="1189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3642</xdr:rowOff>
    </xdr:from>
    <xdr:to>
      <xdr:col>46</xdr:col>
      <xdr:colOff>38100</xdr:colOff>
      <xdr:row>77</xdr:row>
      <xdr:rowOff>105242</xdr:rowOff>
    </xdr:to>
    <xdr:sp macro="" textlink="">
      <xdr:nvSpPr>
        <xdr:cNvPr id="423" name="楕円 422"/>
        <xdr:cNvSpPr/>
      </xdr:nvSpPr>
      <xdr:spPr>
        <a:xfrm>
          <a:off x="8699500" y="1320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121769</xdr:rowOff>
    </xdr:from>
    <xdr:ext cx="534377" cy="259045"/>
    <xdr:sp macro="" textlink="">
      <xdr:nvSpPr>
        <xdr:cNvPr id="424" name="テキスト ボックス 423"/>
        <xdr:cNvSpPr txBox="1"/>
      </xdr:nvSpPr>
      <xdr:spPr>
        <a:xfrm>
          <a:off x="8483111" y="1298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88370</xdr:rowOff>
    </xdr:from>
    <xdr:to>
      <xdr:col>41</xdr:col>
      <xdr:colOff>101600</xdr:colOff>
      <xdr:row>79</xdr:row>
      <xdr:rowOff>18520</xdr:rowOff>
    </xdr:to>
    <xdr:sp macro="" textlink="">
      <xdr:nvSpPr>
        <xdr:cNvPr id="425" name="楕円 424"/>
        <xdr:cNvSpPr/>
      </xdr:nvSpPr>
      <xdr:spPr>
        <a:xfrm>
          <a:off x="7810500" y="134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9647</xdr:rowOff>
    </xdr:from>
    <xdr:ext cx="378565" cy="259045"/>
    <xdr:sp macro="" textlink="">
      <xdr:nvSpPr>
        <xdr:cNvPr id="426" name="テキスト ボックス 425"/>
        <xdr:cNvSpPr txBox="1"/>
      </xdr:nvSpPr>
      <xdr:spPr>
        <a:xfrm>
          <a:off x="7672017" y="1355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34041</xdr:rowOff>
    </xdr:from>
    <xdr:to>
      <xdr:col>36</xdr:col>
      <xdr:colOff>165100</xdr:colOff>
      <xdr:row>77</xdr:row>
      <xdr:rowOff>135641</xdr:rowOff>
    </xdr:to>
    <xdr:sp macro="" textlink="">
      <xdr:nvSpPr>
        <xdr:cNvPr id="427" name="楕円 426"/>
        <xdr:cNvSpPr/>
      </xdr:nvSpPr>
      <xdr:spPr>
        <a:xfrm>
          <a:off x="6921500" y="132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152168</xdr:rowOff>
    </xdr:from>
    <xdr:ext cx="534377" cy="259045"/>
    <xdr:sp macro="" textlink="">
      <xdr:nvSpPr>
        <xdr:cNvPr id="428" name="テキスト ボックス 427"/>
        <xdr:cNvSpPr txBox="1"/>
      </xdr:nvSpPr>
      <xdr:spPr>
        <a:xfrm>
          <a:off x="6705111" y="1301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87838</xdr:rowOff>
    </xdr:from>
    <xdr:to>
      <xdr:col>55</xdr:col>
      <xdr:colOff>0</xdr:colOff>
      <xdr:row>97</xdr:row>
      <xdr:rowOff>45571</xdr:rowOff>
    </xdr:to>
    <xdr:cxnSp macro="">
      <xdr:nvCxnSpPr>
        <xdr:cNvPr id="457" name="直線コネクタ 456"/>
        <xdr:cNvCxnSpPr/>
      </xdr:nvCxnSpPr>
      <xdr:spPr>
        <a:xfrm flipV="1">
          <a:off x="9639300" y="16547038"/>
          <a:ext cx="838200" cy="1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45571</xdr:rowOff>
    </xdr:from>
    <xdr:to>
      <xdr:col>50</xdr:col>
      <xdr:colOff>114300</xdr:colOff>
      <xdr:row>98</xdr:row>
      <xdr:rowOff>14663</xdr:rowOff>
    </xdr:to>
    <xdr:cxnSp macro="">
      <xdr:nvCxnSpPr>
        <xdr:cNvPr id="460" name="直線コネクタ 459"/>
        <xdr:cNvCxnSpPr/>
      </xdr:nvCxnSpPr>
      <xdr:spPr>
        <a:xfrm flipV="1">
          <a:off x="8750300" y="16676221"/>
          <a:ext cx="889000" cy="14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58082</xdr:rowOff>
    </xdr:from>
    <xdr:to>
      <xdr:col>45</xdr:col>
      <xdr:colOff>177800</xdr:colOff>
      <xdr:row>98</xdr:row>
      <xdr:rowOff>14663</xdr:rowOff>
    </xdr:to>
    <xdr:cxnSp macro="">
      <xdr:nvCxnSpPr>
        <xdr:cNvPr id="463" name="直線コネクタ 462"/>
        <xdr:cNvCxnSpPr/>
      </xdr:nvCxnSpPr>
      <xdr:spPr>
        <a:xfrm>
          <a:off x="7861300" y="16688732"/>
          <a:ext cx="889000" cy="1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58082</xdr:rowOff>
    </xdr:from>
    <xdr:to>
      <xdr:col>41</xdr:col>
      <xdr:colOff>50800</xdr:colOff>
      <xdr:row>97</xdr:row>
      <xdr:rowOff>84493</xdr:rowOff>
    </xdr:to>
    <xdr:cxnSp macro="">
      <xdr:nvCxnSpPr>
        <xdr:cNvPr id="466" name="直線コネクタ 465"/>
        <xdr:cNvCxnSpPr/>
      </xdr:nvCxnSpPr>
      <xdr:spPr>
        <a:xfrm flipV="1">
          <a:off x="6972300" y="16688732"/>
          <a:ext cx="8890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37038</xdr:rowOff>
    </xdr:from>
    <xdr:to>
      <xdr:col>55</xdr:col>
      <xdr:colOff>50800</xdr:colOff>
      <xdr:row>96</xdr:row>
      <xdr:rowOff>138638</xdr:rowOff>
    </xdr:to>
    <xdr:sp macro="" textlink="">
      <xdr:nvSpPr>
        <xdr:cNvPr id="476" name="楕円 475"/>
        <xdr:cNvSpPr/>
      </xdr:nvSpPr>
      <xdr:spPr>
        <a:xfrm>
          <a:off x="10426700" y="1649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59915</xdr:rowOff>
    </xdr:from>
    <xdr:ext cx="534377" cy="259045"/>
    <xdr:sp macro="" textlink="">
      <xdr:nvSpPr>
        <xdr:cNvPr id="477" name="普通建設事業費 （ うち更新整備　）該当値テキスト"/>
        <xdr:cNvSpPr txBox="1"/>
      </xdr:nvSpPr>
      <xdr:spPr>
        <a:xfrm>
          <a:off x="10528300" y="163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166221</xdr:rowOff>
    </xdr:from>
    <xdr:to>
      <xdr:col>50</xdr:col>
      <xdr:colOff>165100</xdr:colOff>
      <xdr:row>97</xdr:row>
      <xdr:rowOff>96371</xdr:rowOff>
    </xdr:to>
    <xdr:sp macro="" textlink="">
      <xdr:nvSpPr>
        <xdr:cNvPr id="478" name="楕円 477"/>
        <xdr:cNvSpPr/>
      </xdr:nvSpPr>
      <xdr:spPr>
        <a:xfrm>
          <a:off x="9588500" y="166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87498</xdr:rowOff>
    </xdr:from>
    <xdr:ext cx="534377" cy="259045"/>
    <xdr:sp macro="" textlink="">
      <xdr:nvSpPr>
        <xdr:cNvPr id="479" name="テキスト ボックス 478"/>
        <xdr:cNvSpPr txBox="1"/>
      </xdr:nvSpPr>
      <xdr:spPr>
        <a:xfrm>
          <a:off x="9372111" y="1671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135313</xdr:rowOff>
    </xdr:from>
    <xdr:to>
      <xdr:col>46</xdr:col>
      <xdr:colOff>38100</xdr:colOff>
      <xdr:row>98</xdr:row>
      <xdr:rowOff>65463</xdr:rowOff>
    </xdr:to>
    <xdr:sp macro="" textlink="">
      <xdr:nvSpPr>
        <xdr:cNvPr id="480" name="楕円 479"/>
        <xdr:cNvSpPr/>
      </xdr:nvSpPr>
      <xdr:spPr>
        <a:xfrm>
          <a:off x="8699500" y="167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56590</xdr:rowOff>
    </xdr:from>
    <xdr:ext cx="534377" cy="259045"/>
    <xdr:sp macro="" textlink="">
      <xdr:nvSpPr>
        <xdr:cNvPr id="481" name="テキスト ボックス 480"/>
        <xdr:cNvSpPr txBox="1"/>
      </xdr:nvSpPr>
      <xdr:spPr>
        <a:xfrm>
          <a:off x="8483111" y="168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7282</xdr:rowOff>
    </xdr:from>
    <xdr:to>
      <xdr:col>41</xdr:col>
      <xdr:colOff>101600</xdr:colOff>
      <xdr:row>97</xdr:row>
      <xdr:rowOff>108882</xdr:rowOff>
    </xdr:to>
    <xdr:sp macro="" textlink="">
      <xdr:nvSpPr>
        <xdr:cNvPr id="482" name="楕円 481"/>
        <xdr:cNvSpPr/>
      </xdr:nvSpPr>
      <xdr:spPr>
        <a:xfrm>
          <a:off x="7810500" y="166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100009</xdr:rowOff>
    </xdr:from>
    <xdr:ext cx="534377" cy="259045"/>
    <xdr:sp macro="" textlink="">
      <xdr:nvSpPr>
        <xdr:cNvPr id="483" name="テキスト ボックス 482"/>
        <xdr:cNvSpPr txBox="1"/>
      </xdr:nvSpPr>
      <xdr:spPr>
        <a:xfrm>
          <a:off x="7594111" y="1673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33693</xdr:rowOff>
    </xdr:from>
    <xdr:to>
      <xdr:col>36</xdr:col>
      <xdr:colOff>165100</xdr:colOff>
      <xdr:row>97</xdr:row>
      <xdr:rowOff>135293</xdr:rowOff>
    </xdr:to>
    <xdr:sp macro="" textlink="">
      <xdr:nvSpPr>
        <xdr:cNvPr id="484" name="楕円 483"/>
        <xdr:cNvSpPr/>
      </xdr:nvSpPr>
      <xdr:spPr>
        <a:xfrm>
          <a:off x="6921500" y="166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126420</xdr:rowOff>
    </xdr:from>
    <xdr:ext cx="534377" cy="259045"/>
    <xdr:sp macro="" textlink="">
      <xdr:nvSpPr>
        <xdr:cNvPr id="485" name="テキスト ボックス 484"/>
        <xdr:cNvSpPr txBox="1"/>
      </xdr:nvSpPr>
      <xdr:spPr>
        <a:xfrm>
          <a:off x="6705111" y="167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31306</xdr:rowOff>
    </xdr:from>
    <xdr:to>
      <xdr:col>85</xdr:col>
      <xdr:colOff>127000</xdr:colOff>
      <xdr:row>39</xdr:row>
      <xdr:rowOff>33630</xdr:rowOff>
    </xdr:to>
    <xdr:cxnSp macro="">
      <xdr:nvCxnSpPr>
        <xdr:cNvPr id="514" name="直線コネクタ 513"/>
        <xdr:cNvCxnSpPr/>
      </xdr:nvCxnSpPr>
      <xdr:spPr>
        <a:xfrm flipV="1">
          <a:off x="15481300" y="6717856"/>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9055</xdr:rowOff>
    </xdr:from>
    <xdr:to>
      <xdr:col>81</xdr:col>
      <xdr:colOff>50800</xdr:colOff>
      <xdr:row>39</xdr:row>
      <xdr:rowOff>33630</xdr:rowOff>
    </xdr:to>
    <xdr:cxnSp macro="">
      <xdr:nvCxnSpPr>
        <xdr:cNvPr id="517" name="直線コネクタ 516"/>
        <xdr:cNvCxnSpPr/>
      </xdr:nvCxnSpPr>
      <xdr:spPr>
        <a:xfrm>
          <a:off x="14592300" y="6695605"/>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140233</xdr:rowOff>
    </xdr:from>
    <xdr:to>
      <xdr:col>76</xdr:col>
      <xdr:colOff>114300</xdr:colOff>
      <xdr:row>39</xdr:row>
      <xdr:rowOff>9055</xdr:rowOff>
    </xdr:to>
    <xdr:cxnSp macro="">
      <xdr:nvCxnSpPr>
        <xdr:cNvPr id="520" name="直線コネクタ 519"/>
        <xdr:cNvCxnSpPr/>
      </xdr:nvCxnSpPr>
      <xdr:spPr>
        <a:xfrm>
          <a:off x="13703300" y="6655333"/>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140233</xdr:rowOff>
    </xdr:from>
    <xdr:to>
      <xdr:col>71</xdr:col>
      <xdr:colOff>177800</xdr:colOff>
      <xdr:row>39</xdr:row>
      <xdr:rowOff>33877</xdr:rowOff>
    </xdr:to>
    <xdr:cxnSp macro="">
      <xdr:nvCxnSpPr>
        <xdr:cNvPr id="523" name="直線コネクタ 522"/>
        <xdr:cNvCxnSpPr/>
      </xdr:nvCxnSpPr>
      <xdr:spPr>
        <a:xfrm flipV="1">
          <a:off x="12814300" y="6655333"/>
          <a:ext cx="889000" cy="6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151956</xdr:rowOff>
    </xdr:from>
    <xdr:to>
      <xdr:col>85</xdr:col>
      <xdr:colOff>177800</xdr:colOff>
      <xdr:row>39</xdr:row>
      <xdr:rowOff>82106</xdr:rowOff>
    </xdr:to>
    <xdr:sp macro="" textlink="">
      <xdr:nvSpPr>
        <xdr:cNvPr id="533" name="楕円 532"/>
        <xdr:cNvSpPr/>
      </xdr:nvSpPr>
      <xdr:spPr>
        <a:xfrm>
          <a:off x="162687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66883</xdr:rowOff>
    </xdr:from>
    <xdr:ext cx="378565" cy="259045"/>
    <xdr:sp macro="" textlink="">
      <xdr:nvSpPr>
        <xdr:cNvPr id="534" name="災害復旧事業費該当値テキスト"/>
        <xdr:cNvSpPr txBox="1"/>
      </xdr:nvSpPr>
      <xdr:spPr>
        <a:xfrm>
          <a:off x="16370300" y="658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154280</xdr:rowOff>
    </xdr:from>
    <xdr:to>
      <xdr:col>81</xdr:col>
      <xdr:colOff>101600</xdr:colOff>
      <xdr:row>39</xdr:row>
      <xdr:rowOff>84430</xdr:rowOff>
    </xdr:to>
    <xdr:sp macro="" textlink="">
      <xdr:nvSpPr>
        <xdr:cNvPr id="535" name="楕円 534"/>
        <xdr:cNvSpPr/>
      </xdr:nvSpPr>
      <xdr:spPr>
        <a:xfrm>
          <a:off x="154305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75557</xdr:rowOff>
    </xdr:from>
    <xdr:ext cx="378565" cy="259045"/>
    <xdr:sp macro="" textlink="">
      <xdr:nvSpPr>
        <xdr:cNvPr id="536" name="テキスト ボックス 535"/>
        <xdr:cNvSpPr txBox="1"/>
      </xdr:nvSpPr>
      <xdr:spPr>
        <a:xfrm>
          <a:off x="15292017" y="67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129705</xdr:rowOff>
    </xdr:from>
    <xdr:to>
      <xdr:col>76</xdr:col>
      <xdr:colOff>165100</xdr:colOff>
      <xdr:row>39</xdr:row>
      <xdr:rowOff>59855</xdr:rowOff>
    </xdr:to>
    <xdr:sp macro="" textlink="">
      <xdr:nvSpPr>
        <xdr:cNvPr id="537" name="楕円 536"/>
        <xdr:cNvSpPr/>
      </xdr:nvSpPr>
      <xdr:spPr>
        <a:xfrm>
          <a:off x="14541500" y="66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50982</xdr:rowOff>
    </xdr:from>
    <xdr:ext cx="469744" cy="259045"/>
    <xdr:sp macro="" textlink="">
      <xdr:nvSpPr>
        <xdr:cNvPr id="538" name="テキスト ボックス 537"/>
        <xdr:cNvSpPr txBox="1"/>
      </xdr:nvSpPr>
      <xdr:spPr>
        <a:xfrm>
          <a:off x="14357428" y="67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89433</xdr:rowOff>
    </xdr:from>
    <xdr:to>
      <xdr:col>72</xdr:col>
      <xdr:colOff>38100</xdr:colOff>
      <xdr:row>39</xdr:row>
      <xdr:rowOff>19583</xdr:rowOff>
    </xdr:to>
    <xdr:sp macro="" textlink="">
      <xdr:nvSpPr>
        <xdr:cNvPr id="539" name="楕円 538"/>
        <xdr:cNvSpPr/>
      </xdr:nvSpPr>
      <xdr:spPr>
        <a:xfrm>
          <a:off x="13652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10710</xdr:rowOff>
    </xdr:from>
    <xdr:ext cx="469744" cy="259045"/>
    <xdr:sp macro="" textlink="">
      <xdr:nvSpPr>
        <xdr:cNvPr id="540" name="テキスト ボックス 539"/>
        <xdr:cNvSpPr txBox="1"/>
      </xdr:nvSpPr>
      <xdr:spPr>
        <a:xfrm>
          <a:off x="13468428" y="669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154527</xdr:rowOff>
    </xdr:from>
    <xdr:to>
      <xdr:col>67</xdr:col>
      <xdr:colOff>101600</xdr:colOff>
      <xdr:row>39</xdr:row>
      <xdr:rowOff>84677</xdr:rowOff>
    </xdr:to>
    <xdr:sp macro="" textlink="">
      <xdr:nvSpPr>
        <xdr:cNvPr id="541" name="楕円 540"/>
        <xdr:cNvSpPr/>
      </xdr:nvSpPr>
      <xdr:spPr>
        <a:xfrm>
          <a:off x="12763500" y="66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75804</xdr:rowOff>
    </xdr:from>
    <xdr:ext cx="378565" cy="259045"/>
    <xdr:sp macro="" textlink="">
      <xdr:nvSpPr>
        <xdr:cNvPr id="542" name="テキスト ボックス 541"/>
        <xdr:cNvSpPr txBox="1"/>
      </xdr:nvSpPr>
      <xdr:spPr>
        <a:xfrm>
          <a:off x="12625017" y="676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148405</xdr:rowOff>
    </xdr:from>
    <xdr:to>
      <xdr:col>85</xdr:col>
      <xdr:colOff>127000</xdr:colOff>
      <xdr:row>76</xdr:row>
      <xdr:rowOff>169208</xdr:rowOff>
    </xdr:to>
    <xdr:cxnSp macro="">
      <xdr:nvCxnSpPr>
        <xdr:cNvPr id="618" name="直線コネクタ 617"/>
        <xdr:cNvCxnSpPr/>
      </xdr:nvCxnSpPr>
      <xdr:spPr>
        <a:xfrm flipV="1">
          <a:off x="15481300" y="13178605"/>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26808</xdr:rowOff>
    </xdr:from>
    <xdr:to>
      <xdr:col>81</xdr:col>
      <xdr:colOff>50800</xdr:colOff>
      <xdr:row>76</xdr:row>
      <xdr:rowOff>169208</xdr:rowOff>
    </xdr:to>
    <xdr:cxnSp macro="">
      <xdr:nvCxnSpPr>
        <xdr:cNvPr id="621" name="直線コネクタ 620"/>
        <xdr:cNvCxnSpPr/>
      </xdr:nvCxnSpPr>
      <xdr:spPr>
        <a:xfrm>
          <a:off x="14592300" y="13057008"/>
          <a:ext cx="889000" cy="1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23470</xdr:rowOff>
    </xdr:from>
    <xdr:to>
      <xdr:col>76</xdr:col>
      <xdr:colOff>114300</xdr:colOff>
      <xdr:row>76</xdr:row>
      <xdr:rowOff>26808</xdr:rowOff>
    </xdr:to>
    <xdr:cxnSp macro="">
      <xdr:nvCxnSpPr>
        <xdr:cNvPr id="624" name="直線コネクタ 623"/>
        <xdr:cNvCxnSpPr/>
      </xdr:nvCxnSpPr>
      <xdr:spPr>
        <a:xfrm>
          <a:off x="13703300" y="1305367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23470</xdr:rowOff>
    </xdr:from>
    <xdr:to>
      <xdr:col>71</xdr:col>
      <xdr:colOff>177800</xdr:colOff>
      <xdr:row>77</xdr:row>
      <xdr:rowOff>16988</xdr:rowOff>
    </xdr:to>
    <xdr:cxnSp macro="">
      <xdr:nvCxnSpPr>
        <xdr:cNvPr id="627" name="直線コネクタ 626"/>
        <xdr:cNvCxnSpPr/>
      </xdr:nvCxnSpPr>
      <xdr:spPr>
        <a:xfrm flipV="1">
          <a:off x="12814300" y="13053670"/>
          <a:ext cx="889000" cy="1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97605</xdr:rowOff>
    </xdr:from>
    <xdr:to>
      <xdr:col>85</xdr:col>
      <xdr:colOff>177800</xdr:colOff>
      <xdr:row>77</xdr:row>
      <xdr:rowOff>27755</xdr:rowOff>
    </xdr:to>
    <xdr:sp macro="" textlink="">
      <xdr:nvSpPr>
        <xdr:cNvPr id="637" name="楕円 636"/>
        <xdr:cNvSpPr/>
      </xdr:nvSpPr>
      <xdr:spPr>
        <a:xfrm>
          <a:off x="16268700" y="131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76032</xdr:rowOff>
    </xdr:from>
    <xdr:ext cx="534377" cy="259045"/>
    <xdr:sp macro="" textlink="">
      <xdr:nvSpPr>
        <xdr:cNvPr id="638" name="公債費該当値テキスト"/>
        <xdr:cNvSpPr txBox="1"/>
      </xdr:nvSpPr>
      <xdr:spPr>
        <a:xfrm>
          <a:off x="16370300" y="131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118408</xdr:rowOff>
    </xdr:from>
    <xdr:to>
      <xdr:col>81</xdr:col>
      <xdr:colOff>101600</xdr:colOff>
      <xdr:row>77</xdr:row>
      <xdr:rowOff>48558</xdr:rowOff>
    </xdr:to>
    <xdr:sp macro="" textlink="">
      <xdr:nvSpPr>
        <xdr:cNvPr id="639" name="楕円 638"/>
        <xdr:cNvSpPr/>
      </xdr:nvSpPr>
      <xdr:spPr>
        <a:xfrm>
          <a:off x="15430500" y="131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39685</xdr:rowOff>
    </xdr:from>
    <xdr:ext cx="534377" cy="259045"/>
    <xdr:sp macro="" textlink="">
      <xdr:nvSpPr>
        <xdr:cNvPr id="640" name="テキスト ボックス 639"/>
        <xdr:cNvSpPr txBox="1"/>
      </xdr:nvSpPr>
      <xdr:spPr>
        <a:xfrm>
          <a:off x="15214111" y="132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147458</xdr:rowOff>
    </xdr:from>
    <xdr:to>
      <xdr:col>76</xdr:col>
      <xdr:colOff>165100</xdr:colOff>
      <xdr:row>76</xdr:row>
      <xdr:rowOff>77608</xdr:rowOff>
    </xdr:to>
    <xdr:sp macro="" textlink="">
      <xdr:nvSpPr>
        <xdr:cNvPr id="641" name="楕円 640"/>
        <xdr:cNvSpPr/>
      </xdr:nvSpPr>
      <xdr:spPr>
        <a:xfrm>
          <a:off x="14541500" y="130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68735</xdr:rowOff>
    </xdr:from>
    <xdr:ext cx="534377" cy="259045"/>
    <xdr:sp macro="" textlink="">
      <xdr:nvSpPr>
        <xdr:cNvPr id="642" name="テキスト ボックス 641"/>
        <xdr:cNvSpPr txBox="1"/>
      </xdr:nvSpPr>
      <xdr:spPr>
        <a:xfrm>
          <a:off x="14325111" y="130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144121</xdr:rowOff>
    </xdr:from>
    <xdr:to>
      <xdr:col>72</xdr:col>
      <xdr:colOff>38100</xdr:colOff>
      <xdr:row>76</xdr:row>
      <xdr:rowOff>74271</xdr:rowOff>
    </xdr:to>
    <xdr:sp macro="" textlink="">
      <xdr:nvSpPr>
        <xdr:cNvPr id="643" name="楕円 642"/>
        <xdr:cNvSpPr/>
      </xdr:nvSpPr>
      <xdr:spPr>
        <a:xfrm>
          <a:off x="13652500" y="130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65397</xdr:rowOff>
    </xdr:from>
    <xdr:ext cx="534377" cy="259045"/>
    <xdr:sp macro="" textlink="">
      <xdr:nvSpPr>
        <xdr:cNvPr id="644" name="テキスト ボックス 643"/>
        <xdr:cNvSpPr txBox="1"/>
      </xdr:nvSpPr>
      <xdr:spPr>
        <a:xfrm>
          <a:off x="13436111" y="130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137638</xdr:rowOff>
    </xdr:from>
    <xdr:to>
      <xdr:col>67</xdr:col>
      <xdr:colOff>101600</xdr:colOff>
      <xdr:row>77</xdr:row>
      <xdr:rowOff>67788</xdr:rowOff>
    </xdr:to>
    <xdr:sp macro="" textlink="">
      <xdr:nvSpPr>
        <xdr:cNvPr id="645" name="楕円 644"/>
        <xdr:cNvSpPr/>
      </xdr:nvSpPr>
      <xdr:spPr>
        <a:xfrm>
          <a:off x="12763500" y="13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58915</xdr:rowOff>
    </xdr:from>
    <xdr:ext cx="534377" cy="259045"/>
    <xdr:sp macro="" textlink="">
      <xdr:nvSpPr>
        <xdr:cNvPr id="646" name="テキスト ボックス 645"/>
        <xdr:cNvSpPr txBox="1"/>
      </xdr:nvSpPr>
      <xdr:spPr>
        <a:xfrm>
          <a:off x="12547111" y="1326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12660</xdr:rowOff>
    </xdr:from>
    <xdr:to>
      <xdr:col>85</xdr:col>
      <xdr:colOff>127000</xdr:colOff>
      <xdr:row>98</xdr:row>
      <xdr:rowOff>82505</xdr:rowOff>
    </xdr:to>
    <xdr:cxnSp macro="">
      <xdr:nvCxnSpPr>
        <xdr:cNvPr id="675" name="直線コネクタ 674"/>
        <xdr:cNvCxnSpPr/>
      </xdr:nvCxnSpPr>
      <xdr:spPr>
        <a:xfrm flipV="1">
          <a:off x="15481300" y="16643310"/>
          <a:ext cx="838200" cy="2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82505</xdr:rowOff>
    </xdr:from>
    <xdr:to>
      <xdr:col>81</xdr:col>
      <xdr:colOff>50800</xdr:colOff>
      <xdr:row>98</xdr:row>
      <xdr:rowOff>114782</xdr:rowOff>
    </xdr:to>
    <xdr:cxnSp macro="">
      <xdr:nvCxnSpPr>
        <xdr:cNvPr id="678" name="直線コネクタ 677"/>
        <xdr:cNvCxnSpPr/>
      </xdr:nvCxnSpPr>
      <xdr:spPr>
        <a:xfrm flipV="1">
          <a:off x="14592300" y="16884605"/>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114782</xdr:rowOff>
    </xdr:from>
    <xdr:to>
      <xdr:col>76</xdr:col>
      <xdr:colOff>114300</xdr:colOff>
      <xdr:row>98</xdr:row>
      <xdr:rowOff>115308</xdr:rowOff>
    </xdr:to>
    <xdr:cxnSp macro="">
      <xdr:nvCxnSpPr>
        <xdr:cNvPr id="681" name="直線コネクタ 680"/>
        <xdr:cNvCxnSpPr/>
      </xdr:nvCxnSpPr>
      <xdr:spPr>
        <a:xfrm flipV="1">
          <a:off x="13703300" y="16916882"/>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48885</xdr:rowOff>
    </xdr:from>
    <xdr:to>
      <xdr:col>71</xdr:col>
      <xdr:colOff>177800</xdr:colOff>
      <xdr:row>98</xdr:row>
      <xdr:rowOff>115308</xdr:rowOff>
    </xdr:to>
    <xdr:cxnSp macro="">
      <xdr:nvCxnSpPr>
        <xdr:cNvPr id="684" name="直線コネクタ 683"/>
        <xdr:cNvCxnSpPr/>
      </xdr:nvCxnSpPr>
      <xdr:spPr>
        <a:xfrm>
          <a:off x="12814300" y="16850985"/>
          <a:ext cx="889000" cy="6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133310</xdr:rowOff>
    </xdr:from>
    <xdr:to>
      <xdr:col>85</xdr:col>
      <xdr:colOff>177800</xdr:colOff>
      <xdr:row>97</xdr:row>
      <xdr:rowOff>63460</xdr:rowOff>
    </xdr:to>
    <xdr:sp macro="" textlink="">
      <xdr:nvSpPr>
        <xdr:cNvPr id="694" name="楕円 693"/>
        <xdr:cNvSpPr/>
      </xdr:nvSpPr>
      <xdr:spPr>
        <a:xfrm>
          <a:off x="16268700" y="165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156187</xdr:rowOff>
    </xdr:from>
    <xdr:ext cx="534377" cy="259045"/>
    <xdr:sp macro="" textlink="">
      <xdr:nvSpPr>
        <xdr:cNvPr id="695" name="積立金該当値テキスト"/>
        <xdr:cNvSpPr txBox="1"/>
      </xdr:nvSpPr>
      <xdr:spPr>
        <a:xfrm>
          <a:off x="16370300" y="1644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31705</xdr:rowOff>
    </xdr:from>
    <xdr:to>
      <xdr:col>81</xdr:col>
      <xdr:colOff>101600</xdr:colOff>
      <xdr:row>98</xdr:row>
      <xdr:rowOff>133305</xdr:rowOff>
    </xdr:to>
    <xdr:sp macro="" textlink="">
      <xdr:nvSpPr>
        <xdr:cNvPr id="696" name="楕円 695"/>
        <xdr:cNvSpPr/>
      </xdr:nvSpPr>
      <xdr:spPr>
        <a:xfrm>
          <a:off x="15430500" y="168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124432</xdr:rowOff>
    </xdr:from>
    <xdr:ext cx="534377" cy="259045"/>
    <xdr:sp macro="" textlink="">
      <xdr:nvSpPr>
        <xdr:cNvPr id="697" name="テキスト ボックス 696"/>
        <xdr:cNvSpPr txBox="1"/>
      </xdr:nvSpPr>
      <xdr:spPr>
        <a:xfrm>
          <a:off x="15214111" y="1692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63982</xdr:rowOff>
    </xdr:from>
    <xdr:to>
      <xdr:col>76</xdr:col>
      <xdr:colOff>165100</xdr:colOff>
      <xdr:row>98</xdr:row>
      <xdr:rowOff>165582</xdr:rowOff>
    </xdr:to>
    <xdr:sp macro="" textlink="">
      <xdr:nvSpPr>
        <xdr:cNvPr id="698" name="楕円 697"/>
        <xdr:cNvSpPr/>
      </xdr:nvSpPr>
      <xdr:spPr>
        <a:xfrm>
          <a:off x="14541500" y="168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156709</xdr:rowOff>
    </xdr:from>
    <xdr:ext cx="534377" cy="259045"/>
    <xdr:sp macro="" textlink="">
      <xdr:nvSpPr>
        <xdr:cNvPr id="699" name="テキスト ボックス 698"/>
        <xdr:cNvSpPr txBox="1"/>
      </xdr:nvSpPr>
      <xdr:spPr>
        <a:xfrm>
          <a:off x="14325111" y="169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64508</xdr:rowOff>
    </xdr:from>
    <xdr:to>
      <xdr:col>72</xdr:col>
      <xdr:colOff>38100</xdr:colOff>
      <xdr:row>98</xdr:row>
      <xdr:rowOff>166108</xdr:rowOff>
    </xdr:to>
    <xdr:sp macro="" textlink="">
      <xdr:nvSpPr>
        <xdr:cNvPr id="700" name="楕円 699"/>
        <xdr:cNvSpPr/>
      </xdr:nvSpPr>
      <xdr:spPr>
        <a:xfrm>
          <a:off x="13652500" y="168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157235</xdr:rowOff>
    </xdr:from>
    <xdr:ext cx="534377" cy="259045"/>
    <xdr:sp macro="" textlink="">
      <xdr:nvSpPr>
        <xdr:cNvPr id="701" name="テキスト ボックス 700"/>
        <xdr:cNvSpPr txBox="1"/>
      </xdr:nvSpPr>
      <xdr:spPr>
        <a:xfrm>
          <a:off x="13436111" y="1695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169535</xdr:rowOff>
    </xdr:from>
    <xdr:to>
      <xdr:col>67</xdr:col>
      <xdr:colOff>101600</xdr:colOff>
      <xdr:row>98</xdr:row>
      <xdr:rowOff>99685</xdr:rowOff>
    </xdr:to>
    <xdr:sp macro="" textlink="">
      <xdr:nvSpPr>
        <xdr:cNvPr id="702" name="楕円 701"/>
        <xdr:cNvSpPr/>
      </xdr:nvSpPr>
      <xdr:spPr>
        <a:xfrm>
          <a:off x="12763500" y="168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90812</xdr:rowOff>
    </xdr:from>
    <xdr:ext cx="534377" cy="259045"/>
    <xdr:sp macro="" textlink="">
      <xdr:nvSpPr>
        <xdr:cNvPr id="703" name="テキスト ボックス 702"/>
        <xdr:cNvSpPr txBox="1"/>
      </xdr:nvSpPr>
      <xdr:spPr>
        <a:xfrm>
          <a:off x="12547111" y="168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126716</xdr:rowOff>
    </xdr:from>
    <xdr:to>
      <xdr:col>116</xdr:col>
      <xdr:colOff>63500</xdr:colOff>
      <xdr:row>38</xdr:row>
      <xdr:rowOff>139700</xdr:rowOff>
    </xdr:to>
    <xdr:cxnSp macro="">
      <xdr:nvCxnSpPr>
        <xdr:cNvPr id="730" name="直線コネクタ 729"/>
        <xdr:cNvCxnSpPr/>
      </xdr:nvCxnSpPr>
      <xdr:spPr>
        <a:xfrm flipV="1">
          <a:off x="21323300" y="6641816"/>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92791</xdr:rowOff>
    </xdr:from>
    <xdr:to>
      <xdr:col>102</xdr:col>
      <xdr:colOff>114300</xdr:colOff>
      <xdr:row>38</xdr:row>
      <xdr:rowOff>139700</xdr:rowOff>
    </xdr:to>
    <xdr:cxnSp macro="">
      <xdr:nvCxnSpPr>
        <xdr:cNvPr id="739" name="直線コネクタ 738"/>
        <xdr:cNvCxnSpPr/>
      </xdr:nvCxnSpPr>
      <xdr:spPr>
        <a:xfrm>
          <a:off x="18656300" y="6607891"/>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75916</xdr:rowOff>
    </xdr:from>
    <xdr:to>
      <xdr:col>116</xdr:col>
      <xdr:colOff>114300</xdr:colOff>
      <xdr:row>39</xdr:row>
      <xdr:rowOff>6066</xdr:rowOff>
    </xdr:to>
    <xdr:sp macro="" textlink="">
      <xdr:nvSpPr>
        <xdr:cNvPr id="749" name="楕円 748"/>
        <xdr:cNvSpPr/>
      </xdr:nvSpPr>
      <xdr:spPr>
        <a:xfrm>
          <a:off x="22110700" y="65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162293</xdr:rowOff>
    </xdr:from>
    <xdr:ext cx="378565" cy="259045"/>
    <xdr:sp macro="" textlink="">
      <xdr:nvSpPr>
        <xdr:cNvPr id="750" name="投資及び出資金該当値テキスト"/>
        <xdr:cNvSpPr txBox="1"/>
      </xdr:nvSpPr>
      <xdr:spPr>
        <a:xfrm>
          <a:off x="22212300" y="650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41991</xdr:rowOff>
    </xdr:from>
    <xdr:to>
      <xdr:col>98</xdr:col>
      <xdr:colOff>38100</xdr:colOff>
      <xdr:row>38</xdr:row>
      <xdr:rowOff>143591</xdr:rowOff>
    </xdr:to>
    <xdr:sp macro="" textlink="">
      <xdr:nvSpPr>
        <xdr:cNvPr id="757" name="楕円 756"/>
        <xdr:cNvSpPr/>
      </xdr:nvSpPr>
      <xdr:spPr>
        <a:xfrm>
          <a:off x="18605500" y="65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134718</xdr:rowOff>
    </xdr:from>
    <xdr:ext cx="469744" cy="259045"/>
    <xdr:sp macro="" textlink="">
      <xdr:nvSpPr>
        <xdr:cNvPr id="758" name="テキスト ボックス 757"/>
        <xdr:cNvSpPr txBox="1"/>
      </xdr:nvSpPr>
      <xdr:spPr>
        <a:xfrm>
          <a:off x="18421428" y="664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96429</xdr:rowOff>
    </xdr:from>
    <xdr:to>
      <xdr:col>116</xdr:col>
      <xdr:colOff>63500</xdr:colOff>
      <xdr:row>59</xdr:row>
      <xdr:rowOff>97148</xdr:rowOff>
    </xdr:to>
    <xdr:cxnSp macro="">
      <xdr:nvCxnSpPr>
        <xdr:cNvPr id="789" name="直線コネクタ 788"/>
        <xdr:cNvCxnSpPr/>
      </xdr:nvCxnSpPr>
      <xdr:spPr>
        <a:xfrm>
          <a:off x="21323300" y="10211979"/>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95090</xdr:rowOff>
    </xdr:from>
    <xdr:to>
      <xdr:col>111</xdr:col>
      <xdr:colOff>177800</xdr:colOff>
      <xdr:row>59</xdr:row>
      <xdr:rowOff>96429</xdr:rowOff>
    </xdr:to>
    <xdr:cxnSp macro="">
      <xdr:nvCxnSpPr>
        <xdr:cNvPr id="792" name="直線コネクタ 791"/>
        <xdr:cNvCxnSpPr/>
      </xdr:nvCxnSpPr>
      <xdr:spPr>
        <a:xfrm>
          <a:off x="20434300" y="1021064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91825</xdr:rowOff>
    </xdr:from>
    <xdr:to>
      <xdr:col>107</xdr:col>
      <xdr:colOff>50800</xdr:colOff>
      <xdr:row>59</xdr:row>
      <xdr:rowOff>95090</xdr:rowOff>
    </xdr:to>
    <xdr:cxnSp macro="">
      <xdr:nvCxnSpPr>
        <xdr:cNvPr id="795" name="直線コネクタ 794"/>
        <xdr:cNvCxnSpPr/>
      </xdr:nvCxnSpPr>
      <xdr:spPr>
        <a:xfrm>
          <a:off x="19545300" y="1020737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91825</xdr:rowOff>
    </xdr:from>
    <xdr:to>
      <xdr:col>102</xdr:col>
      <xdr:colOff>114300</xdr:colOff>
      <xdr:row>59</xdr:row>
      <xdr:rowOff>94568</xdr:rowOff>
    </xdr:to>
    <xdr:cxnSp macro="">
      <xdr:nvCxnSpPr>
        <xdr:cNvPr id="798" name="直線コネクタ 797"/>
        <xdr:cNvCxnSpPr/>
      </xdr:nvCxnSpPr>
      <xdr:spPr>
        <a:xfrm flipV="1">
          <a:off x="18656300" y="102073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46348</xdr:rowOff>
    </xdr:from>
    <xdr:to>
      <xdr:col>116</xdr:col>
      <xdr:colOff>114300</xdr:colOff>
      <xdr:row>59</xdr:row>
      <xdr:rowOff>147948</xdr:rowOff>
    </xdr:to>
    <xdr:sp macro="" textlink="">
      <xdr:nvSpPr>
        <xdr:cNvPr id="808" name="楕円 807"/>
        <xdr:cNvSpPr/>
      </xdr:nvSpPr>
      <xdr:spPr>
        <a:xfrm>
          <a:off x="221107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132725</xdr:rowOff>
    </xdr:from>
    <xdr:ext cx="313932" cy="259045"/>
    <xdr:sp macro="" textlink="">
      <xdr:nvSpPr>
        <xdr:cNvPr id="809" name="貸付金該当値テキスト"/>
        <xdr:cNvSpPr txBox="1"/>
      </xdr:nvSpPr>
      <xdr:spPr>
        <a:xfrm>
          <a:off x="22212300" y="10076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45629</xdr:rowOff>
    </xdr:from>
    <xdr:to>
      <xdr:col>112</xdr:col>
      <xdr:colOff>38100</xdr:colOff>
      <xdr:row>59</xdr:row>
      <xdr:rowOff>147229</xdr:rowOff>
    </xdr:to>
    <xdr:sp macro="" textlink="">
      <xdr:nvSpPr>
        <xdr:cNvPr id="810" name="楕円 809"/>
        <xdr:cNvSpPr/>
      </xdr:nvSpPr>
      <xdr:spPr>
        <a:xfrm>
          <a:off x="21272500" y="101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138356</xdr:rowOff>
    </xdr:from>
    <xdr:ext cx="313932" cy="259045"/>
    <xdr:sp macro="" textlink="">
      <xdr:nvSpPr>
        <xdr:cNvPr id="811" name="テキスト ボックス 810"/>
        <xdr:cNvSpPr txBox="1"/>
      </xdr:nvSpPr>
      <xdr:spPr>
        <a:xfrm>
          <a:off x="21166333" y="10253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44290</xdr:rowOff>
    </xdr:from>
    <xdr:to>
      <xdr:col>107</xdr:col>
      <xdr:colOff>101600</xdr:colOff>
      <xdr:row>59</xdr:row>
      <xdr:rowOff>145890</xdr:rowOff>
    </xdr:to>
    <xdr:sp macro="" textlink="">
      <xdr:nvSpPr>
        <xdr:cNvPr id="812" name="楕円 811"/>
        <xdr:cNvSpPr/>
      </xdr:nvSpPr>
      <xdr:spPr>
        <a:xfrm>
          <a:off x="20383500" y="10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137017</xdr:rowOff>
    </xdr:from>
    <xdr:ext cx="378565" cy="259045"/>
    <xdr:sp macro="" textlink="">
      <xdr:nvSpPr>
        <xdr:cNvPr id="813" name="テキスト ボックス 812"/>
        <xdr:cNvSpPr txBox="1"/>
      </xdr:nvSpPr>
      <xdr:spPr>
        <a:xfrm>
          <a:off x="20245017" y="1025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41025</xdr:rowOff>
    </xdr:from>
    <xdr:to>
      <xdr:col>102</xdr:col>
      <xdr:colOff>165100</xdr:colOff>
      <xdr:row>59</xdr:row>
      <xdr:rowOff>142625</xdr:rowOff>
    </xdr:to>
    <xdr:sp macro="" textlink="">
      <xdr:nvSpPr>
        <xdr:cNvPr id="814" name="楕円 813"/>
        <xdr:cNvSpPr/>
      </xdr:nvSpPr>
      <xdr:spPr>
        <a:xfrm>
          <a:off x="19494500" y="101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133752</xdr:rowOff>
    </xdr:from>
    <xdr:ext cx="378565" cy="259045"/>
    <xdr:sp macro="" textlink="">
      <xdr:nvSpPr>
        <xdr:cNvPr id="815" name="テキスト ボックス 814"/>
        <xdr:cNvSpPr txBox="1"/>
      </xdr:nvSpPr>
      <xdr:spPr>
        <a:xfrm>
          <a:off x="19356017" y="10249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43768</xdr:rowOff>
    </xdr:from>
    <xdr:to>
      <xdr:col>98</xdr:col>
      <xdr:colOff>38100</xdr:colOff>
      <xdr:row>59</xdr:row>
      <xdr:rowOff>145368</xdr:rowOff>
    </xdr:to>
    <xdr:sp macro="" textlink="">
      <xdr:nvSpPr>
        <xdr:cNvPr id="816" name="楕円 815"/>
        <xdr:cNvSpPr/>
      </xdr:nvSpPr>
      <xdr:spPr>
        <a:xfrm>
          <a:off x="18605500" y="10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136495</xdr:rowOff>
    </xdr:from>
    <xdr:ext cx="378565" cy="259045"/>
    <xdr:sp macro="" textlink="">
      <xdr:nvSpPr>
        <xdr:cNvPr id="817" name="テキスト ボックス 816"/>
        <xdr:cNvSpPr txBox="1"/>
      </xdr:nvSpPr>
      <xdr:spPr>
        <a:xfrm>
          <a:off x="18467017" y="10252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74886</xdr:rowOff>
    </xdr:from>
    <xdr:to>
      <xdr:col>116</xdr:col>
      <xdr:colOff>63500</xdr:colOff>
      <xdr:row>75</xdr:row>
      <xdr:rowOff>96897</xdr:rowOff>
    </xdr:to>
    <xdr:cxnSp macro="">
      <xdr:nvCxnSpPr>
        <xdr:cNvPr id="848" name="直線コネクタ 847"/>
        <xdr:cNvCxnSpPr/>
      </xdr:nvCxnSpPr>
      <xdr:spPr>
        <a:xfrm flipV="1">
          <a:off x="21323300" y="12933636"/>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96897</xdr:rowOff>
    </xdr:from>
    <xdr:to>
      <xdr:col>111</xdr:col>
      <xdr:colOff>177800</xdr:colOff>
      <xdr:row>75</xdr:row>
      <xdr:rowOff>132711</xdr:rowOff>
    </xdr:to>
    <xdr:cxnSp macro="">
      <xdr:nvCxnSpPr>
        <xdr:cNvPr id="851" name="直線コネクタ 850"/>
        <xdr:cNvCxnSpPr/>
      </xdr:nvCxnSpPr>
      <xdr:spPr>
        <a:xfrm flipV="1">
          <a:off x="20434300" y="12955647"/>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132711</xdr:rowOff>
    </xdr:from>
    <xdr:to>
      <xdr:col>107</xdr:col>
      <xdr:colOff>50800</xdr:colOff>
      <xdr:row>75</xdr:row>
      <xdr:rowOff>157302</xdr:rowOff>
    </xdr:to>
    <xdr:cxnSp macro="">
      <xdr:nvCxnSpPr>
        <xdr:cNvPr id="854" name="直線コネクタ 853"/>
        <xdr:cNvCxnSpPr/>
      </xdr:nvCxnSpPr>
      <xdr:spPr>
        <a:xfrm flipV="1">
          <a:off x="19545300" y="12991461"/>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157302</xdr:rowOff>
    </xdr:from>
    <xdr:to>
      <xdr:col>102</xdr:col>
      <xdr:colOff>114300</xdr:colOff>
      <xdr:row>75</xdr:row>
      <xdr:rowOff>168329</xdr:rowOff>
    </xdr:to>
    <xdr:cxnSp macro="">
      <xdr:nvCxnSpPr>
        <xdr:cNvPr id="857" name="直線コネクタ 856"/>
        <xdr:cNvCxnSpPr/>
      </xdr:nvCxnSpPr>
      <xdr:spPr>
        <a:xfrm flipV="1">
          <a:off x="18656300" y="13016052"/>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24086</xdr:rowOff>
    </xdr:from>
    <xdr:to>
      <xdr:col>116</xdr:col>
      <xdr:colOff>114300</xdr:colOff>
      <xdr:row>75</xdr:row>
      <xdr:rowOff>125686</xdr:rowOff>
    </xdr:to>
    <xdr:sp macro="" textlink="">
      <xdr:nvSpPr>
        <xdr:cNvPr id="867" name="楕円 866"/>
        <xdr:cNvSpPr/>
      </xdr:nvSpPr>
      <xdr:spPr>
        <a:xfrm>
          <a:off x="22110700" y="128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46963</xdr:rowOff>
    </xdr:from>
    <xdr:ext cx="534377" cy="259045"/>
    <xdr:sp macro="" textlink="">
      <xdr:nvSpPr>
        <xdr:cNvPr id="868" name="繰出金該当値テキスト"/>
        <xdr:cNvSpPr txBox="1"/>
      </xdr:nvSpPr>
      <xdr:spPr>
        <a:xfrm>
          <a:off x="22212300" y="127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46097</xdr:rowOff>
    </xdr:from>
    <xdr:to>
      <xdr:col>112</xdr:col>
      <xdr:colOff>38100</xdr:colOff>
      <xdr:row>75</xdr:row>
      <xdr:rowOff>147696</xdr:rowOff>
    </xdr:to>
    <xdr:sp macro="" textlink="">
      <xdr:nvSpPr>
        <xdr:cNvPr id="869" name="楕円 868"/>
        <xdr:cNvSpPr/>
      </xdr:nvSpPr>
      <xdr:spPr>
        <a:xfrm>
          <a:off x="21272500" y="129048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164224</xdr:rowOff>
    </xdr:from>
    <xdr:ext cx="534377" cy="259045"/>
    <xdr:sp macro="" textlink="">
      <xdr:nvSpPr>
        <xdr:cNvPr id="870" name="テキスト ボックス 869"/>
        <xdr:cNvSpPr txBox="1"/>
      </xdr:nvSpPr>
      <xdr:spPr>
        <a:xfrm>
          <a:off x="21056111" y="126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81911</xdr:rowOff>
    </xdr:from>
    <xdr:to>
      <xdr:col>107</xdr:col>
      <xdr:colOff>101600</xdr:colOff>
      <xdr:row>76</xdr:row>
      <xdr:rowOff>12061</xdr:rowOff>
    </xdr:to>
    <xdr:sp macro="" textlink="">
      <xdr:nvSpPr>
        <xdr:cNvPr id="871" name="楕円 870"/>
        <xdr:cNvSpPr/>
      </xdr:nvSpPr>
      <xdr:spPr>
        <a:xfrm>
          <a:off x="20383500" y="129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28588</xdr:rowOff>
    </xdr:from>
    <xdr:ext cx="534377" cy="259045"/>
    <xdr:sp macro="" textlink="">
      <xdr:nvSpPr>
        <xdr:cNvPr id="872" name="テキスト ボックス 871"/>
        <xdr:cNvSpPr txBox="1"/>
      </xdr:nvSpPr>
      <xdr:spPr>
        <a:xfrm>
          <a:off x="20167111" y="127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106502</xdr:rowOff>
    </xdr:from>
    <xdr:to>
      <xdr:col>102</xdr:col>
      <xdr:colOff>165100</xdr:colOff>
      <xdr:row>76</xdr:row>
      <xdr:rowOff>36652</xdr:rowOff>
    </xdr:to>
    <xdr:sp macro="" textlink="">
      <xdr:nvSpPr>
        <xdr:cNvPr id="873" name="楕円 872"/>
        <xdr:cNvSpPr/>
      </xdr:nvSpPr>
      <xdr:spPr>
        <a:xfrm>
          <a:off x="194945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27779</xdr:rowOff>
    </xdr:from>
    <xdr:ext cx="534377" cy="259045"/>
    <xdr:sp macro="" textlink="">
      <xdr:nvSpPr>
        <xdr:cNvPr id="874" name="テキスト ボックス 873"/>
        <xdr:cNvSpPr txBox="1"/>
      </xdr:nvSpPr>
      <xdr:spPr>
        <a:xfrm>
          <a:off x="19278111" y="13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117529</xdr:rowOff>
    </xdr:from>
    <xdr:to>
      <xdr:col>98</xdr:col>
      <xdr:colOff>38100</xdr:colOff>
      <xdr:row>76</xdr:row>
      <xdr:rowOff>47679</xdr:rowOff>
    </xdr:to>
    <xdr:sp macro="" textlink="">
      <xdr:nvSpPr>
        <xdr:cNvPr id="875" name="楕円 874"/>
        <xdr:cNvSpPr/>
      </xdr:nvSpPr>
      <xdr:spPr>
        <a:xfrm>
          <a:off x="18605500" y="129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38806</xdr:rowOff>
    </xdr:from>
    <xdr:ext cx="534377" cy="259045"/>
    <xdr:sp macro="" textlink="">
      <xdr:nvSpPr>
        <xdr:cNvPr id="876" name="テキスト ボックス 875"/>
        <xdr:cNvSpPr txBox="1"/>
      </xdr:nvSpPr>
      <xdr:spPr>
        <a:xfrm>
          <a:off x="18389111" y="1306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３，０６０円増加している。現在、職員平均年齢が低いことから、今後１０年程度は年齢上昇による人件費の上昇が見込まれ、また定年が段階的に延長されることもあり長期的な定員管理が必要になってくる。また、公立保育所民営化や事業費支弁の人件費についても適正化を図っていく必要がある。◆扶助費については、高齢化の影響から上昇傾向にある。今後１０年程度はこの傾向が続くと予想される。なお、令和３年度は住民税非課税世帯等臨時特別給付金事業の影響により急増している。◆本町の特徴として、投資的経費の抑制と計画的な繰上償還の実施の経緯から、普通建設事業費及び公債費が低く抑えられ、その分、人件費、扶助費及び維持補修費が高いという傾向が認められてきた。しかしながらこの間、施設の老朽化が進んだため、今後は投資的経費を増加させざるを得ない状況である。令和２年度における普通建設事業の急上昇は、学校再編事業に伴う義務教育学校建設の影響であるが、その後も公共施設等の長寿命化事業のため、しばらくは従来の水準を上回る状況が続く。◆現状としては比較的良好な状況であるものの、公債費の急激な上昇は不可避であることから、さらなる行財政改革の断行も検討しながら、中長期的視点に立って、基金及び地方債の計画的運用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10,529
44.50
7,645,556
7,086,648
553,698
3,547,724
6,912,407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102210</xdr:rowOff>
    </xdr:from>
    <xdr:to>
      <xdr:col>24</xdr:col>
      <xdr:colOff>63500</xdr:colOff>
      <xdr:row>33</xdr:row>
      <xdr:rowOff>122784</xdr:rowOff>
    </xdr:to>
    <xdr:cxnSp macro="">
      <xdr:nvCxnSpPr>
        <xdr:cNvPr id="59" name="直線コネクタ 58"/>
        <xdr:cNvCxnSpPr/>
      </xdr:nvCxnSpPr>
      <xdr:spPr>
        <a:xfrm>
          <a:off x="3797300" y="576006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118440</xdr:rowOff>
    </xdr:from>
    <xdr:to>
      <xdr:col>19</xdr:col>
      <xdr:colOff>177800</xdr:colOff>
      <xdr:row>33</xdr:row>
      <xdr:rowOff>102210</xdr:rowOff>
    </xdr:to>
    <xdr:cxnSp macro="">
      <xdr:nvCxnSpPr>
        <xdr:cNvPr id="62" name="直線コネクタ 61"/>
        <xdr:cNvCxnSpPr/>
      </xdr:nvCxnSpPr>
      <xdr:spPr>
        <a:xfrm>
          <a:off x="2908300" y="5433390"/>
          <a:ext cx="889000" cy="3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118440</xdr:rowOff>
    </xdr:from>
    <xdr:to>
      <xdr:col>15</xdr:col>
      <xdr:colOff>50800</xdr:colOff>
      <xdr:row>33</xdr:row>
      <xdr:rowOff>161874</xdr:rowOff>
    </xdr:to>
    <xdr:cxnSp macro="">
      <xdr:nvCxnSpPr>
        <xdr:cNvPr id="65" name="直線コネクタ 64"/>
        <xdr:cNvCxnSpPr/>
      </xdr:nvCxnSpPr>
      <xdr:spPr>
        <a:xfrm flipV="1">
          <a:off x="2019300" y="5433390"/>
          <a:ext cx="8890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109525</xdr:rowOff>
    </xdr:from>
    <xdr:to>
      <xdr:col>10</xdr:col>
      <xdr:colOff>114300</xdr:colOff>
      <xdr:row>33</xdr:row>
      <xdr:rowOff>161874</xdr:rowOff>
    </xdr:to>
    <xdr:cxnSp macro="">
      <xdr:nvCxnSpPr>
        <xdr:cNvPr id="68" name="直線コネクタ 67"/>
        <xdr:cNvCxnSpPr/>
      </xdr:nvCxnSpPr>
      <xdr:spPr>
        <a:xfrm>
          <a:off x="1130300" y="5767375"/>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71984</xdr:rowOff>
    </xdr:from>
    <xdr:to>
      <xdr:col>24</xdr:col>
      <xdr:colOff>114300</xdr:colOff>
      <xdr:row>34</xdr:row>
      <xdr:rowOff>2134</xdr:rowOff>
    </xdr:to>
    <xdr:sp macro="" textlink="">
      <xdr:nvSpPr>
        <xdr:cNvPr id="78" name="楕円 77"/>
        <xdr:cNvSpPr/>
      </xdr:nvSpPr>
      <xdr:spPr>
        <a:xfrm>
          <a:off x="45847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94861</xdr:rowOff>
    </xdr:from>
    <xdr:ext cx="469744" cy="259045"/>
    <xdr:sp macro="" textlink="">
      <xdr:nvSpPr>
        <xdr:cNvPr id="79" name="議会費該当値テキスト"/>
        <xdr:cNvSpPr txBox="1"/>
      </xdr:nvSpPr>
      <xdr:spPr>
        <a:xfrm>
          <a:off x="4686300" y="558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51410</xdr:rowOff>
    </xdr:from>
    <xdr:to>
      <xdr:col>20</xdr:col>
      <xdr:colOff>38100</xdr:colOff>
      <xdr:row>33</xdr:row>
      <xdr:rowOff>153010</xdr:rowOff>
    </xdr:to>
    <xdr:sp macro="" textlink="">
      <xdr:nvSpPr>
        <xdr:cNvPr id="80" name="楕円 79"/>
        <xdr:cNvSpPr/>
      </xdr:nvSpPr>
      <xdr:spPr>
        <a:xfrm>
          <a:off x="3746500" y="57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169537</xdr:rowOff>
    </xdr:from>
    <xdr:ext cx="469744" cy="259045"/>
    <xdr:sp macro="" textlink="">
      <xdr:nvSpPr>
        <xdr:cNvPr id="81" name="テキスト ボックス 80"/>
        <xdr:cNvSpPr txBox="1"/>
      </xdr:nvSpPr>
      <xdr:spPr>
        <a:xfrm>
          <a:off x="3562428"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67640</xdr:rowOff>
    </xdr:from>
    <xdr:to>
      <xdr:col>15</xdr:col>
      <xdr:colOff>101600</xdr:colOff>
      <xdr:row>31</xdr:row>
      <xdr:rowOff>169240</xdr:rowOff>
    </xdr:to>
    <xdr:sp macro="" textlink="">
      <xdr:nvSpPr>
        <xdr:cNvPr id="82" name="楕円 81"/>
        <xdr:cNvSpPr/>
      </xdr:nvSpPr>
      <xdr:spPr>
        <a:xfrm>
          <a:off x="2857500" y="53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14317</xdr:rowOff>
    </xdr:from>
    <xdr:ext cx="469744" cy="259045"/>
    <xdr:sp macro="" textlink="">
      <xdr:nvSpPr>
        <xdr:cNvPr id="83" name="テキスト ボックス 82"/>
        <xdr:cNvSpPr txBox="1"/>
      </xdr:nvSpPr>
      <xdr:spPr>
        <a:xfrm>
          <a:off x="2673428" y="51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111074</xdr:rowOff>
    </xdr:from>
    <xdr:to>
      <xdr:col>10</xdr:col>
      <xdr:colOff>165100</xdr:colOff>
      <xdr:row>34</xdr:row>
      <xdr:rowOff>41224</xdr:rowOff>
    </xdr:to>
    <xdr:sp macro="" textlink="">
      <xdr:nvSpPr>
        <xdr:cNvPr id="84" name="楕円 83"/>
        <xdr:cNvSpPr/>
      </xdr:nvSpPr>
      <xdr:spPr>
        <a:xfrm>
          <a:off x="1968500" y="57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57751</xdr:rowOff>
    </xdr:from>
    <xdr:ext cx="469744" cy="259045"/>
    <xdr:sp macro="" textlink="">
      <xdr:nvSpPr>
        <xdr:cNvPr id="85" name="テキスト ボックス 84"/>
        <xdr:cNvSpPr txBox="1"/>
      </xdr:nvSpPr>
      <xdr:spPr>
        <a:xfrm>
          <a:off x="1784428" y="55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58725</xdr:rowOff>
    </xdr:from>
    <xdr:to>
      <xdr:col>6</xdr:col>
      <xdr:colOff>38100</xdr:colOff>
      <xdr:row>33</xdr:row>
      <xdr:rowOff>160325</xdr:rowOff>
    </xdr:to>
    <xdr:sp macro="" textlink="">
      <xdr:nvSpPr>
        <xdr:cNvPr id="86" name="楕円 85"/>
        <xdr:cNvSpPr/>
      </xdr:nvSpPr>
      <xdr:spPr>
        <a:xfrm>
          <a:off x="1079500" y="57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5402</xdr:rowOff>
    </xdr:from>
    <xdr:ext cx="469744" cy="259045"/>
    <xdr:sp macro="" textlink="">
      <xdr:nvSpPr>
        <xdr:cNvPr id="87" name="テキスト ボックス 86"/>
        <xdr:cNvSpPr txBox="1"/>
      </xdr:nvSpPr>
      <xdr:spPr>
        <a:xfrm>
          <a:off x="895428" y="54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58459</xdr:rowOff>
    </xdr:from>
    <xdr:to>
      <xdr:col>24</xdr:col>
      <xdr:colOff>63500</xdr:colOff>
      <xdr:row>56</xdr:row>
      <xdr:rowOff>50454</xdr:rowOff>
    </xdr:to>
    <xdr:cxnSp macro="">
      <xdr:nvCxnSpPr>
        <xdr:cNvPr id="116" name="直線コネクタ 115"/>
        <xdr:cNvCxnSpPr/>
      </xdr:nvCxnSpPr>
      <xdr:spPr>
        <a:xfrm>
          <a:off x="3797300" y="9488209"/>
          <a:ext cx="838200" cy="16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58459</xdr:rowOff>
    </xdr:from>
    <xdr:to>
      <xdr:col>19</xdr:col>
      <xdr:colOff>177800</xdr:colOff>
      <xdr:row>57</xdr:row>
      <xdr:rowOff>137902</xdr:rowOff>
    </xdr:to>
    <xdr:cxnSp macro="">
      <xdr:nvCxnSpPr>
        <xdr:cNvPr id="119" name="直線コネクタ 118"/>
        <xdr:cNvCxnSpPr/>
      </xdr:nvCxnSpPr>
      <xdr:spPr>
        <a:xfrm flipV="1">
          <a:off x="2908300" y="9488209"/>
          <a:ext cx="889000" cy="4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137902</xdr:rowOff>
    </xdr:from>
    <xdr:to>
      <xdr:col>15</xdr:col>
      <xdr:colOff>50800</xdr:colOff>
      <xdr:row>57</xdr:row>
      <xdr:rowOff>161734</xdr:rowOff>
    </xdr:to>
    <xdr:cxnSp macro="">
      <xdr:nvCxnSpPr>
        <xdr:cNvPr id="122" name="直線コネクタ 121"/>
        <xdr:cNvCxnSpPr/>
      </xdr:nvCxnSpPr>
      <xdr:spPr>
        <a:xfrm flipV="1">
          <a:off x="2019300" y="9910552"/>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111369</xdr:rowOff>
    </xdr:from>
    <xdr:to>
      <xdr:col>10</xdr:col>
      <xdr:colOff>114300</xdr:colOff>
      <xdr:row>57</xdr:row>
      <xdr:rowOff>161734</xdr:rowOff>
    </xdr:to>
    <xdr:cxnSp macro="">
      <xdr:nvCxnSpPr>
        <xdr:cNvPr id="125" name="直線コネクタ 124"/>
        <xdr:cNvCxnSpPr/>
      </xdr:nvCxnSpPr>
      <xdr:spPr>
        <a:xfrm>
          <a:off x="1130300" y="9884019"/>
          <a:ext cx="889000" cy="5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171104</xdr:rowOff>
    </xdr:from>
    <xdr:to>
      <xdr:col>24</xdr:col>
      <xdr:colOff>114300</xdr:colOff>
      <xdr:row>56</xdr:row>
      <xdr:rowOff>101254</xdr:rowOff>
    </xdr:to>
    <xdr:sp macro="" textlink="">
      <xdr:nvSpPr>
        <xdr:cNvPr id="135" name="楕円 134"/>
        <xdr:cNvSpPr/>
      </xdr:nvSpPr>
      <xdr:spPr>
        <a:xfrm>
          <a:off x="4584700" y="96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149531</xdr:rowOff>
    </xdr:from>
    <xdr:ext cx="599010" cy="259045"/>
    <xdr:sp macro="" textlink="">
      <xdr:nvSpPr>
        <xdr:cNvPr id="136" name="総務費該当値テキスト"/>
        <xdr:cNvSpPr txBox="1"/>
      </xdr:nvSpPr>
      <xdr:spPr>
        <a:xfrm>
          <a:off x="4686300" y="957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7659</xdr:rowOff>
    </xdr:from>
    <xdr:to>
      <xdr:col>20</xdr:col>
      <xdr:colOff>38100</xdr:colOff>
      <xdr:row>55</xdr:row>
      <xdr:rowOff>109259</xdr:rowOff>
    </xdr:to>
    <xdr:sp macro="" textlink="">
      <xdr:nvSpPr>
        <xdr:cNvPr id="137" name="楕円 136"/>
        <xdr:cNvSpPr/>
      </xdr:nvSpPr>
      <xdr:spPr>
        <a:xfrm>
          <a:off x="3746500" y="94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100386</xdr:rowOff>
    </xdr:from>
    <xdr:ext cx="599010" cy="259045"/>
    <xdr:sp macro="" textlink="">
      <xdr:nvSpPr>
        <xdr:cNvPr id="138" name="テキスト ボックス 137"/>
        <xdr:cNvSpPr txBox="1"/>
      </xdr:nvSpPr>
      <xdr:spPr>
        <a:xfrm>
          <a:off x="3497795" y="953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87102</xdr:rowOff>
    </xdr:from>
    <xdr:to>
      <xdr:col>15</xdr:col>
      <xdr:colOff>101600</xdr:colOff>
      <xdr:row>58</xdr:row>
      <xdr:rowOff>17252</xdr:rowOff>
    </xdr:to>
    <xdr:sp macro="" textlink="">
      <xdr:nvSpPr>
        <xdr:cNvPr id="139" name="楕円 138"/>
        <xdr:cNvSpPr/>
      </xdr:nvSpPr>
      <xdr:spPr>
        <a:xfrm>
          <a:off x="2857500" y="985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8379</xdr:rowOff>
    </xdr:from>
    <xdr:ext cx="534377" cy="259045"/>
    <xdr:sp macro="" textlink="">
      <xdr:nvSpPr>
        <xdr:cNvPr id="140" name="テキスト ボックス 139"/>
        <xdr:cNvSpPr txBox="1"/>
      </xdr:nvSpPr>
      <xdr:spPr>
        <a:xfrm>
          <a:off x="2641111" y="995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110934</xdr:rowOff>
    </xdr:from>
    <xdr:to>
      <xdr:col>10</xdr:col>
      <xdr:colOff>165100</xdr:colOff>
      <xdr:row>58</xdr:row>
      <xdr:rowOff>41084</xdr:rowOff>
    </xdr:to>
    <xdr:sp macro="" textlink="">
      <xdr:nvSpPr>
        <xdr:cNvPr id="141" name="楕円 140"/>
        <xdr:cNvSpPr/>
      </xdr:nvSpPr>
      <xdr:spPr>
        <a:xfrm>
          <a:off x="1968500" y="98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32211</xdr:rowOff>
    </xdr:from>
    <xdr:ext cx="534377" cy="259045"/>
    <xdr:sp macro="" textlink="">
      <xdr:nvSpPr>
        <xdr:cNvPr id="142" name="テキスト ボックス 141"/>
        <xdr:cNvSpPr txBox="1"/>
      </xdr:nvSpPr>
      <xdr:spPr>
        <a:xfrm>
          <a:off x="1752111" y="99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60569</xdr:rowOff>
    </xdr:from>
    <xdr:to>
      <xdr:col>6</xdr:col>
      <xdr:colOff>38100</xdr:colOff>
      <xdr:row>57</xdr:row>
      <xdr:rowOff>162169</xdr:rowOff>
    </xdr:to>
    <xdr:sp macro="" textlink="">
      <xdr:nvSpPr>
        <xdr:cNvPr id="143" name="楕円 142"/>
        <xdr:cNvSpPr/>
      </xdr:nvSpPr>
      <xdr:spPr>
        <a:xfrm>
          <a:off x="1079500" y="9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153296</xdr:rowOff>
    </xdr:from>
    <xdr:ext cx="534377" cy="259045"/>
    <xdr:sp macro="" textlink="">
      <xdr:nvSpPr>
        <xdr:cNvPr id="144" name="テキスト ボックス 143"/>
        <xdr:cNvSpPr txBox="1"/>
      </xdr:nvSpPr>
      <xdr:spPr>
        <a:xfrm>
          <a:off x="863111" y="99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83726</xdr:rowOff>
    </xdr:from>
    <xdr:to>
      <xdr:col>24</xdr:col>
      <xdr:colOff>63500</xdr:colOff>
      <xdr:row>75</xdr:row>
      <xdr:rowOff>39221</xdr:rowOff>
    </xdr:to>
    <xdr:cxnSp macro="">
      <xdr:nvCxnSpPr>
        <xdr:cNvPr id="176" name="直線コネクタ 175"/>
        <xdr:cNvCxnSpPr/>
      </xdr:nvCxnSpPr>
      <xdr:spPr>
        <a:xfrm flipV="1">
          <a:off x="3797300" y="12771026"/>
          <a:ext cx="838200" cy="1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39221</xdr:rowOff>
    </xdr:from>
    <xdr:to>
      <xdr:col>19</xdr:col>
      <xdr:colOff>177800</xdr:colOff>
      <xdr:row>76</xdr:row>
      <xdr:rowOff>13624</xdr:rowOff>
    </xdr:to>
    <xdr:cxnSp macro="">
      <xdr:nvCxnSpPr>
        <xdr:cNvPr id="179" name="直線コネクタ 178"/>
        <xdr:cNvCxnSpPr/>
      </xdr:nvCxnSpPr>
      <xdr:spPr>
        <a:xfrm flipV="1">
          <a:off x="2908300" y="12897971"/>
          <a:ext cx="889000" cy="1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13624</xdr:rowOff>
    </xdr:from>
    <xdr:to>
      <xdr:col>15</xdr:col>
      <xdr:colOff>50800</xdr:colOff>
      <xdr:row>76</xdr:row>
      <xdr:rowOff>16889</xdr:rowOff>
    </xdr:to>
    <xdr:cxnSp macro="">
      <xdr:nvCxnSpPr>
        <xdr:cNvPr id="182" name="直線コネクタ 181"/>
        <xdr:cNvCxnSpPr/>
      </xdr:nvCxnSpPr>
      <xdr:spPr>
        <a:xfrm flipV="1">
          <a:off x="2019300" y="130438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16889</xdr:rowOff>
    </xdr:from>
    <xdr:to>
      <xdr:col>10</xdr:col>
      <xdr:colOff>114300</xdr:colOff>
      <xdr:row>76</xdr:row>
      <xdr:rowOff>29770</xdr:rowOff>
    </xdr:to>
    <xdr:cxnSp macro="">
      <xdr:nvCxnSpPr>
        <xdr:cNvPr id="185" name="直線コネクタ 184"/>
        <xdr:cNvCxnSpPr/>
      </xdr:nvCxnSpPr>
      <xdr:spPr>
        <a:xfrm flipV="1">
          <a:off x="1130300" y="13047089"/>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32926</xdr:rowOff>
    </xdr:from>
    <xdr:to>
      <xdr:col>24</xdr:col>
      <xdr:colOff>114300</xdr:colOff>
      <xdr:row>74</xdr:row>
      <xdr:rowOff>134526</xdr:rowOff>
    </xdr:to>
    <xdr:sp macro="" textlink="">
      <xdr:nvSpPr>
        <xdr:cNvPr id="195" name="楕円 194"/>
        <xdr:cNvSpPr/>
      </xdr:nvSpPr>
      <xdr:spPr>
        <a:xfrm>
          <a:off x="4584700" y="127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55803</xdr:rowOff>
    </xdr:from>
    <xdr:ext cx="599010" cy="259045"/>
    <xdr:sp macro="" textlink="">
      <xdr:nvSpPr>
        <xdr:cNvPr id="196" name="民生費該当値テキスト"/>
        <xdr:cNvSpPr txBox="1"/>
      </xdr:nvSpPr>
      <xdr:spPr>
        <a:xfrm>
          <a:off x="4686300" y="1257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159871</xdr:rowOff>
    </xdr:from>
    <xdr:to>
      <xdr:col>20</xdr:col>
      <xdr:colOff>38100</xdr:colOff>
      <xdr:row>75</xdr:row>
      <xdr:rowOff>90021</xdr:rowOff>
    </xdr:to>
    <xdr:sp macro="" textlink="">
      <xdr:nvSpPr>
        <xdr:cNvPr id="197" name="楕円 196"/>
        <xdr:cNvSpPr/>
      </xdr:nvSpPr>
      <xdr:spPr>
        <a:xfrm>
          <a:off x="3746500" y="128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106548</xdr:rowOff>
    </xdr:from>
    <xdr:ext cx="599010" cy="259045"/>
    <xdr:sp macro="" textlink="">
      <xdr:nvSpPr>
        <xdr:cNvPr id="198" name="テキスト ボックス 197"/>
        <xdr:cNvSpPr txBox="1"/>
      </xdr:nvSpPr>
      <xdr:spPr>
        <a:xfrm>
          <a:off x="3497795" y="1262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134274</xdr:rowOff>
    </xdr:from>
    <xdr:to>
      <xdr:col>15</xdr:col>
      <xdr:colOff>101600</xdr:colOff>
      <xdr:row>76</xdr:row>
      <xdr:rowOff>64424</xdr:rowOff>
    </xdr:to>
    <xdr:sp macro="" textlink="">
      <xdr:nvSpPr>
        <xdr:cNvPr id="199" name="楕円 198"/>
        <xdr:cNvSpPr/>
      </xdr:nvSpPr>
      <xdr:spPr>
        <a:xfrm>
          <a:off x="2857500" y="129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80951</xdr:rowOff>
    </xdr:from>
    <xdr:ext cx="599010" cy="259045"/>
    <xdr:sp macro="" textlink="">
      <xdr:nvSpPr>
        <xdr:cNvPr id="200" name="テキスト ボックス 199"/>
        <xdr:cNvSpPr txBox="1"/>
      </xdr:nvSpPr>
      <xdr:spPr>
        <a:xfrm>
          <a:off x="2608795" y="1276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137540</xdr:rowOff>
    </xdr:from>
    <xdr:to>
      <xdr:col>10</xdr:col>
      <xdr:colOff>165100</xdr:colOff>
      <xdr:row>76</xdr:row>
      <xdr:rowOff>67689</xdr:rowOff>
    </xdr:to>
    <xdr:sp macro="" textlink="">
      <xdr:nvSpPr>
        <xdr:cNvPr id="201" name="楕円 200"/>
        <xdr:cNvSpPr/>
      </xdr:nvSpPr>
      <xdr:spPr>
        <a:xfrm>
          <a:off x="1968500" y="12996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84217</xdr:rowOff>
    </xdr:from>
    <xdr:ext cx="599010" cy="259045"/>
    <xdr:sp macro="" textlink="">
      <xdr:nvSpPr>
        <xdr:cNvPr id="202" name="テキスト ボックス 201"/>
        <xdr:cNvSpPr txBox="1"/>
      </xdr:nvSpPr>
      <xdr:spPr>
        <a:xfrm>
          <a:off x="1719795" y="127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150420</xdr:rowOff>
    </xdr:from>
    <xdr:to>
      <xdr:col>6</xdr:col>
      <xdr:colOff>38100</xdr:colOff>
      <xdr:row>76</xdr:row>
      <xdr:rowOff>80570</xdr:rowOff>
    </xdr:to>
    <xdr:sp macro="" textlink="">
      <xdr:nvSpPr>
        <xdr:cNvPr id="203" name="楕円 202"/>
        <xdr:cNvSpPr/>
      </xdr:nvSpPr>
      <xdr:spPr>
        <a:xfrm>
          <a:off x="1079500" y="130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97097</xdr:rowOff>
    </xdr:from>
    <xdr:ext cx="599010" cy="259045"/>
    <xdr:sp macro="" textlink="">
      <xdr:nvSpPr>
        <xdr:cNvPr id="204" name="テキスト ボックス 203"/>
        <xdr:cNvSpPr txBox="1"/>
      </xdr:nvSpPr>
      <xdr:spPr>
        <a:xfrm>
          <a:off x="830795" y="127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77544</xdr:rowOff>
    </xdr:from>
    <xdr:to>
      <xdr:col>24</xdr:col>
      <xdr:colOff>63500</xdr:colOff>
      <xdr:row>96</xdr:row>
      <xdr:rowOff>138757</xdr:rowOff>
    </xdr:to>
    <xdr:cxnSp macro="">
      <xdr:nvCxnSpPr>
        <xdr:cNvPr id="229" name="直線コネクタ 228"/>
        <xdr:cNvCxnSpPr/>
      </xdr:nvCxnSpPr>
      <xdr:spPr>
        <a:xfrm flipV="1">
          <a:off x="3797300" y="16536744"/>
          <a:ext cx="838200" cy="6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138757</xdr:rowOff>
    </xdr:from>
    <xdr:to>
      <xdr:col>19</xdr:col>
      <xdr:colOff>177800</xdr:colOff>
      <xdr:row>96</xdr:row>
      <xdr:rowOff>166126</xdr:rowOff>
    </xdr:to>
    <xdr:cxnSp macro="">
      <xdr:nvCxnSpPr>
        <xdr:cNvPr id="232" name="直線コネクタ 231"/>
        <xdr:cNvCxnSpPr/>
      </xdr:nvCxnSpPr>
      <xdr:spPr>
        <a:xfrm flipV="1">
          <a:off x="2908300" y="16597957"/>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166126</xdr:rowOff>
    </xdr:from>
    <xdr:to>
      <xdr:col>15</xdr:col>
      <xdr:colOff>50800</xdr:colOff>
      <xdr:row>97</xdr:row>
      <xdr:rowOff>13136</xdr:rowOff>
    </xdr:to>
    <xdr:cxnSp macro="">
      <xdr:nvCxnSpPr>
        <xdr:cNvPr id="235" name="直線コネクタ 234"/>
        <xdr:cNvCxnSpPr/>
      </xdr:nvCxnSpPr>
      <xdr:spPr>
        <a:xfrm flipV="1">
          <a:off x="2019300" y="16625326"/>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13136</xdr:rowOff>
    </xdr:from>
    <xdr:to>
      <xdr:col>10</xdr:col>
      <xdr:colOff>114300</xdr:colOff>
      <xdr:row>97</xdr:row>
      <xdr:rowOff>17467</xdr:rowOff>
    </xdr:to>
    <xdr:cxnSp macro="">
      <xdr:nvCxnSpPr>
        <xdr:cNvPr id="238" name="直線コネクタ 237"/>
        <xdr:cNvCxnSpPr/>
      </xdr:nvCxnSpPr>
      <xdr:spPr>
        <a:xfrm flipV="1">
          <a:off x="1130300" y="16643786"/>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42" name="テキスト ボックス 241"/>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26744</xdr:rowOff>
    </xdr:from>
    <xdr:to>
      <xdr:col>24</xdr:col>
      <xdr:colOff>114300</xdr:colOff>
      <xdr:row>96</xdr:row>
      <xdr:rowOff>128344</xdr:rowOff>
    </xdr:to>
    <xdr:sp macro="" textlink="">
      <xdr:nvSpPr>
        <xdr:cNvPr id="248" name="楕円 247"/>
        <xdr:cNvSpPr/>
      </xdr:nvSpPr>
      <xdr:spPr>
        <a:xfrm>
          <a:off x="4584700" y="164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5171</xdr:rowOff>
    </xdr:from>
    <xdr:ext cx="534377" cy="259045"/>
    <xdr:sp macro="" textlink="">
      <xdr:nvSpPr>
        <xdr:cNvPr id="249" name="衛生費該当値テキスト"/>
        <xdr:cNvSpPr txBox="1"/>
      </xdr:nvSpPr>
      <xdr:spPr>
        <a:xfrm>
          <a:off x="4686300" y="164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87957</xdr:rowOff>
    </xdr:from>
    <xdr:to>
      <xdr:col>20</xdr:col>
      <xdr:colOff>38100</xdr:colOff>
      <xdr:row>97</xdr:row>
      <xdr:rowOff>18107</xdr:rowOff>
    </xdr:to>
    <xdr:sp macro="" textlink="">
      <xdr:nvSpPr>
        <xdr:cNvPr id="250" name="楕円 249"/>
        <xdr:cNvSpPr/>
      </xdr:nvSpPr>
      <xdr:spPr>
        <a:xfrm>
          <a:off x="3746500" y="165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9234</xdr:rowOff>
    </xdr:from>
    <xdr:ext cx="534377" cy="259045"/>
    <xdr:sp macro="" textlink="">
      <xdr:nvSpPr>
        <xdr:cNvPr id="251" name="テキスト ボックス 250"/>
        <xdr:cNvSpPr txBox="1"/>
      </xdr:nvSpPr>
      <xdr:spPr>
        <a:xfrm>
          <a:off x="3530111" y="166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115326</xdr:rowOff>
    </xdr:from>
    <xdr:to>
      <xdr:col>15</xdr:col>
      <xdr:colOff>101600</xdr:colOff>
      <xdr:row>97</xdr:row>
      <xdr:rowOff>45476</xdr:rowOff>
    </xdr:to>
    <xdr:sp macro="" textlink="">
      <xdr:nvSpPr>
        <xdr:cNvPr id="252" name="楕円 251"/>
        <xdr:cNvSpPr/>
      </xdr:nvSpPr>
      <xdr:spPr>
        <a:xfrm>
          <a:off x="2857500" y="165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36603</xdr:rowOff>
    </xdr:from>
    <xdr:ext cx="534377" cy="259045"/>
    <xdr:sp macro="" textlink="">
      <xdr:nvSpPr>
        <xdr:cNvPr id="253" name="テキスト ボックス 252"/>
        <xdr:cNvSpPr txBox="1"/>
      </xdr:nvSpPr>
      <xdr:spPr>
        <a:xfrm>
          <a:off x="2641111" y="1666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133786</xdr:rowOff>
    </xdr:from>
    <xdr:to>
      <xdr:col>10</xdr:col>
      <xdr:colOff>165100</xdr:colOff>
      <xdr:row>97</xdr:row>
      <xdr:rowOff>63936</xdr:rowOff>
    </xdr:to>
    <xdr:sp macro="" textlink="">
      <xdr:nvSpPr>
        <xdr:cNvPr id="254" name="楕円 253"/>
        <xdr:cNvSpPr/>
      </xdr:nvSpPr>
      <xdr:spPr>
        <a:xfrm>
          <a:off x="1968500" y="165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55063</xdr:rowOff>
    </xdr:from>
    <xdr:ext cx="534377" cy="259045"/>
    <xdr:sp macro="" textlink="">
      <xdr:nvSpPr>
        <xdr:cNvPr id="255" name="テキスト ボックス 254"/>
        <xdr:cNvSpPr txBox="1"/>
      </xdr:nvSpPr>
      <xdr:spPr>
        <a:xfrm>
          <a:off x="1752111" y="1668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56" name="楕円 255"/>
        <xdr:cNvSpPr/>
      </xdr:nvSpPr>
      <xdr:spPr>
        <a:xfrm>
          <a:off x="10795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57" name="テキスト ボックス 256"/>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120795</xdr:rowOff>
    </xdr:from>
    <xdr:to>
      <xdr:col>55</xdr:col>
      <xdr:colOff>0</xdr:colOff>
      <xdr:row>57</xdr:row>
      <xdr:rowOff>166881</xdr:rowOff>
    </xdr:to>
    <xdr:cxnSp macro="">
      <xdr:nvCxnSpPr>
        <xdr:cNvPr id="343" name="直線コネクタ 342"/>
        <xdr:cNvCxnSpPr/>
      </xdr:nvCxnSpPr>
      <xdr:spPr>
        <a:xfrm flipV="1">
          <a:off x="9639300" y="9893445"/>
          <a:ext cx="8382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166881</xdr:rowOff>
    </xdr:from>
    <xdr:to>
      <xdr:col>50</xdr:col>
      <xdr:colOff>114300</xdr:colOff>
      <xdr:row>58</xdr:row>
      <xdr:rowOff>53366</xdr:rowOff>
    </xdr:to>
    <xdr:cxnSp macro="">
      <xdr:nvCxnSpPr>
        <xdr:cNvPr id="346" name="直線コネクタ 345"/>
        <xdr:cNvCxnSpPr/>
      </xdr:nvCxnSpPr>
      <xdr:spPr>
        <a:xfrm flipV="1">
          <a:off x="8750300" y="9939531"/>
          <a:ext cx="8890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53366</xdr:rowOff>
    </xdr:from>
    <xdr:to>
      <xdr:col>45</xdr:col>
      <xdr:colOff>177800</xdr:colOff>
      <xdr:row>58</xdr:row>
      <xdr:rowOff>76950</xdr:rowOff>
    </xdr:to>
    <xdr:cxnSp macro="">
      <xdr:nvCxnSpPr>
        <xdr:cNvPr id="349" name="直線コネクタ 348"/>
        <xdr:cNvCxnSpPr/>
      </xdr:nvCxnSpPr>
      <xdr:spPr>
        <a:xfrm flipV="1">
          <a:off x="7861300" y="9997466"/>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76950</xdr:rowOff>
    </xdr:from>
    <xdr:to>
      <xdr:col>41</xdr:col>
      <xdr:colOff>50800</xdr:colOff>
      <xdr:row>58</xdr:row>
      <xdr:rowOff>89187</xdr:rowOff>
    </xdr:to>
    <xdr:cxnSp macro="">
      <xdr:nvCxnSpPr>
        <xdr:cNvPr id="352" name="直線コネクタ 351"/>
        <xdr:cNvCxnSpPr/>
      </xdr:nvCxnSpPr>
      <xdr:spPr>
        <a:xfrm flipV="1">
          <a:off x="6972300" y="10021050"/>
          <a:ext cx="8890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69995</xdr:rowOff>
    </xdr:from>
    <xdr:to>
      <xdr:col>55</xdr:col>
      <xdr:colOff>50800</xdr:colOff>
      <xdr:row>58</xdr:row>
      <xdr:rowOff>145</xdr:rowOff>
    </xdr:to>
    <xdr:sp macro="" textlink="">
      <xdr:nvSpPr>
        <xdr:cNvPr id="362" name="楕円 361"/>
        <xdr:cNvSpPr/>
      </xdr:nvSpPr>
      <xdr:spPr>
        <a:xfrm>
          <a:off x="10426700" y="98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92872</xdr:rowOff>
    </xdr:from>
    <xdr:ext cx="534377" cy="259045"/>
    <xdr:sp macro="" textlink="">
      <xdr:nvSpPr>
        <xdr:cNvPr id="363" name="農林水産業費該当値テキスト"/>
        <xdr:cNvSpPr txBox="1"/>
      </xdr:nvSpPr>
      <xdr:spPr>
        <a:xfrm>
          <a:off x="10528300" y="96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116081</xdr:rowOff>
    </xdr:from>
    <xdr:to>
      <xdr:col>50</xdr:col>
      <xdr:colOff>165100</xdr:colOff>
      <xdr:row>58</xdr:row>
      <xdr:rowOff>46231</xdr:rowOff>
    </xdr:to>
    <xdr:sp macro="" textlink="">
      <xdr:nvSpPr>
        <xdr:cNvPr id="364" name="楕円 363"/>
        <xdr:cNvSpPr/>
      </xdr:nvSpPr>
      <xdr:spPr>
        <a:xfrm>
          <a:off x="9588500" y="98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37358</xdr:rowOff>
    </xdr:from>
    <xdr:ext cx="534377" cy="259045"/>
    <xdr:sp macro="" textlink="">
      <xdr:nvSpPr>
        <xdr:cNvPr id="365" name="テキスト ボックス 364"/>
        <xdr:cNvSpPr txBox="1"/>
      </xdr:nvSpPr>
      <xdr:spPr>
        <a:xfrm>
          <a:off x="9372111" y="998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2566</xdr:rowOff>
    </xdr:from>
    <xdr:to>
      <xdr:col>46</xdr:col>
      <xdr:colOff>38100</xdr:colOff>
      <xdr:row>58</xdr:row>
      <xdr:rowOff>104166</xdr:rowOff>
    </xdr:to>
    <xdr:sp macro="" textlink="">
      <xdr:nvSpPr>
        <xdr:cNvPr id="366" name="楕円 365"/>
        <xdr:cNvSpPr/>
      </xdr:nvSpPr>
      <xdr:spPr>
        <a:xfrm>
          <a:off x="8699500" y="99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95293</xdr:rowOff>
    </xdr:from>
    <xdr:ext cx="534377" cy="259045"/>
    <xdr:sp macro="" textlink="">
      <xdr:nvSpPr>
        <xdr:cNvPr id="367" name="テキスト ボックス 366"/>
        <xdr:cNvSpPr txBox="1"/>
      </xdr:nvSpPr>
      <xdr:spPr>
        <a:xfrm>
          <a:off x="8483111" y="100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26150</xdr:rowOff>
    </xdr:from>
    <xdr:to>
      <xdr:col>41</xdr:col>
      <xdr:colOff>101600</xdr:colOff>
      <xdr:row>58</xdr:row>
      <xdr:rowOff>127750</xdr:rowOff>
    </xdr:to>
    <xdr:sp macro="" textlink="">
      <xdr:nvSpPr>
        <xdr:cNvPr id="368" name="楕円 367"/>
        <xdr:cNvSpPr/>
      </xdr:nvSpPr>
      <xdr:spPr>
        <a:xfrm>
          <a:off x="7810500" y="99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118877</xdr:rowOff>
    </xdr:from>
    <xdr:ext cx="534377" cy="259045"/>
    <xdr:sp macro="" textlink="">
      <xdr:nvSpPr>
        <xdr:cNvPr id="369" name="テキスト ボックス 368"/>
        <xdr:cNvSpPr txBox="1"/>
      </xdr:nvSpPr>
      <xdr:spPr>
        <a:xfrm>
          <a:off x="7594111" y="100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38387</xdr:rowOff>
    </xdr:from>
    <xdr:to>
      <xdr:col>36</xdr:col>
      <xdr:colOff>165100</xdr:colOff>
      <xdr:row>58</xdr:row>
      <xdr:rowOff>139987</xdr:rowOff>
    </xdr:to>
    <xdr:sp macro="" textlink="">
      <xdr:nvSpPr>
        <xdr:cNvPr id="370" name="楕円 369"/>
        <xdr:cNvSpPr/>
      </xdr:nvSpPr>
      <xdr:spPr>
        <a:xfrm>
          <a:off x="6921500" y="99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131114</xdr:rowOff>
    </xdr:from>
    <xdr:ext cx="534377" cy="259045"/>
    <xdr:sp macro="" textlink="">
      <xdr:nvSpPr>
        <xdr:cNvPr id="371" name="テキスト ボックス 370"/>
        <xdr:cNvSpPr txBox="1"/>
      </xdr:nvSpPr>
      <xdr:spPr>
        <a:xfrm>
          <a:off x="6705111" y="100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129958</xdr:rowOff>
    </xdr:from>
    <xdr:to>
      <xdr:col>55</xdr:col>
      <xdr:colOff>0</xdr:colOff>
      <xdr:row>79</xdr:row>
      <xdr:rowOff>17204</xdr:rowOff>
    </xdr:to>
    <xdr:cxnSp macro="">
      <xdr:nvCxnSpPr>
        <xdr:cNvPr id="402" name="直線コネクタ 401"/>
        <xdr:cNvCxnSpPr/>
      </xdr:nvCxnSpPr>
      <xdr:spPr>
        <a:xfrm flipV="1">
          <a:off x="9639300" y="13503058"/>
          <a:ext cx="838200" cy="5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17204</xdr:rowOff>
    </xdr:from>
    <xdr:to>
      <xdr:col>50</xdr:col>
      <xdr:colOff>114300</xdr:colOff>
      <xdr:row>79</xdr:row>
      <xdr:rowOff>55956</xdr:rowOff>
    </xdr:to>
    <xdr:cxnSp macro="">
      <xdr:nvCxnSpPr>
        <xdr:cNvPr id="405" name="直線コネクタ 404"/>
        <xdr:cNvCxnSpPr/>
      </xdr:nvCxnSpPr>
      <xdr:spPr>
        <a:xfrm flipV="1">
          <a:off x="8750300" y="13561754"/>
          <a:ext cx="889000" cy="3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55956</xdr:rowOff>
    </xdr:from>
    <xdr:to>
      <xdr:col>45</xdr:col>
      <xdr:colOff>177800</xdr:colOff>
      <xdr:row>79</xdr:row>
      <xdr:rowOff>58122</xdr:rowOff>
    </xdr:to>
    <xdr:cxnSp macro="">
      <xdr:nvCxnSpPr>
        <xdr:cNvPr id="408" name="直線コネクタ 407"/>
        <xdr:cNvCxnSpPr/>
      </xdr:nvCxnSpPr>
      <xdr:spPr>
        <a:xfrm flipV="1">
          <a:off x="7861300" y="13600506"/>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57099</xdr:rowOff>
    </xdr:from>
    <xdr:to>
      <xdr:col>41</xdr:col>
      <xdr:colOff>50800</xdr:colOff>
      <xdr:row>79</xdr:row>
      <xdr:rowOff>58122</xdr:rowOff>
    </xdr:to>
    <xdr:cxnSp macro="">
      <xdr:nvCxnSpPr>
        <xdr:cNvPr id="411" name="直線コネクタ 410"/>
        <xdr:cNvCxnSpPr/>
      </xdr:nvCxnSpPr>
      <xdr:spPr>
        <a:xfrm>
          <a:off x="6972300" y="13601649"/>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79158</xdr:rowOff>
    </xdr:from>
    <xdr:to>
      <xdr:col>55</xdr:col>
      <xdr:colOff>50800</xdr:colOff>
      <xdr:row>79</xdr:row>
      <xdr:rowOff>9308</xdr:rowOff>
    </xdr:to>
    <xdr:sp macro="" textlink="">
      <xdr:nvSpPr>
        <xdr:cNvPr id="421" name="楕円 420"/>
        <xdr:cNvSpPr/>
      </xdr:nvSpPr>
      <xdr:spPr>
        <a:xfrm>
          <a:off x="10426700" y="134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165535</xdr:rowOff>
    </xdr:from>
    <xdr:ext cx="534377" cy="259045"/>
    <xdr:sp macro="" textlink="">
      <xdr:nvSpPr>
        <xdr:cNvPr id="422" name="商工費該当値テキスト"/>
        <xdr:cNvSpPr txBox="1"/>
      </xdr:nvSpPr>
      <xdr:spPr>
        <a:xfrm>
          <a:off x="10528300" y="1336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137854</xdr:rowOff>
    </xdr:from>
    <xdr:to>
      <xdr:col>50</xdr:col>
      <xdr:colOff>165100</xdr:colOff>
      <xdr:row>79</xdr:row>
      <xdr:rowOff>68004</xdr:rowOff>
    </xdr:to>
    <xdr:sp macro="" textlink="">
      <xdr:nvSpPr>
        <xdr:cNvPr id="423" name="楕円 422"/>
        <xdr:cNvSpPr/>
      </xdr:nvSpPr>
      <xdr:spPr>
        <a:xfrm>
          <a:off x="9588500" y="135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59131</xdr:rowOff>
    </xdr:from>
    <xdr:ext cx="469744" cy="259045"/>
    <xdr:sp macro="" textlink="">
      <xdr:nvSpPr>
        <xdr:cNvPr id="424" name="テキスト ボックス 423"/>
        <xdr:cNvSpPr txBox="1"/>
      </xdr:nvSpPr>
      <xdr:spPr>
        <a:xfrm>
          <a:off x="9404428" y="1360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5156</xdr:rowOff>
    </xdr:from>
    <xdr:to>
      <xdr:col>46</xdr:col>
      <xdr:colOff>38100</xdr:colOff>
      <xdr:row>79</xdr:row>
      <xdr:rowOff>106756</xdr:rowOff>
    </xdr:to>
    <xdr:sp macro="" textlink="">
      <xdr:nvSpPr>
        <xdr:cNvPr id="425" name="楕円 424"/>
        <xdr:cNvSpPr/>
      </xdr:nvSpPr>
      <xdr:spPr>
        <a:xfrm>
          <a:off x="8699500" y="135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97883</xdr:rowOff>
    </xdr:from>
    <xdr:ext cx="469744" cy="259045"/>
    <xdr:sp macro="" textlink="">
      <xdr:nvSpPr>
        <xdr:cNvPr id="426" name="テキスト ボックス 425"/>
        <xdr:cNvSpPr txBox="1"/>
      </xdr:nvSpPr>
      <xdr:spPr>
        <a:xfrm>
          <a:off x="8515428" y="1364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7322</xdr:rowOff>
    </xdr:from>
    <xdr:to>
      <xdr:col>41</xdr:col>
      <xdr:colOff>101600</xdr:colOff>
      <xdr:row>79</xdr:row>
      <xdr:rowOff>108922</xdr:rowOff>
    </xdr:to>
    <xdr:sp macro="" textlink="">
      <xdr:nvSpPr>
        <xdr:cNvPr id="427" name="楕円 426"/>
        <xdr:cNvSpPr/>
      </xdr:nvSpPr>
      <xdr:spPr>
        <a:xfrm>
          <a:off x="7810500" y="13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100049</xdr:rowOff>
    </xdr:from>
    <xdr:ext cx="469744" cy="259045"/>
    <xdr:sp macro="" textlink="">
      <xdr:nvSpPr>
        <xdr:cNvPr id="428" name="テキスト ボックス 427"/>
        <xdr:cNvSpPr txBox="1"/>
      </xdr:nvSpPr>
      <xdr:spPr>
        <a:xfrm>
          <a:off x="7626428" y="136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6299</xdr:rowOff>
    </xdr:from>
    <xdr:to>
      <xdr:col>36</xdr:col>
      <xdr:colOff>165100</xdr:colOff>
      <xdr:row>79</xdr:row>
      <xdr:rowOff>107899</xdr:rowOff>
    </xdr:to>
    <xdr:sp macro="" textlink="">
      <xdr:nvSpPr>
        <xdr:cNvPr id="429" name="楕円 428"/>
        <xdr:cNvSpPr/>
      </xdr:nvSpPr>
      <xdr:spPr>
        <a:xfrm>
          <a:off x="6921500" y="1355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99026</xdr:rowOff>
    </xdr:from>
    <xdr:ext cx="469744" cy="259045"/>
    <xdr:sp macro="" textlink="">
      <xdr:nvSpPr>
        <xdr:cNvPr id="430" name="テキスト ボックス 429"/>
        <xdr:cNvSpPr txBox="1"/>
      </xdr:nvSpPr>
      <xdr:spPr>
        <a:xfrm>
          <a:off x="6737428" y="1364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8590</xdr:rowOff>
    </xdr:from>
    <xdr:to>
      <xdr:col>55</xdr:col>
      <xdr:colOff>0</xdr:colOff>
      <xdr:row>97</xdr:row>
      <xdr:rowOff>56353</xdr:rowOff>
    </xdr:to>
    <xdr:cxnSp macro="">
      <xdr:nvCxnSpPr>
        <xdr:cNvPr id="459" name="直線コネクタ 458"/>
        <xdr:cNvCxnSpPr/>
      </xdr:nvCxnSpPr>
      <xdr:spPr>
        <a:xfrm>
          <a:off x="9639300" y="16639240"/>
          <a:ext cx="8382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8590</xdr:rowOff>
    </xdr:from>
    <xdr:to>
      <xdr:col>50</xdr:col>
      <xdr:colOff>114300</xdr:colOff>
      <xdr:row>97</xdr:row>
      <xdr:rowOff>59339</xdr:rowOff>
    </xdr:to>
    <xdr:cxnSp macro="">
      <xdr:nvCxnSpPr>
        <xdr:cNvPr id="462" name="直線コネクタ 461"/>
        <xdr:cNvCxnSpPr/>
      </xdr:nvCxnSpPr>
      <xdr:spPr>
        <a:xfrm flipV="1">
          <a:off x="8750300" y="16639240"/>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38537</xdr:rowOff>
    </xdr:from>
    <xdr:to>
      <xdr:col>45</xdr:col>
      <xdr:colOff>177800</xdr:colOff>
      <xdr:row>97</xdr:row>
      <xdr:rowOff>59339</xdr:rowOff>
    </xdr:to>
    <xdr:cxnSp macro="">
      <xdr:nvCxnSpPr>
        <xdr:cNvPr id="465" name="直線コネクタ 464"/>
        <xdr:cNvCxnSpPr/>
      </xdr:nvCxnSpPr>
      <xdr:spPr>
        <a:xfrm>
          <a:off x="7861300" y="16669187"/>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7" name="テキスト ボックス 466"/>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96236</xdr:rowOff>
    </xdr:from>
    <xdr:to>
      <xdr:col>41</xdr:col>
      <xdr:colOff>50800</xdr:colOff>
      <xdr:row>97</xdr:row>
      <xdr:rowOff>38537</xdr:rowOff>
    </xdr:to>
    <xdr:cxnSp macro="">
      <xdr:nvCxnSpPr>
        <xdr:cNvPr id="468" name="直線コネクタ 467"/>
        <xdr:cNvCxnSpPr/>
      </xdr:nvCxnSpPr>
      <xdr:spPr>
        <a:xfrm>
          <a:off x="6972300" y="16212536"/>
          <a:ext cx="889000" cy="45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5553</xdr:rowOff>
    </xdr:from>
    <xdr:to>
      <xdr:col>55</xdr:col>
      <xdr:colOff>50800</xdr:colOff>
      <xdr:row>97</xdr:row>
      <xdr:rowOff>107153</xdr:rowOff>
    </xdr:to>
    <xdr:sp macro="" textlink="">
      <xdr:nvSpPr>
        <xdr:cNvPr id="478" name="楕円 477"/>
        <xdr:cNvSpPr/>
      </xdr:nvSpPr>
      <xdr:spPr>
        <a:xfrm>
          <a:off x="10426700" y="166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155430</xdr:rowOff>
    </xdr:from>
    <xdr:ext cx="534377" cy="259045"/>
    <xdr:sp macro="" textlink="">
      <xdr:nvSpPr>
        <xdr:cNvPr id="479" name="土木費該当値テキスト"/>
        <xdr:cNvSpPr txBox="1"/>
      </xdr:nvSpPr>
      <xdr:spPr>
        <a:xfrm>
          <a:off x="10528300" y="16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129240</xdr:rowOff>
    </xdr:from>
    <xdr:to>
      <xdr:col>50</xdr:col>
      <xdr:colOff>165100</xdr:colOff>
      <xdr:row>97</xdr:row>
      <xdr:rowOff>59390</xdr:rowOff>
    </xdr:to>
    <xdr:sp macro="" textlink="">
      <xdr:nvSpPr>
        <xdr:cNvPr id="480" name="楕円 479"/>
        <xdr:cNvSpPr/>
      </xdr:nvSpPr>
      <xdr:spPr>
        <a:xfrm>
          <a:off x="9588500" y="16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50517</xdr:rowOff>
    </xdr:from>
    <xdr:ext cx="534377" cy="259045"/>
    <xdr:sp macro="" textlink="">
      <xdr:nvSpPr>
        <xdr:cNvPr id="481" name="テキスト ボックス 480"/>
        <xdr:cNvSpPr txBox="1"/>
      </xdr:nvSpPr>
      <xdr:spPr>
        <a:xfrm>
          <a:off x="9372111" y="166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8539</xdr:rowOff>
    </xdr:from>
    <xdr:to>
      <xdr:col>46</xdr:col>
      <xdr:colOff>38100</xdr:colOff>
      <xdr:row>97</xdr:row>
      <xdr:rowOff>110139</xdr:rowOff>
    </xdr:to>
    <xdr:sp macro="" textlink="">
      <xdr:nvSpPr>
        <xdr:cNvPr id="482" name="楕円 481"/>
        <xdr:cNvSpPr/>
      </xdr:nvSpPr>
      <xdr:spPr>
        <a:xfrm>
          <a:off x="8699500" y="166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101266</xdr:rowOff>
    </xdr:from>
    <xdr:ext cx="534377" cy="259045"/>
    <xdr:sp macro="" textlink="">
      <xdr:nvSpPr>
        <xdr:cNvPr id="483" name="テキスト ボックス 482"/>
        <xdr:cNvSpPr txBox="1"/>
      </xdr:nvSpPr>
      <xdr:spPr>
        <a:xfrm>
          <a:off x="8483111" y="167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159187</xdr:rowOff>
    </xdr:from>
    <xdr:to>
      <xdr:col>41</xdr:col>
      <xdr:colOff>101600</xdr:colOff>
      <xdr:row>97</xdr:row>
      <xdr:rowOff>89337</xdr:rowOff>
    </xdr:to>
    <xdr:sp macro="" textlink="">
      <xdr:nvSpPr>
        <xdr:cNvPr id="484" name="楕円 483"/>
        <xdr:cNvSpPr/>
      </xdr:nvSpPr>
      <xdr:spPr>
        <a:xfrm>
          <a:off x="7810500" y="166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80464</xdr:rowOff>
    </xdr:from>
    <xdr:ext cx="534377" cy="259045"/>
    <xdr:sp macro="" textlink="">
      <xdr:nvSpPr>
        <xdr:cNvPr id="485" name="テキスト ボックス 484"/>
        <xdr:cNvSpPr txBox="1"/>
      </xdr:nvSpPr>
      <xdr:spPr>
        <a:xfrm>
          <a:off x="7594111" y="1671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45436</xdr:rowOff>
    </xdr:from>
    <xdr:to>
      <xdr:col>36</xdr:col>
      <xdr:colOff>165100</xdr:colOff>
      <xdr:row>94</xdr:row>
      <xdr:rowOff>147036</xdr:rowOff>
    </xdr:to>
    <xdr:sp macro="" textlink="">
      <xdr:nvSpPr>
        <xdr:cNvPr id="486" name="楕円 485"/>
        <xdr:cNvSpPr/>
      </xdr:nvSpPr>
      <xdr:spPr>
        <a:xfrm>
          <a:off x="6921500" y="161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163563</xdr:rowOff>
    </xdr:from>
    <xdr:ext cx="599010" cy="259045"/>
    <xdr:sp macro="" textlink="">
      <xdr:nvSpPr>
        <xdr:cNvPr id="487" name="テキスト ボックス 486"/>
        <xdr:cNvSpPr txBox="1"/>
      </xdr:nvSpPr>
      <xdr:spPr>
        <a:xfrm>
          <a:off x="6672795" y="1593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99515</xdr:rowOff>
    </xdr:from>
    <xdr:to>
      <xdr:col>85</xdr:col>
      <xdr:colOff>127000</xdr:colOff>
      <xdr:row>37</xdr:row>
      <xdr:rowOff>140076</xdr:rowOff>
    </xdr:to>
    <xdr:cxnSp macro="">
      <xdr:nvCxnSpPr>
        <xdr:cNvPr id="518" name="直線コネクタ 517"/>
        <xdr:cNvCxnSpPr/>
      </xdr:nvCxnSpPr>
      <xdr:spPr>
        <a:xfrm>
          <a:off x="15481300" y="6443165"/>
          <a:ext cx="8382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99515</xdr:rowOff>
    </xdr:from>
    <xdr:to>
      <xdr:col>81</xdr:col>
      <xdr:colOff>50800</xdr:colOff>
      <xdr:row>37</xdr:row>
      <xdr:rowOff>155588</xdr:rowOff>
    </xdr:to>
    <xdr:cxnSp macro="">
      <xdr:nvCxnSpPr>
        <xdr:cNvPr id="521" name="直線コネクタ 520"/>
        <xdr:cNvCxnSpPr/>
      </xdr:nvCxnSpPr>
      <xdr:spPr>
        <a:xfrm flipV="1">
          <a:off x="14592300" y="6443165"/>
          <a:ext cx="8890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155588</xdr:rowOff>
    </xdr:from>
    <xdr:to>
      <xdr:col>76</xdr:col>
      <xdr:colOff>114300</xdr:colOff>
      <xdr:row>38</xdr:row>
      <xdr:rowOff>3030</xdr:rowOff>
    </xdr:to>
    <xdr:cxnSp macro="">
      <xdr:nvCxnSpPr>
        <xdr:cNvPr id="524" name="直線コネクタ 523"/>
        <xdr:cNvCxnSpPr/>
      </xdr:nvCxnSpPr>
      <xdr:spPr>
        <a:xfrm flipV="1">
          <a:off x="13703300" y="6499238"/>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3030</xdr:rowOff>
    </xdr:from>
    <xdr:to>
      <xdr:col>71</xdr:col>
      <xdr:colOff>177800</xdr:colOff>
      <xdr:row>38</xdr:row>
      <xdr:rowOff>11537</xdr:rowOff>
    </xdr:to>
    <xdr:cxnSp macro="">
      <xdr:nvCxnSpPr>
        <xdr:cNvPr id="527" name="直線コネクタ 526"/>
        <xdr:cNvCxnSpPr/>
      </xdr:nvCxnSpPr>
      <xdr:spPr>
        <a:xfrm flipV="1">
          <a:off x="12814300" y="6518130"/>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89276</xdr:rowOff>
    </xdr:from>
    <xdr:to>
      <xdr:col>85</xdr:col>
      <xdr:colOff>177800</xdr:colOff>
      <xdr:row>38</xdr:row>
      <xdr:rowOff>19425</xdr:rowOff>
    </xdr:to>
    <xdr:sp macro="" textlink="">
      <xdr:nvSpPr>
        <xdr:cNvPr id="537" name="楕円 536"/>
        <xdr:cNvSpPr/>
      </xdr:nvSpPr>
      <xdr:spPr>
        <a:xfrm>
          <a:off x="16268700" y="64329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4203</xdr:rowOff>
    </xdr:from>
    <xdr:ext cx="534377" cy="259045"/>
    <xdr:sp macro="" textlink="">
      <xdr:nvSpPr>
        <xdr:cNvPr id="538" name="消防費該当値テキスト"/>
        <xdr:cNvSpPr txBox="1"/>
      </xdr:nvSpPr>
      <xdr:spPr>
        <a:xfrm>
          <a:off x="16370300" y="634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48715</xdr:rowOff>
    </xdr:from>
    <xdr:to>
      <xdr:col>81</xdr:col>
      <xdr:colOff>101600</xdr:colOff>
      <xdr:row>37</xdr:row>
      <xdr:rowOff>150315</xdr:rowOff>
    </xdr:to>
    <xdr:sp macro="" textlink="">
      <xdr:nvSpPr>
        <xdr:cNvPr id="539" name="楕円 538"/>
        <xdr:cNvSpPr/>
      </xdr:nvSpPr>
      <xdr:spPr>
        <a:xfrm>
          <a:off x="15430500" y="63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141443</xdr:rowOff>
    </xdr:from>
    <xdr:ext cx="534377" cy="259045"/>
    <xdr:sp macro="" textlink="">
      <xdr:nvSpPr>
        <xdr:cNvPr id="540" name="テキスト ボックス 539"/>
        <xdr:cNvSpPr txBox="1"/>
      </xdr:nvSpPr>
      <xdr:spPr>
        <a:xfrm>
          <a:off x="15214111" y="64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104788</xdr:rowOff>
    </xdr:from>
    <xdr:to>
      <xdr:col>76</xdr:col>
      <xdr:colOff>165100</xdr:colOff>
      <xdr:row>38</xdr:row>
      <xdr:rowOff>34937</xdr:rowOff>
    </xdr:to>
    <xdr:sp macro="" textlink="">
      <xdr:nvSpPr>
        <xdr:cNvPr id="541" name="楕円 540"/>
        <xdr:cNvSpPr/>
      </xdr:nvSpPr>
      <xdr:spPr>
        <a:xfrm>
          <a:off x="14541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26064</xdr:rowOff>
    </xdr:from>
    <xdr:ext cx="534377" cy="259045"/>
    <xdr:sp macro="" textlink="">
      <xdr:nvSpPr>
        <xdr:cNvPr id="542" name="テキスト ボックス 541"/>
        <xdr:cNvSpPr txBox="1"/>
      </xdr:nvSpPr>
      <xdr:spPr>
        <a:xfrm>
          <a:off x="14325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123680</xdr:rowOff>
    </xdr:from>
    <xdr:to>
      <xdr:col>72</xdr:col>
      <xdr:colOff>38100</xdr:colOff>
      <xdr:row>38</xdr:row>
      <xdr:rowOff>53830</xdr:rowOff>
    </xdr:to>
    <xdr:sp macro="" textlink="">
      <xdr:nvSpPr>
        <xdr:cNvPr id="543" name="楕円 542"/>
        <xdr:cNvSpPr/>
      </xdr:nvSpPr>
      <xdr:spPr>
        <a:xfrm>
          <a:off x="13652500" y="64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44957</xdr:rowOff>
    </xdr:from>
    <xdr:ext cx="534377" cy="259045"/>
    <xdr:sp macro="" textlink="">
      <xdr:nvSpPr>
        <xdr:cNvPr id="544" name="テキスト ボックス 543"/>
        <xdr:cNvSpPr txBox="1"/>
      </xdr:nvSpPr>
      <xdr:spPr>
        <a:xfrm>
          <a:off x="13436111" y="6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132187</xdr:rowOff>
    </xdr:from>
    <xdr:to>
      <xdr:col>67</xdr:col>
      <xdr:colOff>101600</xdr:colOff>
      <xdr:row>38</xdr:row>
      <xdr:rowOff>62337</xdr:rowOff>
    </xdr:to>
    <xdr:sp macro="" textlink="">
      <xdr:nvSpPr>
        <xdr:cNvPr id="545" name="楕円 544"/>
        <xdr:cNvSpPr/>
      </xdr:nvSpPr>
      <xdr:spPr>
        <a:xfrm>
          <a:off x="12763500" y="64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53464</xdr:rowOff>
    </xdr:from>
    <xdr:ext cx="534377" cy="259045"/>
    <xdr:sp macro="" textlink="">
      <xdr:nvSpPr>
        <xdr:cNvPr id="546" name="テキスト ボックス 545"/>
        <xdr:cNvSpPr txBox="1"/>
      </xdr:nvSpPr>
      <xdr:spPr>
        <a:xfrm>
          <a:off x="12547111" y="65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14542</xdr:rowOff>
    </xdr:from>
    <xdr:to>
      <xdr:col>85</xdr:col>
      <xdr:colOff>126364</xdr:colOff>
      <xdr:row>58</xdr:row>
      <xdr:rowOff>92334</xdr:rowOff>
    </xdr:to>
    <xdr:cxnSp macro="">
      <xdr:nvCxnSpPr>
        <xdr:cNvPr id="570" name="直線コネクタ 569"/>
        <xdr:cNvCxnSpPr/>
      </xdr:nvCxnSpPr>
      <xdr:spPr>
        <a:xfrm flipV="1">
          <a:off x="16317595" y="9272842"/>
          <a:ext cx="1269" cy="763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96161</xdr:rowOff>
    </xdr:from>
    <xdr:ext cx="534377" cy="259045"/>
    <xdr:sp macro="" textlink="">
      <xdr:nvSpPr>
        <xdr:cNvPr id="571" name="教育費最小値テキスト"/>
        <xdr:cNvSpPr txBox="1"/>
      </xdr:nvSpPr>
      <xdr:spPr>
        <a:xfrm>
          <a:off x="16370300" y="100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92334</xdr:rowOff>
    </xdr:from>
    <xdr:to>
      <xdr:col>86</xdr:col>
      <xdr:colOff>25400</xdr:colOff>
      <xdr:row>58</xdr:row>
      <xdr:rowOff>92334</xdr:rowOff>
    </xdr:to>
    <xdr:cxnSp macro="">
      <xdr:nvCxnSpPr>
        <xdr:cNvPr id="572" name="直線コネクタ 571"/>
        <xdr:cNvCxnSpPr/>
      </xdr:nvCxnSpPr>
      <xdr:spPr>
        <a:xfrm>
          <a:off x="16230600" y="1003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132669</xdr:rowOff>
    </xdr:from>
    <xdr:ext cx="599010" cy="259045"/>
    <xdr:sp macro="" textlink="">
      <xdr:nvSpPr>
        <xdr:cNvPr id="573" name="教育費最大値テキスト"/>
        <xdr:cNvSpPr txBox="1"/>
      </xdr:nvSpPr>
      <xdr:spPr>
        <a:xfrm>
          <a:off x="16370300" y="904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14542</xdr:rowOff>
    </xdr:from>
    <xdr:to>
      <xdr:col>86</xdr:col>
      <xdr:colOff>25400</xdr:colOff>
      <xdr:row>54</xdr:row>
      <xdr:rowOff>14542</xdr:rowOff>
    </xdr:to>
    <xdr:cxnSp macro="">
      <xdr:nvCxnSpPr>
        <xdr:cNvPr id="574" name="直線コネクタ 573"/>
        <xdr:cNvCxnSpPr/>
      </xdr:nvCxnSpPr>
      <xdr:spPr>
        <a:xfrm>
          <a:off x="16230600" y="927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73566</xdr:rowOff>
    </xdr:from>
    <xdr:to>
      <xdr:col>85</xdr:col>
      <xdr:colOff>127000</xdr:colOff>
      <xdr:row>57</xdr:row>
      <xdr:rowOff>16218</xdr:rowOff>
    </xdr:to>
    <xdr:cxnSp macro="">
      <xdr:nvCxnSpPr>
        <xdr:cNvPr id="575" name="直線コネクタ 574"/>
        <xdr:cNvCxnSpPr/>
      </xdr:nvCxnSpPr>
      <xdr:spPr>
        <a:xfrm>
          <a:off x="15481300" y="8817516"/>
          <a:ext cx="838200" cy="97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51108</xdr:rowOff>
    </xdr:from>
    <xdr:ext cx="534377" cy="259045"/>
    <xdr:sp macro="" textlink="">
      <xdr:nvSpPr>
        <xdr:cNvPr id="576" name="教育費平均値テキスト"/>
        <xdr:cNvSpPr txBox="1"/>
      </xdr:nvSpPr>
      <xdr:spPr>
        <a:xfrm>
          <a:off x="16370300" y="9823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72681</xdr:rowOff>
    </xdr:from>
    <xdr:to>
      <xdr:col>85</xdr:col>
      <xdr:colOff>177800</xdr:colOff>
      <xdr:row>58</xdr:row>
      <xdr:rowOff>2831</xdr:rowOff>
    </xdr:to>
    <xdr:sp macro="" textlink="">
      <xdr:nvSpPr>
        <xdr:cNvPr id="577" name="フローチャート: 判断 576"/>
        <xdr:cNvSpPr/>
      </xdr:nvSpPr>
      <xdr:spPr>
        <a:xfrm>
          <a:off x="16268700" y="984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73566</xdr:rowOff>
    </xdr:from>
    <xdr:to>
      <xdr:col>81</xdr:col>
      <xdr:colOff>50800</xdr:colOff>
      <xdr:row>57</xdr:row>
      <xdr:rowOff>11409</xdr:rowOff>
    </xdr:to>
    <xdr:cxnSp macro="">
      <xdr:nvCxnSpPr>
        <xdr:cNvPr id="578" name="直線コネクタ 577"/>
        <xdr:cNvCxnSpPr/>
      </xdr:nvCxnSpPr>
      <xdr:spPr>
        <a:xfrm flipV="1">
          <a:off x="14592300" y="8817516"/>
          <a:ext cx="889000" cy="96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31392</xdr:rowOff>
    </xdr:from>
    <xdr:to>
      <xdr:col>81</xdr:col>
      <xdr:colOff>101600</xdr:colOff>
      <xdr:row>57</xdr:row>
      <xdr:rowOff>132992</xdr:rowOff>
    </xdr:to>
    <xdr:sp macro="" textlink="">
      <xdr:nvSpPr>
        <xdr:cNvPr id="579" name="フローチャート: 判断 578"/>
        <xdr:cNvSpPr/>
      </xdr:nvSpPr>
      <xdr:spPr>
        <a:xfrm>
          <a:off x="154305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124119</xdr:rowOff>
    </xdr:from>
    <xdr:ext cx="534377" cy="259045"/>
    <xdr:sp macro="" textlink="">
      <xdr:nvSpPr>
        <xdr:cNvPr id="580" name="テキスト ボックス 579"/>
        <xdr:cNvSpPr txBox="1"/>
      </xdr:nvSpPr>
      <xdr:spPr>
        <a:xfrm>
          <a:off x="15214111" y="98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11409</xdr:rowOff>
    </xdr:from>
    <xdr:to>
      <xdr:col>76</xdr:col>
      <xdr:colOff>114300</xdr:colOff>
      <xdr:row>58</xdr:row>
      <xdr:rowOff>6495</xdr:rowOff>
    </xdr:to>
    <xdr:cxnSp macro="">
      <xdr:nvCxnSpPr>
        <xdr:cNvPr id="581" name="直線コネクタ 580"/>
        <xdr:cNvCxnSpPr/>
      </xdr:nvCxnSpPr>
      <xdr:spPr>
        <a:xfrm flipV="1">
          <a:off x="13703300" y="9784059"/>
          <a:ext cx="889000" cy="1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59014</xdr:rowOff>
    </xdr:from>
    <xdr:to>
      <xdr:col>76</xdr:col>
      <xdr:colOff>165100</xdr:colOff>
      <xdr:row>57</xdr:row>
      <xdr:rowOff>160614</xdr:rowOff>
    </xdr:to>
    <xdr:sp macro="" textlink="">
      <xdr:nvSpPr>
        <xdr:cNvPr id="582" name="フローチャート: 判断 581"/>
        <xdr:cNvSpPr/>
      </xdr:nvSpPr>
      <xdr:spPr>
        <a:xfrm>
          <a:off x="14541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151741</xdr:rowOff>
    </xdr:from>
    <xdr:ext cx="534377" cy="259045"/>
    <xdr:sp macro="" textlink="">
      <xdr:nvSpPr>
        <xdr:cNvPr id="583" name="テキスト ボックス 582"/>
        <xdr:cNvSpPr txBox="1"/>
      </xdr:nvSpPr>
      <xdr:spPr>
        <a:xfrm>
          <a:off x="14325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6495</xdr:rowOff>
    </xdr:from>
    <xdr:to>
      <xdr:col>71</xdr:col>
      <xdr:colOff>177800</xdr:colOff>
      <xdr:row>58</xdr:row>
      <xdr:rowOff>54356</xdr:rowOff>
    </xdr:to>
    <xdr:cxnSp macro="">
      <xdr:nvCxnSpPr>
        <xdr:cNvPr id="584" name="直線コネクタ 583"/>
        <xdr:cNvCxnSpPr/>
      </xdr:nvCxnSpPr>
      <xdr:spPr>
        <a:xfrm flipV="1">
          <a:off x="12814300" y="9950595"/>
          <a:ext cx="8890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94813</xdr:rowOff>
    </xdr:from>
    <xdr:to>
      <xdr:col>72</xdr:col>
      <xdr:colOff>38100</xdr:colOff>
      <xdr:row>58</xdr:row>
      <xdr:rowOff>24963</xdr:rowOff>
    </xdr:to>
    <xdr:sp macro="" textlink="">
      <xdr:nvSpPr>
        <xdr:cNvPr id="585" name="フローチャート: 判断 584"/>
        <xdr:cNvSpPr/>
      </xdr:nvSpPr>
      <xdr:spPr>
        <a:xfrm>
          <a:off x="13652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41490</xdr:rowOff>
    </xdr:from>
    <xdr:ext cx="534377" cy="259045"/>
    <xdr:sp macro="" textlink="">
      <xdr:nvSpPr>
        <xdr:cNvPr id="586" name="テキスト ボックス 585"/>
        <xdr:cNvSpPr txBox="1"/>
      </xdr:nvSpPr>
      <xdr:spPr>
        <a:xfrm>
          <a:off x="13436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100966</xdr:rowOff>
    </xdr:from>
    <xdr:to>
      <xdr:col>67</xdr:col>
      <xdr:colOff>101600</xdr:colOff>
      <xdr:row>58</xdr:row>
      <xdr:rowOff>31116</xdr:rowOff>
    </xdr:to>
    <xdr:sp macro="" textlink="">
      <xdr:nvSpPr>
        <xdr:cNvPr id="587" name="フローチャート: 判断 586"/>
        <xdr:cNvSpPr/>
      </xdr:nvSpPr>
      <xdr:spPr>
        <a:xfrm>
          <a:off x="12763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47643</xdr:rowOff>
    </xdr:from>
    <xdr:ext cx="534377" cy="259045"/>
    <xdr:sp macro="" textlink="">
      <xdr:nvSpPr>
        <xdr:cNvPr id="588" name="テキスト ボックス 587"/>
        <xdr:cNvSpPr txBox="1"/>
      </xdr:nvSpPr>
      <xdr:spPr>
        <a:xfrm>
          <a:off x="12547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136868</xdr:rowOff>
    </xdr:from>
    <xdr:to>
      <xdr:col>85</xdr:col>
      <xdr:colOff>177800</xdr:colOff>
      <xdr:row>57</xdr:row>
      <xdr:rowOff>67018</xdr:rowOff>
    </xdr:to>
    <xdr:sp macro="" textlink="">
      <xdr:nvSpPr>
        <xdr:cNvPr id="594" name="楕円 593"/>
        <xdr:cNvSpPr/>
      </xdr:nvSpPr>
      <xdr:spPr>
        <a:xfrm>
          <a:off x="16268700" y="97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159745</xdr:rowOff>
    </xdr:from>
    <xdr:ext cx="534377" cy="259045"/>
    <xdr:sp macro="" textlink="">
      <xdr:nvSpPr>
        <xdr:cNvPr id="595" name="教育費該当値テキスト"/>
        <xdr:cNvSpPr txBox="1"/>
      </xdr:nvSpPr>
      <xdr:spPr>
        <a:xfrm>
          <a:off x="16370300" y="958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22766</xdr:rowOff>
    </xdr:from>
    <xdr:to>
      <xdr:col>81</xdr:col>
      <xdr:colOff>101600</xdr:colOff>
      <xdr:row>51</xdr:row>
      <xdr:rowOff>124366</xdr:rowOff>
    </xdr:to>
    <xdr:sp macro="" textlink="">
      <xdr:nvSpPr>
        <xdr:cNvPr id="596" name="楕円 595"/>
        <xdr:cNvSpPr/>
      </xdr:nvSpPr>
      <xdr:spPr>
        <a:xfrm>
          <a:off x="15430500" y="87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140893</xdr:rowOff>
    </xdr:from>
    <xdr:ext cx="599010" cy="259045"/>
    <xdr:sp macro="" textlink="">
      <xdr:nvSpPr>
        <xdr:cNvPr id="597" name="テキスト ボックス 596"/>
        <xdr:cNvSpPr txBox="1"/>
      </xdr:nvSpPr>
      <xdr:spPr>
        <a:xfrm>
          <a:off x="15181795" y="854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132059</xdr:rowOff>
    </xdr:from>
    <xdr:to>
      <xdr:col>76</xdr:col>
      <xdr:colOff>165100</xdr:colOff>
      <xdr:row>57</xdr:row>
      <xdr:rowOff>62209</xdr:rowOff>
    </xdr:to>
    <xdr:sp macro="" textlink="">
      <xdr:nvSpPr>
        <xdr:cNvPr id="598" name="楕円 597"/>
        <xdr:cNvSpPr/>
      </xdr:nvSpPr>
      <xdr:spPr>
        <a:xfrm>
          <a:off x="14541500" y="97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78736</xdr:rowOff>
    </xdr:from>
    <xdr:ext cx="534377" cy="259045"/>
    <xdr:sp macro="" textlink="">
      <xdr:nvSpPr>
        <xdr:cNvPr id="599" name="テキスト ボックス 598"/>
        <xdr:cNvSpPr txBox="1"/>
      </xdr:nvSpPr>
      <xdr:spPr>
        <a:xfrm>
          <a:off x="14325111" y="95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127145</xdr:rowOff>
    </xdr:from>
    <xdr:to>
      <xdr:col>72</xdr:col>
      <xdr:colOff>38100</xdr:colOff>
      <xdr:row>58</xdr:row>
      <xdr:rowOff>57295</xdr:rowOff>
    </xdr:to>
    <xdr:sp macro="" textlink="">
      <xdr:nvSpPr>
        <xdr:cNvPr id="600" name="楕円 599"/>
        <xdr:cNvSpPr/>
      </xdr:nvSpPr>
      <xdr:spPr>
        <a:xfrm>
          <a:off x="13652500" y="98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48422</xdr:rowOff>
    </xdr:from>
    <xdr:ext cx="534377" cy="259045"/>
    <xdr:sp macro="" textlink="">
      <xdr:nvSpPr>
        <xdr:cNvPr id="601" name="テキスト ボックス 600"/>
        <xdr:cNvSpPr txBox="1"/>
      </xdr:nvSpPr>
      <xdr:spPr>
        <a:xfrm>
          <a:off x="13436111" y="99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3556</xdr:rowOff>
    </xdr:from>
    <xdr:to>
      <xdr:col>67</xdr:col>
      <xdr:colOff>101600</xdr:colOff>
      <xdr:row>58</xdr:row>
      <xdr:rowOff>105156</xdr:rowOff>
    </xdr:to>
    <xdr:sp macro="" textlink="">
      <xdr:nvSpPr>
        <xdr:cNvPr id="602" name="楕円 601"/>
        <xdr:cNvSpPr/>
      </xdr:nvSpPr>
      <xdr:spPr>
        <a:xfrm>
          <a:off x="12763500" y="99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96283</xdr:rowOff>
    </xdr:from>
    <xdr:ext cx="534377" cy="259045"/>
    <xdr:sp macro="" textlink="">
      <xdr:nvSpPr>
        <xdr:cNvPr id="603" name="テキスト ボックス 602"/>
        <xdr:cNvSpPr txBox="1"/>
      </xdr:nvSpPr>
      <xdr:spPr>
        <a:xfrm>
          <a:off x="12547111" y="100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7" name="直線コネクタ 626"/>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30"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31" name="直線コネクタ 630"/>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31305</xdr:rowOff>
    </xdr:from>
    <xdr:to>
      <xdr:col>85</xdr:col>
      <xdr:colOff>127000</xdr:colOff>
      <xdr:row>79</xdr:row>
      <xdr:rowOff>33629</xdr:rowOff>
    </xdr:to>
    <xdr:cxnSp macro="">
      <xdr:nvCxnSpPr>
        <xdr:cNvPr id="632" name="直線コネクタ 631"/>
        <xdr:cNvCxnSpPr/>
      </xdr:nvCxnSpPr>
      <xdr:spPr>
        <a:xfrm flipV="1">
          <a:off x="15481300" y="13575855"/>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3"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4" name="フローチャート: 判断 633"/>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9055</xdr:rowOff>
    </xdr:from>
    <xdr:to>
      <xdr:col>81</xdr:col>
      <xdr:colOff>50800</xdr:colOff>
      <xdr:row>79</xdr:row>
      <xdr:rowOff>33629</xdr:rowOff>
    </xdr:to>
    <xdr:cxnSp macro="">
      <xdr:nvCxnSpPr>
        <xdr:cNvPr id="635" name="直線コネクタ 634"/>
        <xdr:cNvCxnSpPr/>
      </xdr:nvCxnSpPr>
      <xdr:spPr>
        <a:xfrm>
          <a:off x="14592300" y="13553605"/>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6" name="フローチャート: 判断 635"/>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7" name="テキスト ボックス 636"/>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140233</xdr:rowOff>
    </xdr:from>
    <xdr:to>
      <xdr:col>76</xdr:col>
      <xdr:colOff>114300</xdr:colOff>
      <xdr:row>79</xdr:row>
      <xdr:rowOff>9055</xdr:rowOff>
    </xdr:to>
    <xdr:cxnSp macro="">
      <xdr:nvCxnSpPr>
        <xdr:cNvPr id="638" name="直線コネクタ 637"/>
        <xdr:cNvCxnSpPr/>
      </xdr:nvCxnSpPr>
      <xdr:spPr>
        <a:xfrm>
          <a:off x="13703300" y="13513333"/>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9" name="フローチャート: 判断 638"/>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40" name="テキスト ボックス 639"/>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140233</xdr:rowOff>
    </xdr:from>
    <xdr:to>
      <xdr:col>71</xdr:col>
      <xdr:colOff>177800</xdr:colOff>
      <xdr:row>79</xdr:row>
      <xdr:rowOff>33877</xdr:rowOff>
    </xdr:to>
    <xdr:cxnSp macro="">
      <xdr:nvCxnSpPr>
        <xdr:cNvPr id="641" name="直線コネクタ 640"/>
        <xdr:cNvCxnSpPr/>
      </xdr:nvCxnSpPr>
      <xdr:spPr>
        <a:xfrm flipV="1">
          <a:off x="12814300" y="13513333"/>
          <a:ext cx="889000" cy="6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2" name="フローチャート: 判断 641"/>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3" name="テキスト ボックス 642"/>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4" name="フローチャート: 判断 643"/>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5" name="テキスト ボックス 644"/>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151955</xdr:rowOff>
    </xdr:from>
    <xdr:to>
      <xdr:col>85</xdr:col>
      <xdr:colOff>177800</xdr:colOff>
      <xdr:row>79</xdr:row>
      <xdr:rowOff>82105</xdr:rowOff>
    </xdr:to>
    <xdr:sp macro="" textlink="">
      <xdr:nvSpPr>
        <xdr:cNvPr id="651" name="楕円 650"/>
        <xdr:cNvSpPr/>
      </xdr:nvSpPr>
      <xdr:spPr>
        <a:xfrm>
          <a:off x="162687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66882</xdr:rowOff>
    </xdr:from>
    <xdr:ext cx="378565" cy="259045"/>
    <xdr:sp macro="" textlink="">
      <xdr:nvSpPr>
        <xdr:cNvPr id="652" name="災害復旧費該当値テキスト"/>
        <xdr:cNvSpPr txBox="1"/>
      </xdr:nvSpPr>
      <xdr:spPr>
        <a:xfrm>
          <a:off x="16370300" y="1343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154279</xdr:rowOff>
    </xdr:from>
    <xdr:to>
      <xdr:col>81</xdr:col>
      <xdr:colOff>101600</xdr:colOff>
      <xdr:row>79</xdr:row>
      <xdr:rowOff>84429</xdr:rowOff>
    </xdr:to>
    <xdr:sp macro="" textlink="">
      <xdr:nvSpPr>
        <xdr:cNvPr id="653" name="楕円 652"/>
        <xdr:cNvSpPr/>
      </xdr:nvSpPr>
      <xdr:spPr>
        <a:xfrm>
          <a:off x="15430500" y="135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75556</xdr:rowOff>
    </xdr:from>
    <xdr:ext cx="378565" cy="259045"/>
    <xdr:sp macro="" textlink="">
      <xdr:nvSpPr>
        <xdr:cNvPr id="654" name="テキスト ボックス 653"/>
        <xdr:cNvSpPr txBox="1"/>
      </xdr:nvSpPr>
      <xdr:spPr>
        <a:xfrm>
          <a:off x="15292017" y="1362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129705</xdr:rowOff>
    </xdr:from>
    <xdr:to>
      <xdr:col>76</xdr:col>
      <xdr:colOff>165100</xdr:colOff>
      <xdr:row>79</xdr:row>
      <xdr:rowOff>59855</xdr:rowOff>
    </xdr:to>
    <xdr:sp macro="" textlink="">
      <xdr:nvSpPr>
        <xdr:cNvPr id="655" name="楕円 654"/>
        <xdr:cNvSpPr/>
      </xdr:nvSpPr>
      <xdr:spPr>
        <a:xfrm>
          <a:off x="14541500" y="135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50982</xdr:rowOff>
    </xdr:from>
    <xdr:ext cx="469744" cy="259045"/>
    <xdr:sp macro="" textlink="">
      <xdr:nvSpPr>
        <xdr:cNvPr id="656" name="テキスト ボックス 655"/>
        <xdr:cNvSpPr txBox="1"/>
      </xdr:nvSpPr>
      <xdr:spPr>
        <a:xfrm>
          <a:off x="14357428" y="1359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89433</xdr:rowOff>
    </xdr:from>
    <xdr:to>
      <xdr:col>72</xdr:col>
      <xdr:colOff>38100</xdr:colOff>
      <xdr:row>79</xdr:row>
      <xdr:rowOff>19583</xdr:rowOff>
    </xdr:to>
    <xdr:sp macro="" textlink="">
      <xdr:nvSpPr>
        <xdr:cNvPr id="657" name="楕円 656"/>
        <xdr:cNvSpPr/>
      </xdr:nvSpPr>
      <xdr:spPr>
        <a:xfrm>
          <a:off x="13652500" y="134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10710</xdr:rowOff>
    </xdr:from>
    <xdr:ext cx="469744" cy="259045"/>
    <xdr:sp macro="" textlink="">
      <xdr:nvSpPr>
        <xdr:cNvPr id="658" name="テキスト ボックス 657"/>
        <xdr:cNvSpPr txBox="1"/>
      </xdr:nvSpPr>
      <xdr:spPr>
        <a:xfrm>
          <a:off x="13468428" y="1355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154527</xdr:rowOff>
    </xdr:from>
    <xdr:to>
      <xdr:col>67</xdr:col>
      <xdr:colOff>101600</xdr:colOff>
      <xdr:row>79</xdr:row>
      <xdr:rowOff>84677</xdr:rowOff>
    </xdr:to>
    <xdr:sp macro="" textlink="">
      <xdr:nvSpPr>
        <xdr:cNvPr id="659" name="楕円 658"/>
        <xdr:cNvSpPr/>
      </xdr:nvSpPr>
      <xdr:spPr>
        <a:xfrm>
          <a:off x="12763500" y="135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75804</xdr:rowOff>
    </xdr:from>
    <xdr:ext cx="378565" cy="259045"/>
    <xdr:sp macro="" textlink="">
      <xdr:nvSpPr>
        <xdr:cNvPr id="660" name="テキスト ボックス 659"/>
        <xdr:cNvSpPr txBox="1"/>
      </xdr:nvSpPr>
      <xdr:spPr>
        <a:xfrm>
          <a:off x="12625017" y="1362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2" name="直線コネクタ 681"/>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3"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4" name="直線コネクタ 683"/>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5"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6" name="直線コネクタ 685"/>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148405</xdr:rowOff>
    </xdr:from>
    <xdr:to>
      <xdr:col>85</xdr:col>
      <xdr:colOff>127000</xdr:colOff>
      <xdr:row>96</xdr:row>
      <xdr:rowOff>169208</xdr:rowOff>
    </xdr:to>
    <xdr:cxnSp macro="">
      <xdr:nvCxnSpPr>
        <xdr:cNvPr id="687" name="直線コネクタ 686"/>
        <xdr:cNvCxnSpPr/>
      </xdr:nvCxnSpPr>
      <xdr:spPr>
        <a:xfrm flipV="1">
          <a:off x="15481300" y="16607605"/>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8" name="公債費平均値テキスト"/>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9" name="フローチャート: 判断 688"/>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26808</xdr:rowOff>
    </xdr:from>
    <xdr:to>
      <xdr:col>81</xdr:col>
      <xdr:colOff>50800</xdr:colOff>
      <xdr:row>96</xdr:row>
      <xdr:rowOff>169208</xdr:rowOff>
    </xdr:to>
    <xdr:cxnSp macro="">
      <xdr:nvCxnSpPr>
        <xdr:cNvPr id="690" name="直線コネクタ 689"/>
        <xdr:cNvCxnSpPr/>
      </xdr:nvCxnSpPr>
      <xdr:spPr>
        <a:xfrm>
          <a:off x="14592300" y="16486008"/>
          <a:ext cx="889000" cy="1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91" name="フローチャート: 判断 690"/>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2" name="テキスト ボックス 691"/>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23470</xdr:rowOff>
    </xdr:from>
    <xdr:to>
      <xdr:col>76</xdr:col>
      <xdr:colOff>114300</xdr:colOff>
      <xdr:row>96</xdr:row>
      <xdr:rowOff>26808</xdr:rowOff>
    </xdr:to>
    <xdr:cxnSp macro="">
      <xdr:nvCxnSpPr>
        <xdr:cNvPr id="693" name="直線コネクタ 692"/>
        <xdr:cNvCxnSpPr/>
      </xdr:nvCxnSpPr>
      <xdr:spPr>
        <a:xfrm>
          <a:off x="13703300" y="1648267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4" name="フローチャート: 判断 693"/>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95" name="テキスト ボックス 694"/>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23470</xdr:rowOff>
    </xdr:from>
    <xdr:to>
      <xdr:col>71</xdr:col>
      <xdr:colOff>177800</xdr:colOff>
      <xdr:row>97</xdr:row>
      <xdr:rowOff>16988</xdr:rowOff>
    </xdr:to>
    <xdr:cxnSp macro="">
      <xdr:nvCxnSpPr>
        <xdr:cNvPr id="696" name="直線コネクタ 695"/>
        <xdr:cNvCxnSpPr/>
      </xdr:nvCxnSpPr>
      <xdr:spPr>
        <a:xfrm flipV="1">
          <a:off x="12814300" y="16482670"/>
          <a:ext cx="889000" cy="1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7" name="フローチャート: 判断 696"/>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8" name="テキスト ボックス 697"/>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9" name="フローチャート: 判断 698"/>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700" name="テキスト ボックス 699"/>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97605</xdr:rowOff>
    </xdr:from>
    <xdr:to>
      <xdr:col>85</xdr:col>
      <xdr:colOff>177800</xdr:colOff>
      <xdr:row>97</xdr:row>
      <xdr:rowOff>27755</xdr:rowOff>
    </xdr:to>
    <xdr:sp macro="" textlink="">
      <xdr:nvSpPr>
        <xdr:cNvPr id="706" name="楕円 705"/>
        <xdr:cNvSpPr/>
      </xdr:nvSpPr>
      <xdr:spPr>
        <a:xfrm>
          <a:off x="16268700" y="165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76032</xdr:rowOff>
    </xdr:from>
    <xdr:ext cx="534377" cy="259045"/>
    <xdr:sp macro="" textlink="">
      <xdr:nvSpPr>
        <xdr:cNvPr id="707" name="公債費該当値テキスト"/>
        <xdr:cNvSpPr txBox="1"/>
      </xdr:nvSpPr>
      <xdr:spPr>
        <a:xfrm>
          <a:off x="16370300" y="165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118408</xdr:rowOff>
    </xdr:from>
    <xdr:to>
      <xdr:col>81</xdr:col>
      <xdr:colOff>101600</xdr:colOff>
      <xdr:row>97</xdr:row>
      <xdr:rowOff>48558</xdr:rowOff>
    </xdr:to>
    <xdr:sp macro="" textlink="">
      <xdr:nvSpPr>
        <xdr:cNvPr id="708" name="楕円 707"/>
        <xdr:cNvSpPr/>
      </xdr:nvSpPr>
      <xdr:spPr>
        <a:xfrm>
          <a:off x="15430500" y="165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39685</xdr:rowOff>
    </xdr:from>
    <xdr:ext cx="534377" cy="259045"/>
    <xdr:sp macro="" textlink="">
      <xdr:nvSpPr>
        <xdr:cNvPr id="709" name="テキスト ボックス 708"/>
        <xdr:cNvSpPr txBox="1"/>
      </xdr:nvSpPr>
      <xdr:spPr>
        <a:xfrm>
          <a:off x="15214111" y="166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147458</xdr:rowOff>
    </xdr:from>
    <xdr:to>
      <xdr:col>76</xdr:col>
      <xdr:colOff>165100</xdr:colOff>
      <xdr:row>96</xdr:row>
      <xdr:rowOff>77608</xdr:rowOff>
    </xdr:to>
    <xdr:sp macro="" textlink="">
      <xdr:nvSpPr>
        <xdr:cNvPr id="710" name="楕円 709"/>
        <xdr:cNvSpPr/>
      </xdr:nvSpPr>
      <xdr:spPr>
        <a:xfrm>
          <a:off x="14541500" y="164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68735</xdr:rowOff>
    </xdr:from>
    <xdr:ext cx="534377" cy="259045"/>
    <xdr:sp macro="" textlink="">
      <xdr:nvSpPr>
        <xdr:cNvPr id="711" name="テキスト ボックス 710"/>
        <xdr:cNvSpPr txBox="1"/>
      </xdr:nvSpPr>
      <xdr:spPr>
        <a:xfrm>
          <a:off x="14325111" y="165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144120</xdr:rowOff>
    </xdr:from>
    <xdr:to>
      <xdr:col>72</xdr:col>
      <xdr:colOff>38100</xdr:colOff>
      <xdr:row>96</xdr:row>
      <xdr:rowOff>74270</xdr:rowOff>
    </xdr:to>
    <xdr:sp macro="" textlink="">
      <xdr:nvSpPr>
        <xdr:cNvPr id="712" name="楕円 711"/>
        <xdr:cNvSpPr/>
      </xdr:nvSpPr>
      <xdr:spPr>
        <a:xfrm>
          <a:off x="13652500" y="164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65397</xdr:rowOff>
    </xdr:from>
    <xdr:ext cx="534377" cy="259045"/>
    <xdr:sp macro="" textlink="">
      <xdr:nvSpPr>
        <xdr:cNvPr id="713" name="テキスト ボックス 712"/>
        <xdr:cNvSpPr txBox="1"/>
      </xdr:nvSpPr>
      <xdr:spPr>
        <a:xfrm>
          <a:off x="13436111" y="165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137638</xdr:rowOff>
    </xdr:from>
    <xdr:to>
      <xdr:col>67</xdr:col>
      <xdr:colOff>101600</xdr:colOff>
      <xdr:row>97</xdr:row>
      <xdr:rowOff>67788</xdr:rowOff>
    </xdr:to>
    <xdr:sp macro="" textlink="">
      <xdr:nvSpPr>
        <xdr:cNvPr id="714" name="楕円 713"/>
        <xdr:cNvSpPr/>
      </xdr:nvSpPr>
      <xdr:spPr>
        <a:xfrm>
          <a:off x="12763500" y="165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58915</xdr:rowOff>
    </xdr:from>
    <xdr:ext cx="534377" cy="259045"/>
    <xdr:sp macro="" textlink="">
      <xdr:nvSpPr>
        <xdr:cNvPr id="715" name="テキスト ボックス 714"/>
        <xdr:cNvSpPr txBox="1"/>
      </xdr:nvSpPr>
      <xdr:spPr>
        <a:xfrm>
          <a:off x="12547111" y="166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7"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51" name="テキスト ボックス 750"/>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3" name="フローチャート: 判断 752"/>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4" name="テキスト ボックス 753"/>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6" name="フローチャート: 判断 755"/>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7" name="テキスト ボックス 756"/>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8" name="フローチャート: 判断 757"/>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9" name="テキスト ボックス 758"/>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6"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平均と比較して１，２２３円高くなっている。◆民生費も類似団体平均と比較して高い状況が続いている。医療・介護に係る経費のほか、障がい者福祉や児童福祉に係る扶助費が高いことが影響しているものと思われる。◆また、教育費は類似団体平均と比較して２８，１５３円高くなっているが、これは令和元年度からの学校再編事業の影響によるものである。なお、今後は義務教育学校１校となるため、再編の効果により経常経費が減少する見込みであり、注視したい。◆商工費は前年度と比較して７１．９％増加した。これは新型コロナウイルス感染症対応地方創生臨時交付金事業に取り組んだ結果であるが、それでもなお類似団体平均と比較して、１３，４７３円低い状況であり、この分野での財政需要が低い傾向が認められる。◆公債費は地方債発行の抑制及び繰上償還の実施により、類似団体平均より低く抑えられているが、学校再編事業をはじめとする近年の大規模事業の影響により、今後は急上昇する見込みであるため、より一層慎重な財政運営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１０％前後で推移してきたが、令和３年度は、町税等の収入増及びコロナ禍による不用額増により大きく伸びた。財政調整基金残高は、３０％を超え、健全な財政状況を維持している。なお、前年度と比べ残高は増加したが、分母である標準財政規模が伸びたため、比率は減少している。また、実質単年度収支は実質収支の伸びにより黒字となったが、今後の公債費増に備え、基金積立等の対応を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全ての会計において黒字となっている。</a:t>
          </a:r>
        </a:p>
        <a:p>
          <a:r>
            <a:rPr kumimoji="1" lang="ja-JP" altLang="en-US" sz="1400">
              <a:latin typeface="ＭＳ ゴシック" pitchFamily="49" charset="-128"/>
              <a:ea typeface="ＭＳ ゴシック" pitchFamily="49" charset="-128"/>
            </a:rPr>
            <a:t>国民健康保険事業特別会計は平成２０年度から財政健全化対策会議を設置し、段階的に国民健康保険税の見直しを行った結果、黒字決算を継続することができている。</a:t>
          </a:r>
        </a:p>
        <a:p>
          <a:r>
            <a:rPr kumimoji="1" lang="ja-JP" altLang="en-US" sz="1400">
              <a:latin typeface="ＭＳ ゴシック" pitchFamily="49" charset="-128"/>
              <a:ea typeface="ＭＳ ゴシック" pitchFamily="49" charset="-128"/>
            </a:rPr>
            <a:t>水道事業会計では老朽管更新などで現金が減少傾向にあり、経営戦略を令和２年度で策定済である。</a:t>
          </a:r>
        </a:p>
        <a:p>
          <a:r>
            <a:rPr kumimoji="1" lang="ja-JP" altLang="en-US" sz="1400">
              <a:latin typeface="ＭＳ ゴシック" pitchFamily="49" charset="-128"/>
              <a:ea typeface="ＭＳ ゴシック" pitchFamily="49" charset="-128"/>
            </a:rPr>
            <a:t>一般会計においても公債費が増加していくことが確定的であるため、今後とも健全な財政運営を心がけていく。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svr19\&#12414;&#12385;&#12389;&#12367;&#12426;&#35506;\&#36001;&#25919;&#20418;\&#20844;&#38283;&#29992;&#12487;&#12540;&#12479;-HP\&#36001;&#25919;&#29366;&#27841;&#36039;&#26009;&#38598;\R03\R03zaiseijoukyousiryousy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91895</v>
          </cell>
          <cell r="F3">
            <v>90072</v>
          </cell>
        </row>
        <row r="5">
          <cell r="A5" t="str">
            <v xml:space="preserve"> H30</v>
          </cell>
          <cell r="D5">
            <v>44905</v>
          </cell>
          <cell r="F5">
            <v>88328</v>
          </cell>
        </row>
        <row r="7">
          <cell r="A7" t="str">
            <v xml:space="preserve"> R01</v>
          </cell>
          <cell r="D7">
            <v>85869</v>
          </cell>
          <cell r="F7">
            <v>103390</v>
          </cell>
        </row>
        <row r="9">
          <cell r="A9" t="str">
            <v xml:space="preserve"> R02</v>
          </cell>
          <cell r="D9">
            <v>343657</v>
          </cell>
          <cell r="F9">
            <v>117234</v>
          </cell>
        </row>
        <row r="11">
          <cell r="A11" t="str">
            <v xml:space="preserve"> R03</v>
          </cell>
          <cell r="D11">
            <v>107052</v>
          </cell>
          <cell r="F11">
            <v>97758</v>
          </cell>
        </row>
        <row r="18">
          <cell r="B18" t="str">
            <v>H29</v>
          </cell>
          <cell r="C18" t="str">
            <v>H30</v>
          </cell>
          <cell r="D18" t="str">
            <v>R01</v>
          </cell>
          <cell r="E18" t="str">
            <v>R02</v>
          </cell>
          <cell r="F18" t="str">
            <v>R03</v>
          </cell>
        </row>
        <row r="19">
          <cell r="A19" t="str">
            <v>実質収支額</v>
          </cell>
          <cell r="B19">
            <v>9.7799999999999994</v>
          </cell>
          <cell r="C19">
            <v>10.4</v>
          </cell>
          <cell r="D19">
            <v>11.49</v>
          </cell>
          <cell r="E19">
            <v>11.04</v>
          </cell>
          <cell r="F19">
            <v>15.61</v>
          </cell>
        </row>
        <row r="20">
          <cell r="A20" t="str">
            <v>財政調整基金残高</v>
          </cell>
          <cell r="B20">
            <v>38.21</v>
          </cell>
          <cell r="C20">
            <v>37.96</v>
          </cell>
          <cell r="D20">
            <v>37.450000000000003</v>
          </cell>
          <cell r="E20">
            <v>35.119999999999997</v>
          </cell>
          <cell r="F20">
            <v>32.14</v>
          </cell>
        </row>
        <row r="21">
          <cell r="A21" t="str">
            <v>実質単年度収支</v>
          </cell>
          <cell r="B21">
            <v>-2.5499999999999998</v>
          </cell>
          <cell r="C21">
            <v>5.74</v>
          </cell>
          <cell r="D21">
            <v>6.27</v>
          </cell>
          <cell r="E21">
            <v>-0.56999999999999995</v>
          </cell>
          <cell r="F21">
            <v>5.52</v>
          </cell>
        </row>
        <row r="25">
          <cell r="B25" t="str">
            <v>H29</v>
          </cell>
          <cell r="C25">
            <v>0</v>
          </cell>
          <cell r="D25" t="str">
            <v>H30</v>
          </cell>
          <cell r="E25">
            <v>0</v>
          </cell>
          <cell r="F25" t="str">
            <v>R01</v>
          </cell>
          <cell r="G25">
            <v>0</v>
          </cell>
          <cell r="H25" t="str">
            <v>R02</v>
          </cell>
          <cell r="I25">
            <v>0</v>
          </cell>
          <cell r="J25" t="str">
            <v>R03</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住宅改修資金貸付事業特別会計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0.13</v>
          </cell>
          <cell r="D31" t="e">
            <v>#N/A</v>
          </cell>
          <cell r="E31">
            <v>0.11</v>
          </cell>
          <cell r="F31" t="e">
            <v>#N/A</v>
          </cell>
          <cell r="G31">
            <v>0.12</v>
          </cell>
          <cell r="H31" t="e">
            <v>#N/A</v>
          </cell>
          <cell r="I31">
            <v>0.1</v>
          </cell>
          <cell r="J31" t="e">
            <v>#N/A</v>
          </cell>
          <cell r="K31">
            <v>0.09</v>
          </cell>
        </row>
        <row r="32">
          <cell r="A32" t="str">
            <v>生活排水処理事業特別会計</v>
          </cell>
          <cell r="B32" t="e">
            <v>#N/A</v>
          </cell>
          <cell r="C32">
            <v>0</v>
          </cell>
          <cell r="D32" t="e">
            <v>#N/A</v>
          </cell>
          <cell r="E32">
            <v>0</v>
          </cell>
          <cell r="F32" t="e">
            <v>#N/A</v>
          </cell>
          <cell r="G32">
            <v>0</v>
          </cell>
          <cell r="H32" t="e">
            <v>#N/A</v>
          </cell>
          <cell r="I32">
            <v>0</v>
          </cell>
          <cell r="J32" t="e">
            <v>#N/A</v>
          </cell>
          <cell r="K32">
            <v>0.12</v>
          </cell>
        </row>
        <row r="33">
          <cell r="A33" t="str">
            <v>工業用水道事業会計</v>
          </cell>
          <cell r="B33" t="e">
            <v>#N/A</v>
          </cell>
          <cell r="C33">
            <v>0.96</v>
          </cell>
          <cell r="D33" t="e">
            <v>#N/A</v>
          </cell>
          <cell r="E33">
            <v>0.81</v>
          </cell>
          <cell r="F33" t="e">
            <v>#N/A</v>
          </cell>
          <cell r="G33">
            <v>0.66</v>
          </cell>
          <cell r="H33" t="e">
            <v>#N/A</v>
          </cell>
          <cell r="I33">
            <v>0.5</v>
          </cell>
          <cell r="J33" t="e">
            <v>#N/A</v>
          </cell>
          <cell r="K33">
            <v>0.33</v>
          </cell>
        </row>
        <row r="34">
          <cell r="A34" t="str">
            <v>国民健康保険事業特別会計</v>
          </cell>
          <cell r="B34" t="e">
            <v>#N/A</v>
          </cell>
          <cell r="C34">
            <v>0.01</v>
          </cell>
          <cell r="D34" t="e">
            <v>#N/A</v>
          </cell>
          <cell r="E34">
            <v>0.68</v>
          </cell>
          <cell r="F34" t="e">
            <v>#N/A</v>
          </cell>
          <cell r="G34">
            <v>1.1599999999999999</v>
          </cell>
          <cell r="H34" t="e">
            <v>#N/A</v>
          </cell>
          <cell r="I34">
            <v>0.32</v>
          </cell>
          <cell r="J34" t="e">
            <v>#N/A</v>
          </cell>
          <cell r="K34">
            <v>1.03</v>
          </cell>
        </row>
        <row r="35">
          <cell r="A35" t="str">
            <v>水道事業会計</v>
          </cell>
          <cell r="B35" t="e">
            <v>#N/A</v>
          </cell>
          <cell r="C35">
            <v>13.13</v>
          </cell>
          <cell r="D35" t="e">
            <v>#N/A</v>
          </cell>
          <cell r="E35">
            <v>12.36</v>
          </cell>
          <cell r="F35" t="e">
            <v>#N/A</v>
          </cell>
          <cell r="G35">
            <v>11.53</v>
          </cell>
          <cell r="H35" t="e">
            <v>#N/A</v>
          </cell>
          <cell r="I35">
            <v>9.6199999999999992</v>
          </cell>
          <cell r="J35" t="e">
            <v>#N/A</v>
          </cell>
          <cell r="K35">
            <v>9.14</v>
          </cell>
        </row>
        <row r="36">
          <cell r="A36" t="str">
            <v>一般会計</v>
          </cell>
          <cell r="B36" t="e">
            <v>#N/A</v>
          </cell>
          <cell r="C36">
            <v>9.7799999999999994</v>
          </cell>
          <cell r="D36" t="e">
            <v>#N/A</v>
          </cell>
          <cell r="E36">
            <v>10.39</v>
          </cell>
          <cell r="F36" t="e">
            <v>#N/A</v>
          </cell>
          <cell r="G36">
            <v>11.48</v>
          </cell>
          <cell r="H36" t="e">
            <v>#N/A</v>
          </cell>
          <cell r="I36">
            <v>11.04</v>
          </cell>
          <cell r="J36" t="e">
            <v>#N/A</v>
          </cell>
          <cell r="K36">
            <v>15.6</v>
          </cell>
        </row>
        <row r="40">
          <cell r="B40" t="str">
            <v>H29</v>
          </cell>
          <cell r="C40">
            <v>0</v>
          </cell>
          <cell r="D40">
            <v>0</v>
          </cell>
          <cell r="E40" t="str">
            <v>H30</v>
          </cell>
          <cell r="F40">
            <v>0</v>
          </cell>
          <cell r="G40">
            <v>0</v>
          </cell>
          <cell r="H40" t="str">
            <v>R01</v>
          </cell>
          <cell r="I40">
            <v>0</v>
          </cell>
          <cell r="J40">
            <v>0</v>
          </cell>
          <cell r="K40" t="str">
            <v>R02</v>
          </cell>
          <cell r="L40">
            <v>0</v>
          </cell>
          <cell r="M40">
            <v>0</v>
          </cell>
          <cell r="N40" t="str">
            <v>R03</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305</v>
          </cell>
          <cell r="E42">
            <v>0</v>
          </cell>
          <cell r="F42">
            <v>0</v>
          </cell>
          <cell r="G42">
            <v>330</v>
          </cell>
          <cell r="H42">
            <v>0</v>
          </cell>
          <cell r="I42">
            <v>0</v>
          </cell>
          <cell r="J42">
            <v>331</v>
          </cell>
          <cell r="K42">
            <v>0</v>
          </cell>
          <cell r="L42">
            <v>0</v>
          </cell>
          <cell r="M42">
            <v>350</v>
          </cell>
          <cell r="N42">
            <v>0</v>
          </cell>
          <cell r="O42">
            <v>0</v>
          </cell>
          <cell r="P42">
            <v>367</v>
          </cell>
        </row>
        <row r="43">
          <cell r="A43" t="str">
            <v>一時借入金の利子</v>
          </cell>
          <cell r="B43" t="str">
            <v>-</v>
          </cell>
          <cell r="C43">
            <v>0</v>
          </cell>
          <cell r="D43">
            <v>0</v>
          </cell>
          <cell r="E43" t="str">
            <v>-</v>
          </cell>
          <cell r="F43">
            <v>0</v>
          </cell>
          <cell r="G43">
            <v>0</v>
          </cell>
          <cell r="H43" t="str">
            <v>-</v>
          </cell>
          <cell r="I43">
            <v>0</v>
          </cell>
          <cell r="J43">
            <v>0</v>
          </cell>
          <cell r="K43">
            <v>0</v>
          </cell>
          <cell r="L43">
            <v>0</v>
          </cell>
          <cell r="M43">
            <v>0</v>
          </cell>
          <cell r="N43" t="str">
            <v>-</v>
          </cell>
          <cell r="O43">
            <v>0</v>
          </cell>
          <cell r="P43">
            <v>0</v>
          </cell>
        </row>
        <row r="44">
          <cell r="A44" t="str">
            <v>債務負担行為に基づく支出額</v>
          </cell>
          <cell r="B44" t="str">
            <v>-</v>
          </cell>
          <cell r="C44">
            <v>0</v>
          </cell>
          <cell r="D44">
            <v>0</v>
          </cell>
          <cell r="E44" t="str">
            <v>-</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14</v>
          </cell>
          <cell r="C45">
            <v>0</v>
          </cell>
          <cell r="D45">
            <v>0</v>
          </cell>
          <cell r="E45">
            <v>15</v>
          </cell>
          <cell r="F45">
            <v>0</v>
          </cell>
          <cell r="G45">
            <v>0</v>
          </cell>
          <cell r="H45">
            <v>17</v>
          </cell>
          <cell r="I45">
            <v>0</v>
          </cell>
          <cell r="J45">
            <v>0</v>
          </cell>
          <cell r="K45">
            <v>22</v>
          </cell>
          <cell r="L45">
            <v>0</v>
          </cell>
          <cell r="M45">
            <v>0</v>
          </cell>
          <cell r="N45">
            <v>22</v>
          </cell>
          <cell r="O45">
            <v>0</v>
          </cell>
          <cell r="P45">
            <v>0</v>
          </cell>
        </row>
        <row r="46">
          <cell r="A46" t="str">
            <v>公営企業債の元利償還金に対する繰入金</v>
          </cell>
          <cell r="B46">
            <v>42</v>
          </cell>
          <cell r="C46">
            <v>0</v>
          </cell>
          <cell r="D46">
            <v>0</v>
          </cell>
          <cell r="E46">
            <v>44</v>
          </cell>
          <cell r="F46">
            <v>0</v>
          </cell>
          <cell r="G46">
            <v>0</v>
          </cell>
          <cell r="H46">
            <v>48</v>
          </cell>
          <cell r="I46">
            <v>0</v>
          </cell>
          <cell r="J46">
            <v>0</v>
          </cell>
          <cell r="K46">
            <v>49</v>
          </cell>
          <cell r="L46">
            <v>0</v>
          </cell>
          <cell r="M46">
            <v>0</v>
          </cell>
          <cell r="N46">
            <v>51</v>
          </cell>
          <cell r="O46">
            <v>0</v>
          </cell>
          <cell r="P46">
            <v>0</v>
          </cell>
        </row>
        <row r="47">
          <cell r="A47" t="str">
            <v>満期一括償還地方債に係る年度割相当額</v>
          </cell>
          <cell r="B47">
            <v>6</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361</v>
          </cell>
          <cell r="C49">
            <v>0</v>
          </cell>
          <cell r="D49">
            <v>0</v>
          </cell>
          <cell r="E49">
            <v>367</v>
          </cell>
          <cell r="F49">
            <v>0</v>
          </cell>
          <cell r="G49">
            <v>0</v>
          </cell>
          <cell r="H49">
            <v>364</v>
          </cell>
          <cell r="I49">
            <v>0</v>
          </cell>
          <cell r="J49">
            <v>0</v>
          </cell>
          <cell r="K49">
            <v>367</v>
          </cell>
          <cell r="L49">
            <v>0</v>
          </cell>
          <cell r="M49">
            <v>0</v>
          </cell>
          <cell r="N49">
            <v>386</v>
          </cell>
          <cell r="O49">
            <v>0</v>
          </cell>
          <cell r="P49">
            <v>0</v>
          </cell>
        </row>
        <row r="50">
          <cell r="A50" t="str">
            <v>実質公債費比率の分子</v>
          </cell>
          <cell r="B50" t="e">
            <v>#N/A</v>
          </cell>
          <cell r="C50">
            <v>118</v>
          </cell>
          <cell r="D50" t="e">
            <v>#N/A</v>
          </cell>
          <cell r="E50" t="e">
            <v>#N/A</v>
          </cell>
          <cell r="F50">
            <v>96</v>
          </cell>
          <cell r="G50" t="e">
            <v>#N/A</v>
          </cell>
          <cell r="H50" t="e">
            <v>#N/A</v>
          </cell>
          <cell r="I50">
            <v>98</v>
          </cell>
          <cell r="J50" t="e">
            <v>#N/A</v>
          </cell>
          <cell r="K50" t="e">
            <v>#N/A</v>
          </cell>
          <cell r="L50">
            <v>88</v>
          </cell>
          <cell r="M50" t="e">
            <v>#N/A</v>
          </cell>
          <cell r="N50" t="e">
            <v>#N/A</v>
          </cell>
          <cell r="O50">
            <v>92</v>
          </cell>
          <cell r="P50" t="e">
            <v>#N/A</v>
          </cell>
        </row>
        <row r="54">
          <cell r="B54" t="str">
            <v>H29</v>
          </cell>
          <cell r="C54">
            <v>0</v>
          </cell>
          <cell r="D54">
            <v>0</v>
          </cell>
          <cell r="E54" t="str">
            <v>H30</v>
          </cell>
          <cell r="F54">
            <v>0</v>
          </cell>
          <cell r="G54">
            <v>0</v>
          </cell>
          <cell r="H54" t="str">
            <v>R01</v>
          </cell>
          <cell r="I54">
            <v>0</v>
          </cell>
          <cell r="J54">
            <v>0</v>
          </cell>
          <cell r="K54" t="str">
            <v>R02</v>
          </cell>
          <cell r="L54">
            <v>0</v>
          </cell>
          <cell r="M54">
            <v>0</v>
          </cell>
          <cell r="N54" t="str">
            <v>R03</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3669</v>
          </cell>
          <cell r="E56">
            <v>0</v>
          </cell>
          <cell r="F56">
            <v>0</v>
          </cell>
          <cell r="G56">
            <v>3671</v>
          </cell>
          <cell r="H56">
            <v>0</v>
          </cell>
          <cell r="I56">
            <v>0</v>
          </cell>
          <cell r="J56">
            <v>3628</v>
          </cell>
          <cell r="K56">
            <v>0</v>
          </cell>
          <cell r="L56">
            <v>0</v>
          </cell>
          <cell r="M56">
            <v>5049</v>
          </cell>
          <cell r="N56">
            <v>0</v>
          </cell>
          <cell r="O56">
            <v>0</v>
          </cell>
          <cell r="P56">
            <v>5355</v>
          </cell>
        </row>
        <row r="57">
          <cell r="A57" t="str">
            <v>充当可能特定歳入</v>
          </cell>
          <cell r="B57">
            <v>0</v>
          </cell>
          <cell r="C57">
            <v>0</v>
          </cell>
          <cell r="D57">
            <v>261</v>
          </cell>
          <cell r="E57">
            <v>0</v>
          </cell>
          <cell r="F57">
            <v>0</v>
          </cell>
          <cell r="G57">
            <v>134</v>
          </cell>
          <cell r="H57">
            <v>0</v>
          </cell>
          <cell r="I57">
            <v>0</v>
          </cell>
          <cell r="J57">
            <v>122</v>
          </cell>
          <cell r="K57">
            <v>0</v>
          </cell>
          <cell r="L57">
            <v>0</v>
          </cell>
          <cell r="M57">
            <v>269</v>
          </cell>
          <cell r="N57">
            <v>0</v>
          </cell>
          <cell r="O57">
            <v>0</v>
          </cell>
          <cell r="P57">
            <v>365</v>
          </cell>
        </row>
        <row r="58">
          <cell r="A58" t="str">
            <v>充当可能基金</v>
          </cell>
          <cell r="B58">
            <v>0</v>
          </cell>
          <cell r="C58">
            <v>0</v>
          </cell>
          <cell r="D58">
            <v>4184</v>
          </cell>
          <cell r="E58">
            <v>0</v>
          </cell>
          <cell r="F58">
            <v>0</v>
          </cell>
          <cell r="G58">
            <v>4111</v>
          </cell>
          <cell r="H58">
            <v>0</v>
          </cell>
          <cell r="I58">
            <v>0</v>
          </cell>
          <cell r="J58">
            <v>4019</v>
          </cell>
          <cell r="K58">
            <v>0</v>
          </cell>
          <cell r="L58">
            <v>0</v>
          </cell>
          <cell r="M58">
            <v>4007</v>
          </cell>
          <cell r="N58">
            <v>0</v>
          </cell>
          <cell r="O58">
            <v>0</v>
          </cell>
          <cell r="P58">
            <v>4349</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1136</v>
          </cell>
          <cell r="C62">
            <v>0</v>
          </cell>
          <cell r="D62">
            <v>0</v>
          </cell>
          <cell r="E62">
            <v>1068</v>
          </cell>
          <cell r="F62">
            <v>0</v>
          </cell>
          <cell r="G62">
            <v>0</v>
          </cell>
          <cell r="H62">
            <v>1057</v>
          </cell>
          <cell r="I62">
            <v>0</v>
          </cell>
          <cell r="J62">
            <v>0</v>
          </cell>
          <cell r="K62">
            <v>1021</v>
          </cell>
          <cell r="L62">
            <v>0</v>
          </cell>
          <cell r="M62">
            <v>0</v>
          </cell>
          <cell r="N62">
            <v>1001</v>
          </cell>
          <cell r="O62">
            <v>0</v>
          </cell>
          <cell r="P62">
            <v>0</v>
          </cell>
        </row>
        <row r="63">
          <cell r="A63" t="str">
            <v>組合等負担等見込額</v>
          </cell>
          <cell r="B63">
            <v>108</v>
          </cell>
          <cell r="C63">
            <v>0</v>
          </cell>
          <cell r="D63">
            <v>0</v>
          </cell>
          <cell r="E63">
            <v>102</v>
          </cell>
          <cell r="F63">
            <v>0</v>
          </cell>
          <cell r="G63">
            <v>0</v>
          </cell>
          <cell r="H63">
            <v>128</v>
          </cell>
          <cell r="I63">
            <v>0</v>
          </cell>
          <cell r="J63">
            <v>0</v>
          </cell>
          <cell r="K63">
            <v>157</v>
          </cell>
          <cell r="L63">
            <v>0</v>
          </cell>
          <cell r="M63">
            <v>0</v>
          </cell>
          <cell r="N63">
            <v>135</v>
          </cell>
          <cell r="O63">
            <v>0</v>
          </cell>
          <cell r="P63">
            <v>0</v>
          </cell>
        </row>
        <row r="64">
          <cell r="A64" t="str">
            <v>公営企業債等繰入見込額</v>
          </cell>
          <cell r="B64">
            <v>840</v>
          </cell>
          <cell r="C64">
            <v>0</v>
          </cell>
          <cell r="D64">
            <v>0</v>
          </cell>
          <cell r="E64">
            <v>811</v>
          </cell>
          <cell r="F64">
            <v>0</v>
          </cell>
          <cell r="G64">
            <v>0</v>
          </cell>
          <cell r="H64">
            <v>804</v>
          </cell>
          <cell r="I64">
            <v>0</v>
          </cell>
          <cell r="J64">
            <v>0</v>
          </cell>
          <cell r="K64">
            <v>798</v>
          </cell>
          <cell r="L64">
            <v>0</v>
          </cell>
          <cell r="M64">
            <v>0</v>
          </cell>
          <cell r="N64">
            <v>789</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4580</v>
          </cell>
          <cell r="C66">
            <v>0</v>
          </cell>
          <cell r="D66">
            <v>0</v>
          </cell>
          <cell r="E66">
            <v>4401</v>
          </cell>
          <cell r="F66">
            <v>0</v>
          </cell>
          <cell r="G66">
            <v>0</v>
          </cell>
          <cell r="H66">
            <v>4513</v>
          </cell>
          <cell r="I66">
            <v>0</v>
          </cell>
          <cell r="J66">
            <v>0</v>
          </cell>
          <cell r="K66">
            <v>6466</v>
          </cell>
          <cell r="L66">
            <v>0</v>
          </cell>
          <cell r="M66">
            <v>0</v>
          </cell>
          <cell r="N66">
            <v>6912</v>
          </cell>
          <cell r="O66">
            <v>0</v>
          </cell>
          <cell r="P66">
            <v>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1160</v>
          </cell>
          <cell r="C72">
            <v>1140</v>
          </cell>
          <cell r="D72">
            <v>1140</v>
          </cell>
        </row>
        <row r="73">
          <cell r="A73" t="str">
            <v>減債基金</v>
          </cell>
          <cell r="B73">
            <v>563</v>
          </cell>
          <cell r="C73">
            <v>657</v>
          </cell>
          <cell r="D73">
            <v>704</v>
          </cell>
        </row>
        <row r="74">
          <cell r="A74" t="str">
            <v>その他特定目的基金</v>
          </cell>
          <cell r="B74">
            <v>2297</v>
          </cell>
          <cell r="C74">
            <v>2213</v>
          </cell>
          <cell r="D74">
            <v>2508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c r="B1" s="376" t="s">
        <v>18</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0"/>
      <c r="DK1" s="40"/>
      <c r="DL1" s="40"/>
      <c r="DM1" s="40"/>
      <c r="DN1" s="40"/>
      <c r="DO1" s="40"/>
    </row>
    <row r="2" spans="1:119" ht="24.75" thickBot="1">
      <c r="B2" s="41" t="s">
        <v>19</v>
      </c>
      <c r="C2" s="41"/>
      <c r="D2" s="42"/>
    </row>
    <row r="3" spans="1:119" ht="18.75" customHeight="1" thickBot="1">
      <c r="A3" s="40"/>
      <c r="B3" s="377" t="s">
        <v>20</v>
      </c>
      <c r="C3" s="378"/>
      <c r="D3" s="378"/>
      <c r="E3" s="379"/>
      <c r="F3" s="379"/>
      <c r="G3" s="379"/>
      <c r="H3" s="379"/>
      <c r="I3" s="379"/>
      <c r="J3" s="379"/>
      <c r="K3" s="379"/>
      <c r="L3" s="379" t="s">
        <v>21</v>
      </c>
      <c r="M3" s="379"/>
      <c r="N3" s="379"/>
      <c r="O3" s="379"/>
      <c r="P3" s="379"/>
      <c r="Q3" s="379"/>
      <c r="R3" s="386"/>
      <c r="S3" s="386"/>
      <c r="T3" s="386"/>
      <c r="U3" s="386"/>
      <c r="V3" s="387"/>
      <c r="W3" s="361" t="s">
        <v>22</v>
      </c>
      <c r="X3" s="362"/>
      <c r="Y3" s="362"/>
      <c r="Z3" s="362"/>
      <c r="AA3" s="362"/>
      <c r="AB3" s="378"/>
      <c r="AC3" s="386" t="s">
        <v>23</v>
      </c>
      <c r="AD3" s="362"/>
      <c r="AE3" s="362"/>
      <c r="AF3" s="362"/>
      <c r="AG3" s="362"/>
      <c r="AH3" s="362"/>
      <c r="AI3" s="362"/>
      <c r="AJ3" s="362"/>
      <c r="AK3" s="362"/>
      <c r="AL3" s="363"/>
      <c r="AM3" s="361" t="s">
        <v>24</v>
      </c>
      <c r="AN3" s="362"/>
      <c r="AO3" s="362"/>
      <c r="AP3" s="362"/>
      <c r="AQ3" s="362"/>
      <c r="AR3" s="362"/>
      <c r="AS3" s="362"/>
      <c r="AT3" s="362"/>
      <c r="AU3" s="362"/>
      <c r="AV3" s="362"/>
      <c r="AW3" s="362"/>
      <c r="AX3" s="363"/>
      <c r="AY3" s="398" t="s">
        <v>25</v>
      </c>
      <c r="AZ3" s="399"/>
      <c r="BA3" s="399"/>
      <c r="BB3" s="399"/>
      <c r="BC3" s="399"/>
      <c r="BD3" s="399"/>
      <c r="BE3" s="399"/>
      <c r="BF3" s="399"/>
      <c r="BG3" s="399"/>
      <c r="BH3" s="399"/>
      <c r="BI3" s="399"/>
      <c r="BJ3" s="399"/>
      <c r="BK3" s="399"/>
      <c r="BL3" s="399"/>
      <c r="BM3" s="400"/>
      <c r="BN3" s="361" t="s">
        <v>26</v>
      </c>
      <c r="BO3" s="362"/>
      <c r="BP3" s="362"/>
      <c r="BQ3" s="362"/>
      <c r="BR3" s="362"/>
      <c r="BS3" s="362"/>
      <c r="BT3" s="362"/>
      <c r="BU3" s="363"/>
      <c r="BV3" s="361" t="s">
        <v>27</v>
      </c>
      <c r="BW3" s="362"/>
      <c r="BX3" s="362"/>
      <c r="BY3" s="362"/>
      <c r="BZ3" s="362"/>
      <c r="CA3" s="362"/>
      <c r="CB3" s="362"/>
      <c r="CC3" s="363"/>
      <c r="CD3" s="398" t="s">
        <v>25</v>
      </c>
      <c r="CE3" s="399"/>
      <c r="CF3" s="399"/>
      <c r="CG3" s="399"/>
      <c r="CH3" s="399"/>
      <c r="CI3" s="399"/>
      <c r="CJ3" s="399"/>
      <c r="CK3" s="399"/>
      <c r="CL3" s="399"/>
      <c r="CM3" s="399"/>
      <c r="CN3" s="399"/>
      <c r="CO3" s="399"/>
      <c r="CP3" s="399"/>
      <c r="CQ3" s="399"/>
      <c r="CR3" s="399"/>
      <c r="CS3" s="400"/>
      <c r="CT3" s="361" t="s">
        <v>28</v>
      </c>
      <c r="CU3" s="362"/>
      <c r="CV3" s="362"/>
      <c r="CW3" s="362"/>
      <c r="CX3" s="362"/>
      <c r="CY3" s="362"/>
      <c r="CZ3" s="362"/>
      <c r="DA3" s="363"/>
      <c r="DB3" s="361" t="s">
        <v>29</v>
      </c>
      <c r="DC3" s="362"/>
      <c r="DD3" s="362"/>
      <c r="DE3" s="362"/>
      <c r="DF3" s="362"/>
      <c r="DG3" s="362"/>
      <c r="DH3" s="362"/>
      <c r="DI3" s="363"/>
    </row>
    <row r="4" spans="1:119" ht="18.75" customHeight="1">
      <c r="A4" s="40"/>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30</v>
      </c>
      <c r="AZ4" s="365"/>
      <c r="BA4" s="365"/>
      <c r="BB4" s="365"/>
      <c r="BC4" s="365"/>
      <c r="BD4" s="365"/>
      <c r="BE4" s="365"/>
      <c r="BF4" s="365"/>
      <c r="BG4" s="365"/>
      <c r="BH4" s="365"/>
      <c r="BI4" s="365"/>
      <c r="BJ4" s="365"/>
      <c r="BK4" s="365"/>
      <c r="BL4" s="365"/>
      <c r="BM4" s="366"/>
      <c r="BN4" s="367">
        <v>7645556</v>
      </c>
      <c r="BO4" s="368"/>
      <c r="BP4" s="368"/>
      <c r="BQ4" s="368"/>
      <c r="BR4" s="368"/>
      <c r="BS4" s="368"/>
      <c r="BT4" s="368"/>
      <c r="BU4" s="369"/>
      <c r="BV4" s="367">
        <v>10379943</v>
      </c>
      <c r="BW4" s="368"/>
      <c r="BX4" s="368"/>
      <c r="BY4" s="368"/>
      <c r="BZ4" s="368"/>
      <c r="CA4" s="368"/>
      <c r="CB4" s="368"/>
      <c r="CC4" s="369"/>
      <c r="CD4" s="370" t="s">
        <v>31</v>
      </c>
      <c r="CE4" s="371"/>
      <c r="CF4" s="371"/>
      <c r="CG4" s="371"/>
      <c r="CH4" s="371"/>
      <c r="CI4" s="371"/>
      <c r="CJ4" s="371"/>
      <c r="CK4" s="371"/>
      <c r="CL4" s="371"/>
      <c r="CM4" s="371"/>
      <c r="CN4" s="371"/>
      <c r="CO4" s="371"/>
      <c r="CP4" s="371"/>
      <c r="CQ4" s="371"/>
      <c r="CR4" s="371"/>
      <c r="CS4" s="372"/>
      <c r="CT4" s="373">
        <v>15.6</v>
      </c>
      <c r="CU4" s="374"/>
      <c r="CV4" s="374"/>
      <c r="CW4" s="374"/>
      <c r="CX4" s="374"/>
      <c r="CY4" s="374"/>
      <c r="CZ4" s="374"/>
      <c r="DA4" s="375"/>
      <c r="DB4" s="373">
        <v>11</v>
      </c>
      <c r="DC4" s="374"/>
      <c r="DD4" s="374"/>
      <c r="DE4" s="374"/>
      <c r="DF4" s="374"/>
      <c r="DG4" s="374"/>
      <c r="DH4" s="374"/>
      <c r="DI4" s="375"/>
    </row>
    <row r="5" spans="1:119" ht="18.75" customHeight="1">
      <c r="A5" s="40"/>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27" t="s">
        <v>32</v>
      </c>
      <c r="AN5" s="428"/>
      <c r="AO5" s="428"/>
      <c r="AP5" s="428"/>
      <c r="AQ5" s="428"/>
      <c r="AR5" s="428"/>
      <c r="AS5" s="428"/>
      <c r="AT5" s="429"/>
      <c r="AU5" s="430" t="s">
        <v>33</v>
      </c>
      <c r="AV5" s="431"/>
      <c r="AW5" s="431"/>
      <c r="AX5" s="431"/>
      <c r="AY5" s="432" t="s">
        <v>34</v>
      </c>
      <c r="AZ5" s="433"/>
      <c r="BA5" s="433"/>
      <c r="BB5" s="433"/>
      <c r="BC5" s="433"/>
      <c r="BD5" s="433"/>
      <c r="BE5" s="433"/>
      <c r="BF5" s="433"/>
      <c r="BG5" s="433"/>
      <c r="BH5" s="433"/>
      <c r="BI5" s="433"/>
      <c r="BJ5" s="433"/>
      <c r="BK5" s="433"/>
      <c r="BL5" s="433"/>
      <c r="BM5" s="434"/>
      <c r="BN5" s="435">
        <v>7086648</v>
      </c>
      <c r="BO5" s="436"/>
      <c r="BP5" s="436"/>
      <c r="BQ5" s="436"/>
      <c r="BR5" s="436"/>
      <c r="BS5" s="436"/>
      <c r="BT5" s="436"/>
      <c r="BU5" s="437"/>
      <c r="BV5" s="435">
        <v>9992568</v>
      </c>
      <c r="BW5" s="436"/>
      <c r="BX5" s="436"/>
      <c r="BY5" s="436"/>
      <c r="BZ5" s="436"/>
      <c r="CA5" s="436"/>
      <c r="CB5" s="436"/>
      <c r="CC5" s="437"/>
      <c r="CD5" s="438" t="s">
        <v>35</v>
      </c>
      <c r="CE5" s="439"/>
      <c r="CF5" s="439"/>
      <c r="CG5" s="439"/>
      <c r="CH5" s="439"/>
      <c r="CI5" s="439"/>
      <c r="CJ5" s="439"/>
      <c r="CK5" s="439"/>
      <c r="CL5" s="439"/>
      <c r="CM5" s="439"/>
      <c r="CN5" s="439"/>
      <c r="CO5" s="439"/>
      <c r="CP5" s="439"/>
      <c r="CQ5" s="439"/>
      <c r="CR5" s="439"/>
      <c r="CS5" s="440"/>
      <c r="CT5" s="401">
        <v>83.3</v>
      </c>
      <c r="CU5" s="402"/>
      <c r="CV5" s="402"/>
      <c r="CW5" s="402"/>
      <c r="CX5" s="402"/>
      <c r="CY5" s="402"/>
      <c r="CZ5" s="402"/>
      <c r="DA5" s="403"/>
      <c r="DB5" s="401">
        <v>89.5</v>
      </c>
      <c r="DC5" s="402"/>
      <c r="DD5" s="402"/>
      <c r="DE5" s="402"/>
      <c r="DF5" s="402"/>
      <c r="DG5" s="402"/>
      <c r="DH5" s="402"/>
      <c r="DI5" s="403"/>
    </row>
    <row r="6" spans="1:119" ht="18.75" customHeight="1">
      <c r="A6" s="40"/>
      <c r="B6" s="404" t="s">
        <v>36</v>
      </c>
      <c r="C6" s="405"/>
      <c r="D6" s="405"/>
      <c r="E6" s="406"/>
      <c r="F6" s="406"/>
      <c r="G6" s="406"/>
      <c r="H6" s="406"/>
      <c r="I6" s="406"/>
      <c r="J6" s="406"/>
      <c r="K6" s="406"/>
      <c r="L6" s="406" t="s">
        <v>37</v>
      </c>
      <c r="M6" s="406"/>
      <c r="N6" s="406"/>
      <c r="O6" s="406"/>
      <c r="P6" s="406"/>
      <c r="Q6" s="406"/>
      <c r="R6" s="410"/>
      <c r="S6" s="410"/>
      <c r="T6" s="410"/>
      <c r="U6" s="410"/>
      <c r="V6" s="411"/>
      <c r="W6" s="414" t="s">
        <v>38</v>
      </c>
      <c r="X6" s="415"/>
      <c r="Y6" s="415"/>
      <c r="Z6" s="415"/>
      <c r="AA6" s="415"/>
      <c r="AB6" s="405"/>
      <c r="AC6" s="418" t="s">
        <v>39</v>
      </c>
      <c r="AD6" s="419"/>
      <c r="AE6" s="419"/>
      <c r="AF6" s="419"/>
      <c r="AG6" s="419"/>
      <c r="AH6" s="419"/>
      <c r="AI6" s="419"/>
      <c r="AJ6" s="419"/>
      <c r="AK6" s="419"/>
      <c r="AL6" s="420"/>
      <c r="AM6" s="427" t="s">
        <v>40</v>
      </c>
      <c r="AN6" s="428"/>
      <c r="AO6" s="428"/>
      <c r="AP6" s="428"/>
      <c r="AQ6" s="428"/>
      <c r="AR6" s="428"/>
      <c r="AS6" s="428"/>
      <c r="AT6" s="429"/>
      <c r="AU6" s="430" t="s">
        <v>33</v>
      </c>
      <c r="AV6" s="431"/>
      <c r="AW6" s="431"/>
      <c r="AX6" s="431"/>
      <c r="AY6" s="432" t="s">
        <v>41</v>
      </c>
      <c r="AZ6" s="433"/>
      <c r="BA6" s="433"/>
      <c r="BB6" s="433"/>
      <c r="BC6" s="433"/>
      <c r="BD6" s="433"/>
      <c r="BE6" s="433"/>
      <c r="BF6" s="433"/>
      <c r="BG6" s="433"/>
      <c r="BH6" s="433"/>
      <c r="BI6" s="433"/>
      <c r="BJ6" s="433"/>
      <c r="BK6" s="433"/>
      <c r="BL6" s="433"/>
      <c r="BM6" s="434"/>
      <c r="BN6" s="435">
        <v>558908</v>
      </c>
      <c r="BO6" s="436"/>
      <c r="BP6" s="436"/>
      <c r="BQ6" s="436"/>
      <c r="BR6" s="436"/>
      <c r="BS6" s="436"/>
      <c r="BT6" s="436"/>
      <c r="BU6" s="437"/>
      <c r="BV6" s="435">
        <v>387375</v>
      </c>
      <c r="BW6" s="436"/>
      <c r="BX6" s="436"/>
      <c r="BY6" s="436"/>
      <c r="BZ6" s="436"/>
      <c r="CA6" s="436"/>
      <c r="CB6" s="436"/>
      <c r="CC6" s="437"/>
      <c r="CD6" s="438" t="s">
        <v>42</v>
      </c>
      <c r="CE6" s="439"/>
      <c r="CF6" s="439"/>
      <c r="CG6" s="439"/>
      <c r="CH6" s="439"/>
      <c r="CI6" s="439"/>
      <c r="CJ6" s="439"/>
      <c r="CK6" s="439"/>
      <c r="CL6" s="439"/>
      <c r="CM6" s="439"/>
      <c r="CN6" s="439"/>
      <c r="CO6" s="439"/>
      <c r="CP6" s="439"/>
      <c r="CQ6" s="439"/>
      <c r="CR6" s="439"/>
      <c r="CS6" s="440"/>
      <c r="CT6" s="441">
        <v>86.9</v>
      </c>
      <c r="CU6" s="442"/>
      <c r="CV6" s="442"/>
      <c r="CW6" s="442"/>
      <c r="CX6" s="442"/>
      <c r="CY6" s="442"/>
      <c r="CZ6" s="442"/>
      <c r="DA6" s="443"/>
      <c r="DB6" s="441">
        <v>92.8</v>
      </c>
      <c r="DC6" s="442"/>
      <c r="DD6" s="442"/>
      <c r="DE6" s="442"/>
      <c r="DF6" s="442"/>
      <c r="DG6" s="442"/>
      <c r="DH6" s="442"/>
      <c r="DI6" s="443"/>
    </row>
    <row r="7" spans="1:119" ht="18.75" customHeight="1">
      <c r="A7" s="40"/>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1"/>
      <c r="AD7" s="422"/>
      <c r="AE7" s="422"/>
      <c r="AF7" s="422"/>
      <c r="AG7" s="422"/>
      <c r="AH7" s="422"/>
      <c r="AI7" s="422"/>
      <c r="AJ7" s="422"/>
      <c r="AK7" s="422"/>
      <c r="AL7" s="423"/>
      <c r="AM7" s="427" t="s">
        <v>43</v>
      </c>
      <c r="AN7" s="428"/>
      <c r="AO7" s="428"/>
      <c r="AP7" s="428"/>
      <c r="AQ7" s="428"/>
      <c r="AR7" s="428"/>
      <c r="AS7" s="428"/>
      <c r="AT7" s="429"/>
      <c r="AU7" s="430" t="s">
        <v>33</v>
      </c>
      <c r="AV7" s="431"/>
      <c r="AW7" s="431"/>
      <c r="AX7" s="431"/>
      <c r="AY7" s="432" t="s">
        <v>44</v>
      </c>
      <c r="AZ7" s="433"/>
      <c r="BA7" s="433"/>
      <c r="BB7" s="433"/>
      <c r="BC7" s="433"/>
      <c r="BD7" s="433"/>
      <c r="BE7" s="433"/>
      <c r="BF7" s="433"/>
      <c r="BG7" s="433"/>
      <c r="BH7" s="433"/>
      <c r="BI7" s="433"/>
      <c r="BJ7" s="433"/>
      <c r="BK7" s="433"/>
      <c r="BL7" s="433"/>
      <c r="BM7" s="434"/>
      <c r="BN7" s="435">
        <v>5210</v>
      </c>
      <c r="BO7" s="436"/>
      <c r="BP7" s="436"/>
      <c r="BQ7" s="436"/>
      <c r="BR7" s="436"/>
      <c r="BS7" s="436"/>
      <c r="BT7" s="436"/>
      <c r="BU7" s="437"/>
      <c r="BV7" s="435">
        <v>29128</v>
      </c>
      <c r="BW7" s="436"/>
      <c r="BX7" s="436"/>
      <c r="BY7" s="436"/>
      <c r="BZ7" s="436"/>
      <c r="CA7" s="436"/>
      <c r="CB7" s="436"/>
      <c r="CC7" s="437"/>
      <c r="CD7" s="438" t="s">
        <v>45</v>
      </c>
      <c r="CE7" s="439"/>
      <c r="CF7" s="439"/>
      <c r="CG7" s="439"/>
      <c r="CH7" s="439"/>
      <c r="CI7" s="439"/>
      <c r="CJ7" s="439"/>
      <c r="CK7" s="439"/>
      <c r="CL7" s="439"/>
      <c r="CM7" s="439"/>
      <c r="CN7" s="439"/>
      <c r="CO7" s="439"/>
      <c r="CP7" s="439"/>
      <c r="CQ7" s="439"/>
      <c r="CR7" s="439"/>
      <c r="CS7" s="440"/>
      <c r="CT7" s="435">
        <v>3547724</v>
      </c>
      <c r="CU7" s="436"/>
      <c r="CV7" s="436"/>
      <c r="CW7" s="436"/>
      <c r="CX7" s="436"/>
      <c r="CY7" s="436"/>
      <c r="CZ7" s="436"/>
      <c r="DA7" s="437"/>
      <c r="DB7" s="435">
        <v>3244875</v>
      </c>
      <c r="DC7" s="436"/>
      <c r="DD7" s="436"/>
      <c r="DE7" s="436"/>
      <c r="DF7" s="436"/>
      <c r="DG7" s="436"/>
      <c r="DH7" s="436"/>
      <c r="DI7" s="437"/>
    </row>
    <row r="8" spans="1:119" ht="18.75" customHeight="1" thickBot="1">
      <c r="A8" s="40"/>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46</v>
      </c>
      <c r="AN8" s="428"/>
      <c r="AO8" s="428"/>
      <c r="AP8" s="428"/>
      <c r="AQ8" s="428"/>
      <c r="AR8" s="428"/>
      <c r="AS8" s="428"/>
      <c r="AT8" s="429"/>
      <c r="AU8" s="430" t="s">
        <v>33</v>
      </c>
      <c r="AV8" s="431"/>
      <c r="AW8" s="431"/>
      <c r="AX8" s="431"/>
      <c r="AY8" s="432" t="s">
        <v>47</v>
      </c>
      <c r="AZ8" s="433"/>
      <c r="BA8" s="433"/>
      <c r="BB8" s="433"/>
      <c r="BC8" s="433"/>
      <c r="BD8" s="433"/>
      <c r="BE8" s="433"/>
      <c r="BF8" s="433"/>
      <c r="BG8" s="433"/>
      <c r="BH8" s="433"/>
      <c r="BI8" s="433"/>
      <c r="BJ8" s="433"/>
      <c r="BK8" s="433"/>
      <c r="BL8" s="433"/>
      <c r="BM8" s="434"/>
      <c r="BN8" s="435">
        <v>553698</v>
      </c>
      <c r="BO8" s="436"/>
      <c r="BP8" s="436"/>
      <c r="BQ8" s="436"/>
      <c r="BR8" s="436"/>
      <c r="BS8" s="436"/>
      <c r="BT8" s="436"/>
      <c r="BU8" s="437"/>
      <c r="BV8" s="435">
        <v>358247</v>
      </c>
      <c r="BW8" s="436"/>
      <c r="BX8" s="436"/>
      <c r="BY8" s="436"/>
      <c r="BZ8" s="436"/>
      <c r="CA8" s="436"/>
      <c r="CB8" s="436"/>
      <c r="CC8" s="437"/>
      <c r="CD8" s="438" t="s">
        <v>48</v>
      </c>
      <c r="CE8" s="439"/>
      <c r="CF8" s="439"/>
      <c r="CG8" s="439"/>
      <c r="CH8" s="439"/>
      <c r="CI8" s="439"/>
      <c r="CJ8" s="439"/>
      <c r="CK8" s="439"/>
      <c r="CL8" s="439"/>
      <c r="CM8" s="439"/>
      <c r="CN8" s="439"/>
      <c r="CO8" s="439"/>
      <c r="CP8" s="439"/>
      <c r="CQ8" s="439"/>
      <c r="CR8" s="439"/>
      <c r="CS8" s="440"/>
      <c r="CT8" s="444">
        <v>0.32</v>
      </c>
      <c r="CU8" s="445"/>
      <c r="CV8" s="445"/>
      <c r="CW8" s="445"/>
      <c r="CX8" s="445"/>
      <c r="CY8" s="445"/>
      <c r="CZ8" s="445"/>
      <c r="DA8" s="446"/>
      <c r="DB8" s="444">
        <v>0.33</v>
      </c>
      <c r="DC8" s="445"/>
      <c r="DD8" s="445"/>
      <c r="DE8" s="445"/>
      <c r="DF8" s="445"/>
      <c r="DG8" s="445"/>
      <c r="DH8" s="445"/>
      <c r="DI8" s="446"/>
    </row>
    <row r="9" spans="1:119" ht="18.75" customHeight="1" thickBot="1">
      <c r="A9" s="40"/>
      <c r="B9" s="398" t="s">
        <v>49</v>
      </c>
      <c r="C9" s="399"/>
      <c r="D9" s="399"/>
      <c r="E9" s="399"/>
      <c r="F9" s="399"/>
      <c r="G9" s="399"/>
      <c r="H9" s="399"/>
      <c r="I9" s="399"/>
      <c r="J9" s="399"/>
      <c r="K9" s="447"/>
      <c r="L9" s="448" t="s">
        <v>50</v>
      </c>
      <c r="M9" s="449"/>
      <c r="N9" s="449"/>
      <c r="O9" s="449"/>
      <c r="P9" s="449"/>
      <c r="Q9" s="450"/>
      <c r="R9" s="451">
        <v>10191</v>
      </c>
      <c r="S9" s="452"/>
      <c r="T9" s="452"/>
      <c r="U9" s="452"/>
      <c r="V9" s="453"/>
      <c r="W9" s="361" t="s">
        <v>51</v>
      </c>
      <c r="X9" s="362"/>
      <c r="Y9" s="362"/>
      <c r="Z9" s="362"/>
      <c r="AA9" s="362"/>
      <c r="AB9" s="362"/>
      <c r="AC9" s="362"/>
      <c r="AD9" s="362"/>
      <c r="AE9" s="362"/>
      <c r="AF9" s="362"/>
      <c r="AG9" s="362"/>
      <c r="AH9" s="362"/>
      <c r="AI9" s="362"/>
      <c r="AJ9" s="362"/>
      <c r="AK9" s="362"/>
      <c r="AL9" s="363"/>
      <c r="AM9" s="427" t="s">
        <v>52</v>
      </c>
      <c r="AN9" s="428"/>
      <c r="AO9" s="428"/>
      <c r="AP9" s="428"/>
      <c r="AQ9" s="428"/>
      <c r="AR9" s="428"/>
      <c r="AS9" s="428"/>
      <c r="AT9" s="429"/>
      <c r="AU9" s="430" t="s">
        <v>33</v>
      </c>
      <c r="AV9" s="431"/>
      <c r="AW9" s="431"/>
      <c r="AX9" s="431"/>
      <c r="AY9" s="432" t="s">
        <v>53</v>
      </c>
      <c r="AZ9" s="433"/>
      <c r="BA9" s="433"/>
      <c r="BB9" s="433"/>
      <c r="BC9" s="433"/>
      <c r="BD9" s="433"/>
      <c r="BE9" s="433"/>
      <c r="BF9" s="433"/>
      <c r="BG9" s="433"/>
      <c r="BH9" s="433"/>
      <c r="BI9" s="433"/>
      <c r="BJ9" s="433"/>
      <c r="BK9" s="433"/>
      <c r="BL9" s="433"/>
      <c r="BM9" s="434"/>
      <c r="BN9" s="435">
        <v>195451</v>
      </c>
      <c r="BO9" s="436"/>
      <c r="BP9" s="436"/>
      <c r="BQ9" s="436"/>
      <c r="BR9" s="436"/>
      <c r="BS9" s="436"/>
      <c r="BT9" s="436"/>
      <c r="BU9" s="437"/>
      <c r="BV9" s="435">
        <v>2177</v>
      </c>
      <c r="BW9" s="436"/>
      <c r="BX9" s="436"/>
      <c r="BY9" s="436"/>
      <c r="BZ9" s="436"/>
      <c r="CA9" s="436"/>
      <c r="CB9" s="436"/>
      <c r="CC9" s="437"/>
      <c r="CD9" s="438" t="s">
        <v>54</v>
      </c>
      <c r="CE9" s="439"/>
      <c r="CF9" s="439"/>
      <c r="CG9" s="439"/>
      <c r="CH9" s="439"/>
      <c r="CI9" s="439"/>
      <c r="CJ9" s="439"/>
      <c r="CK9" s="439"/>
      <c r="CL9" s="439"/>
      <c r="CM9" s="439"/>
      <c r="CN9" s="439"/>
      <c r="CO9" s="439"/>
      <c r="CP9" s="439"/>
      <c r="CQ9" s="439"/>
      <c r="CR9" s="439"/>
      <c r="CS9" s="440"/>
      <c r="CT9" s="401">
        <v>7.3</v>
      </c>
      <c r="CU9" s="402"/>
      <c r="CV9" s="402"/>
      <c r="CW9" s="402"/>
      <c r="CX9" s="402"/>
      <c r="CY9" s="402"/>
      <c r="CZ9" s="402"/>
      <c r="DA9" s="403"/>
      <c r="DB9" s="401">
        <v>7.9</v>
      </c>
      <c r="DC9" s="402"/>
      <c r="DD9" s="402"/>
      <c r="DE9" s="402"/>
      <c r="DF9" s="402"/>
      <c r="DG9" s="402"/>
      <c r="DH9" s="402"/>
      <c r="DI9" s="403"/>
    </row>
    <row r="10" spans="1:119" ht="18.75" customHeight="1" thickBot="1">
      <c r="A10" s="40"/>
      <c r="B10" s="398"/>
      <c r="C10" s="399"/>
      <c r="D10" s="399"/>
      <c r="E10" s="399"/>
      <c r="F10" s="399"/>
      <c r="G10" s="399"/>
      <c r="H10" s="399"/>
      <c r="I10" s="399"/>
      <c r="J10" s="399"/>
      <c r="K10" s="447"/>
      <c r="L10" s="454" t="s">
        <v>55</v>
      </c>
      <c r="M10" s="428"/>
      <c r="N10" s="428"/>
      <c r="O10" s="428"/>
      <c r="P10" s="428"/>
      <c r="Q10" s="429"/>
      <c r="R10" s="455">
        <v>10861</v>
      </c>
      <c r="S10" s="456"/>
      <c r="T10" s="456"/>
      <c r="U10" s="456"/>
      <c r="V10" s="457"/>
      <c r="W10" s="392"/>
      <c r="X10" s="393"/>
      <c r="Y10" s="393"/>
      <c r="Z10" s="393"/>
      <c r="AA10" s="393"/>
      <c r="AB10" s="393"/>
      <c r="AC10" s="393"/>
      <c r="AD10" s="393"/>
      <c r="AE10" s="393"/>
      <c r="AF10" s="393"/>
      <c r="AG10" s="393"/>
      <c r="AH10" s="393"/>
      <c r="AI10" s="393"/>
      <c r="AJ10" s="393"/>
      <c r="AK10" s="393"/>
      <c r="AL10" s="396"/>
      <c r="AM10" s="427" t="s">
        <v>56</v>
      </c>
      <c r="AN10" s="428"/>
      <c r="AO10" s="428"/>
      <c r="AP10" s="428"/>
      <c r="AQ10" s="428"/>
      <c r="AR10" s="428"/>
      <c r="AS10" s="428"/>
      <c r="AT10" s="429"/>
      <c r="AU10" s="430" t="s">
        <v>57</v>
      </c>
      <c r="AV10" s="431"/>
      <c r="AW10" s="431"/>
      <c r="AX10" s="431"/>
      <c r="AY10" s="432" t="s">
        <v>58</v>
      </c>
      <c r="AZ10" s="433"/>
      <c r="BA10" s="433"/>
      <c r="BB10" s="433"/>
      <c r="BC10" s="433"/>
      <c r="BD10" s="433"/>
      <c r="BE10" s="433"/>
      <c r="BF10" s="433"/>
      <c r="BG10" s="433"/>
      <c r="BH10" s="433"/>
      <c r="BI10" s="433"/>
      <c r="BJ10" s="433"/>
      <c r="BK10" s="433"/>
      <c r="BL10" s="433"/>
      <c r="BM10" s="434"/>
      <c r="BN10" s="435">
        <v>407</v>
      </c>
      <c r="BO10" s="436"/>
      <c r="BP10" s="436"/>
      <c r="BQ10" s="436"/>
      <c r="BR10" s="436"/>
      <c r="BS10" s="436"/>
      <c r="BT10" s="436"/>
      <c r="BU10" s="437"/>
      <c r="BV10" s="435">
        <v>503</v>
      </c>
      <c r="BW10" s="436"/>
      <c r="BX10" s="436"/>
      <c r="BY10" s="436"/>
      <c r="BZ10" s="436"/>
      <c r="CA10" s="436"/>
      <c r="CB10" s="436"/>
      <c r="CC10" s="437"/>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c r="A11" s="40"/>
      <c r="B11" s="398"/>
      <c r="C11" s="399"/>
      <c r="D11" s="399"/>
      <c r="E11" s="399"/>
      <c r="F11" s="399"/>
      <c r="G11" s="399"/>
      <c r="H11" s="399"/>
      <c r="I11" s="399"/>
      <c r="J11" s="399"/>
      <c r="K11" s="447"/>
      <c r="L11" s="458" t="s">
        <v>60</v>
      </c>
      <c r="M11" s="459"/>
      <c r="N11" s="459"/>
      <c r="O11" s="459"/>
      <c r="P11" s="459"/>
      <c r="Q11" s="460"/>
      <c r="R11" s="461" t="s">
        <v>61</v>
      </c>
      <c r="S11" s="462"/>
      <c r="T11" s="462"/>
      <c r="U11" s="462"/>
      <c r="V11" s="463"/>
      <c r="W11" s="392"/>
      <c r="X11" s="393"/>
      <c r="Y11" s="393"/>
      <c r="Z11" s="393"/>
      <c r="AA11" s="393"/>
      <c r="AB11" s="393"/>
      <c r="AC11" s="393"/>
      <c r="AD11" s="393"/>
      <c r="AE11" s="393"/>
      <c r="AF11" s="393"/>
      <c r="AG11" s="393"/>
      <c r="AH11" s="393"/>
      <c r="AI11" s="393"/>
      <c r="AJ11" s="393"/>
      <c r="AK11" s="393"/>
      <c r="AL11" s="396"/>
      <c r="AM11" s="427" t="s">
        <v>62</v>
      </c>
      <c r="AN11" s="428"/>
      <c r="AO11" s="428"/>
      <c r="AP11" s="428"/>
      <c r="AQ11" s="428"/>
      <c r="AR11" s="428"/>
      <c r="AS11" s="428"/>
      <c r="AT11" s="429"/>
      <c r="AU11" s="430" t="s">
        <v>33</v>
      </c>
      <c r="AV11" s="431"/>
      <c r="AW11" s="431"/>
      <c r="AX11" s="431"/>
      <c r="AY11" s="432" t="s">
        <v>63</v>
      </c>
      <c r="AZ11" s="433"/>
      <c r="BA11" s="433"/>
      <c r="BB11" s="433"/>
      <c r="BC11" s="433"/>
      <c r="BD11" s="433"/>
      <c r="BE11" s="433"/>
      <c r="BF11" s="433"/>
      <c r="BG11" s="433"/>
      <c r="BH11" s="433"/>
      <c r="BI11" s="433"/>
      <c r="BJ11" s="433"/>
      <c r="BK11" s="433"/>
      <c r="BL11" s="433"/>
      <c r="BM11" s="434"/>
      <c r="BN11" s="435">
        <v>0</v>
      </c>
      <c r="BO11" s="436"/>
      <c r="BP11" s="436"/>
      <c r="BQ11" s="436"/>
      <c r="BR11" s="436"/>
      <c r="BS11" s="436"/>
      <c r="BT11" s="436"/>
      <c r="BU11" s="437"/>
      <c r="BV11" s="435">
        <v>0</v>
      </c>
      <c r="BW11" s="436"/>
      <c r="BX11" s="436"/>
      <c r="BY11" s="436"/>
      <c r="BZ11" s="436"/>
      <c r="CA11" s="436"/>
      <c r="CB11" s="436"/>
      <c r="CC11" s="437"/>
      <c r="CD11" s="438" t="s">
        <v>64</v>
      </c>
      <c r="CE11" s="439"/>
      <c r="CF11" s="439"/>
      <c r="CG11" s="439"/>
      <c r="CH11" s="439"/>
      <c r="CI11" s="439"/>
      <c r="CJ11" s="439"/>
      <c r="CK11" s="439"/>
      <c r="CL11" s="439"/>
      <c r="CM11" s="439"/>
      <c r="CN11" s="439"/>
      <c r="CO11" s="439"/>
      <c r="CP11" s="439"/>
      <c r="CQ11" s="439"/>
      <c r="CR11" s="439"/>
      <c r="CS11" s="440"/>
      <c r="CT11" s="444" t="s">
        <v>65</v>
      </c>
      <c r="CU11" s="445"/>
      <c r="CV11" s="445"/>
      <c r="CW11" s="445"/>
      <c r="CX11" s="445"/>
      <c r="CY11" s="445"/>
      <c r="CZ11" s="445"/>
      <c r="DA11" s="446"/>
      <c r="DB11" s="444" t="s">
        <v>65</v>
      </c>
      <c r="DC11" s="445"/>
      <c r="DD11" s="445"/>
      <c r="DE11" s="445"/>
      <c r="DF11" s="445"/>
      <c r="DG11" s="445"/>
      <c r="DH11" s="445"/>
      <c r="DI11" s="446"/>
    </row>
    <row r="12" spans="1:119" ht="18.75" customHeight="1">
      <c r="A12" s="40"/>
      <c r="B12" s="464" t="s">
        <v>66</v>
      </c>
      <c r="C12" s="465"/>
      <c r="D12" s="465"/>
      <c r="E12" s="465"/>
      <c r="F12" s="465"/>
      <c r="G12" s="465"/>
      <c r="H12" s="465"/>
      <c r="I12" s="465"/>
      <c r="J12" s="465"/>
      <c r="K12" s="466"/>
      <c r="L12" s="473" t="s">
        <v>67</v>
      </c>
      <c r="M12" s="474"/>
      <c r="N12" s="474"/>
      <c r="O12" s="474"/>
      <c r="P12" s="474"/>
      <c r="Q12" s="475"/>
      <c r="R12" s="476">
        <v>10575</v>
      </c>
      <c r="S12" s="477"/>
      <c r="T12" s="477"/>
      <c r="U12" s="477"/>
      <c r="V12" s="478"/>
      <c r="W12" s="479" t="s">
        <v>25</v>
      </c>
      <c r="X12" s="431"/>
      <c r="Y12" s="431"/>
      <c r="Z12" s="431"/>
      <c r="AA12" s="431"/>
      <c r="AB12" s="480"/>
      <c r="AC12" s="481" t="s">
        <v>68</v>
      </c>
      <c r="AD12" s="482"/>
      <c r="AE12" s="482"/>
      <c r="AF12" s="482"/>
      <c r="AG12" s="483"/>
      <c r="AH12" s="481" t="s">
        <v>69</v>
      </c>
      <c r="AI12" s="482"/>
      <c r="AJ12" s="482"/>
      <c r="AK12" s="482"/>
      <c r="AL12" s="484"/>
      <c r="AM12" s="427" t="s">
        <v>70</v>
      </c>
      <c r="AN12" s="428"/>
      <c r="AO12" s="428"/>
      <c r="AP12" s="428"/>
      <c r="AQ12" s="428"/>
      <c r="AR12" s="428"/>
      <c r="AS12" s="428"/>
      <c r="AT12" s="429"/>
      <c r="AU12" s="430" t="s">
        <v>33</v>
      </c>
      <c r="AV12" s="431"/>
      <c r="AW12" s="431"/>
      <c r="AX12" s="431"/>
      <c r="AY12" s="432" t="s">
        <v>71</v>
      </c>
      <c r="AZ12" s="433"/>
      <c r="BA12" s="433"/>
      <c r="BB12" s="433"/>
      <c r="BC12" s="433"/>
      <c r="BD12" s="433"/>
      <c r="BE12" s="433"/>
      <c r="BF12" s="433"/>
      <c r="BG12" s="433"/>
      <c r="BH12" s="433"/>
      <c r="BI12" s="433"/>
      <c r="BJ12" s="433"/>
      <c r="BK12" s="433"/>
      <c r="BL12" s="433"/>
      <c r="BM12" s="434"/>
      <c r="BN12" s="435">
        <v>0</v>
      </c>
      <c r="BO12" s="436"/>
      <c r="BP12" s="436"/>
      <c r="BQ12" s="436"/>
      <c r="BR12" s="436"/>
      <c r="BS12" s="436"/>
      <c r="BT12" s="436"/>
      <c r="BU12" s="437"/>
      <c r="BV12" s="435">
        <v>21309</v>
      </c>
      <c r="BW12" s="436"/>
      <c r="BX12" s="436"/>
      <c r="BY12" s="436"/>
      <c r="BZ12" s="436"/>
      <c r="CA12" s="436"/>
      <c r="CB12" s="436"/>
      <c r="CC12" s="437"/>
      <c r="CD12" s="438" t="s">
        <v>72</v>
      </c>
      <c r="CE12" s="439"/>
      <c r="CF12" s="439"/>
      <c r="CG12" s="439"/>
      <c r="CH12" s="439"/>
      <c r="CI12" s="439"/>
      <c r="CJ12" s="439"/>
      <c r="CK12" s="439"/>
      <c r="CL12" s="439"/>
      <c r="CM12" s="439"/>
      <c r="CN12" s="439"/>
      <c r="CO12" s="439"/>
      <c r="CP12" s="439"/>
      <c r="CQ12" s="439"/>
      <c r="CR12" s="439"/>
      <c r="CS12" s="440"/>
      <c r="CT12" s="444" t="s">
        <v>65</v>
      </c>
      <c r="CU12" s="445"/>
      <c r="CV12" s="445"/>
      <c r="CW12" s="445"/>
      <c r="CX12" s="445"/>
      <c r="CY12" s="445"/>
      <c r="CZ12" s="445"/>
      <c r="DA12" s="446"/>
      <c r="DB12" s="444" t="s">
        <v>65</v>
      </c>
      <c r="DC12" s="445"/>
      <c r="DD12" s="445"/>
      <c r="DE12" s="445"/>
      <c r="DF12" s="445"/>
      <c r="DG12" s="445"/>
      <c r="DH12" s="445"/>
      <c r="DI12" s="446"/>
    </row>
    <row r="13" spans="1:119" ht="18.75" customHeight="1">
      <c r="A13" s="40"/>
      <c r="B13" s="467"/>
      <c r="C13" s="468"/>
      <c r="D13" s="468"/>
      <c r="E13" s="468"/>
      <c r="F13" s="468"/>
      <c r="G13" s="468"/>
      <c r="H13" s="468"/>
      <c r="I13" s="468"/>
      <c r="J13" s="468"/>
      <c r="K13" s="469"/>
      <c r="L13" s="49"/>
      <c r="M13" s="495" t="s">
        <v>73</v>
      </c>
      <c r="N13" s="496"/>
      <c r="O13" s="496"/>
      <c r="P13" s="496"/>
      <c r="Q13" s="497"/>
      <c r="R13" s="488">
        <v>10529</v>
      </c>
      <c r="S13" s="489"/>
      <c r="T13" s="489"/>
      <c r="U13" s="489"/>
      <c r="V13" s="490"/>
      <c r="W13" s="414" t="s">
        <v>74</v>
      </c>
      <c r="X13" s="415"/>
      <c r="Y13" s="415"/>
      <c r="Z13" s="415"/>
      <c r="AA13" s="415"/>
      <c r="AB13" s="405"/>
      <c r="AC13" s="455">
        <v>111</v>
      </c>
      <c r="AD13" s="456"/>
      <c r="AE13" s="456"/>
      <c r="AF13" s="456"/>
      <c r="AG13" s="498"/>
      <c r="AH13" s="455">
        <v>86</v>
      </c>
      <c r="AI13" s="456"/>
      <c r="AJ13" s="456"/>
      <c r="AK13" s="456"/>
      <c r="AL13" s="457"/>
      <c r="AM13" s="427" t="s">
        <v>75</v>
      </c>
      <c r="AN13" s="428"/>
      <c r="AO13" s="428"/>
      <c r="AP13" s="428"/>
      <c r="AQ13" s="428"/>
      <c r="AR13" s="428"/>
      <c r="AS13" s="428"/>
      <c r="AT13" s="429"/>
      <c r="AU13" s="430" t="s">
        <v>57</v>
      </c>
      <c r="AV13" s="431"/>
      <c r="AW13" s="431"/>
      <c r="AX13" s="431"/>
      <c r="AY13" s="432" t="s">
        <v>76</v>
      </c>
      <c r="AZ13" s="433"/>
      <c r="BA13" s="433"/>
      <c r="BB13" s="433"/>
      <c r="BC13" s="433"/>
      <c r="BD13" s="433"/>
      <c r="BE13" s="433"/>
      <c r="BF13" s="433"/>
      <c r="BG13" s="433"/>
      <c r="BH13" s="433"/>
      <c r="BI13" s="433"/>
      <c r="BJ13" s="433"/>
      <c r="BK13" s="433"/>
      <c r="BL13" s="433"/>
      <c r="BM13" s="434"/>
      <c r="BN13" s="435">
        <v>195858</v>
      </c>
      <c r="BO13" s="436"/>
      <c r="BP13" s="436"/>
      <c r="BQ13" s="436"/>
      <c r="BR13" s="436"/>
      <c r="BS13" s="436"/>
      <c r="BT13" s="436"/>
      <c r="BU13" s="437"/>
      <c r="BV13" s="435">
        <v>-18629</v>
      </c>
      <c r="BW13" s="436"/>
      <c r="BX13" s="436"/>
      <c r="BY13" s="436"/>
      <c r="BZ13" s="436"/>
      <c r="CA13" s="436"/>
      <c r="CB13" s="436"/>
      <c r="CC13" s="437"/>
      <c r="CD13" s="438" t="s">
        <v>77</v>
      </c>
      <c r="CE13" s="439"/>
      <c r="CF13" s="439"/>
      <c r="CG13" s="439"/>
      <c r="CH13" s="439"/>
      <c r="CI13" s="439"/>
      <c r="CJ13" s="439"/>
      <c r="CK13" s="439"/>
      <c r="CL13" s="439"/>
      <c r="CM13" s="439"/>
      <c r="CN13" s="439"/>
      <c r="CO13" s="439"/>
      <c r="CP13" s="439"/>
      <c r="CQ13" s="439"/>
      <c r="CR13" s="439"/>
      <c r="CS13" s="440"/>
      <c r="CT13" s="401">
        <v>3.1</v>
      </c>
      <c r="CU13" s="402"/>
      <c r="CV13" s="402"/>
      <c r="CW13" s="402"/>
      <c r="CX13" s="402"/>
      <c r="CY13" s="402"/>
      <c r="CZ13" s="402"/>
      <c r="DA13" s="403"/>
      <c r="DB13" s="401">
        <v>3.3</v>
      </c>
      <c r="DC13" s="402"/>
      <c r="DD13" s="402"/>
      <c r="DE13" s="402"/>
      <c r="DF13" s="402"/>
      <c r="DG13" s="402"/>
      <c r="DH13" s="402"/>
      <c r="DI13" s="403"/>
    </row>
    <row r="14" spans="1:119" ht="18.75" customHeight="1" thickBot="1">
      <c r="A14" s="40"/>
      <c r="B14" s="467"/>
      <c r="C14" s="468"/>
      <c r="D14" s="468"/>
      <c r="E14" s="468"/>
      <c r="F14" s="468"/>
      <c r="G14" s="468"/>
      <c r="H14" s="468"/>
      <c r="I14" s="468"/>
      <c r="J14" s="468"/>
      <c r="K14" s="469"/>
      <c r="L14" s="485" t="s">
        <v>78</v>
      </c>
      <c r="M14" s="486"/>
      <c r="N14" s="486"/>
      <c r="O14" s="486"/>
      <c r="P14" s="486"/>
      <c r="Q14" s="487"/>
      <c r="R14" s="488">
        <v>10712</v>
      </c>
      <c r="S14" s="489"/>
      <c r="T14" s="489"/>
      <c r="U14" s="489"/>
      <c r="V14" s="490"/>
      <c r="W14" s="394"/>
      <c r="X14" s="395"/>
      <c r="Y14" s="395"/>
      <c r="Z14" s="395"/>
      <c r="AA14" s="395"/>
      <c r="AB14" s="384"/>
      <c r="AC14" s="491">
        <v>2.7</v>
      </c>
      <c r="AD14" s="492"/>
      <c r="AE14" s="492"/>
      <c r="AF14" s="492"/>
      <c r="AG14" s="493"/>
      <c r="AH14" s="491">
        <v>2.1</v>
      </c>
      <c r="AI14" s="492"/>
      <c r="AJ14" s="492"/>
      <c r="AK14" s="492"/>
      <c r="AL14" s="494"/>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435"/>
      <c r="BO14" s="436"/>
      <c r="BP14" s="436"/>
      <c r="BQ14" s="436"/>
      <c r="BR14" s="436"/>
      <c r="BS14" s="436"/>
      <c r="BT14" s="436"/>
      <c r="BU14" s="437"/>
      <c r="BV14" s="435"/>
      <c r="BW14" s="436"/>
      <c r="BX14" s="436"/>
      <c r="BY14" s="436"/>
      <c r="BZ14" s="436"/>
      <c r="CA14" s="436"/>
      <c r="CB14" s="436"/>
      <c r="CC14" s="437"/>
      <c r="CD14" s="499" t="s">
        <v>79</v>
      </c>
      <c r="CE14" s="500"/>
      <c r="CF14" s="500"/>
      <c r="CG14" s="500"/>
      <c r="CH14" s="500"/>
      <c r="CI14" s="500"/>
      <c r="CJ14" s="500"/>
      <c r="CK14" s="500"/>
      <c r="CL14" s="500"/>
      <c r="CM14" s="500"/>
      <c r="CN14" s="500"/>
      <c r="CO14" s="500"/>
      <c r="CP14" s="500"/>
      <c r="CQ14" s="500"/>
      <c r="CR14" s="500"/>
      <c r="CS14" s="501"/>
      <c r="CT14" s="502" t="s">
        <v>65</v>
      </c>
      <c r="CU14" s="503"/>
      <c r="CV14" s="503"/>
      <c r="CW14" s="503"/>
      <c r="CX14" s="503"/>
      <c r="CY14" s="503"/>
      <c r="CZ14" s="503"/>
      <c r="DA14" s="504"/>
      <c r="DB14" s="502" t="s">
        <v>65</v>
      </c>
      <c r="DC14" s="503"/>
      <c r="DD14" s="503"/>
      <c r="DE14" s="503"/>
      <c r="DF14" s="503"/>
      <c r="DG14" s="503"/>
      <c r="DH14" s="503"/>
      <c r="DI14" s="504"/>
    </row>
    <row r="15" spans="1:119" ht="18.75" customHeight="1">
      <c r="A15" s="40"/>
      <c r="B15" s="467"/>
      <c r="C15" s="468"/>
      <c r="D15" s="468"/>
      <c r="E15" s="468"/>
      <c r="F15" s="468"/>
      <c r="G15" s="468"/>
      <c r="H15" s="468"/>
      <c r="I15" s="468"/>
      <c r="J15" s="468"/>
      <c r="K15" s="469"/>
      <c r="L15" s="49"/>
      <c r="M15" s="495" t="s">
        <v>73</v>
      </c>
      <c r="N15" s="496"/>
      <c r="O15" s="496"/>
      <c r="P15" s="496"/>
      <c r="Q15" s="497"/>
      <c r="R15" s="488">
        <v>10666</v>
      </c>
      <c r="S15" s="489"/>
      <c r="T15" s="489"/>
      <c r="U15" s="489"/>
      <c r="V15" s="490"/>
      <c r="W15" s="414" t="s">
        <v>80</v>
      </c>
      <c r="X15" s="415"/>
      <c r="Y15" s="415"/>
      <c r="Z15" s="415"/>
      <c r="AA15" s="415"/>
      <c r="AB15" s="405"/>
      <c r="AC15" s="455">
        <v>1070</v>
      </c>
      <c r="AD15" s="456"/>
      <c r="AE15" s="456"/>
      <c r="AF15" s="456"/>
      <c r="AG15" s="498"/>
      <c r="AH15" s="455">
        <v>1074</v>
      </c>
      <c r="AI15" s="456"/>
      <c r="AJ15" s="456"/>
      <c r="AK15" s="456"/>
      <c r="AL15" s="457"/>
      <c r="AM15" s="427"/>
      <c r="AN15" s="428"/>
      <c r="AO15" s="428"/>
      <c r="AP15" s="428"/>
      <c r="AQ15" s="428"/>
      <c r="AR15" s="428"/>
      <c r="AS15" s="428"/>
      <c r="AT15" s="429"/>
      <c r="AU15" s="430"/>
      <c r="AV15" s="431"/>
      <c r="AW15" s="431"/>
      <c r="AX15" s="431"/>
      <c r="AY15" s="364" t="s">
        <v>81</v>
      </c>
      <c r="AZ15" s="365"/>
      <c r="BA15" s="365"/>
      <c r="BB15" s="365"/>
      <c r="BC15" s="365"/>
      <c r="BD15" s="365"/>
      <c r="BE15" s="365"/>
      <c r="BF15" s="365"/>
      <c r="BG15" s="365"/>
      <c r="BH15" s="365"/>
      <c r="BI15" s="365"/>
      <c r="BJ15" s="365"/>
      <c r="BK15" s="365"/>
      <c r="BL15" s="365"/>
      <c r="BM15" s="366"/>
      <c r="BN15" s="367">
        <v>941266</v>
      </c>
      <c r="BO15" s="368"/>
      <c r="BP15" s="368"/>
      <c r="BQ15" s="368"/>
      <c r="BR15" s="368"/>
      <c r="BS15" s="368"/>
      <c r="BT15" s="368"/>
      <c r="BU15" s="369"/>
      <c r="BV15" s="367">
        <v>959600</v>
      </c>
      <c r="BW15" s="368"/>
      <c r="BX15" s="368"/>
      <c r="BY15" s="368"/>
      <c r="BZ15" s="368"/>
      <c r="CA15" s="368"/>
      <c r="CB15" s="368"/>
      <c r="CC15" s="369"/>
      <c r="CD15" s="505" t="s">
        <v>82</v>
      </c>
      <c r="CE15" s="506"/>
      <c r="CF15" s="506"/>
      <c r="CG15" s="506"/>
      <c r="CH15" s="506"/>
      <c r="CI15" s="506"/>
      <c r="CJ15" s="506"/>
      <c r="CK15" s="506"/>
      <c r="CL15" s="506"/>
      <c r="CM15" s="506"/>
      <c r="CN15" s="506"/>
      <c r="CO15" s="506"/>
      <c r="CP15" s="506"/>
      <c r="CQ15" s="506"/>
      <c r="CR15" s="506"/>
      <c r="CS15" s="507"/>
      <c r="CT15" s="50"/>
      <c r="CU15" s="51"/>
      <c r="CV15" s="51"/>
      <c r="CW15" s="51"/>
      <c r="CX15" s="51"/>
      <c r="CY15" s="51"/>
      <c r="CZ15" s="51"/>
      <c r="DA15" s="52"/>
      <c r="DB15" s="50"/>
      <c r="DC15" s="51"/>
      <c r="DD15" s="51"/>
      <c r="DE15" s="51"/>
      <c r="DF15" s="51"/>
      <c r="DG15" s="51"/>
      <c r="DH15" s="51"/>
      <c r="DI15" s="52"/>
    </row>
    <row r="16" spans="1:119" ht="18.75" customHeight="1">
      <c r="A16" s="40"/>
      <c r="B16" s="467"/>
      <c r="C16" s="468"/>
      <c r="D16" s="468"/>
      <c r="E16" s="468"/>
      <c r="F16" s="468"/>
      <c r="G16" s="468"/>
      <c r="H16" s="468"/>
      <c r="I16" s="468"/>
      <c r="J16" s="468"/>
      <c r="K16" s="469"/>
      <c r="L16" s="485" t="s">
        <v>83</v>
      </c>
      <c r="M16" s="508"/>
      <c r="N16" s="508"/>
      <c r="O16" s="508"/>
      <c r="P16" s="508"/>
      <c r="Q16" s="509"/>
      <c r="R16" s="510" t="s">
        <v>84</v>
      </c>
      <c r="S16" s="511"/>
      <c r="T16" s="511"/>
      <c r="U16" s="511"/>
      <c r="V16" s="512"/>
      <c r="W16" s="394"/>
      <c r="X16" s="395"/>
      <c r="Y16" s="395"/>
      <c r="Z16" s="395"/>
      <c r="AA16" s="395"/>
      <c r="AB16" s="384"/>
      <c r="AC16" s="491">
        <v>25.9</v>
      </c>
      <c r="AD16" s="492"/>
      <c r="AE16" s="492"/>
      <c r="AF16" s="492"/>
      <c r="AG16" s="493"/>
      <c r="AH16" s="491">
        <v>26.6</v>
      </c>
      <c r="AI16" s="492"/>
      <c r="AJ16" s="492"/>
      <c r="AK16" s="492"/>
      <c r="AL16" s="494"/>
      <c r="AM16" s="427"/>
      <c r="AN16" s="428"/>
      <c r="AO16" s="428"/>
      <c r="AP16" s="428"/>
      <c r="AQ16" s="428"/>
      <c r="AR16" s="428"/>
      <c r="AS16" s="428"/>
      <c r="AT16" s="429"/>
      <c r="AU16" s="430"/>
      <c r="AV16" s="431"/>
      <c r="AW16" s="431"/>
      <c r="AX16" s="431"/>
      <c r="AY16" s="432" t="s">
        <v>85</v>
      </c>
      <c r="AZ16" s="433"/>
      <c r="BA16" s="433"/>
      <c r="BB16" s="433"/>
      <c r="BC16" s="433"/>
      <c r="BD16" s="433"/>
      <c r="BE16" s="433"/>
      <c r="BF16" s="433"/>
      <c r="BG16" s="433"/>
      <c r="BH16" s="433"/>
      <c r="BI16" s="433"/>
      <c r="BJ16" s="433"/>
      <c r="BK16" s="433"/>
      <c r="BL16" s="433"/>
      <c r="BM16" s="434"/>
      <c r="BN16" s="435">
        <v>3179413</v>
      </c>
      <c r="BO16" s="436"/>
      <c r="BP16" s="436"/>
      <c r="BQ16" s="436"/>
      <c r="BR16" s="436"/>
      <c r="BS16" s="436"/>
      <c r="BT16" s="436"/>
      <c r="BU16" s="437"/>
      <c r="BV16" s="435">
        <v>2901610</v>
      </c>
      <c r="BW16" s="436"/>
      <c r="BX16" s="436"/>
      <c r="BY16" s="436"/>
      <c r="BZ16" s="436"/>
      <c r="CA16" s="436"/>
      <c r="CB16" s="436"/>
      <c r="CC16" s="437"/>
      <c r="CD16" s="53"/>
      <c r="CE16" s="516"/>
      <c r="CF16" s="516"/>
      <c r="CG16" s="516"/>
      <c r="CH16" s="516"/>
      <c r="CI16" s="516"/>
      <c r="CJ16" s="516"/>
      <c r="CK16" s="516"/>
      <c r="CL16" s="516"/>
      <c r="CM16" s="516"/>
      <c r="CN16" s="516"/>
      <c r="CO16" s="516"/>
      <c r="CP16" s="516"/>
      <c r="CQ16" s="516"/>
      <c r="CR16" s="516"/>
      <c r="CS16" s="517"/>
      <c r="CT16" s="401"/>
      <c r="CU16" s="402"/>
      <c r="CV16" s="402"/>
      <c r="CW16" s="402"/>
      <c r="CX16" s="402"/>
      <c r="CY16" s="402"/>
      <c r="CZ16" s="402"/>
      <c r="DA16" s="403"/>
      <c r="DB16" s="401"/>
      <c r="DC16" s="402"/>
      <c r="DD16" s="402"/>
      <c r="DE16" s="402"/>
      <c r="DF16" s="402"/>
      <c r="DG16" s="402"/>
      <c r="DH16" s="402"/>
      <c r="DI16" s="403"/>
    </row>
    <row r="17" spans="1:113" ht="18.75" customHeight="1" thickBot="1">
      <c r="A17" s="40"/>
      <c r="B17" s="470"/>
      <c r="C17" s="471"/>
      <c r="D17" s="471"/>
      <c r="E17" s="471"/>
      <c r="F17" s="471"/>
      <c r="G17" s="471"/>
      <c r="H17" s="471"/>
      <c r="I17" s="471"/>
      <c r="J17" s="471"/>
      <c r="K17" s="472"/>
      <c r="L17" s="54"/>
      <c r="M17" s="513" t="s">
        <v>86</v>
      </c>
      <c r="N17" s="514"/>
      <c r="O17" s="514"/>
      <c r="P17" s="514"/>
      <c r="Q17" s="515"/>
      <c r="R17" s="510" t="s">
        <v>84</v>
      </c>
      <c r="S17" s="511"/>
      <c r="T17" s="511"/>
      <c r="U17" s="511"/>
      <c r="V17" s="512"/>
      <c r="W17" s="414" t="s">
        <v>87</v>
      </c>
      <c r="X17" s="415"/>
      <c r="Y17" s="415"/>
      <c r="Z17" s="415"/>
      <c r="AA17" s="415"/>
      <c r="AB17" s="405"/>
      <c r="AC17" s="455">
        <v>2947</v>
      </c>
      <c r="AD17" s="456"/>
      <c r="AE17" s="456"/>
      <c r="AF17" s="456"/>
      <c r="AG17" s="498"/>
      <c r="AH17" s="455">
        <v>2875</v>
      </c>
      <c r="AI17" s="456"/>
      <c r="AJ17" s="456"/>
      <c r="AK17" s="456"/>
      <c r="AL17" s="457"/>
      <c r="AM17" s="427"/>
      <c r="AN17" s="428"/>
      <c r="AO17" s="428"/>
      <c r="AP17" s="428"/>
      <c r="AQ17" s="428"/>
      <c r="AR17" s="428"/>
      <c r="AS17" s="428"/>
      <c r="AT17" s="429"/>
      <c r="AU17" s="430"/>
      <c r="AV17" s="431"/>
      <c r="AW17" s="431"/>
      <c r="AX17" s="431"/>
      <c r="AY17" s="432" t="s">
        <v>88</v>
      </c>
      <c r="AZ17" s="433"/>
      <c r="BA17" s="433"/>
      <c r="BB17" s="433"/>
      <c r="BC17" s="433"/>
      <c r="BD17" s="433"/>
      <c r="BE17" s="433"/>
      <c r="BF17" s="433"/>
      <c r="BG17" s="433"/>
      <c r="BH17" s="433"/>
      <c r="BI17" s="433"/>
      <c r="BJ17" s="433"/>
      <c r="BK17" s="433"/>
      <c r="BL17" s="433"/>
      <c r="BM17" s="434"/>
      <c r="BN17" s="435">
        <v>1167331</v>
      </c>
      <c r="BO17" s="436"/>
      <c r="BP17" s="436"/>
      <c r="BQ17" s="436"/>
      <c r="BR17" s="436"/>
      <c r="BS17" s="436"/>
      <c r="BT17" s="436"/>
      <c r="BU17" s="437"/>
      <c r="BV17" s="435">
        <v>1192636</v>
      </c>
      <c r="BW17" s="436"/>
      <c r="BX17" s="436"/>
      <c r="BY17" s="436"/>
      <c r="BZ17" s="436"/>
      <c r="CA17" s="436"/>
      <c r="CB17" s="436"/>
      <c r="CC17" s="437"/>
      <c r="CD17" s="53"/>
      <c r="CE17" s="516"/>
      <c r="CF17" s="516"/>
      <c r="CG17" s="516"/>
      <c r="CH17" s="516"/>
      <c r="CI17" s="516"/>
      <c r="CJ17" s="516"/>
      <c r="CK17" s="516"/>
      <c r="CL17" s="516"/>
      <c r="CM17" s="516"/>
      <c r="CN17" s="516"/>
      <c r="CO17" s="516"/>
      <c r="CP17" s="516"/>
      <c r="CQ17" s="516"/>
      <c r="CR17" s="516"/>
      <c r="CS17" s="517"/>
      <c r="CT17" s="401"/>
      <c r="CU17" s="402"/>
      <c r="CV17" s="402"/>
      <c r="CW17" s="402"/>
      <c r="CX17" s="402"/>
      <c r="CY17" s="402"/>
      <c r="CZ17" s="402"/>
      <c r="DA17" s="403"/>
      <c r="DB17" s="401"/>
      <c r="DC17" s="402"/>
      <c r="DD17" s="402"/>
      <c r="DE17" s="402"/>
      <c r="DF17" s="402"/>
      <c r="DG17" s="402"/>
      <c r="DH17" s="402"/>
      <c r="DI17" s="403"/>
    </row>
    <row r="18" spans="1:113" ht="18.75" customHeight="1" thickBot="1">
      <c r="A18" s="40"/>
      <c r="B18" s="518" t="s">
        <v>89</v>
      </c>
      <c r="C18" s="447"/>
      <c r="D18" s="447"/>
      <c r="E18" s="519"/>
      <c r="F18" s="519"/>
      <c r="G18" s="519"/>
      <c r="H18" s="519"/>
      <c r="I18" s="519"/>
      <c r="J18" s="519"/>
      <c r="K18" s="519"/>
      <c r="L18" s="520">
        <v>44.5</v>
      </c>
      <c r="M18" s="520"/>
      <c r="N18" s="520"/>
      <c r="O18" s="520"/>
      <c r="P18" s="520"/>
      <c r="Q18" s="520"/>
      <c r="R18" s="521"/>
      <c r="S18" s="521"/>
      <c r="T18" s="521"/>
      <c r="U18" s="521"/>
      <c r="V18" s="522"/>
      <c r="W18" s="416"/>
      <c r="X18" s="417"/>
      <c r="Y18" s="417"/>
      <c r="Z18" s="417"/>
      <c r="AA18" s="417"/>
      <c r="AB18" s="408"/>
      <c r="AC18" s="523">
        <v>71.400000000000006</v>
      </c>
      <c r="AD18" s="524"/>
      <c r="AE18" s="524"/>
      <c r="AF18" s="524"/>
      <c r="AG18" s="525"/>
      <c r="AH18" s="523">
        <v>71.3</v>
      </c>
      <c r="AI18" s="524"/>
      <c r="AJ18" s="524"/>
      <c r="AK18" s="524"/>
      <c r="AL18" s="526"/>
      <c r="AM18" s="427"/>
      <c r="AN18" s="428"/>
      <c r="AO18" s="428"/>
      <c r="AP18" s="428"/>
      <c r="AQ18" s="428"/>
      <c r="AR18" s="428"/>
      <c r="AS18" s="428"/>
      <c r="AT18" s="429"/>
      <c r="AU18" s="430"/>
      <c r="AV18" s="431"/>
      <c r="AW18" s="431"/>
      <c r="AX18" s="431"/>
      <c r="AY18" s="432" t="s">
        <v>90</v>
      </c>
      <c r="AZ18" s="433"/>
      <c r="BA18" s="433"/>
      <c r="BB18" s="433"/>
      <c r="BC18" s="433"/>
      <c r="BD18" s="433"/>
      <c r="BE18" s="433"/>
      <c r="BF18" s="433"/>
      <c r="BG18" s="433"/>
      <c r="BH18" s="433"/>
      <c r="BI18" s="433"/>
      <c r="BJ18" s="433"/>
      <c r="BK18" s="433"/>
      <c r="BL18" s="433"/>
      <c r="BM18" s="434"/>
      <c r="BN18" s="435">
        <v>3000743</v>
      </c>
      <c r="BO18" s="436"/>
      <c r="BP18" s="436"/>
      <c r="BQ18" s="436"/>
      <c r="BR18" s="436"/>
      <c r="BS18" s="436"/>
      <c r="BT18" s="436"/>
      <c r="BU18" s="437"/>
      <c r="BV18" s="435">
        <v>2921827</v>
      </c>
      <c r="BW18" s="436"/>
      <c r="BX18" s="436"/>
      <c r="BY18" s="436"/>
      <c r="BZ18" s="436"/>
      <c r="CA18" s="436"/>
      <c r="CB18" s="436"/>
      <c r="CC18" s="437"/>
      <c r="CD18" s="53"/>
      <c r="CE18" s="516"/>
      <c r="CF18" s="516"/>
      <c r="CG18" s="516"/>
      <c r="CH18" s="516"/>
      <c r="CI18" s="516"/>
      <c r="CJ18" s="516"/>
      <c r="CK18" s="516"/>
      <c r="CL18" s="516"/>
      <c r="CM18" s="516"/>
      <c r="CN18" s="516"/>
      <c r="CO18" s="516"/>
      <c r="CP18" s="516"/>
      <c r="CQ18" s="516"/>
      <c r="CR18" s="516"/>
      <c r="CS18" s="517"/>
      <c r="CT18" s="401"/>
      <c r="CU18" s="402"/>
      <c r="CV18" s="402"/>
      <c r="CW18" s="402"/>
      <c r="CX18" s="402"/>
      <c r="CY18" s="402"/>
      <c r="CZ18" s="402"/>
      <c r="DA18" s="403"/>
      <c r="DB18" s="401"/>
      <c r="DC18" s="402"/>
      <c r="DD18" s="402"/>
      <c r="DE18" s="402"/>
      <c r="DF18" s="402"/>
      <c r="DG18" s="402"/>
      <c r="DH18" s="402"/>
      <c r="DI18" s="403"/>
    </row>
    <row r="19" spans="1:113" ht="18.75" customHeight="1" thickBot="1">
      <c r="A19" s="40"/>
      <c r="B19" s="518" t="s">
        <v>91</v>
      </c>
      <c r="C19" s="447"/>
      <c r="D19" s="447"/>
      <c r="E19" s="519"/>
      <c r="F19" s="519"/>
      <c r="G19" s="519"/>
      <c r="H19" s="519"/>
      <c r="I19" s="519"/>
      <c r="J19" s="519"/>
      <c r="K19" s="519"/>
      <c r="L19" s="527">
        <v>229</v>
      </c>
      <c r="M19" s="527"/>
      <c r="N19" s="527"/>
      <c r="O19" s="527"/>
      <c r="P19" s="527"/>
      <c r="Q19" s="527"/>
      <c r="R19" s="528"/>
      <c r="S19" s="528"/>
      <c r="T19" s="528"/>
      <c r="U19" s="528"/>
      <c r="V19" s="529"/>
      <c r="W19" s="361"/>
      <c r="X19" s="362"/>
      <c r="Y19" s="362"/>
      <c r="Z19" s="362"/>
      <c r="AA19" s="362"/>
      <c r="AB19" s="362"/>
      <c r="AC19" s="536"/>
      <c r="AD19" s="536"/>
      <c r="AE19" s="536"/>
      <c r="AF19" s="536"/>
      <c r="AG19" s="536"/>
      <c r="AH19" s="536"/>
      <c r="AI19" s="536"/>
      <c r="AJ19" s="536"/>
      <c r="AK19" s="536"/>
      <c r="AL19" s="537"/>
      <c r="AM19" s="427"/>
      <c r="AN19" s="428"/>
      <c r="AO19" s="428"/>
      <c r="AP19" s="428"/>
      <c r="AQ19" s="428"/>
      <c r="AR19" s="428"/>
      <c r="AS19" s="428"/>
      <c r="AT19" s="429"/>
      <c r="AU19" s="430"/>
      <c r="AV19" s="431"/>
      <c r="AW19" s="431"/>
      <c r="AX19" s="431"/>
      <c r="AY19" s="432" t="s">
        <v>92</v>
      </c>
      <c r="AZ19" s="433"/>
      <c r="BA19" s="433"/>
      <c r="BB19" s="433"/>
      <c r="BC19" s="433"/>
      <c r="BD19" s="433"/>
      <c r="BE19" s="433"/>
      <c r="BF19" s="433"/>
      <c r="BG19" s="433"/>
      <c r="BH19" s="433"/>
      <c r="BI19" s="433"/>
      <c r="BJ19" s="433"/>
      <c r="BK19" s="433"/>
      <c r="BL19" s="433"/>
      <c r="BM19" s="434"/>
      <c r="BN19" s="435">
        <v>4667848</v>
      </c>
      <c r="BO19" s="436"/>
      <c r="BP19" s="436"/>
      <c r="BQ19" s="436"/>
      <c r="BR19" s="436"/>
      <c r="BS19" s="436"/>
      <c r="BT19" s="436"/>
      <c r="BU19" s="437"/>
      <c r="BV19" s="435">
        <v>4290460</v>
      </c>
      <c r="BW19" s="436"/>
      <c r="BX19" s="436"/>
      <c r="BY19" s="436"/>
      <c r="BZ19" s="436"/>
      <c r="CA19" s="436"/>
      <c r="CB19" s="436"/>
      <c r="CC19" s="437"/>
      <c r="CD19" s="53"/>
      <c r="CE19" s="516"/>
      <c r="CF19" s="516"/>
      <c r="CG19" s="516"/>
      <c r="CH19" s="516"/>
      <c r="CI19" s="516"/>
      <c r="CJ19" s="516"/>
      <c r="CK19" s="516"/>
      <c r="CL19" s="516"/>
      <c r="CM19" s="516"/>
      <c r="CN19" s="516"/>
      <c r="CO19" s="516"/>
      <c r="CP19" s="516"/>
      <c r="CQ19" s="516"/>
      <c r="CR19" s="516"/>
      <c r="CS19" s="517"/>
      <c r="CT19" s="401"/>
      <c r="CU19" s="402"/>
      <c r="CV19" s="402"/>
      <c r="CW19" s="402"/>
      <c r="CX19" s="402"/>
      <c r="CY19" s="402"/>
      <c r="CZ19" s="402"/>
      <c r="DA19" s="403"/>
      <c r="DB19" s="401"/>
      <c r="DC19" s="402"/>
      <c r="DD19" s="402"/>
      <c r="DE19" s="402"/>
      <c r="DF19" s="402"/>
      <c r="DG19" s="402"/>
      <c r="DH19" s="402"/>
      <c r="DI19" s="403"/>
    </row>
    <row r="20" spans="1:113" ht="18.75" customHeight="1" thickBot="1">
      <c r="A20" s="40"/>
      <c r="B20" s="518" t="s">
        <v>93</v>
      </c>
      <c r="C20" s="447"/>
      <c r="D20" s="447"/>
      <c r="E20" s="519"/>
      <c r="F20" s="519"/>
      <c r="G20" s="519"/>
      <c r="H20" s="519"/>
      <c r="I20" s="519"/>
      <c r="J20" s="519"/>
      <c r="K20" s="519"/>
      <c r="L20" s="527">
        <v>4337</v>
      </c>
      <c r="M20" s="527"/>
      <c r="N20" s="527"/>
      <c r="O20" s="527"/>
      <c r="P20" s="527"/>
      <c r="Q20" s="527"/>
      <c r="R20" s="528"/>
      <c r="S20" s="528"/>
      <c r="T20" s="528"/>
      <c r="U20" s="528"/>
      <c r="V20" s="529"/>
      <c r="W20" s="416"/>
      <c r="X20" s="417"/>
      <c r="Y20" s="417"/>
      <c r="Z20" s="417"/>
      <c r="AA20" s="417"/>
      <c r="AB20" s="417"/>
      <c r="AC20" s="530"/>
      <c r="AD20" s="530"/>
      <c r="AE20" s="530"/>
      <c r="AF20" s="530"/>
      <c r="AG20" s="530"/>
      <c r="AH20" s="530"/>
      <c r="AI20" s="530"/>
      <c r="AJ20" s="530"/>
      <c r="AK20" s="530"/>
      <c r="AL20" s="531"/>
      <c r="AM20" s="532"/>
      <c r="AN20" s="459"/>
      <c r="AO20" s="459"/>
      <c r="AP20" s="459"/>
      <c r="AQ20" s="459"/>
      <c r="AR20" s="459"/>
      <c r="AS20" s="459"/>
      <c r="AT20" s="460"/>
      <c r="AU20" s="533"/>
      <c r="AV20" s="534"/>
      <c r="AW20" s="534"/>
      <c r="AX20" s="535"/>
      <c r="AY20" s="432"/>
      <c r="AZ20" s="433"/>
      <c r="BA20" s="433"/>
      <c r="BB20" s="433"/>
      <c r="BC20" s="433"/>
      <c r="BD20" s="433"/>
      <c r="BE20" s="433"/>
      <c r="BF20" s="433"/>
      <c r="BG20" s="433"/>
      <c r="BH20" s="433"/>
      <c r="BI20" s="433"/>
      <c r="BJ20" s="433"/>
      <c r="BK20" s="433"/>
      <c r="BL20" s="433"/>
      <c r="BM20" s="434"/>
      <c r="BN20" s="435"/>
      <c r="BO20" s="436"/>
      <c r="BP20" s="436"/>
      <c r="BQ20" s="436"/>
      <c r="BR20" s="436"/>
      <c r="BS20" s="436"/>
      <c r="BT20" s="436"/>
      <c r="BU20" s="437"/>
      <c r="BV20" s="435"/>
      <c r="BW20" s="436"/>
      <c r="BX20" s="436"/>
      <c r="BY20" s="436"/>
      <c r="BZ20" s="436"/>
      <c r="CA20" s="436"/>
      <c r="CB20" s="436"/>
      <c r="CC20" s="437"/>
      <c r="CD20" s="53"/>
      <c r="CE20" s="516"/>
      <c r="CF20" s="516"/>
      <c r="CG20" s="516"/>
      <c r="CH20" s="516"/>
      <c r="CI20" s="516"/>
      <c r="CJ20" s="516"/>
      <c r="CK20" s="516"/>
      <c r="CL20" s="516"/>
      <c r="CM20" s="516"/>
      <c r="CN20" s="516"/>
      <c r="CO20" s="516"/>
      <c r="CP20" s="516"/>
      <c r="CQ20" s="516"/>
      <c r="CR20" s="516"/>
      <c r="CS20" s="517"/>
      <c r="CT20" s="401"/>
      <c r="CU20" s="402"/>
      <c r="CV20" s="402"/>
      <c r="CW20" s="402"/>
      <c r="CX20" s="402"/>
      <c r="CY20" s="402"/>
      <c r="CZ20" s="402"/>
      <c r="DA20" s="403"/>
      <c r="DB20" s="401"/>
      <c r="DC20" s="402"/>
      <c r="DD20" s="402"/>
      <c r="DE20" s="402"/>
      <c r="DF20" s="402"/>
      <c r="DG20" s="402"/>
      <c r="DH20" s="402"/>
      <c r="DI20" s="403"/>
    </row>
    <row r="21" spans="1:113" ht="18.75" customHeight="1" thickBot="1">
      <c r="A21" s="40"/>
      <c r="B21" s="538" t="s">
        <v>94</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41"/>
      <c r="AZ21" s="542"/>
      <c r="BA21" s="542"/>
      <c r="BB21" s="542"/>
      <c r="BC21" s="542"/>
      <c r="BD21" s="542"/>
      <c r="BE21" s="542"/>
      <c r="BF21" s="542"/>
      <c r="BG21" s="542"/>
      <c r="BH21" s="542"/>
      <c r="BI21" s="542"/>
      <c r="BJ21" s="542"/>
      <c r="BK21" s="542"/>
      <c r="BL21" s="542"/>
      <c r="BM21" s="543"/>
      <c r="BN21" s="544"/>
      <c r="BO21" s="545"/>
      <c r="BP21" s="545"/>
      <c r="BQ21" s="545"/>
      <c r="BR21" s="545"/>
      <c r="BS21" s="545"/>
      <c r="BT21" s="545"/>
      <c r="BU21" s="546"/>
      <c r="BV21" s="544"/>
      <c r="BW21" s="545"/>
      <c r="BX21" s="545"/>
      <c r="BY21" s="545"/>
      <c r="BZ21" s="545"/>
      <c r="CA21" s="545"/>
      <c r="CB21" s="545"/>
      <c r="CC21" s="546"/>
      <c r="CD21" s="53"/>
      <c r="CE21" s="516"/>
      <c r="CF21" s="516"/>
      <c r="CG21" s="516"/>
      <c r="CH21" s="516"/>
      <c r="CI21" s="516"/>
      <c r="CJ21" s="516"/>
      <c r="CK21" s="516"/>
      <c r="CL21" s="516"/>
      <c r="CM21" s="516"/>
      <c r="CN21" s="516"/>
      <c r="CO21" s="516"/>
      <c r="CP21" s="516"/>
      <c r="CQ21" s="516"/>
      <c r="CR21" s="516"/>
      <c r="CS21" s="517"/>
      <c r="CT21" s="401"/>
      <c r="CU21" s="402"/>
      <c r="CV21" s="402"/>
      <c r="CW21" s="402"/>
      <c r="CX21" s="402"/>
      <c r="CY21" s="402"/>
      <c r="CZ21" s="402"/>
      <c r="DA21" s="403"/>
      <c r="DB21" s="401"/>
      <c r="DC21" s="402"/>
      <c r="DD21" s="402"/>
      <c r="DE21" s="402"/>
      <c r="DF21" s="402"/>
      <c r="DG21" s="402"/>
      <c r="DH21" s="402"/>
      <c r="DI21" s="403"/>
    </row>
    <row r="22" spans="1:113" ht="18.75" customHeight="1">
      <c r="A22" s="40"/>
      <c r="B22" s="547" t="s">
        <v>95</v>
      </c>
      <c r="C22" s="548"/>
      <c r="D22" s="549"/>
      <c r="E22" s="410" t="s">
        <v>25</v>
      </c>
      <c r="F22" s="415"/>
      <c r="G22" s="415"/>
      <c r="H22" s="415"/>
      <c r="I22" s="415"/>
      <c r="J22" s="415"/>
      <c r="K22" s="405"/>
      <c r="L22" s="410" t="s">
        <v>96</v>
      </c>
      <c r="M22" s="415"/>
      <c r="N22" s="415"/>
      <c r="O22" s="415"/>
      <c r="P22" s="405"/>
      <c r="Q22" s="556" t="s">
        <v>97</v>
      </c>
      <c r="R22" s="557"/>
      <c r="S22" s="557"/>
      <c r="T22" s="557"/>
      <c r="U22" s="557"/>
      <c r="V22" s="558"/>
      <c r="W22" s="562" t="s">
        <v>98</v>
      </c>
      <c r="X22" s="548"/>
      <c r="Y22" s="549"/>
      <c r="Z22" s="410" t="s">
        <v>25</v>
      </c>
      <c r="AA22" s="415"/>
      <c r="AB22" s="415"/>
      <c r="AC22" s="415"/>
      <c r="AD22" s="415"/>
      <c r="AE22" s="415"/>
      <c r="AF22" s="415"/>
      <c r="AG22" s="405"/>
      <c r="AH22" s="567" t="s">
        <v>99</v>
      </c>
      <c r="AI22" s="415"/>
      <c r="AJ22" s="415"/>
      <c r="AK22" s="415"/>
      <c r="AL22" s="405"/>
      <c r="AM22" s="567" t="s">
        <v>100</v>
      </c>
      <c r="AN22" s="568"/>
      <c r="AO22" s="568"/>
      <c r="AP22" s="568"/>
      <c r="AQ22" s="568"/>
      <c r="AR22" s="569"/>
      <c r="AS22" s="556" t="s">
        <v>97</v>
      </c>
      <c r="AT22" s="557"/>
      <c r="AU22" s="557"/>
      <c r="AV22" s="557"/>
      <c r="AW22" s="557"/>
      <c r="AX22" s="573"/>
      <c r="AY22" s="364" t="s">
        <v>101</v>
      </c>
      <c r="AZ22" s="365"/>
      <c r="BA22" s="365"/>
      <c r="BB22" s="365"/>
      <c r="BC22" s="365"/>
      <c r="BD22" s="365"/>
      <c r="BE22" s="365"/>
      <c r="BF22" s="365"/>
      <c r="BG22" s="365"/>
      <c r="BH22" s="365"/>
      <c r="BI22" s="365"/>
      <c r="BJ22" s="365"/>
      <c r="BK22" s="365"/>
      <c r="BL22" s="365"/>
      <c r="BM22" s="366"/>
      <c r="BN22" s="367">
        <v>6912407</v>
      </c>
      <c r="BO22" s="368"/>
      <c r="BP22" s="368"/>
      <c r="BQ22" s="368"/>
      <c r="BR22" s="368"/>
      <c r="BS22" s="368"/>
      <c r="BT22" s="368"/>
      <c r="BU22" s="369"/>
      <c r="BV22" s="367">
        <v>6465932</v>
      </c>
      <c r="BW22" s="368"/>
      <c r="BX22" s="368"/>
      <c r="BY22" s="368"/>
      <c r="BZ22" s="368"/>
      <c r="CA22" s="368"/>
      <c r="CB22" s="368"/>
      <c r="CC22" s="369"/>
      <c r="CD22" s="53"/>
      <c r="CE22" s="516"/>
      <c r="CF22" s="516"/>
      <c r="CG22" s="516"/>
      <c r="CH22" s="516"/>
      <c r="CI22" s="516"/>
      <c r="CJ22" s="516"/>
      <c r="CK22" s="516"/>
      <c r="CL22" s="516"/>
      <c r="CM22" s="516"/>
      <c r="CN22" s="516"/>
      <c r="CO22" s="516"/>
      <c r="CP22" s="516"/>
      <c r="CQ22" s="516"/>
      <c r="CR22" s="516"/>
      <c r="CS22" s="517"/>
      <c r="CT22" s="401"/>
      <c r="CU22" s="402"/>
      <c r="CV22" s="402"/>
      <c r="CW22" s="402"/>
      <c r="CX22" s="402"/>
      <c r="CY22" s="402"/>
      <c r="CZ22" s="402"/>
      <c r="DA22" s="403"/>
      <c r="DB22" s="401"/>
      <c r="DC22" s="402"/>
      <c r="DD22" s="402"/>
      <c r="DE22" s="402"/>
      <c r="DF22" s="402"/>
      <c r="DG22" s="402"/>
      <c r="DH22" s="402"/>
      <c r="DI22" s="403"/>
    </row>
    <row r="23" spans="1:113" ht="18.75" customHeight="1">
      <c r="A23" s="40"/>
      <c r="B23" s="550"/>
      <c r="C23" s="551"/>
      <c r="D23" s="552"/>
      <c r="E23" s="390"/>
      <c r="F23" s="395"/>
      <c r="G23" s="395"/>
      <c r="H23" s="395"/>
      <c r="I23" s="395"/>
      <c r="J23" s="395"/>
      <c r="K23" s="384"/>
      <c r="L23" s="390"/>
      <c r="M23" s="395"/>
      <c r="N23" s="395"/>
      <c r="O23" s="395"/>
      <c r="P23" s="384"/>
      <c r="Q23" s="559"/>
      <c r="R23" s="560"/>
      <c r="S23" s="560"/>
      <c r="T23" s="560"/>
      <c r="U23" s="560"/>
      <c r="V23" s="561"/>
      <c r="W23" s="563"/>
      <c r="X23" s="551"/>
      <c r="Y23" s="552"/>
      <c r="Z23" s="390"/>
      <c r="AA23" s="395"/>
      <c r="AB23" s="395"/>
      <c r="AC23" s="395"/>
      <c r="AD23" s="395"/>
      <c r="AE23" s="395"/>
      <c r="AF23" s="395"/>
      <c r="AG23" s="384"/>
      <c r="AH23" s="390"/>
      <c r="AI23" s="395"/>
      <c r="AJ23" s="395"/>
      <c r="AK23" s="395"/>
      <c r="AL23" s="384"/>
      <c r="AM23" s="570"/>
      <c r="AN23" s="571"/>
      <c r="AO23" s="571"/>
      <c r="AP23" s="571"/>
      <c r="AQ23" s="571"/>
      <c r="AR23" s="572"/>
      <c r="AS23" s="559"/>
      <c r="AT23" s="560"/>
      <c r="AU23" s="560"/>
      <c r="AV23" s="560"/>
      <c r="AW23" s="560"/>
      <c r="AX23" s="574"/>
      <c r="AY23" s="432" t="s">
        <v>102</v>
      </c>
      <c r="AZ23" s="433"/>
      <c r="BA23" s="433"/>
      <c r="BB23" s="433"/>
      <c r="BC23" s="433"/>
      <c r="BD23" s="433"/>
      <c r="BE23" s="433"/>
      <c r="BF23" s="433"/>
      <c r="BG23" s="433"/>
      <c r="BH23" s="433"/>
      <c r="BI23" s="433"/>
      <c r="BJ23" s="433"/>
      <c r="BK23" s="433"/>
      <c r="BL23" s="433"/>
      <c r="BM23" s="434"/>
      <c r="BN23" s="435">
        <v>6462268</v>
      </c>
      <c r="BO23" s="436"/>
      <c r="BP23" s="436"/>
      <c r="BQ23" s="436"/>
      <c r="BR23" s="436"/>
      <c r="BS23" s="436"/>
      <c r="BT23" s="436"/>
      <c r="BU23" s="437"/>
      <c r="BV23" s="435">
        <v>5992910</v>
      </c>
      <c r="BW23" s="436"/>
      <c r="BX23" s="436"/>
      <c r="BY23" s="436"/>
      <c r="BZ23" s="436"/>
      <c r="CA23" s="436"/>
      <c r="CB23" s="436"/>
      <c r="CC23" s="437"/>
      <c r="CD23" s="53"/>
      <c r="CE23" s="516"/>
      <c r="CF23" s="516"/>
      <c r="CG23" s="516"/>
      <c r="CH23" s="516"/>
      <c r="CI23" s="516"/>
      <c r="CJ23" s="516"/>
      <c r="CK23" s="516"/>
      <c r="CL23" s="516"/>
      <c r="CM23" s="516"/>
      <c r="CN23" s="516"/>
      <c r="CO23" s="516"/>
      <c r="CP23" s="516"/>
      <c r="CQ23" s="516"/>
      <c r="CR23" s="516"/>
      <c r="CS23" s="517"/>
      <c r="CT23" s="401"/>
      <c r="CU23" s="402"/>
      <c r="CV23" s="402"/>
      <c r="CW23" s="402"/>
      <c r="CX23" s="402"/>
      <c r="CY23" s="402"/>
      <c r="CZ23" s="402"/>
      <c r="DA23" s="403"/>
      <c r="DB23" s="401"/>
      <c r="DC23" s="402"/>
      <c r="DD23" s="402"/>
      <c r="DE23" s="402"/>
      <c r="DF23" s="402"/>
      <c r="DG23" s="402"/>
      <c r="DH23" s="402"/>
      <c r="DI23" s="403"/>
    </row>
    <row r="24" spans="1:113" ht="18.75" customHeight="1" thickBot="1">
      <c r="A24" s="40"/>
      <c r="B24" s="550"/>
      <c r="C24" s="551"/>
      <c r="D24" s="552"/>
      <c r="E24" s="454" t="s">
        <v>103</v>
      </c>
      <c r="F24" s="428"/>
      <c r="G24" s="428"/>
      <c r="H24" s="428"/>
      <c r="I24" s="428"/>
      <c r="J24" s="428"/>
      <c r="K24" s="429"/>
      <c r="L24" s="455">
        <v>1</v>
      </c>
      <c r="M24" s="456"/>
      <c r="N24" s="456"/>
      <c r="O24" s="456"/>
      <c r="P24" s="498"/>
      <c r="Q24" s="455">
        <v>7200</v>
      </c>
      <c r="R24" s="456"/>
      <c r="S24" s="456"/>
      <c r="T24" s="456"/>
      <c r="U24" s="456"/>
      <c r="V24" s="498"/>
      <c r="W24" s="563"/>
      <c r="X24" s="551"/>
      <c r="Y24" s="552"/>
      <c r="Z24" s="454" t="s">
        <v>104</v>
      </c>
      <c r="AA24" s="428"/>
      <c r="AB24" s="428"/>
      <c r="AC24" s="428"/>
      <c r="AD24" s="428"/>
      <c r="AE24" s="428"/>
      <c r="AF24" s="428"/>
      <c r="AG24" s="429"/>
      <c r="AH24" s="455">
        <v>126</v>
      </c>
      <c r="AI24" s="456"/>
      <c r="AJ24" s="456"/>
      <c r="AK24" s="456"/>
      <c r="AL24" s="498"/>
      <c r="AM24" s="455">
        <v>371322</v>
      </c>
      <c r="AN24" s="456"/>
      <c r="AO24" s="456"/>
      <c r="AP24" s="456"/>
      <c r="AQ24" s="456"/>
      <c r="AR24" s="498"/>
      <c r="AS24" s="455">
        <v>2947</v>
      </c>
      <c r="AT24" s="456"/>
      <c r="AU24" s="456"/>
      <c r="AV24" s="456"/>
      <c r="AW24" s="456"/>
      <c r="AX24" s="457"/>
      <c r="AY24" s="541" t="s">
        <v>105</v>
      </c>
      <c r="AZ24" s="542"/>
      <c r="BA24" s="542"/>
      <c r="BB24" s="542"/>
      <c r="BC24" s="542"/>
      <c r="BD24" s="542"/>
      <c r="BE24" s="542"/>
      <c r="BF24" s="542"/>
      <c r="BG24" s="542"/>
      <c r="BH24" s="542"/>
      <c r="BI24" s="542"/>
      <c r="BJ24" s="542"/>
      <c r="BK24" s="542"/>
      <c r="BL24" s="542"/>
      <c r="BM24" s="543"/>
      <c r="BN24" s="435">
        <v>5396157</v>
      </c>
      <c r="BO24" s="436"/>
      <c r="BP24" s="436"/>
      <c r="BQ24" s="436"/>
      <c r="BR24" s="436"/>
      <c r="BS24" s="436"/>
      <c r="BT24" s="436"/>
      <c r="BU24" s="437"/>
      <c r="BV24" s="435">
        <v>4945186</v>
      </c>
      <c r="BW24" s="436"/>
      <c r="BX24" s="436"/>
      <c r="BY24" s="436"/>
      <c r="BZ24" s="436"/>
      <c r="CA24" s="436"/>
      <c r="CB24" s="436"/>
      <c r="CC24" s="437"/>
      <c r="CD24" s="53"/>
      <c r="CE24" s="516"/>
      <c r="CF24" s="516"/>
      <c r="CG24" s="516"/>
      <c r="CH24" s="516"/>
      <c r="CI24" s="516"/>
      <c r="CJ24" s="516"/>
      <c r="CK24" s="516"/>
      <c r="CL24" s="516"/>
      <c r="CM24" s="516"/>
      <c r="CN24" s="516"/>
      <c r="CO24" s="516"/>
      <c r="CP24" s="516"/>
      <c r="CQ24" s="516"/>
      <c r="CR24" s="516"/>
      <c r="CS24" s="517"/>
      <c r="CT24" s="401"/>
      <c r="CU24" s="402"/>
      <c r="CV24" s="402"/>
      <c r="CW24" s="402"/>
      <c r="CX24" s="402"/>
      <c r="CY24" s="402"/>
      <c r="CZ24" s="402"/>
      <c r="DA24" s="403"/>
      <c r="DB24" s="401"/>
      <c r="DC24" s="402"/>
      <c r="DD24" s="402"/>
      <c r="DE24" s="402"/>
      <c r="DF24" s="402"/>
      <c r="DG24" s="402"/>
      <c r="DH24" s="402"/>
      <c r="DI24" s="403"/>
    </row>
    <row r="25" spans="1:113" ht="18.75" customHeight="1">
      <c r="A25" s="40"/>
      <c r="B25" s="550"/>
      <c r="C25" s="551"/>
      <c r="D25" s="552"/>
      <c r="E25" s="454" t="s">
        <v>106</v>
      </c>
      <c r="F25" s="428"/>
      <c r="G25" s="428"/>
      <c r="H25" s="428"/>
      <c r="I25" s="428"/>
      <c r="J25" s="428"/>
      <c r="K25" s="429"/>
      <c r="L25" s="455">
        <v>1</v>
      </c>
      <c r="M25" s="456"/>
      <c r="N25" s="456"/>
      <c r="O25" s="456"/>
      <c r="P25" s="498"/>
      <c r="Q25" s="455">
        <v>5750</v>
      </c>
      <c r="R25" s="456"/>
      <c r="S25" s="456"/>
      <c r="T25" s="456"/>
      <c r="U25" s="456"/>
      <c r="V25" s="498"/>
      <c r="W25" s="563"/>
      <c r="X25" s="551"/>
      <c r="Y25" s="552"/>
      <c r="Z25" s="454" t="s">
        <v>107</v>
      </c>
      <c r="AA25" s="428"/>
      <c r="AB25" s="428"/>
      <c r="AC25" s="428"/>
      <c r="AD25" s="428"/>
      <c r="AE25" s="428"/>
      <c r="AF25" s="428"/>
      <c r="AG25" s="429"/>
      <c r="AH25" s="455" t="s">
        <v>65</v>
      </c>
      <c r="AI25" s="456"/>
      <c r="AJ25" s="456"/>
      <c r="AK25" s="456"/>
      <c r="AL25" s="498"/>
      <c r="AM25" s="455" t="s">
        <v>65</v>
      </c>
      <c r="AN25" s="456"/>
      <c r="AO25" s="456"/>
      <c r="AP25" s="456"/>
      <c r="AQ25" s="456"/>
      <c r="AR25" s="498"/>
      <c r="AS25" s="455" t="s">
        <v>65</v>
      </c>
      <c r="AT25" s="456"/>
      <c r="AU25" s="456"/>
      <c r="AV25" s="456"/>
      <c r="AW25" s="456"/>
      <c r="AX25" s="457"/>
      <c r="AY25" s="364" t="s">
        <v>108</v>
      </c>
      <c r="AZ25" s="365"/>
      <c r="BA25" s="365"/>
      <c r="BB25" s="365"/>
      <c r="BC25" s="365"/>
      <c r="BD25" s="365"/>
      <c r="BE25" s="365"/>
      <c r="BF25" s="365"/>
      <c r="BG25" s="365"/>
      <c r="BH25" s="365"/>
      <c r="BI25" s="365"/>
      <c r="BJ25" s="365"/>
      <c r="BK25" s="365"/>
      <c r="BL25" s="365"/>
      <c r="BM25" s="366"/>
      <c r="BN25" s="367">
        <v>169909</v>
      </c>
      <c r="BO25" s="368"/>
      <c r="BP25" s="368"/>
      <c r="BQ25" s="368"/>
      <c r="BR25" s="368"/>
      <c r="BS25" s="368"/>
      <c r="BT25" s="368"/>
      <c r="BU25" s="369"/>
      <c r="BV25" s="367">
        <v>293124</v>
      </c>
      <c r="BW25" s="368"/>
      <c r="BX25" s="368"/>
      <c r="BY25" s="368"/>
      <c r="BZ25" s="368"/>
      <c r="CA25" s="368"/>
      <c r="CB25" s="368"/>
      <c r="CC25" s="369"/>
      <c r="CD25" s="53"/>
      <c r="CE25" s="516"/>
      <c r="CF25" s="516"/>
      <c r="CG25" s="516"/>
      <c r="CH25" s="516"/>
      <c r="CI25" s="516"/>
      <c r="CJ25" s="516"/>
      <c r="CK25" s="516"/>
      <c r="CL25" s="516"/>
      <c r="CM25" s="516"/>
      <c r="CN25" s="516"/>
      <c r="CO25" s="516"/>
      <c r="CP25" s="516"/>
      <c r="CQ25" s="516"/>
      <c r="CR25" s="516"/>
      <c r="CS25" s="517"/>
      <c r="CT25" s="401"/>
      <c r="CU25" s="402"/>
      <c r="CV25" s="402"/>
      <c r="CW25" s="402"/>
      <c r="CX25" s="402"/>
      <c r="CY25" s="402"/>
      <c r="CZ25" s="402"/>
      <c r="DA25" s="403"/>
      <c r="DB25" s="401"/>
      <c r="DC25" s="402"/>
      <c r="DD25" s="402"/>
      <c r="DE25" s="402"/>
      <c r="DF25" s="402"/>
      <c r="DG25" s="402"/>
      <c r="DH25" s="402"/>
      <c r="DI25" s="403"/>
    </row>
    <row r="26" spans="1:113" ht="18.75" customHeight="1">
      <c r="A26" s="40"/>
      <c r="B26" s="550"/>
      <c r="C26" s="551"/>
      <c r="D26" s="552"/>
      <c r="E26" s="454" t="s">
        <v>109</v>
      </c>
      <c r="F26" s="428"/>
      <c r="G26" s="428"/>
      <c r="H26" s="428"/>
      <c r="I26" s="428"/>
      <c r="J26" s="428"/>
      <c r="K26" s="429"/>
      <c r="L26" s="455">
        <v>1</v>
      </c>
      <c r="M26" s="456"/>
      <c r="N26" s="456"/>
      <c r="O26" s="456"/>
      <c r="P26" s="498"/>
      <c r="Q26" s="455">
        <v>5160</v>
      </c>
      <c r="R26" s="456"/>
      <c r="S26" s="456"/>
      <c r="T26" s="456"/>
      <c r="U26" s="456"/>
      <c r="V26" s="498"/>
      <c r="W26" s="563"/>
      <c r="X26" s="551"/>
      <c r="Y26" s="552"/>
      <c r="Z26" s="454" t="s">
        <v>110</v>
      </c>
      <c r="AA26" s="575"/>
      <c r="AB26" s="575"/>
      <c r="AC26" s="575"/>
      <c r="AD26" s="575"/>
      <c r="AE26" s="575"/>
      <c r="AF26" s="575"/>
      <c r="AG26" s="576"/>
      <c r="AH26" s="455" t="s">
        <v>65</v>
      </c>
      <c r="AI26" s="456"/>
      <c r="AJ26" s="456"/>
      <c r="AK26" s="456"/>
      <c r="AL26" s="498"/>
      <c r="AM26" s="455" t="s">
        <v>65</v>
      </c>
      <c r="AN26" s="456"/>
      <c r="AO26" s="456"/>
      <c r="AP26" s="456"/>
      <c r="AQ26" s="456"/>
      <c r="AR26" s="498"/>
      <c r="AS26" s="455" t="s">
        <v>65</v>
      </c>
      <c r="AT26" s="456"/>
      <c r="AU26" s="456"/>
      <c r="AV26" s="456"/>
      <c r="AW26" s="456"/>
      <c r="AX26" s="457"/>
      <c r="AY26" s="438" t="s">
        <v>111</v>
      </c>
      <c r="AZ26" s="439"/>
      <c r="BA26" s="439"/>
      <c r="BB26" s="439"/>
      <c r="BC26" s="439"/>
      <c r="BD26" s="439"/>
      <c r="BE26" s="439"/>
      <c r="BF26" s="439"/>
      <c r="BG26" s="439"/>
      <c r="BH26" s="439"/>
      <c r="BI26" s="439"/>
      <c r="BJ26" s="439"/>
      <c r="BK26" s="439"/>
      <c r="BL26" s="439"/>
      <c r="BM26" s="440"/>
      <c r="BN26" s="435" t="s">
        <v>65</v>
      </c>
      <c r="BO26" s="436"/>
      <c r="BP26" s="436"/>
      <c r="BQ26" s="436"/>
      <c r="BR26" s="436"/>
      <c r="BS26" s="436"/>
      <c r="BT26" s="436"/>
      <c r="BU26" s="437"/>
      <c r="BV26" s="435" t="s">
        <v>65</v>
      </c>
      <c r="BW26" s="436"/>
      <c r="BX26" s="436"/>
      <c r="BY26" s="436"/>
      <c r="BZ26" s="436"/>
      <c r="CA26" s="436"/>
      <c r="CB26" s="436"/>
      <c r="CC26" s="437"/>
      <c r="CD26" s="53"/>
      <c r="CE26" s="516"/>
      <c r="CF26" s="516"/>
      <c r="CG26" s="516"/>
      <c r="CH26" s="516"/>
      <c r="CI26" s="516"/>
      <c r="CJ26" s="516"/>
      <c r="CK26" s="516"/>
      <c r="CL26" s="516"/>
      <c r="CM26" s="516"/>
      <c r="CN26" s="516"/>
      <c r="CO26" s="516"/>
      <c r="CP26" s="516"/>
      <c r="CQ26" s="516"/>
      <c r="CR26" s="516"/>
      <c r="CS26" s="517"/>
      <c r="CT26" s="401"/>
      <c r="CU26" s="402"/>
      <c r="CV26" s="402"/>
      <c r="CW26" s="402"/>
      <c r="CX26" s="402"/>
      <c r="CY26" s="402"/>
      <c r="CZ26" s="402"/>
      <c r="DA26" s="403"/>
      <c r="DB26" s="401"/>
      <c r="DC26" s="402"/>
      <c r="DD26" s="402"/>
      <c r="DE26" s="402"/>
      <c r="DF26" s="402"/>
      <c r="DG26" s="402"/>
      <c r="DH26" s="402"/>
      <c r="DI26" s="403"/>
    </row>
    <row r="27" spans="1:113" ht="18.75" customHeight="1" thickBot="1">
      <c r="A27" s="40"/>
      <c r="B27" s="550"/>
      <c r="C27" s="551"/>
      <c r="D27" s="552"/>
      <c r="E27" s="454" t="s">
        <v>112</v>
      </c>
      <c r="F27" s="428"/>
      <c r="G27" s="428"/>
      <c r="H27" s="428"/>
      <c r="I27" s="428"/>
      <c r="J27" s="428"/>
      <c r="K27" s="429"/>
      <c r="L27" s="455">
        <v>1</v>
      </c>
      <c r="M27" s="456"/>
      <c r="N27" s="456"/>
      <c r="O27" s="456"/>
      <c r="P27" s="498"/>
      <c r="Q27" s="455">
        <v>2800</v>
      </c>
      <c r="R27" s="456"/>
      <c r="S27" s="456"/>
      <c r="T27" s="456"/>
      <c r="U27" s="456"/>
      <c r="V27" s="498"/>
      <c r="W27" s="563"/>
      <c r="X27" s="551"/>
      <c r="Y27" s="552"/>
      <c r="Z27" s="454" t="s">
        <v>113</v>
      </c>
      <c r="AA27" s="428"/>
      <c r="AB27" s="428"/>
      <c r="AC27" s="428"/>
      <c r="AD27" s="428"/>
      <c r="AE27" s="428"/>
      <c r="AF27" s="428"/>
      <c r="AG27" s="429"/>
      <c r="AH27" s="455" t="s">
        <v>65</v>
      </c>
      <c r="AI27" s="456"/>
      <c r="AJ27" s="456"/>
      <c r="AK27" s="456"/>
      <c r="AL27" s="498"/>
      <c r="AM27" s="455" t="s">
        <v>65</v>
      </c>
      <c r="AN27" s="456"/>
      <c r="AO27" s="456"/>
      <c r="AP27" s="456"/>
      <c r="AQ27" s="456"/>
      <c r="AR27" s="498"/>
      <c r="AS27" s="455" t="s">
        <v>65</v>
      </c>
      <c r="AT27" s="456"/>
      <c r="AU27" s="456"/>
      <c r="AV27" s="456"/>
      <c r="AW27" s="456"/>
      <c r="AX27" s="457"/>
      <c r="AY27" s="499" t="s">
        <v>114</v>
      </c>
      <c r="AZ27" s="500"/>
      <c r="BA27" s="500"/>
      <c r="BB27" s="500"/>
      <c r="BC27" s="500"/>
      <c r="BD27" s="500"/>
      <c r="BE27" s="500"/>
      <c r="BF27" s="500"/>
      <c r="BG27" s="500"/>
      <c r="BH27" s="500"/>
      <c r="BI27" s="500"/>
      <c r="BJ27" s="500"/>
      <c r="BK27" s="500"/>
      <c r="BL27" s="500"/>
      <c r="BM27" s="501"/>
      <c r="BN27" s="544" t="s">
        <v>65</v>
      </c>
      <c r="BO27" s="545"/>
      <c r="BP27" s="545"/>
      <c r="BQ27" s="545"/>
      <c r="BR27" s="545"/>
      <c r="BS27" s="545"/>
      <c r="BT27" s="545"/>
      <c r="BU27" s="546"/>
      <c r="BV27" s="544" t="s">
        <v>65</v>
      </c>
      <c r="BW27" s="545"/>
      <c r="BX27" s="545"/>
      <c r="BY27" s="545"/>
      <c r="BZ27" s="545"/>
      <c r="CA27" s="545"/>
      <c r="CB27" s="545"/>
      <c r="CC27" s="546"/>
      <c r="CD27" s="55"/>
      <c r="CE27" s="516"/>
      <c r="CF27" s="516"/>
      <c r="CG27" s="516"/>
      <c r="CH27" s="516"/>
      <c r="CI27" s="516"/>
      <c r="CJ27" s="516"/>
      <c r="CK27" s="516"/>
      <c r="CL27" s="516"/>
      <c r="CM27" s="516"/>
      <c r="CN27" s="516"/>
      <c r="CO27" s="516"/>
      <c r="CP27" s="516"/>
      <c r="CQ27" s="516"/>
      <c r="CR27" s="516"/>
      <c r="CS27" s="517"/>
      <c r="CT27" s="401"/>
      <c r="CU27" s="402"/>
      <c r="CV27" s="402"/>
      <c r="CW27" s="402"/>
      <c r="CX27" s="402"/>
      <c r="CY27" s="402"/>
      <c r="CZ27" s="402"/>
      <c r="DA27" s="403"/>
      <c r="DB27" s="401"/>
      <c r="DC27" s="402"/>
      <c r="DD27" s="402"/>
      <c r="DE27" s="402"/>
      <c r="DF27" s="402"/>
      <c r="DG27" s="402"/>
      <c r="DH27" s="402"/>
      <c r="DI27" s="403"/>
    </row>
    <row r="28" spans="1:113" ht="18.75" customHeight="1">
      <c r="A28" s="40"/>
      <c r="B28" s="550"/>
      <c r="C28" s="551"/>
      <c r="D28" s="552"/>
      <c r="E28" s="454" t="s">
        <v>115</v>
      </c>
      <c r="F28" s="428"/>
      <c r="G28" s="428"/>
      <c r="H28" s="428"/>
      <c r="I28" s="428"/>
      <c r="J28" s="428"/>
      <c r="K28" s="429"/>
      <c r="L28" s="455">
        <v>1</v>
      </c>
      <c r="M28" s="456"/>
      <c r="N28" s="456"/>
      <c r="O28" s="456"/>
      <c r="P28" s="498"/>
      <c r="Q28" s="455">
        <v>2400</v>
      </c>
      <c r="R28" s="456"/>
      <c r="S28" s="456"/>
      <c r="T28" s="456"/>
      <c r="U28" s="456"/>
      <c r="V28" s="498"/>
      <c r="W28" s="563"/>
      <c r="X28" s="551"/>
      <c r="Y28" s="552"/>
      <c r="Z28" s="454" t="s">
        <v>116</v>
      </c>
      <c r="AA28" s="428"/>
      <c r="AB28" s="428"/>
      <c r="AC28" s="428"/>
      <c r="AD28" s="428"/>
      <c r="AE28" s="428"/>
      <c r="AF28" s="428"/>
      <c r="AG28" s="429"/>
      <c r="AH28" s="455" t="s">
        <v>65</v>
      </c>
      <c r="AI28" s="456"/>
      <c r="AJ28" s="456"/>
      <c r="AK28" s="456"/>
      <c r="AL28" s="498"/>
      <c r="AM28" s="455" t="s">
        <v>65</v>
      </c>
      <c r="AN28" s="456"/>
      <c r="AO28" s="456"/>
      <c r="AP28" s="456"/>
      <c r="AQ28" s="456"/>
      <c r="AR28" s="498"/>
      <c r="AS28" s="455" t="s">
        <v>65</v>
      </c>
      <c r="AT28" s="456"/>
      <c r="AU28" s="456"/>
      <c r="AV28" s="456"/>
      <c r="AW28" s="456"/>
      <c r="AX28" s="457"/>
      <c r="AY28" s="577" t="s">
        <v>117</v>
      </c>
      <c r="AZ28" s="578"/>
      <c r="BA28" s="578"/>
      <c r="BB28" s="579"/>
      <c r="BC28" s="364" t="s">
        <v>118</v>
      </c>
      <c r="BD28" s="365"/>
      <c r="BE28" s="365"/>
      <c r="BF28" s="365"/>
      <c r="BG28" s="365"/>
      <c r="BH28" s="365"/>
      <c r="BI28" s="365"/>
      <c r="BJ28" s="365"/>
      <c r="BK28" s="365"/>
      <c r="BL28" s="365"/>
      <c r="BM28" s="366"/>
      <c r="BN28" s="367">
        <v>1140093</v>
      </c>
      <c r="BO28" s="368"/>
      <c r="BP28" s="368"/>
      <c r="BQ28" s="368"/>
      <c r="BR28" s="368"/>
      <c r="BS28" s="368"/>
      <c r="BT28" s="368"/>
      <c r="BU28" s="369"/>
      <c r="BV28" s="367">
        <v>1139686</v>
      </c>
      <c r="BW28" s="368"/>
      <c r="BX28" s="368"/>
      <c r="BY28" s="368"/>
      <c r="BZ28" s="368"/>
      <c r="CA28" s="368"/>
      <c r="CB28" s="368"/>
      <c r="CC28" s="369"/>
      <c r="CD28" s="53"/>
      <c r="CE28" s="516"/>
      <c r="CF28" s="516"/>
      <c r="CG28" s="516"/>
      <c r="CH28" s="516"/>
      <c r="CI28" s="516"/>
      <c r="CJ28" s="516"/>
      <c r="CK28" s="516"/>
      <c r="CL28" s="516"/>
      <c r="CM28" s="516"/>
      <c r="CN28" s="516"/>
      <c r="CO28" s="516"/>
      <c r="CP28" s="516"/>
      <c r="CQ28" s="516"/>
      <c r="CR28" s="516"/>
      <c r="CS28" s="517"/>
      <c r="CT28" s="401"/>
      <c r="CU28" s="402"/>
      <c r="CV28" s="402"/>
      <c r="CW28" s="402"/>
      <c r="CX28" s="402"/>
      <c r="CY28" s="402"/>
      <c r="CZ28" s="402"/>
      <c r="DA28" s="403"/>
      <c r="DB28" s="401"/>
      <c r="DC28" s="402"/>
      <c r="DD28" s="402"/>
      <c r="DE28" s="402"/>
      <c r="DF28" s="402"/>
      <c r="DG28" s="402"/>
      <c r="DH28" s="402"/>
      <c r="DI28" s="403"/>
    </row>
    <row r="29" spans="1:113" ht="18.75" customHeight="1">
      <c r="A29" s="40"/>
      <c r="B29" s="550"/>
      <c r="C29" s="551"/>
      <c r="D29" s="552"/>
      <c r="E29" s="454" t="s">
        <v>119</v>
      </c>
      <c r="F29" s="428"/>
      <c r="G29" s="428"/>
      <c r="H29" s="428"/>
      <c r="I29" s="428"/>
      <c r="J29" s="428"/>
      <c r="K29" s="429"/>
      <c r="L29" s="455">
        <v>11</v>
      </c>
      <c r="M29" s="456"/>
      <c r="N29" s="456"/>
      <c r="O29" s="456"/>
      <c r="P29" s="498"/>
      <c r="Q29" s="455">
        <v>2260</v>
      </c>
      <c r="R29" s="456"/>
      <c r="S29" s="456"/>
      <c r="T29" s="456"/>
      <c r="U29" s="456"/>
      <c r="V29" s="498"/>
      <c r="W29" s="564"/>
      <c r="X29" s="565"/>
      <c r="Y29" s="566"/>
      <c r="Z29" s="454" t="s">
        <v>120</v>
      </c>
      <c r="AA29" s="428"/>
      <c r="AB29" s="428"/>
      <c r="AC29" s="428"/>
      <c r="AD29" s="428"/>
      <c r="AE29" s="428"/>
      <c r="AF29" s="428"/>
      <c r="AG29" s="429"/>
      <c r="AH29" s="455">
        <v>126</v>
      </c>
      <c r="AI29" s="456"/>
      <c r="AJ29" s="456"/>
      <c r="AK29" s="456"/>
      <c r="AL29" s="498"/>
      <c r="AM29" s="455">
        <v>371322</v>
      </c>
      <c r="AN29" s="456"/>
      <c r="AO29" s="456"/>
      <c r="AP29" s="456"/>
      <c r="AQ29" s="456"/>
      <c r="AR29" s="498"/>
      <c r="AS29" s="455">
        <v>2947</v>
      </c>
      <c r="AT29" s="456"/>
      <c r="AU29" s="456"/>
      <c r="AV29" s="456"/>
      <c r="AW29" s="456"/>
      <c r="AX29" s="457"/>
      <c r="AY29" s="580"/>
      <c r="AZ29" s="581"/>
      <c r="BA29" s="581"/>
      <c r="BB29" s="582"/>
      <c r="BC29" s="432" t="s">
        <v>121</v>
      </c>
      <c r="BD29" s="433"/>
      <c r="BE29" s="433"/>
      <c r="BF29" s="433"/>
      <c r="BG29" s="433"/>
      <c r="BH29" s="433"/>
      <c r="BI29" s="433"/>
      <c r="BJ29" s="433"/>
      <c r="BK29" s="433"/>
      <c r="BL29" s="433"/>
      <c r="BM29" s="434"/>
      <c r="BN29" s="435">
        <v>704402</v>
      </c>
      <c r="BO29" s="436"/>
      <c r="BP29" s="436"/>
      <c r="BQ29" s="436"/>
      <c r="BR29" s="436"/>
      <c r="BS29" s="436"/>
      <c r="BT29" s="436"/>
      <c r="BU29" s="437"/>
      <c r="BV29" s="435">
        <v>657373</v>
      </c>
      <c r="BW29" s="436"/>
      <c r="BX29" s="436"/>
      <c r="BY29" s="436"/>
      <c r="BZ29" s="436"/>
      <c r="CA29" s="436"/>
      <c r="CB29" s="436"/>
      <c r="CC29" s="437"/>
      <c r="CD29" s="55"/>
      <c r="CE29" s="516"/>
      <c r="CF29" s="516"/>
      <c r="CG29" s="516"/>
      <c r="CH29" s="516"/>
      <c r="CI29" s="516"/>
      <c r="CJ29" s="516"/>
      <c r="CK29" s="516"/>
      <c r="CL29" s="516"/>
      <c r="CM29" s="516"/>
      <c r="CN29" s="516"/>
      <c r="CO29" s="516"/>
      <c r="CP29" s="516"/>
      <c r="CQ29" s="516"/>
      <c r="CR29" s="516"/>
      <c r="CS29" s="517"/>
      <c r="CT29" s="401"/>
      <c r="CU29" s="402"/>
      <c r="CV29" s="402"/>
      <c r="CW29" s="402"/>
      <c r="CX29" s="402"/>
      <c r="CY29" s="402"/>
      <c r="CZ29" s="402"/>
      <c r="DA29" s="403"/>
      <c r="DB29" s="401"/>
      <c r="DC29" s="402"/>
      <c r="DD29" s="402"/>
      <c r="DE29" s="402"/>
      <c r="DF29" s="402"/>
      <c r="DG29" s="402"/>
      <c r="DH29" s="402"/>
      <c r="DI29" s="403"/>
    </row>
    <row r="30" spans="1:113" ht="18.75" customHeight="1" thickBot="1">
      <c r="A30" s="40"/>
      <c r="B30" s="553"/>
      <c r="C30" s="554"/>
      <c r="D30" s="555"/>
      <c r="E30" s="458"/>
      <c r="F30" s="459"/>
      <c r="G30" s="459"/>
      <c r="H30" s="459"/>
      <c r="I30" s="459"/>
      <c r="J30" s="459"/>
      <c r="K30" s="460"/>
      <c r="L30" s="587"/>
      <c r="M30" s="588"/>
      <c r="N30" s="588"/>
      <c r="O30" s="588"/>
      <c r="P30" s="589"/>
      <c r="Q30" s="587"/>
      <c r="R30" s="588"/>
      <c r="S30" s="588"/>
      <c r="T30" s="588"/>
      <c r="U30" s="588"/>
      <c r="V30" s="589"/>
      <c r="W30" s="590" t="s">
        <v>122</v>
      </c>
      <c r="X30" s="591"/>
      <c r="Y30" s="591"/>
      <c r="Z30" s="591"/>
      <c r="AA30" s="591"/>
      <c r="AB30" s="591"/>
      <c r="AC30" s="591"/>
      <c r="AD30" s="591"/>
      <c r="AE30" s="591"/>
      <c r="AF30" s="591"/>
      <c r="AG30" s="592"/>
      <c r="AH30" s="523">
        <v>97.5</v>
      </c>
      <c r="AI30" s="524"/>
      <c r="AJ30" s="524"/>
      <c r="AK30" s="524"/>
      <c r="AL30" s="524"/>
      <c r="AM30" s="524"/>
      <c r="AN30" s="524"/>
      <c r="AO30" s="524"/>
      <c r="AP30" s="524"/>
      <c r="AQ30" s="524"/>
      <c r="AR30" s="524"/>
      <c r="AS30" s="524"/>
      <c r="AT30" s="524"/>
      <c r="AU30" s="524"/>
      <c r="AV30" s="524"/>
      <c r="AW30" s="524"/>
      <c r="AX30" s="526"/>
      <c r="AY30" s="583"/>
      <c r="AZ30" s="584"/>
      <c r="BA30" s="584"/>
      <c r="BB30" s="585"/>
      <c r="BC30" s="541" t="s">
        <v>123</v>
      </c>
      <c r="BD30" s="542"/>
      <c r="BE30" s="542"/>
      <c r="BF30" s="542"/>
      <c r="BG30" s="542"/>
      <c r="BH30" s="542"/>
      <c r="BI30" s="542"/>
      <c r="BJ30" s="542"/>
      <c r="BK30" s="542"/>
      <c r="BL30" s="542"/>
      <c r="BM30" s="543"/>
      <c r="BN30" s="544">
        <v>2508302</v>
      </c>
      <c r="BO30" s="545"/>
      <c r="BP30" s="545"/>
      <c r="BQ30" s="545"/>
      <c r="BR30" s="545"/>
      <c r="BS30" s="545"/>
      <c r="BT30" s="545"/>
      <c r="BU30" s="546"/>
      <c r="BV30" s="544">
        <v>2213106</v>
      </c>
      <c r="BW30" s="545"/>
      <c r="BX30" s="545"/>
      <c r="BY30" s="545"/>
      <c r="BZ30" s="545"/>
      <c r="CA30" s="545"/>
      <c r="CB30" s="545"/>
      <c r="CC30" s="54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c r="A31" s="40"/>
      <c r="B31" s="62"/>
      <c r="DI31" s="63"/>
    </row>
    <row r="32" spans="1:113" ht="13.5" customHeight="1">
      <c r="A32" s="40"/>
      <c r="B32" s="64"/>
      <c r="C32" s="586" t="s">
        <v>124</v>
      </c>
      <c r="D32" s="586"/>
      <c r="E32" s="586"/>
      <c r="F32" s="586"/>
      <c r="G32" s="586"/>
      <c r="H32" s="586"/>
      <c r="I32" s="586"/>
      <c r="J32" s="586"/>
      <c r="K32" s="586"/>
      <c r="L32" s="586"/>
      <c r="M32" s="586"/>
      <c r="N32" s="586"/>
      <c r="O32" s="586"/>
      <c r="P32" s="586"/>
      <c r="Q32" s="586"/>
      <c r="R32" s="586"/>
      <c r="S32" s="586"/>
      <c r="U32" s="439" t="s">
        <v>125</v>
      </c>
      <c r="V32" s="439"/>
      <c r="W32" s="439"/>
      <c r="X32" s="439"/>
      <c r="Y32" s="439"/>
      <c r="Z32" s="439"/>
      <c r="AA32" s="439"/>
      <c r="AB32" s="439"/>
      <c r="AC32" s="439"/>
      <c r="AD32" s="439"/>
      <c r="AE32" s="439"/>
      <c r="AF32" s="439"/>
      <c r="AG32" s="439"/>
      <c r="AH32" s="439"/>
      <c r="AI32" s="439"/>
      <c r="AJ32" s="439"/>
      <c r="AK32" s="439"/>
      <c r="AM32" s="439" t="s">
        <v>126</v>
      </c>
      <c r="AN32" s="439"/>
      <c r="AO32" s="439"/>
      <c r="AP32" s="439"/>
      <c r="AQ32" s="439"/>
      <c r="AR32" s="439"/>
      <c r="AS32" s="439"/>
      <c r="AT32" s="439"/>
      <c r="AU32" s="439"/>
      <c r="AV32" s="439"/>
      <c r="AW32" s="439"/>
      <c r="AX32" s="439"/>
      <c r="AY32" s="439"/>
      <c r="AZ32" s="439"/>
      <c r="BA32" s="439"/>
      <c r="BB32" s="439"/>
      <c r="BC32" s="439"/>
      <c r="BE32" s="439" t="s">
        <v>127</v>
      </c>
      <c r="BF32" s="439"/>
      <c r="BG32" s="439"/>
      <c r="BH32" s="439"/>
      <c r="BI32" s="439"/>
      <c r="BJ32" s="439"/>
      <c r="BK32" s="439"/>
      <c r="BL32" s="439"/>
      <c r="BM32" s="439"/>
      <c r="BN32" s="439"/>
      <c r="BO32" s="439"/>
      <c r="BP32" s="439"/>
      <c r="BQ32" s="439"/>
      <c r="BR32" s="439"/>
      <c r="BS32" s="439"/>
      <c r="BT32" s="439"/>
      <c r="BU32" s="439"/>
      <c r="BW32" s="439" t="s">
        <v>128</v>
      </c>
      <c r="BX32" s="439"/>
      <c r="BY32" s="439"/>
      <c r="BZ32" s="439"/>
      <c r="CA32" s="439"/>
      <c r="CB32" s="439"/>
      <c r="CC32" s="439"/>
      <c r="CD32" s="439"/>
      <c r="CE32" s="439"/>
      <c r="CF32" s="439"/>
      <c r="CG32" s="439"/>
      <c r="CH32" s="439"/>
      <c r="CI32" s="439"/>
      <c r="CJ32" s="439"/>
      <c r="CK32" s="439"/>
      <c r="CL32" s="439"/>
      <c r="CM32" s="439"/>
      <c r="CO32" s="439" t="s">
        <v>129</v>
      </c>
      <c r="CP32" s="439"/>
      <c r="CQ32" s="439"/>
      <c r="CR32" s="439"/>
      <c r="CS32" s="439"/>
      <c r="CT32" s="439"/>
      <c r="CU32" s="439"/>
      <c r="CV32" s="439"/>
      <c r="CW32" s="439"/>
      <c r="CX32" s="439"/>
      <c r="CY32" s="439"/>
      <c r="CZ32" s="439"/>
      <c r="DA32" s="439"/>
      <c r="DB32" s="439"/>
      <c r="DC32" s="439"/>
      <c r="DD32" s="439"/>
      <c r="DE32" s="439"/>
      <c r="DI32" s="63"/>
    </row>
    <row r="33" spans="1:113" ht="13.5" customHeight="1">
      <c r="A33" s="40"/>
      <c r="B33" s="64"/>
      <c r="C33" s="422" t="s">
        <v>130</v>
      </c>
      <c r="D33" s="422"/>
      <c r="E33" s="393" t="s">
        <v>131</v>
      </c>
      <c r="F33" s="393"/>
      <c r="G33" s="393"/>
      <c r="H33" s="393"/>
      <c r="I33" s="393"/>
      <c r="J33" s="393"/>
      <c r="K33" s="393"/>
      <c r="L33" s="393"/>
      <c r="M33" s="393"/>
      <c r="N33" s="393"/>
      <c r="O33" s="393"/>
      <c r="P33" s="393"/>
      <c r="Q33" s="393"/>
      <c r="R33" s="393"/>
      <c r="S33" s="393"/>
      <c r="T33" s="65"/>
      <c r="U33" s="422" t="s">
        <v>130</v>
      </c>
      <c r="V33" s="422"/>
      <c r="W33" s="393" t="s">
        <v>131</v>
      </c>
      <c r="X33" s="393"/>
      <c r="Y33" s="393"/>
      <c r="Z33" s="393"/>
      <c r="AA33" s="393"/>
      <c r="AB33" s="393"/>
      <c r="AC33" s="393"/>
      <c r="AD33" s="393"/>
      <c r="AE33" s="393"/>
      <c r="AF33" s="393"/>
      <c r="AG33" s="393"/>
      <c r="AH33" s="393"/>
      <c r="AI33" s="393"/>
      <c r="AJ33" s="393"/>
      <c r="AK33" s="393"/>
      <c r="AL33" s="65"/>
      <c r="AM33" s="422" t="s">
        <v>130</v>
      </c>
      <c r="AN33" s="422"/>
      <c r="AO33" s="393" t="s">
        <v>131</v>
      </c>
      <c r="AP33" s="393"/>
      <c r="AQ33" s="393"/>
      <c r="AR33" s="393"/>
      <c r="AS33" s="393"/>
      <c r="AT33" s="393"/>
      <c r="AU33" s="393"/>
      <c r="AV33" s="393"/>
      <c r="AW33" s="393"/>
      <c r="AX33" s="393"/>
      <c r="AY33" s="393"/>
      <c r="AZ33" s="393"/>
      <c r="BA33" s="393"/>
      <c r="BB33" s="393"/>
      <c r="BC33" s="393"/>
      <c r="BD33" s="66"/>
      <c r="BE33" s="393" t="s">
        <v>132</v>
      </c>
      <c r="BF33" s="393"/>
      <c r="BG33" s="393" t="s">
        <v>133</v>
      </c>
      <c r="BH33" s="393"/>
      <c r="BI33" s="393"/>
      <c r="BJ33" s="393"/>
      <c r="BK33" s="393"/>
      <c r="BL33" s="393"/>
      <c r="BM33" s="393"/>
      <c r="BN33" s="393"/>
      <c r="BO33" s="393"/>
      <c r="BP33" s="393"/>
      <c r="BQ33" s="393"/>
      <c r="BR33" s="393"/>
      <c r="BS33" s="393"/>
      <c r="BT33" s="393"/>
      <c r="BU33" s="393"/>
      <c r="BV33" s="66"/>
      <c r="BW33" s="422" t="s">
        <v>132</v>
      </c>
      <c r="BX33" s="422"/>
      <c r="BY33" s="393" t="s">
        <v>134</v>
      </c>
      <c r="BZ33" s="393"/>
      <c r="CA33" s="393"/>
      <c r="CB33" s="393"/>
      <c r="CC33" s="393"/>
      <c r="CD33" s="393"/>
      <c r="CE33" s="393"/>
      <c r="CF33" s="393"/>
      <c r="CG33" s="393"/>
      <c r="CH33" s="393"/>
      <c r="CI33" s="393"/>
      <c r="CJ33" s="393"/>
      <c r="CK33" s="393"/>
      <c r="CL33" s="393"/>
      <c r="CM33" s="393"/>
      <c r="CN33" s="65"/>
      <c r="CO33" s="422" t="s">
        <v>130</v>
      </c>
      <c r="CP33" s="422"/>
      <c r="CQ33" s="393" t="s">
        <v>135</v>
      </c>
      <c r="CR33" s="393"/>
      <c r="CS33" s="393"/>
      <c r="CT33" s="393"/>
      <c r="CU33" s="393"/>
      <c r="CV33" s="393"/>
      <c r="CW33" s="393"/>
      <c r="CX33" s="393"/>
      <c r="CY33" s="393"/>
      <c r="CZ33" s="393"/>
      <c r="DA33" s="393"/>
      <c r="DB33" s="393"/>
      <c r="DC33" s="393"/>
      <c r="DD33" s="393"/>
      <c r="DE33" s="393"/>
      <c r="DF33" s="65"/>
      <c r="DG33" s="593" t="s">
        <v>136</v>
      </c>
      <c r="DH33" s="593"/>
      <c r="DI33" s="67"/>
    </row>
    <row r="34" spans="1:113" ht="32.25" customHeight="1">
      <c r="A34" s="40"/>
      <c r="B34" s="64"/>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40"/>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40"/>
      <c r="AM34" s="594">
        <f>IF(AO34="","",MAX(C34:D43,U34:V43)+1)</f>
        <v>5</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40"/>
      <c r="BE34" s="594">
        <f>IF(BG34="","",MAX(C34:D43,U34:V43,AM34:AN43)+1)</f>
        <v>7</v>
      </c>
      <c r="BF34" s="594"/>
      <c r="BG34" s="595" t="str">
        <f>IF('各会計、関係団体の財政状況及び健全化判断比率'!B32="","",'各会計、関係団体の財政状況及び健全化判断比率'!B32)</f>
        <v>生活排水処理事業特別会計</v>
      </c>
      <c r="BH34" s="595"/>
      <c r="BI34" s="595"/>
      <c r="BJ34" s="595"/>
      <c r="BK34" s="595"/>
      <c r="BL34" s="595"/>
      <c r="BM34" s="595"/>
      <c r="BN34" s="595"/>
      <c r="BO34" s="595"/>
      <c r="BP34" s="595"/>
      <c r="BQ34" s="595"/>
      <c r="BR34" s="595"/>
      <c r="BS34" s="595"/>
      <c r="BT34" s="595"/>
      <c r="BU34" s="595"/>
      <c r="BV34" s="40"/>
      <c r="BW34" s="594">
        <f>IF(BY34="","",MAX(C34:D43,U34:V43,AM34:AN43,BE34:BF43)+1)</f>
        <v>8</v>
      </c>
      <c r="BX34" s="594"/>
      <c r="BY34" s="595" t="str">
        <f>IF('各会計、関係団体の財政状況及び健全化判断比率'!B68="","",'各会計、関係団体の財政状況及び健全化判断比率'!B68)</f>
        <v>福岡県市町村消防団員等公務災害補償組合</v>
      </c>
      <c r="BZ34" s="595"/>
      <c r="CA34" s="595"/>
      <c r="CB34" s="595"/>
      <c r="CC34" s="595"/>
      <c r="CD34" s="595"/>
      <c r="CE34" s="595"/>
      <c r="CF34" s="595"/>
      <c r="CG34" s="595"/>
      <c r="CH34" s="595"/>
      <c r="CI34" s="595"/>
      <c r="CJ34" s="595"/>
      <c r="CK34" s="595"/>
      <c r="CL34" s="595"/>
      <c r="CM34" s="595"/>
      <c r="CN34" s="40"/>
      <c r="CO34" s="594">
        <f>IF(CQ34="","",MAX(C34:D43,U34:V43,AM34:AN43,BE34:BF43,BW34:BX43)+1)</f>
        <v>18</v>
      </c>
      <c r="CP34" s="594"/>
      <c r="CQ34" s="595" t="str">
        <f>IF('各会計、関係団体の財政状況及び健全化判断比率'!BS7="","",'各会計、関係団体の財政状況及び健全化判断比率'!BS7)</f>
        <v>田川情報不動産センター</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67"/>
    </row>
    <row r="35" spans="1:113" ht="32.25" customHeight="1">
      <c r="A35" s="40"/>
      <c r="B35" s="64"/>
      <c r="C35" s="594">
        <f>IF(E35="","",C34+1)</f>
        <v>2</v>
      </c>
      <c r="D35" s="594"/>
      <c r="E35" s="595" t="str">
        <f>IF('各会計、関係団体の財政状況及び健全化判断比率'!B8="","",'各会計、関係団体の財政状況及び健全化判断比率'!B8)</f>
        <v>住宅改修資金貸付事業特別会計</v>
      </c>
      <c r="F35" s="595"/>
      <c r="G35" s="595"/>
      <c r="H35" s="595"/>
      <c r="I35" s="595"/>
      <c r="J35" s="595"/>
      <c r="K35" s="595"/>
      <c r="L35" s="595"/>
      <c r="M35" s="595"/>
      <c r="N35" s="595"/>
      <c r="O35" s="595"/>
      <c r="P35" s="595"/>
      <c r="Q35" s="595"/>
      <c r="R35" s="595"/>
      <c r="S35" s="595"/>
      <c r="T35" s="40"/>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40"/>
      <c r="AM35" s="594">
        <f t="shared" ref="AM35:AM43" si="0">IF(AO35="","",AM34+1)</f>
        <v>6</v>
      </c>
      <c r="AN35" s="594"/>
      <c r="AO35" s="595" t="str">
        <f>IF('各会計、関係団体の財政状況及び健全化判断比率'!B31="","",'各会計、関係団体の財政状況及び健全化判断比率'!B31)</f>
        <v>工業用水道事業会計</v>
      </c>
      <c r="AP35" s="595"/>
      <c r="AQ35" s="595"/>
      <c r="AR35" s="595"/>
      <c r="AS35" s="595"/>
      <c r="AT35" s="595"/>
      <c r="AU35" s="595"/>
      <c r="AV35" s="595"/>
      <c r="AW35" s="595"/>
      <c r="AX35" s="595"/>
      <c r="AY35" s="595"/>
      <c r="AZ35" s="595"/>
      <c r="BA35" s="595"/>
      <c r="BB35" s="595"/>
      <c r="BC35" s="595"/>
      <c r="BD35" s="40"/>
      <c r="BE35" s="594" t="str">
        <f t="shared" ref="BE35:BE43" si="1">IF(BG35="","",BE34+1)</f>
        <v/>
      </c>
      <c r="BF35" s="594"/>
      <c r="BG35" s="595"/>
      <c r="BH35" s="595"/>
      <c r="BI35" s="595"/>
      <c r="BJ35" s="595"/>
      <c r="BK35" s="595"/>
      <c r="BL35" s="595"/>
      <c r="BM35" s="595"/>
      <c r="BN35" s="595"/>
      <c r="BO35" s="595"/>
      <c r="BP35" s="595"/>
      <c r="BQ35" s="595"/>
      <c r="BR35" s="595"/>
      <c r="BS35" s="595"/>
      <c r="BT35" s="595"/>
      <c r="BU35" s="595"/>
      <c r="BV35" s="40"/>
      <c r="BW35" s="594">
        <f t="shared" ref="BW35:BW43" si="2">IF(BY35="","",BW34+1)</f>
        <v>9</v>
      </c>
      <c r="BX35" s="594"/>
      <c r="BY35" s="595" t="str">
        <f>IF('各会計、関係団体の財政状況及び健全化判断比率'!B69="","",'各会計、関係団体の財政状況及び健全化判断比率'!B69)</f>
        <v>福岡県市町村職員退職手当組合（一般会計）</v>
      </c>
      <c r="BZ35" s="595"/>
      <c r="CA35" s="595"/>
      <c r="CB35" s="595"/>
      <c r="CC35" s="595"/>
      <c r="CD35" s="595"/>
      <c r="CE35" s="595"/>
      <c r="CF35" s="595"/>
      <c r="CG35" s="595"/>
      <c r="CH35" s="595"/>
      <c r="CI35" s="595"/>
      <c r="CJ35" s="595"/>
      <c r="CK35" s="595"/>
      <c r="CL35" s="595"/>
      <c r="CM35" s="595"/>
      <c r="CN35" s="40"/>
      <c r="CO35" s="594">
        <f t="shared" ref="CO35:CO43" si="3">IF(CQ35="","",CO34+1)</f>
        <v>19</v>
      </c>
      <c r="CP35" s="594"/>
      <c r="CQ35" s="595" t="str">
        <f>IF('各会計、関係団体の財政状況及び健全化判断比率'!BS8="","",'各会計、関係団体の財政状況及び健全化判断比率'!BS8)</f>
        <v>道の駅香春</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67"/>
    </row>
    <row r="36" spans="1:113" ht="32.25" customHeight="1">
      <c r="A36" s="40"/>
      <c r="B36" s="64"/>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40"/>
      <c r="U36" s="594" t="str">
        <f t="shared" ref="U36:U43" si="4">IF(W36="","",U35+1)</f>
        <v/>
      </c>
      <c r="V36" s="594"/>
      <c r="W36" s="595"/>
      <c r="X36" s="595"/>
      <c r="Y36" s="595"/>
      <c r="Z36" s="595"/>
      <c r="AA36" s="595"/>
      <c r="AB36" s="595"/>
      <c r="AC36" s="595"/>
      <c r="AD36" s="595"/>
      <c r="AE36" s="595"/>
      <c r="AF36" s="595"/>
      <c r="AG36" s="595"/>
      <c r="AH36" s="595"/>
      <c r="AI36" s="595"/>
      <c r="AJ36" s="595"/>
      <c r="AK36" s="595"/>
      <c r="AL36" s="40"/>
      <c r="AM36" s="594" t="str">
        <f t="shared" si="0"/>
        <v/>
      </c>
      <c r="AN36" s="594"/>
      <c r="AO36" s="595"/>
      <c r="AP36" s="595"/>
      <c r="AQ36" s="595"/>
      <c r="AR36" s="595"/>
      <c r="AS36" s="595"/>
      <c r="AT36" s="595"/>
      <c r="AU36" s="595"/>
      <c r="AV36" s="595"/>
      <c r="AW36" s="595"/>
      <c r="AX36" s="595"/>
      <c r="AY36" s="595"/>
      <c r="AZ36" s="595"/>
      <c r="BA36" s="595"/>
      <c r="BB36" s="595"/>
      <c r="BC36" s="595"/>
      <c r="BD36" s="40"/>
      <c r="BE36" s="594" t="str">
        <f t="shared" si="1"/>
        <v/>
      </c>
      <c r="BF36" s="594"/>
      <c r="BG36" s="595"/>
      <c r="BH36" s="595"/>
      <c r="BI36" s="595"/>
      <c r="BJ36" s="595"/>
      <c r="BK36" s="595"/>
      <c r="BL36" s="595"/>
      <c r="BM36" s="595"/>
      <c r="BN36" s="595"/>
      <c r="BO36" s="595"/>
      <c r="BP36" s="595"/>
      <c r="BQ36" s="595"/>
      <c r="BR36" s="595"/>
      <c r="BS36" s="595"/>
      <c r="BT36" s="595"/>
      <c r="BU36" s="595"/>
      <c r="BV36" s="40"/>
      <c r="BW36" s="594">
        <f t="shared" si="2"/>
        <v>10</v>
      </c>
      <c r="BX36" s="594"/>
      <c r="BY36" s="595" t="str">
        <f>IF('各会計、関係団体の財政状況及び健全化判断比率'!B70="","",'各会計、関係団体の財政状況及び健全化判断比率'!B70)</f>
        <v>福岡県市町村職員退職手当組合（基金特別会計）</v>
      </c>
      <c r="BZ36" s="595"/>
      <c r="CA36" s="595"/>
      <c r="CB36" s="595"/>
      <c r="CC36" s="595"/>
      <c r="CD36" s="595"/>
      <c r="CE36" s="595"/>
      <c r="CF36" s="595"/>
      <c r="CG36" s="595"/>
      <c r="CH36" s="595"/>
      <c r="CI36" s="595"/>
      <c r="CJ36" s="595"/>
      <c r="CK36" s="595"/>
      <c r="CL36" s="595"/>
      <c r="CM36" s="595"/>
      <c r="CN36" s="40"/>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67"/>
    </row>
    <row r="37" spans="1:113" ht="32.25" customHeight="1">
      <c r="A37" s="40"/>
      <c r="B37" s="64"/>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40"/>
      <c r="U37" s="594" t="str">
        <f t="shared" si="4"/>
        <v/>
      </c>
      <c r="V37" s="594"/>
      <c r="W37" s="595"/>
      <c r="X37" s="595"/>
      <c r="Y37" s="595"/>
      <c r="Z37" s="595"/>
      <c r="AA37" s="595"/>
      <c r="AB37" s="595"/>
      <c r="AC37" s="595"/>
      <c r="AD37" s="595"/>
      <c r="AE37" s="595"/>
      <c r="AF37" s="595"/>
      <c r="AG37" s="595"/>
      <c r="AH37" s="595"/>
      <c r="AI37" s="595"/>
      <c r="AJ37" s="595"/>
      <c r="AK37" s="595"/>
      <c r="AL37" s="40"/>
      <c r="AM37" s="594" t="str">
        <f t="shared" si="0"/>
        <v/>
      </c>
      <c r="AN37" s="594"/>
      <c r="AO37" s="595"/>
      <c r="AP37" s="595"/>
      <c r="AQ37" s="595"/>
      <c r="AR37" s="595"/>
      <c r="AS37" s="595"/>
      <c r="AT37" s="595"/>
      <c r="AU37" s="595"/>
      <c r="AV37" s="595"/>
      <c r="AW37" s="595"/>
      <c r="AX37" s="595"/>
      <c r="AY37" s="595"/>
      <c r="AZ37" s="595"/>
      <c r="BA37" s="595"/>
      <c r="BB37" s="595"/>
      <c r="BC37" s="595"/>
      <c r="BD37" s="40"/>
      <c r="BE37" s="594" t="str">
        <f t="shared" si="1"/>
        <v/>
      </c>
      <c r="BF37" s="594"/>
      <c r="BG37" s="595"/>
      <c r="BH37" s="595"/>
      <c r="BI37" s="595"/>
      <c r="BJ37" s="595"/>
      <c r="BK37" s="595"/>
      <c r="BL37" s="595"/>
      <c r="BM37" s="595"/>
      <c r="BN37" s="595"/>
      <c r="BO37" s="595"/>
      <c r="BP37" s="595"/>
      <c r="BQ37" s="595"/>
      <c r="BR37" s="595"/>
      <c r="BS37" s="595"/>
      <c r="BT37" s="595"/>
      <c r="BU37" s="595"/>
      <c r="BV37" s="40"/>
      <c r="BW37" s="594">
        <f t="shared" si="2"/>
        <v>11</v>
      </c>
      <c r="BX37" s="594"/>
      <c r="BY37" s="595" t="str">
        <f>IF('各会計、関係団体の財政状況及び健全化判断比率'!B71="","",'各会計、関係団体の財政状況及び健全化判断比率'!B71)</f>
        <v>福岡県自治会館管理組合</v>
      </c>
      <c r="BZ37" s="595"/>
      <c r="CA37" s="595"/>
      <c r="CB37" s="595"/>
      <c r="CC37" s="595"/>
      <c r="CD37" s="595"/>
      <c r="CE37" s="595"/>
      <c r="CF37" s="595"/>
      <c r="CG37" s="595"/>
      <c r="CH37" s="595"/>
      <c r="CI37" s="595"/>
      <c r="CJ37" s="595"/>
      <c r="CK37" s="595"/>
      <c r="CL37" s="595"/>
      <c r="CM37" s="595"/>
      <c r="CN37" s="40"/>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67"/>
    </row>
    <row r="38" spans="1:113" ht="32.25" customHeight="1">
      <c r="A38" s="40"/>
      <c r="B38" s="64"/>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40"/>
      <c r="U38" s="594" t="str">
        <f t="shared" si="4"/>
        <v/>
      </c>
      <c r="V38" s="594"/>
      <c r="W38" s="595"/>
      <c r="X38" s="595"/>
      <c r="Y38" s="595"/>
      <c r="Z38" s="595"/>
      <c r="AA38" s="595"/>
      <c r="AB38" s="595"/>
      <c r="AC38" s="595"/>
      <c r="AD38" s="595"/>
      <c r="AE38" s="595"/>
      <c r="AF38" s="595"/>
      <c r="AG38" s="595"/>
      <c r="AH38" s="595"/>
      <c r="AI38" s="595"/>
      <c r="AJ38" s="595"/>
      <c r="AK38" s="595"/>
      <c r="AL38" s="40"/>
      <c r="AM38" s="594" t="str">
        <f t="shared" si="0"/>
        <v/>
      </c>
      <c r="AN38" s="594"/>
      <c r="AO38" s="595"/>
      <c r="AP38" s="595"/>
      <c r="AQ38" s="595"/>
      <c r="AR38" s="595"/>
      <c r="AS38" s="595"/>
      <c r="AT38" s="595"/>
      <c r="AU38" s="595"/>
      <c r="AV38" s="595"/>
      <c r="AW38" s="595"/>
      <c r="AX38" s="595"/>
      <c r="AY38" s="595"/>
      <c r="AZ38" s="595"/>
      <c r="BA38" s="595"/>
      <c r="BB38" s="595"/>
      <c r="BC38" s="595"/>
      <c r="BD38" s="40"/>
      <c r="BE38" s="594" t="str">
        <f t="shared" si="1"/>
        <v/>
      </c>
      <c r="BF38" s="594"/>
      <c r="BG38" s="595"/>
      <c r="BH38" s="595"/>
      <c r="BI38" s="595"/>
      <c r="BJ38" s="595"/>
      <c r="BK38" s="595"/>
      <c r="BL38" s="595"/>
      <c r="BM38" s="595"/>
      <c r="BN38" s="595"/>
      <c r="BO38" s="595"/>
      <c r="BP38" s="595"/>
      <c r="BQ38" s="595"/>
      <c r="BR38" s="595"/>
      <c r="BS38" s="595"/>
      <c r="BT38" s="595"/>
      <c r="BU38" s="595"/>
      <c r="BV38" s="40"/>
      <c r="BW38" s="594">
        <f t="shared" si="2"/>
        <v>12</v>
      </c>
      <c r="BX38" s="594"/>
      <c r="BY38" s="595" t="str">
        <f>IF('各会計、関係団体の財政状況及び健全化判断比率'!B72="","",'各会計、関係団体の財政状況及び健全化判断比率'!B72)</f>
        <v>福岡県田川地区消防組合</v>
      </c>
      <c r="BZ38" s="595"/>
      <c r="CA38" s="595"/>
      <c r="CB38" s="595"/>
      <c r="CC38" s="595"/>
      <c r="CD38" s="595"/>
      <c r="CE38" s="595"/>
      <c r="CF38" s="595"/>
      <c r="CG38" s="595"/>
      <c r="CH38" s="595"/>
      <c r="CI38" s="595"/>
      <c r="CJ38" s="595"/>
      <c r="CK38" s="595"/>
      <c r="CL38" s="595"/>
      <c r="CM38" s="595"/>
      <c r="CN38" s="40"/>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67"/>
    </row>
    <row r="39" spans="1:113" ht="32.25" customHeight="1">
      <c r="A39" s="40"/>
      <c r="B39" s="64"/>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40"/>
      <c r="U39" s="594" t="str">
        <f t="shared" si="4"/>
        <v/>
      </c>
      <c r="V39" s="594"/>
      <c r="W39" s="595"/>
      <c r="X39" s="595"/>
      <c r="Y39" s="595"/>
      <c r="Z39" s="595"/>
      <c r="AA39" s="595"/>
      <c r="AB39" s="595"/>
      <c r="AC39" s="595"/>
      <c r="AD39" s="595"/>
      <c r="AE39" s="595"/>
      <c r="AF39" s="595"/>
      <c r="AG39" s="595"/>
      <c r="AH39" s="595"/>
      <c r="AI39" s="595"/>
      <c r="AJ39" s="595"/>
      <c r="AK39" s="595"/>
      <c r="AL39" s="40"/>
      <c r="AM39" s="594" t="str">
        <f t="shared" si="0"/>
        <v/>
      </c>
      <c r="AN39" s="594"/>
      <c r="AO39" s="595"/>
      <c r="AP39" s="595"/>
      <c r="AQ39" s="595"/>
      <c r="AR39" s="595"/>
      <c r="AS39" s="595"/>
      <c r="AT39" s="595"/>
      <c r="AU39" s="595"/>
      <c r="AV39" s="595"/>
      <c r="AW39" s="595"/>
      <c r="AX39" s="595"/>
      <c r="AY39" s="595"/>
      <c r="AZ39" s="595"/>
      <c r="BA39" s="595"/>
      <c r="BB39" s="595"/>
      <c r="BC39" s="595"/>
      <c r="BD39" s="40"/>
      <c r="BE39" s="594" t="str">
        <f t="shared" si="1"/>
        <v/>
      </c>
      <c r="BF39" s="594"/>
      <c r="BG39" s="595"/>
      <c r="BH39" s="595"/>
      <c r="BI39" s="595"/>
      <c r="BJ39" s="595"/>
      <c r="BK39" s="595"/>
      <c r="BL39" s="595"/>
      <c r="BM39" s="595"/>
      <c r="BN39" s="595"/>
      <c r="BO39" s="595"/>
      <c r="BP39" s="595"/>
      <c r="BQ39" s="595"/>
      <c r="BR39" s="595"/>
      <c r="BS39" s="595"/>
      <c r="BT39" s="595"/>
      <c r="BU39" s="595"/>
      <c r="BV39" s="40"/>
      <c r="BW39" s="594">
        <f t="shared" si="2"/>
        <v>13</v>
      </c>
      <c r="BX39" s="594"/>
      <c r="BY39" s="595" t="str">
        <f>IF('各会計、関係団体の財政状況及び健全化判断比率'!B73="","",'各会計、関係団体の財政状況及び健全化判断比率'!B73)</f>
        <v>田川郡東部環境衛生施設組合</v>
      </c>
      <c r="BZ39" s="595"/>
      <c r="CA39" s="595"/>
      <c r="CB39" s="595"/>
      <c r="CC39" s="595"/>
      <c r="CD39" s="595"/>
      <c r="CE39" s="595"/>
      <c r="CF39" s="595"/>
      <c r="CG39" s="595"/>
      <c r="CH39" s="595"/>
      <c r="CI39" s="595"/>
      <c r="CJ39" s="595"/>
      <c r="CK39" s="595"/>
      <c r="CL39" s="595"/>
      <c r="CM39" s="595"/>
      <c r="CN39" s="40"/>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67"/>
    </row>
    <row r="40" spans="1:113" ht="32.25" customHeight="1">
      <c r="A40" s="40"/>
      <c r="B40" s="64"/>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40"/>
      <c r="U40" s="594" t="str">
        <f t="shared" si="4"/>
        <v/>
      </c>
      <c r="V40" s="594"/>
      <c r="W40" s="595"/>
      <c r="X40" s="595"/>
      <c r="Y40" s="595"/>
      <c r="Z40" s="595"/>
      <c r="AA40" s="595"/>
      <c r="AB40" s="595"/>
      <c r="AC40" s="595"/>
      <c r="AD40" s="595"/>
      <c r="AE40" s="595"/>
      <c r="AF40" s="595"/>
      <c r="AG40" s="595"/>
      <c r="AH40" s="595"/>
      <c r="AI40" s="595"/>
      <c r="AJ40" s="595"/>
      <c r="AK40" s="595"/>
      <c r="AL40" s="40"/>
      <c r="AM40" s="594" t="str">
        <f t="shared" si="0"/>
        <v/>
      </c>
      <c r="AN40" s="594"/>
      <c r="AO40" s="595"/>
      <c r="AP40" s="595"/>
      <c r="AQ40" s="595"/>
      <c r="AR40" s="595"/>
      <c r="AS40" s="595"/>
      <c r="AT40" s="595"/>
      <c r="AU40" s="595"/>
      <c r="AV40" s="595"/>
      <c r="AW40" s="595"/>
      <c r="AX40" s="595"/>
      <c r="AY40" s="595"/>
      <c r="AZ40" s="595"/>
      <c r="BA40" s="595"/>
      <c r="BB40" s="595"/>
      <c r="BC40" s="595"/>
      <c r="BD40" s="40"/>
      <c r="BE40" s="594" t="str">
        <f t="shared" si="1"/>
        <v/>
      </c>
      <c r="BF40" s="594"/>
      <c r="BG40" s="595"/>
      <c r="BH40" s="595"/>
      <c r="BI40" s="595"/>
      <c r="BJ40" s="595"/>
      <c r="BK40" s="595"/>
      <c r="BL40" s="595"/>
      <c r="BM40" s="595"/>
      <c r="BN40" s="595"/>
      <c r="BO40" s="595"/>
      <c r="BP40" s="595"/>
      <c r="BQ40" s="595"/>
      <c r="BR40" s="595"/>
      <c r="BS40" s="595"/>
      <c r="BT40" s="595"/>
      <c r="BU40" s="595"/>
      <c r="BV40" s="40"/>
      <c r="BW40" s="594">
        <f t="shared" si="2"/>
        <v>14</v>
      </c>
      <c r="BX40" s="594"/>
      <c r="BY40" s="595" t="str">
        <f>IF('各会計、関係団体の財政状況及び健全化判断比率'!B74="","",'各会計、関係団体の財政状況及び健全化判断比率'!B74)</f>
        <v>田川地区斎場組合</v>
      </c>
      <c r="BZ40" s="595"/>
      <c r="CA40" s="595"/>
      <c r="CB40" s="595"/>
      <c r="CC40" s="595"/>
      <c r="CD40" s="595"/>
      <c r="CE40" s="595"/>
      <c r="CF40" s="595"/>
      <c r="CG40" s="595"/>
      <c r="CH40" s="595"/>
      <c r="CI40" s="595"/>
      <c r="CJ40" s="595"/>
      <c r="CK40" s="595"/>
      <c r="CL40" s="595"/>
      <c r="CM40" s="595"/>
      <c r="CN40" s="40"/>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67"/>
    </row>
    <row r="41" spans="1:113" ht="32.25" customHeight="1">
      <c r="A41" s="40"/>
      <c r="B41" s="64"/>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40"/>
      <c r="U41" s="594" t="str">
        <f t="shared" si="4"/>
        <v/>
      </c>
      <c r="V41" s="594"/>
      <c r="W41" s="595"/>
      <c r="X41" s="595"/>
      <c r="Y41" s="595"/>
      <c r="Z41" s="595"/>
      <c r="AA41" s="595"/>
      <c r="AB41" s="595"/>
      <c r="AC41" s="595"/>
      <c r="AD41" s="595"/>
      <c r="AE41" s="595"/>
      <c r="AF41" s="595"/>
      <c r="AG41" s="595"/>
      <c r="AH41" s="595"/>
      <c r="AI41" s="595"/>
      <c r="AJ41" s="595"/>
      <c r="AK41" s="595"/>
      <c r="AL41" s="40"/>
      <c r="AM41" s="594" t="str">
        <f t="shared" si="0"/>
        <v/>
      </c>
      <c r="AN41" s="594"/>
      <c r="AO41" s="595"/>
      <c r="AP41" s="595"/>
      <c r="AQ41" s="595"/>
      <c r="AR41" s="595"/>
      <c r="AS41" s="595"/>
      <c r="AT41" s="595"/>
      <c r="AU41" s="595"/>
      <c r="AV41" s="595"/>
      <c r="AW41" s="595"/>
      <c r="AX41" s="595"/>
      <c r="AY41" s="595"/>
      <c r="AZ41" s="595"/>
      <c r="BA41" s="595"/>
      <c r="BB41" s="595"/>
      <c r="BC41" s="595"/>
      <c r="BD41" s="40"/>
      <c r="BE41" s="594" t="str">
        <f t="shared" si="1"/>
        <v/>
      </c>
      <c r="BF41" s="594"/>
      <c r="BG41" s="595"/>
      <c r="BH41" s="595"/>
      <c r="BI41" s="595"/>
      <c r="BJ41" s="595"/>
      <c r="BK41" s="595"/>
      <c r="BL41" s="595"/>
      <c r="BM41" s="595"/>
      <c r="BN41" s="595"/>
      <c r="BO41" s="595"/>
      <c r="BP41" s="595"/>
      <c r="BQ41" s="595"/>
      <c r="BR41" s="595"/>
      <c r="BS41" s="595"/>
      <c r="BT41" s="595"/>
      <c r="BU41" s="595"/>
      <c r="BV41" s="40"/>
      <c r="BW41" s="594">
        <f t="shared" si="2"/>
        <v>15</v>
      </c>
      <c r="BX41" s="594"/>
      <c r="BY41" s="595" t="str">
        <f>IF('各会計、関係団体の財政状況及び健全化判断比率'!B75="","",'各会計、関係団体の財政状況及び健全化判断比率'!B75)</f>
        <v>福岡県自治振興組合（一般会計）</v>
      </c>
      <c r="BZ41" s="595"/>
      <c r="CA41" s="595"/>
      <c r="CB41" s="595"/>
      <c r="CC41" s="595"/>
      <c r="CD41" s="595"/>
      <c r="CE41" s="595"/>
      <c r="CF41" s="595"/>
      <c r="CG41" s="595"/>
      <c r="CH41" s="595"/>
      <c r="CI41" s="595"/>
      <c r="CJ41" s="595"/>
      <c r="CK41" s="595"/>
      <c r="CL41" s="595"/>
      <c r="CM41" s="595"/>
      <c r="CN41" s="40"/>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67"/>
    </row>
    <row r="42" spans="1:113" ht="32.25" customHeight="1">
      <c r="B42" s="64"/>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40"/>
      <c r="U42" s="594" t="str">
        <f t="shared" si="4"/>
        <v/>
      </c>
      <c r="V42" s="594"/>
      <c r="W42" s="595"/>
      <c r="X42" s="595"/>
      <c r="Y42" s="595"/>
      <c r="Z42" s="595"/>
      <c r="AA42" s="595"/>
      <c r="AB42" s="595"/>
      <c r="AC42" s="595"/>
      <c r="AD42" s="595"/>
      <c r="AE42" s="595"/>
      <c r="AF42" s="595"/>
      <c r="AG42" s="595"/>
      <c r="AH42" s="595"/>
      <c r="AI42" s="595"/>
      <c r="AJ42" s="595"/>
      <c r="AK42" s="595"/>
      <c r="AL42" s="40"/>
      <c r="AM42" s="594" t="str">
        <f t="shared" si="0"/>
        <v/>
      </c>
      <c r="AN42" s="594"/>
      <c r="AO42" s="595"/>
      <c r="AP42" s="595"/>
      <c r="AQ42" s="595"/>
      <c r="AR42" s="595"/>
      <c r="AS42" s="595"/>
      <c r="AT42" s="595"/>
      <c r="AU42" s="595"/>
      <c r="AV42" s="595"/>
      <c r="AW42" s="595"/>
      <c r="AX42" s="595"/>
      <c r="AY42" s="595"/>
      <c r="AZ42" s="595"/>
      <c r="BA42" s="595"/>
      <c r="BB42" s="595"/>
      <c r="BC42" s="595"/>
      <c r="BD42" s="40"/>
      <c r="BE42" s="594" t="str">
        <f t="shared" si="1"/>
        <v/>
      </c>
      <c r="BF42" s="594"/>
      <c r="BG42" s="595"/>
      <c r="BH42" s="595"/>
      <c r="BI42" s="595"/>
      <c r="BJ42" s="595"/>
      <c r="BK42" s="595"/>
      <c r="BL42" s="595"/>
      <c r="BM42" s="595"/>
      <c r="BN42" s="595"/>
      <c r="BO42" s="595"/>
      <c r="BP42" s="595"/>
      <c r="BQ42" s="595"/>
      <c r="BR42" s="595"/>
      <c r="BS42" s="595"/>
      <c r="BT42" s="595"/>
      <c r="BU42" s="595"/>
      <c r="BV42" s="40"/>
      <c r="BW42" s="594">
        <f t="shared" si="2"/>
        <v>16</v>
      </c>
      <c r="BX42" s="594"/>
      <c r="BY42" s="595" t="str">
        <f>IF('各会計、関係団体の財政状況及び健全化判断比率'!B76="","",'各会計、関係団体の財政状況及び健全化判断比率'!B76)</f>
        <v>福岡県自治振興組合（公文書館事業特別会計）</v>
      </c>
      <c r="BZ42" s="595"/>
      <c r="CA42" s="595"/>
      <c r="CB42" s="595"/>
      <c r="CC42" s="595"/>
      <c r="CD42" s="595"/>
      <c r="CE42" s="595"/>
      <c r="CF42" s="595"/>
      <c r="CG42" s="595"/>
      <c r="CH42" s="595"/>
      <c r="CI42" s="595"/>
      <c r="CJ42" s="595"/>
      <c r="CK42" s="595"/>
      <c r="CL42" s="595"/>
      <c r="CM42" s="595"/>
      <c r="CN42" s="40"/>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67"/>
    </row>
    <row r="43" spans="1:113" ht="32.25" customHeight="1">
      <c r="B43" s="64"/>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40"/>
      <c r="U43" s="594" t="str">
        <f t="shared" si="4"/>
        <v/>
      </c>
      <c r="V43" s="594"/>
      <c r="W43" s="595"/>
      <c r="X43" s="595"/>
      <c r="Y43" s="595"/>
      <c r="Z43" s="595"/>
      <c r="AA43" s="595"/>
      <c r="AB43" s="595"/>
      <c r="AC43" s="595"/>
      <c r="AD43" s="595"/>
      <c r="AE43" s="595"/>
      <c r="AF43" s="595"/>
      <c r="AG43" s="595"/>
      <c r="AH43" s="595"/>
      <c r="AI43" s="595"/>
      <c r="AJ43" s="595"/>
      <c r="AK43" s="595"/>
      <c r="AL43" s="40"/>
      <c r="AM43" s="594" t="str">
        <f t="shared" si="0"/>
        <v/>
      </c>
      <c r="AN43" s="594"/>
      <c r="AO43" s="595"/>
      <c r="AP43" s="595"/>
      <c r="AQ43" s="595"/>
      <c r="AR43" s="595"/>
      <c r="AS43" s="595"/>
      <c r="AT43" s="595"/>
      <c r="AU43" s="595"/>
      <c r="AV43" s="595"/>
      <c r="AW43" s="595"/>
      <c r="AX43" s="595"/>
      <c r="AY43" s="595"/>
      <c r="AZ43" s="595"/>
      <c r="BA43" s="595"/>
      <c r="BB43" s="595"/>
      <c r="BC43" s="595"/>
      <c r="BD43" s="40"/>
      <c r="BE43" s="594" t="str">
        <f t="shared" si="1"/>
        <v/>
      </c>
      <c r="BF43" s="594"/>
      <c r="BG43" s="595"/>
      <c r="BH43" s="595"/>
      <c r="BI43" s="595"/>
      <c r="BJ43" s="595"/>
      <c r="BK43" s="595"/>
      <c r="BL43" s="595"/>
      <c r="BM43" s="595"/>
      <c r="BN43" s="595"/>
      <c r="BO43" s="595"/>
      <c r="BP43" s="595"/>
      <c r="BQ43" s="595"/>
      <c r="BR43" s="595"/>
      <c r="BS43" s="595"/>
      <c r="BT43" s="595"/>
      <c r="BU43" s="595"/>
      <c r="BV43" s="40"/>
      <c r="BW43" s="594">
        <f t="shared" si="2"/>
        <v>17</v>
      </c>
      <c r="BX43" s="594"/>
      <c r="BY43" s="595" t="str">
        <f>IF('各会計、関係団体の財政状況及び健全化判断比率'!B77="","",'各会計、関係団体の財政状況及び健全化判断比率'!B77)</f>
        <v>福岡県介護保険広域連合（一般会計）</v>
      </c>
      <c r="BZ43" s="595"/>
      <c r="CA43" s="595"/>
      <c r="CB43" s="595"/>
      <c r="CC43" s="595"/>
      <c r="CD43" s="595"/>
      <c r="CE43" s="595"/>
      <c r="CF43" s="595"/>
      <c r="CG43" s="595"/>
      <c r="CH43" s="595"/>
      <c r="CI43" s="595"/>
      <c r="CJ43" s="595"/>
      <c r="CK43" s="595"/>
      <c r="CL43" s="595"/>
      <c r="CM43" s="595"/>
      <c r="CN43" s="40"/>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67"/>
    </row>
    <row r="44" spans="1:113" ht="13.5" customHeight="1" thickBot="1">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row r="46" spans="1:113">
      <c r="B46" s="39" t="s">
        <v>137</v>
      </c>
      <c r="E46" s="597" t="s">
        <v>138</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c r="E47" s="597" t="s">
        <v>139</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c r="E48" s="597" t="s">
        <v>140</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c r="E49" s="598" t="s">
        <v>141</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c r="E50" s="597" t="s">
        <v>142</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c r="E51" s="597" t="s">
        <v>143</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c r="E52" s="597" t="s">
        <v>144</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c r="E53" s="39" t="s">
        <v>145</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c r="A1" s="239"/>
      <c r="B1" s="239"/>
      <c r="C1" s="239"/>
      <c r="D1" s="239"/>
      <c r="E1" s="239"/>
      <c r="F1" s="239"/>
      <c r="G1" s="239"/>
      <c r="H1" s="239"/>
      <c r="I1" s="239"/>
      <c r="J1" s="239"/>
      <c r="K1" s="239"/>
      <c r="L1" s="239"/>
      <c r="M1" s="239"/>
      <c r="N1" s="239"/>
      <c r="O1" s="239"/>
      <c r="P1" s="239"/>
    </row>
    <row r="2" spans="1:16" ht="16.5" customHeight="1">
      <c r="A2" s="239"/>
      <c r="B2" s="239"/>
      <c r="C2" s="239"/>
      <c r="D2" s="239"/>
      <c r="E2" s="239"/>
      <c r="F2" s="239"/>
      <c r="G2" s="239"/>
      <c r="H2" s="239"/>
      <c r="I2" s="239"/>
      <c r="J2" s="239"/>
      <c r="K2" s="239"/>
      <c r="L2" s="239"/>
      <c r="M2" s="239"/>
      <c r="N2" s="239"/>
      <c r="O2" s="239"/>
      <c r="P2" s="239"/>
    </row>
    <row r="3" spans="1:16" ht="16.5" customHeight="1">
      <c r="A3" s="239"/>
      <c r="B3" s="239"/>
      <c r="C3" s="239"/>
      <c r="D3" s="239"/>
      <c r="E3" s="239"/>
      <c r="F3" s="239"/>
      <c r="G3" s="239"/>
      <c r="H3" s="239"/>
      <c r="I3" s="239"/>
      <c r="J3" s="239"/>
      <c r="K3" s="239"/>
      <c r="L3" s="239"/>
      <c r="M3" s="239"/>
      <c r="N3" s="239"/>
      <c r="O3" s="239"/>
      <c r="P3" s="239"/>
    </row>
    <row r="4" spans="1:16" ht="16.5" customHeight="1">
      <c r="A4" s="239"/>
      <c r="B4" s="239"/>
      <c r="C4" s="239"/>
      <c r="D4" s="239"/>
      <c r="E4" s="239"/>
      <c r="F4" s="239"/>
      <c r="G4" s="239"/>
      <c r="H4" s="239"/>
      <c r="I4" s="239"/>
      <c r="J4" s="239"/>
      <c r="K4" s="239"/>
      <c r="L4" s="239"/>
      <c r="M4" s="239"/>
      <c r="N4" s="239"/>
      <c r="O4" s="239"/>
      <c r="P4" s="239"/>
    </row>
    <row r="5" spans="1:16" ht="16.5" customHeight="1">
      <c r="A5" s="239"/>
      <c r="B5" s="239"/>
      <c r="C5" s="239"/>
      <c r="D5" s="239"/>
      <c r="E5" s="239"/>
      <c r="F5" s="239"/>
      <c r="G5" s="239"/>
      <c r="H5" s="239"/>
      <c r="I5" s="239"/>
      <c r="J5" s="239"/>
      <c r="K5" s="239"/>
      <c r="L5" s="239"/>
      <c r="M5" s="239"/>
      <c r="N5" s="239"/>
      <c r="O5" s="239"/>
      <c r="P5" s="239"/>
    </row>
    <row r="6" spans="1:16" ht="16.5" customHeight="1">
      <c r="A6" s="239"/>
      <c r="B6" s="239"/>
      <c r="C6" s="239"/>
      <c r="D6" s="239"/>
      <c r="E6" s="239"/>
      <c r="F6" s="239"/>
      <c r="G6" s="239"/>
      <c r="H6" s="239"/>
      <c r="I6" s="239"/>
      <c r="J6" s="239"/>
      <c r="K6" s="239"/>
      <c r="L6" s="239"/>
      <c r="M6" s="239"/>
      <c r="N6" s="239"/>
      <c r="O6" s="239"/>
      <c r="P6" s="239"/>
    </row>
    <row r="7" spans="1:16" ht="16.5" customHeight="1">
      <c r="A7" s="239"/>
      <c r="B7" s="239"/>
      <c r="C7" s="239"/>
      <c r="D7" s="239"/>
      <c r="E7" s="239"/>
      <c r="F7" s="239"/>
      <c r="G7" s="239"/>
      <c r="H7" s="239"/>
      <c r="I7" s="239"/>
      <c r="J7" s="239"/>
      <c r="K7" s="239"/>
      <c r="L7" s="239"/>
      <c r="M7" s="239"/>
      <c r="N7" s="239"/>
      <c r="O7" s="239"/>
      <c r="P7" s="239"/>
    </row>
    <row r="8" spans="1:16" ht="16.5" customHeight="1">
      <c r="A8" s="239"/>
      <c r="B8" s="239"/>
      <c r="C8" s="239"/>
      <c r="D8" s="239"/>
      <c r="E8" s="239"/>
      <c r="F8" s="239"/>
      <c r="G8" s="239"/>
      <c r="H8" s="239"/>
      <c r="I8" s="239"/>
      <c r="J8" s="239"/>
      <c r="K8" s="239"/>
      <c r="L8" s="239"/>
      <c r="M8" s="239"/>
      <c r="N8" s="239"/>
      <c r="O8" s="239"/>
      <c r="P8" s="239"/>
    </row>
    <row r="9" spans="1:16" ht="16.5" customHeight="1">
      <c r="A9" s="239"/>
      <c r="B9" s="239"/>
      <c r="C9" s="239"/>
      <c r="D9" s="239"/>
      <c r="E9" s="239"/>
      <c r="F9" s="239"/>
      <c r="G9" s="239"/>
      <c r="H9" s="239"/>
      <c r="I9" s="239"/>
      <c r="J9" s="239"/>
      <c r="K9" s="239"/>
      <c r="L9" s="239"/>
      <c r="M9" s="239"/>
      <c r="N9" s="239"/>
      <c r="O9" s="239"/>
      <c r="P9" s="239"/>
    </row>
    <row r="10" spans="1:16" ht="16.5" customHeight="1">
      <c r="A10" s="239"/>
      <c r="B10" s="239"/>
      <c r="C10" s="239"/>
      <c r="D10" s="239"/>
      <c r="E10" s="239"/>
      <c r="F10" s="239"/>
      <c r="G10" s="239"/>
      <c r="H10" s="239"/>
      <c r="I10" s="239"/>
      <c r="J10" s="239"/>
      <c r="K10" s="239"/>
      <c r="L10" s="239"/>
      <c r="M10" s="239"/>
      <c r="N10" s="239"/>
      <c r="O10" s="239"/>
      <c r="P10" s="239"/>
    </row>
    <row r="11" spans="1:16" ht="16.5" customHeight="1">
      <c r="A11" s="239"/>
      <c r="B11" s="239"/>
      <c r="C11" s="239"/>
      <c r="D11" s="239"/>
      <c r="E11" s="239"/>
      <c r="F11" s="239"/>
      <c r="G11" s="239"/>
      <c r="H11" s="239"/>
      <c r="I11" s="239"/>
      <c r="J11" s="239"/>
      <c r="K11" s="239"/>
      <c r="L11" s="239"/>
      <c r="M11" s="239"/>
      <c r="N11" s="239"/>
      <c r="O11" s="239"/>
      <c r="P11" s="239"/>
    </row>
    <row r="12" spans="1:16" ht="16.5" customHeight="1">
      <c r="A12" s="239"/>
      <c r="B12" s="239"/>
      <c r="C12" s="239"/>
      <c r="D12" s="239"/>
      <c r="E12" s="239"/>
      <c r="F12" s="239"/>
      <c r="G12" s="239"/>
      <c r="H12" s="239"/>
      <c r="I12" s="239"/>
      <c r="J12" s="239"/>
      <c r="K12" s="239"/>
      <c r="L12" s="239"/>
      <c r="M12" s="239"/>
      <c r="N12" s="239"/>
      <c r="O12" s="239"/>
      <c r="P12" s="239"/>
    </row>
    <row r="13" spans="1:16" ht="16.5" customHeight="1">
      <c r="A13" s="239"/>
      <c r="B13" s="239"/>
      <c r="C13" s="239"/>
      <c r="D13" s="239"/>
      <c r="E13" s="239"/>
      <c r="F13" s="239"/>
      <c r="G13" s="239"/>
      <c r="H13" s="239"/>
      <c r="I13" s="239"/>
      <c r="J13" s="239"/>
      <c r="K13" s="239"/>
      <c r="L13" s="239"/>
      <c r="M13" s="239"/>
      <c r="N13" s="239"/>
      <c r="O13" s="239"/>
      <c r="P13" s="239"/>
    </row>
    <row r="14" spans="1:16" ht="16.5" customHeight="1">
      <c r="A14" s="239"/>
      <c r="B14" s="239"/>
      <c r="C14" s="239"/>
      <c r="D14" s="239"/>
      <c r="E14" s="239"/>
      <c r="F14" s="239"/>
      <c r="G14" s="239"/>
      <c r="H14" s="239"/>
      <c r="I14" s="239"/>
      <c r="J14" s="239"/>
      <c r="K14" s="239"/>
      <c r="L14" s="239"/>
      <c r="M14" s="239"/>
      <c r="N14" s="239"/>
      <c r="O14" s="239"/>
      <c r="P14" s="239"/>
    </row>
    <row r="15" spans="1:16" ht="16.5" customHeight="1">
      <c r="A15" s="239"/>
      <c r="B15" s="239"/>
      <c r="C15" s="239"/>
      <c r="D15" s="239"/>
      <c r="E15" s="239"/>
      <c r="F15" s="239"/>
      <c r="G15" s="239"/>
      <c r="H15" s="239"/>
      <c r="I15" s="239"/>
      <c r="J15" s="239"/>
      <c r="K15" s="239"/>
      <c r="L15" s="239"/>
      <c r="M15" s="239"/>
      <c r="N15" s="239"/>
      <c r="O15" s="239"/>
      <c r="P15" s="239"/>
    </row>
    <row r="16" spans="1:16" ht="16.5" customHeight="1">
      <c r="A16" s="239"/>
      <c r="B16" s="239"/>
      <c r="C16" s="239"/>
      <c r="D16" s="239"/>
      <c r="E16" s="239"/>
      <c r="F16" s="239"/>
      <c r="G16" s="239"/>
      <c r="H16" s="239"/>
      <c r="I16" s="239"/>
      <c r="J16" s="239"/>
      <c r="K16" s="239"/>
      <c r="L16" s="239"/>
      <c r="M16" s="239"/>
      <c r="N16" s="239"/>
      <c r="O16" s="239"/>
      <c r="P16" s="239"/>
    </row>
    <row r="17" spans="1:16" ht="16.5" customHeight="1">
      <c r="A17" s="239"/>
      <c r="B17" s="239"/>
      <c r="C17" s="239"/>
      <c r="D17" s="239"/>
      <c r="E17" s="239"/>
      <c r="F17" s="239"/>
      <c r="G17" s="239"/>
      <c r="H17" s="239"/>
      <c r="I17" s="239"/>
      <c r="J17" s="239"/>
      <c r="K17" s="239"/>
      <c r="L17" s="239"/>
      <c r="M17" s="239"/>
      <c r="N17" s="239"/>
      <c r="O17" s="239"/>
      <c r="P17" s="239"/>
    </row>
    <row r="18" spans="1:16" ht="16.5" customHeight="1">
      <c r="A18" s="239"/>
      <c r="B18" s="239"/>
      <c r="C18" s="239"/>
      <c r="D18" s="239"/>
      <c r="E18" s="239"/>
      <c r="F18" s="239"/>
      <c r="G18" s="239"/>
      <c r="H18" s="239"/>
      <c r="I18" s="239"/>
      <c r="J18" s="239"/>
      <c r="K18" s="239"/>
      <c r="L18" s="239"/>
      <c r="M18" s="239"/>
      <c r="N18" s="239"/>
      <c r="O18" s="239"/>
      <c r="P18" s="239"/>
    </row>
    <row r="19" spans="1:16" ht="16.5" customHeight="1">
      <c r="A19" s="239"/>
      <c r="B19" s="239"/>
      <c r="C19" s="239"/>
      <c r="D19" s="239"/>
      <c r="E19" s="239"/>
      <c r="F19" s="239"/>
      <c r="G19" s="239"/>
      <c r="H19" s="239"/>
      <c r="I19" s="239"/>
      <c r="J19" s="239"/>
      <c r="K19" s="239"/>
      <c r="L19" s="239"/>
      <c r="M19" s="239"/>
      <c r="N19" s="239"/>
      <c r="O19" s="239"/>
      <c r="P19" s="239"/>
    </row>
    <row r="20" spans="1:16" ht="16.5" customHeight="1">
      <c r="A20" s="239"/>
      <c r="B20" s="239"/>
      <c r="C20" s="239"/>
      <c r="D20" s="239"/>
      <c r="E20" s="239"/>
      <c r="F20" s="239"/>
      <c r="G20" s="239"/>
      <c r="H20" s="239"/>
      <c r="I20" s="239"/>
      <c r="J20" s="239"/>
      <c r="K20" s="239"/>
      <c r="L20" s="239"/>
      <c r="M20" s="239"/>
      <c r="N20" s="239"/>
      <c r="O20" s="239"/>
      <c r="P20" s="239"/>
    </row>
    <row r="21" spans="1:16" ht="16.5" customHeight="1">
      <c r="A21" s="239"/>
      <c r="B21" s="239"/>
      <c r="C21" s="239"/>
      <c r="D21" s="239"/>
      <c r="E21" s="239"/>
      <c r="F21" s="239"/>
      <c r="G21" s="239"/>
      <c r="H21" s="239"/>
      <c r="I21" s="239"/>
      <c r="J21" s="239"/>
      <c r="K21" s="239"/>
      <c r="L21" s="239"/>
      <c r="M21" s="239"/>
      <c r="N21" s="239"/>
      <c r="O21" s="239"/>
      <c r="P21" s="239"/>
    </row>
    <row r="22" spans="1:16" ht="16.5" customHeight="1">
      <c r="A22" s="239"/>
      <c r="B22" s="239"/>
      <c r="C22" s="239"/>
      <c r="D22" s="239"/>
      <c r="E22" s="239"/>
      <c r="F22" s="239"/>
      <c r="G22" s="239"/>
      <c r="H22" s="239"/>
      <c r="I22" s="239"/>
      <c r="J22" s="239"/>
      <c r="K22" s="239"/>
      <c r="L22" s="239"/>
      <c r="M22" s="239"/>
      <c r="N22" s="239"/>
      <c r="O22" s="239"/>
      <c r="P22" s="239"/>
    </row>
    <row r="23" spans="1:16" ht="16.5" customHeight="1">
      <c r="A23" s="239"/>
      <c r="B23" s="239"/>
      <c r="C23" s="239"/>
      <c r="D23" s="239"/>
      <c r="E23" s="239"/>
      <c r="F23" s="239"/>
      <c r="G23" s="239"/>
      <c r="H23" s="239"/>
      <c r="I23" s="239"/>
      <c r="J23" s="239"/>
      <c r="K23" s="239"/>
      <c r="L23" s="239"/>
      <c r="M23" s="239"/>
      <c r="N23" s="239"/>
      <c r="O23" s="239"/>
      <c r="P23" s="239"/>
    </row>
    <row r="24" spans="1:16" ht="16.5" customHeight="1">
      <c r="A24" s="239"/>
      <c r="B24" s="239"/>
      <c r="C24" s="239"/>
      <c r="D24" s="239"/>
      <c r="E24" s="239"/>
      <c r="F24" s="239"/>
      <c r="G24" s="239"/>
      <c r="H24" s="239"/>
      <c r="I24" s="239"/>
      <c r="J24" s="239"/>
      <c r="K24" s="239"/>
      <c r="L24" s="239"/>
      <c r="M24" s="239"/>
      <c r="N24" s="239"/>
      <c r="O24" s="239"/>
      <c r="P24" s="239"/>
    </row>
    <row r="25" spans="1:16" ht="16.5" customHeight="1">
      <c r="A25" s="239"/>
      <c r="B25" s="239"/>
      <c r="C25" s="239"/>
      <c r="D25" s="239"/>
      <c r="E25" s="239"/>
      <c r="F25" s="239"/>
      <c r="G25" s="239"/>
      <c r="H25" s="239"/>
      <c r="I25" s="239"/>
      <c r="J25" s="239"/>
      <c r="K25" s="239"/>
      <c r="L25" s="239"/>
      <c r="M25" s="239"/>
      <c r="N25" s="239"/>
      <c r="O25" s="239"/>
      <c r="P25" s="239"/>
    </row>
    <row r="26" spans="1:16" ht="16.5" customHeight="1">
      <c r="A26" s="239"/>
      <c r="B26" s="239"/>
      <c r="C26" s="239"/>
      <c r="D26" s="239"/>
      <c r="E26" s="239"/>
      <c r="F26" s="239"/>
      <c r="G26" s="239"/>
      <c r="H26" s="239"/>
      <c r="I26" s="239"/>
      <c r="J26" s="239"/>
      <c r="K26" s="239"/>
      <c r="L26" s="239"/>
      <c r="M26" s="239"/>
      <c r="N26" s="239"/>
      <c r="O26" s="239"/>
      <c r="P26" s="239"/>
    </row>
    <row r="27" spans="1:16" ht="16.5" customHeight="1">
      <c r="A27" s="239"/>
      <c r="B27" s="239"/>
      <c r="C27" s="239"/>
      <c r="D27" s="239"/>
      <c r="E27" s="239"/>
      <c r="F27" s="239"/>
      <c r="G27" s="239"/>
      <c r="H27" s="239"/>
      <c r="I27" s="239"/>
      <c r="J27" s="239"/>
      <c r="K27" s="239"/>
      <c r="L27" s="239"/>
      <c r="M27" s="239"/>
      <c r="N27" s="239"/>
      <c r="O27" s="239"/>
      <c r="P27" s="239"/>
    </row>
    <row r="28" spans="1:16" ht="16.5" customHeight="1">
      <c r="A28" s="239"/>
      <c r="B28" s="239"/>
      <c r="C28" s="239"/>
      <c r="D28" s="239"/>
      <c r="E28" s="239"/>
      <c r="F28" s="239"/>
      <c r="G28" s="239"/>
      <c r="H28" s="239"/>
      <c r="I28" s="239"/>
      <c r="J28" s="239"/>
      <c r="K28" s="239"/>
      <c r="L28" s="239"/>
      <c r="M28" s="239"/>
      <c r="N28" s="239"/>
      <c r="O28" s="239"/>
      <c r="P28" s="239"/>
    </row>
    <row r="29" spans="1:16" ht="16.5" customHeight="1">
      <c r="A29" s="239"/>
      <c r="B29" s="239"/>
      <c r="C29" s="239"/>
      <c r="D29" s="239"/>
      <c r="E29" s="239"/>
      <c r="F29" s="239"/>
      <c r="G29" s="239"/>
      <c r="H29" s="239"/>
      <c r="I29" s="239"/>
      <c r="J29" s="239"/>
      <c r="K29" s="239"/>
      <c r="L29" s="239"/>
      <c r="M29" s="239"/>
      <c r="N29" s="239"/>
      <c r="O29" s="239"/>
      <c r="P29" s="239"/>
    </row>
    <row r="30" spans="1:16" ht="16.5" customHeight="1">
      <c r="A30" s="239"/>
      <c r="B30" s="239"/>
      <c r="C30" s="239"/>
      <c r="D30" s="239"/>
      <c r="E30" s="239"/>
      <c r="F30" s="239"/>
      <c r="G30" s="239"/>
      <c r="H30" s="239"/>
      <c r="I30" s="239"/>
      <c r="J30" s="239"/>
      <c r="K30" s="239"/>
      <c r="L30" s="239"/>
      <c r="M30" s="239"/>
      <c r="N30" s="239"/>
      <c r="O30" s="239"/>
      <c r="P30" s="239"/>
    </row>
    <row r="31" spans="1:16" ht="16.5" customHeight="1">
      <c r="A31" s="239"/>
      <c r="B31" s="239"/>
      <c r="C31" s="239"/>
      <c r="D31" s="239"/>
      <c r="E31" s="239"/>
      <c r="F31" s="239"/>
      <c r="G31" s="239"/>
      <c r="H31" s="239"/>
      <c r="I31" s="239"/>
      <c r="J31" s="239"/>
      <c r="K31" s="239"/>
      <c r="L31" s="239"/>
      <c r="M31" s="239"/>
      <c r="N31" s="239"/>
      <c r="O31" s="239"/>
      <c r="P31" s="239"/>
    </row>
    <row r="32" spans="1:16" ht="31.5" customHeight="1" thickBot="1">
      <c r="A32" s="239"/>
      <c r="B32" s="239"/>
      <c r="C32" s="239"/>
      <c r="D32" s="239"/>
      <c r="E32" s="239"/>
      <c r="F32" s="239"/>
      <c r="G32" s="239"/>
      <c r="H32" s="239"/>
      <c r="I32" s="239"/>
      <c r="J32" s="241" t="s">
        <v>491</v>
      </c>
      <c r="K32" s="239"/>
      <c r="L32" s="239"/>
      <c r="M32" s="239"/>
      <c r="N32" s="239"/>
      <c r="O32" s="239"/>
      <c r="P32" s="239"/>
    </row>
    <row r="33" spans="1:16" ht="39" customHeight="1" thickBot="1">
      <c r="A33" s="239"/>
      <c r="B33" s="242" t="s">
        <v>498</v>
      </c>
      <c r="C33" s="243"/>
      <c r="D33" s="243"/>
      <c r="E33" s="244" t="s">
        <v>492</v>
      </c>
      <c r="F33" s="245" t="s">
        <v>3</v>
      </c>
      <c r="G33" s="246" t="s">
        <v>4</v>
      </c>
      <c r="H33" s="246" t="s">
        <v>5</v>
      </c>
      <c r="I33" s="246" t="s">
        <v>6</v>
      </c>
      <c r="J33" s="247" t="s">
        <v>7</v>
      </c>
      <c r="K33" s="239"/>
      <c r="L33" s="239"/>
      <c r="M33" s="239"/>
      <c r="N33" s="239"/>
      <c r="O33" s="239"/>
      <c r="P33" s="239"/>
    </row>
    <row r="34" spans="1:16" ht="39" customHeight="1">
      <c r="A34" s="239"/>
      <c r="B34" s="248"/>
      <c r="C34" s="1173" t="s">
        <v>499</v>
      </c>
      <c r="D34" s="1173"/>
      <c r="E34" s="1174"/>
      <c r="F34" s="249">
        <v>9.7799999999999994</v>
      </c>
      <c r="G34" s="250">
        <v>10.39</v>
      </c>
      <c r="H34" s="250">
        <v>11.48</v>
      </c>
      <c r="I34" s="250">
        <v>11.04</v>
      </c>
      <c r="J34" s="251">
        <v>15.6</v>
      </c>
      <c r="K34" s="239"/>
      <c r="L34" s="239"/>
      <c r="M34" s="239"/>
      <c r="N34" s="239"/>
      <c r="O34" s="239"/>
      <c r="P34" s="239"/>
    </row>
    <row r="35" spans="1:16" ht="39" customHeight="1">
      <c r="A35" s="239"/>
      <c r="B35" s="252"/>
      <c r="C35" s="1167" t="s">
        <v>500</v>
      </c>
      <c r="D35" s="1168"/>
      <c r="E35" s="1169"/>
      <c r="F35" s="253">
        <v>13.13</v>
      </c>
      <c r="G35" s="254">
        <v>12.36</v>
      </c>
      <c r="H35" s="254">
        <v>11.53</v>
      </c>
      <c r="I35" s="254">
        <v>9.6199999999999992</v>
      </c>
      <c r="J35" s="255">
        <v>9.14</v>
      </c>
      <c r="K35" s="239"/>
      <c r="L35" s="239"/>
      <c r="M35" s="239"/>
      <c r="N35" s="239"/>
      <c r="O35" s="239"/>
      <c r="P35" s="239"/>
    </row>
    <row r="36" spans="1:16" ht="39" customHeight="1">
      <c r="A36" s="239"/>
      <c r="B36" s="252"/>
      <c r="C36" s="1167" t="s">
        <v>501</v>
      </c>
      <c r="D36" s="1168"/>
      <c r="E36" s="1169"/>
      <c r="F36" s="253">
        <v>0.01</v>
      </c>
      <c r="G36" s="254">
        <v>0.68</v>
      </c>
      <c r="H36" s="254">
        <v>1.1599999999999999</v>
      </c>
      <c r="I36" s="254">
        <v>0.32</v>
      </c>
      <c r="J36" s="255">
        <v>1.03</v>
      </c>
      <c r="K36" s="239"/>
      <c r="L36" s="239"/>
      <c r="M36" s="239"/>
      <c r="N36" s="239"/>
      <c r="O36" s="239"/>
      <c r="P36" s="239"/>
    </row>
    <row r="37" spans="1:16" ht="39" customHeight="1">
      <c r="A37" s="239"/>
      <c r="B37" s="252"/>
      <c r="C37" s="1167" t="s">
        <v>502</v>
      </c>
      <c r="D37" s="1168"/>
      <c r="E37" s="1169"/>
      <c r="F37" s="253">
        <v>0.96</v>
      </c>
      <c r="G37" s="254">
        <v>0.81</v>
      </c>
      <c r="H37" s="254">
        <v>0.66</v>
      </c>
      <c r="I37" s="254">
        <v>0.5</v>
      </c>
      <c r="J37" s="255">
        <v>0.33</v>
      </c>
      <c r="K37" s="239"/>
      <c r="L37" s="239"/>
      <c r="M37" s="239"/>
      <c r="N37" s="239"/>
      <c r="O37" s="239"/>
      <c r="P37" s="239"/>
    </row>
    <row r="38" spans="1:16" ht="39" customHeight="1">
      <c r="A38" s="239"/>
      <c r="B38" s="252"/>
      <c r="C38" s="1167" t="s">
        <v>503</v>
      </c>
      <c r="D38" s="1168"/>
      <c r="E38" s="1169"/>
      <c r="F38" s="253">
        <v>0</v>
      </c>
      <c r="G38" s="254">
        <v>0</v>
      </c>
      <c r="H38" s="254">
        <v>0</v>
      </c>
      <c r="I38" s="254">
        <v>0</v>
      </c>
      <c r="J38" s="255">
        <v>0.12</v>
      </c>
      <c r="K38" s="239"/>
      <c r="L38" s="239"/>
      <c r="M38" s="239"/>
      <c r="N38" s="239"/>
      <c r="O38" s="239"/>
      <c r="P38" s="239"/>
    </row>
    <row r="39" spans="1:16" ht="39" customHeight="1">
      <c r="A39" s="239"/>
      <c r="B39" s="252"/>
      <c r="C39" s="1167" t="s">
        <v>504</v>
      </c>
      <c r="D39" s="1168"/>
      <c r="E39" s="1169"/>
      <c r="F39" s="253">
        <v>0.13</v>
      </c>
      <c r="G39" s="254">
        <v>0.11</v>
      </c>
      <c r="H39" s="254">
        <v>0.12</v>
      </c>
      <c r="I39" s="254">
        <v>0.1</v>
      </c>
      <c r="J39" s="255">
        <v>0.09</v>
      </c>
      <c r="K39" s="239"/>
      <c r="L39" s="239"/>
      <c r="M39" s="239"/>
      <c r="N39" s="239"/>
      <c r="O39" s="239"/>
      <c r="P39" s="239"/>
    </row>
    <row r="40" spans="1:16" ht="39" customHeight="1">
      <c r="A40" s="239"/>
      <c r="B40" s="252"/>
      <c r="C40" s="1167" t="s">
        <v>505</v>
      </c>
      <c r="D40" s="1168"/>
      <c r="E40" s="1169"/>
      <c r="F40" s="253">
        <v>0</v>
      </c>
      <c r="G40" s="254">
        <v>0</v>
      </c>
      <c r="H40" s="254">
        <v>0</v>
      </c>
      <c r="I40" s="254">
        <v>0</v>
      </c>
      <c r="J40" s="255">
        <v>0</v>
      </c>
      <c r="K40" s="239"/>
      <c r="L40" s="239"/>
      <c r="M40" s="239"/>
      <c r="N40" s="239"/>
      <c r="O40" s="239"/>
      <c r="P40" s="239"/>
    </row>
    <row r="41" spans="1:16" ht="39" customHeight="1">
      <c r="A41" s="239"/>
      <c r="B41" s="252"/>
      <c r="C41" s="1167"/>
      <c r="D41" s="1168"/>
      <c r="E41" s="1169"/>
      <c r="F41" s="253"/>
      <c r="G41" s="254"/>
      <c r="H41" s="254"/>
      <c r="I41" s="254"/>
      <c r="J41" s="255"/>
      <c r="K41" s="239"/>
      <c r="L41" s="239"/>
      <c r="M41" s="239"/>
      <c r="N41" s="239"/>
      <c r="O41" s="239"/>
      <c r="P41" s="239"/>
    </row>
    <row r="42" spans="1:16" ht="39" customHeight="1">
      <c r="A42" s="239"/>
      <c r="B42" s="256"/>
      <c r="C42" s="1167" t="s">
        <v>506</v>
      </c>
      <c r="D42" s="1168"/>
      <c r="E42" s="1169"/>
      <c r="F42" s="253" t="s">
        <v>353</v>
      </c>
      <c r="G42" s="254" t="s">
        <v>353</v>
      </c>
      <c r="H42" s="254" t="s">
        <v>353</v>
      </c>
      <c r="I42" s="254" t="s">
        <v>353</v>
      </c>
      <c r="J42" s="255" t="s">
        <v>353</v>
      </c>
      <c r="K42" s="239"/>
      <c r="L42" s="239"/>
      <c r="M42" s="239"/>
      <c r="N42" s="239"/>
      <c r="O42" s="239"/>
      <c r="P42" s="239"/>
    </row>
    <row r="43" spans="1:16" ht="39" customHeight="1" thickBot="1">
      <c r="A43" s="239"/>
      <c r="B43" s="257"/>
      <c r="C43" s="1170" t="s">
        <v>507</v>
      </c>
      <c r="D43" s="1171"/>
      <c r="E43" s="1172"/>
      <c r="F43" s="258" t="s">
        <v>353</v>
      </c>
      <c r="G43" s="259" t="s">
        <v>353</v>
      </c>
      <c r="H43" s="259" t="s">
        <v>353</v>
      </c>
      <c r="I43" s="259" t="s">
        <v>353</v>
      </c>
      <c r="J43" s="260" t="s">
        <v>353</v>
      </c>
      <c r="K43" s="239"/>
      <c r="L43" s="239"/>
      <c r="M43" s="239"/>
      <c r="N43" s="239"/>
      <c r="O43" s="239"/>
      <c r="P43" s="239"/>
    </row>
    <row r="44" spans="1:16" ht="39" customHeight="1">
      <c r="A44" s="239"/>
      <c r="B44" s="261" t="s">
        <v>508</v>
      </c>
      <c r="C44" s="262"/>
      <c r="D44" s="263"/>
      <c r="E44" s="263"/>
      <c r="F44" s="264"/>
      <c r="G44" s="264"/>
      <c r="H44" s="264"/>
      <c r="I44" s="264"/>
      <c r="J44" s="264"/>
      <c r="K44" s="239"/>
      <c r="L44" s="239"/>
      <c r="M44" s="239"/>
      <c r="N44" s="239"/>
      <c r="O44" s="239"/>
      <c r="P44" s="239"/>
    </row>
    <row r="45" spans="1:16" ht="17.25">
      <c r="A45" s="239"/>
      <c r="B45" s="239"/>
      <c r="C45" s="239"/>
      <c r="D45" s="239"/>
      <c r="E45" s="239"/>
      <c r="F45" s="239"/>
      <c r="G45" s="239"/>
      <c r="H45" s="239"/>
      <c r="I45" s="239"/>
      <c r="J45" s="239"/>
      <c r="K45" s="239"/>
      <c r="L45" s="239"/>
      <c r="M45" s="239"/>
      <c r="N45" s="239"/>
      <c r="O45" s="239"/>
      <c r="P45" s="239"/>
    </row>
  </sheetData>
  <sheetProtection algorithmName="SHA-512" hashValue="KATQjFS9ouRC2RLDmyYk9kTCt8PahpPWk76Acn6SsE5l0KvlUQHX9mxYPk+fUp8i/30AVySn3aLPSdusO4TnlA==" saltValue="BrLhEm1MRHilcflHtZ89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c r="A1" s="265"/>
      <c r="B1" s="265"/>
      <c r="C1" s="265"/>
      <c r="D1" s="265"/>
      <c r="E1" s="265"/>
      <c r="F1" s="265"/>
      <c r="G1" s="265"/>
      <c r="H1" s="265"/>
      <c r="I1" s="265"/>
      <c r="J1" s="265"/>
      <c r="K1" s="265"/>
      <c r="L1" s="265"/>
      <c r="M1" s="265"/>
      <c r="N1" s="265"/>
      <c r="O1" s="265"/>
      <c r="P1" s="265"/>
      <c r="Q1" s="265"/>
      <c r="R1" s="265"/>
      <c r="S1" s="265"/>
      <c r="T1" s="265"/>
      <c r="U1" s="265"/>
    </row>
    <row r="2" spans="1:21" ht="13.5" customHeight="1">
      <c r="A2" s="265"/>
      <c r="B2" s="265"/>
      <c r="C2" s="265"/>
      <c r="D2" s="265"/>
      <c r="E2" s="265"/>
      <c r="F2" s="265"/>
      <c r="G2" s="265"/>
      <c r="H2" s="265"/>
      <c r="I2" s="265"/>
      <c r="J2" s="265"/>
      <c r="K2" s="265"/>
      <c r="L2" s="265"/>
      <c r="M2" s="265"/>
      <c r="N2" s="265"/>
      <c r="O2" s="265"/>
      <c r="P2" s="265"/>
      <c r="Q2" s="265"/>
      <c r="R2" s="265"/>
      <c r="S2" s="265"/>
      <c r="T2" s="265"/>
      <c r="U2" s="265"/>
    </row>
    <row r="3" spans="1:21" ht="13.5" customHeight="1">
      <c r="A3" s="265"/>
      <c r="B3" s="265"/>
      <c r="C3" s="265"/>
      <c r="D3" s="265"/>
      <c r="E3" s="265"/>
      <c r="F3" s="265"/>
      <c r="G3" s="265"/>
      <c r="H3" s="265"/>
      <c r="I3" s="265"/>
      <c r="J3" s="265"/>
      <c r="K3" s="265"/>
      <c r="L3" s="265"/>
      <c r="M3" s="265"/>
      <c r="N3" s="265"/>
      <c r="O3" s="265"/>
      <c r="P3" s="265"/>
      <c r="Q3" s="265"/>
      <c r="R3" s="265"/>
      <c r="S3" s="265"/>
      <c r="T3" s="265"/>
      <c r="U3" s="265"/>
    </row>
    <row r="4" spans="1:21" ht="13.5" customHeight="1">
      <c r="A4" s="265"/>
      <c r="B4" s="265"/>
      <c r="C4" s="265"/>
      <c r="D4" s="265"/>
      <c r="E4" s="265"/>
      <c r="F4" s="265"/>
      <c r="G4" s="265"/>
      <c r="H4" s="265"/>
      <c r="I4" s="265"/>
      <c r="J4" s="265"/>
      <c r="K4" s="265"/>
      <c r="L4" s="265"/>
      <c r="M4" s="265"/>
      <c r="N4" s="265"/>
      <c r="O4" s="265"/>
      <c r="P4" s="265"/>
      <c r="Q4" s="265"/>
      <c r="R4" s="265"/>
      <c r="S4" s="265"/>
      <c r="T4" s="265"/>
      <c r="U4" s="265"/>
    </row>
    <row r="5" spans="1:21" ht="13.5" customHeight="1">
      <c r="A5" s="265"/>
      <c r="B5" s="265"/>
      <c r="C5" s="265"/>
      <c r="D5" s="265"/>
      <c r="E5" s="265"/>
      <c r="F5" s="265"/>
      <c r="G5" s="265"/>
      <c r="H5" s="265"/>
      <c r="I5" s="265"/>
      <c r="J5" s="265"/>
      <c r="K5" s="265"/>
      <c r="L5" s="265"/>
      <c r="M5" s="265"/>
      <c r="N5" s="265"/>
      <c r="O5" s="265"/>
      <c r="P5" s="265"/>
      <c r="Q5" s="265"/>
      <c r="R5" s="265"/>
      <c r="S5" s="265"/>
      <c r="T5" s="265"/>
      <c r="U5" s="265"/>
    </row>
    <row r="6" spans="1:21" ht="13.5" customHeight="1">
      <c r="A6" s="265"/>
      <c r="B6" s="265"/>
      <c r="C6" s="265"/>
      <c r="D6" s="265"/>
      <c r="E6" s="265"/>
      <c r="F6" s="265"/>
      <c r="G6" s="265"/>
      <c r="H6" s="265"/>
      <c r="I6" s="265"/>
      <c r="J6" s="265"/>
      <c r="K6" s="265"/>
      <c r="L6" s="265"/>
      <c r="M6" s="265"/>
      <c r="N6" s="265"/>
      <c r="O6" s="265"/>
      <c r="P6" s="265"/>
      <c r="Q6" s="265"/>
      <c r="R6" s="265"/>
      <c r="S6" s="265"/>
      <c r="T6" s="265"/>
      <c r="U6" s="265"/>
    </row>
    <row r="7" spans="1:21" ht="13.5" customHeight="1">
      <c r="A7" s="265"/>
      <c r="B7" s="265"/>
      <c r="C7" s="265"/>
      <c r="D7" s="265"/>
      <c r="E7" s="265"/>
      <c r="F7" s="265"/>
      <c r="G7" s="265"/>
      <c r="H7" s="265"/>
      <c r="I7" s="265"/>
      <c r="J7" s="265"/>
      <c r="K7" s="265"/>
      <c r="L7" s="265"/>
      <c r="M7" s="265"/>
      <c r="N7" s="265"/>
      <c r="O7" s="265"/>
      <c r="P7" s="265"/>
      <c r="Q7" s="265"/>
      <c r="R7" s="265"/>
      <c r="S7" s="265"/>
      <c r="T7" s="265"/>
      <c r="U7" s="265"/>
    </row>
    <row r="8" spans="1:21" ht="13.5" customHeight="1">
      <c r="A8" s="265"/>
      <c r="B8" s="265"/>
      <c r="C8" s="265"/>
      <c r="D8" s="265"/>
      <c r="E8" s="265"/>
      <c r="F8" s="265"/>
      <c r="G8" s="265"/>
      <c r="H8" s="265"/>
      <c r="I8" s="265"/>
      <c r="J8" s="265"/>
      <c r="K8" s="265"/>
      <c r="L8" s="265"/>
      <c r="M8" s="265"/>
      <c r="N8" s="265"/>
      <c r="O8" s="265"/>
      <c r="P8" s="265"/>
      <c r="Q8" s="265"/>
      <c r="R8" s="265"/>
      <c r="S8" s="265"/>
      <c r="T8" s="265"/>
      <c r="U8" s="265"/>
    </row>
    <row r="9" spans="1:21" ht="13.5" customHeight="1">
      <c r="A9" s="265"/>
      <c r="B9" s="265"/>
      <c r="C9" s="265"/>
      <c r="D9" s="265"/>
      <c r="E9" s="265"/>
      <c r="F9" s="265"/>
      <c r="G9" s="265"/>
      <c r="H9" s="265"/>
      <c r="I9" s="265"/>
      <c r="J9" s="265"/>
      <c r="K9" s="265"/>
      <c r="L9" s="265"/>
      <c r="M9" s="265"/>
      <c r="N9" s="265"/>
      <c r="O9" s="265"/>
      <c r="P9" s="265"/>
      <c r="Q9" s="265"/>
      <c r="R9" s="265"/>
      <c r="S9" s="265"/>
      <c r="T9" s="265"/>
      <c r="U9" s="265"/>
    </row>
    <row r="10" spans="1:21" ht="13.5" customHeight="1">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c r="A43" s="265"/>
      <c r="B43" s="265"/>
      <c r="C43" s="265"/>
      <c r="D43" s="265"/>
      <c r="E43" s="265"/>
      <c r="F43" s="265"/>
      <c r="G43" s="265"/>
      <c r="H43" s="265"/>
      <c r="I43" s="265"/>
      <c r="J43" s="265"/>
      <c r="K43" s="265"/>
      <c r="L43" s="265"/>
      <c r="M43" s="265"/>
      <c r="N43" s="265"/>
      <c r="O43" s="267" t="s">
        <v>509</v>
      </c>
      <c r="P43" s="265"/>
      <c r="Q43" s="265"/>
      <c r="R43" s="265"/>
      <c r="S43" s="265"/>
      <c r="T43" s="265"/>
      <c r="U43" s="265"/>
    </row>
    <row r="44" spans="1:21" ht="30.75" customHeight="1" thickBot="1">
      <c r="A44" s="265"/>
      <c r="B44" s="268" t="s">
        <v>510</v>
      </c>
      <c r="C44" s="269"/>
      <c r="D44" s="269"/>
      <c r="E44" s="270"/>
      <c r="F44" s="270"/>
      <c r="G44" s="270"/>
      <c r="H44" s="270"/>
      <c r="I44" s="270"/>
      <c r="J44" s="271" t="s">
        <v>492</v>
      </c>
      <c r="K44" s="272" t="s">
        <v>3</v>
      </c>
      <c r="L44" s="273" t="s">
        <v>4</v>
      </c>
      <c r="M44" s="273" t="s">
        <v>5</v>
      </c>
      <c r="N44" s="273" t="s">
        <v>6</v>
      </c>
      <c r="O44" s="274" t="s">
        <v>7</v>
      </c>
      <c r="P44" s="265"/>
      <c r="Q44" s="265"/>
      <c r="R44" s="265"/>
      <c r="S44" s="265"/>
      <c r="T44" s="265"/>
      <c r="U44" s="265"/>
    </row>
    <row r="45" spans="1:21" ht="30.75" customHeight="1">
      <c r="A45" s="265"/>
      <c r="B45" s="1175" t="s">
        <v>511</v>
      </c>
      <c r="C45" s="1176"/>
      <c r="D45" s="275"/>
      <c r="E45" s="1181" t="s">
        <v>512</v>
      </c>
      <c r="F45" s="1181"/>
      <c r="G45" s="1181"/>
      <c r="H45" s="1181"/>
      <c r="I45" s="1181"/>
      <c r="J45" s="1182"/>
      <c r="K45" s="276">
        <v>361</v>
      </c>
      <c r="L45" s="277">
        <v>367</v>
      </c>
      <c r="M45" s="277">
        <v>364</v>
      </c>
      <c r="N45" s="277">
        <v>367</v>
      </c>
      <c r="O45" s="278">
        <v>386</v>
      </c>
      <c r="P45" s="265"/>
      <c r="Q45" s="265"/>
      <c r="R45" s="265"/>
      <c r="S45" s="265"/>
      <c r="T45" s="265"/>
      <c r="U45" s="265"/>
    </row>
    <row r="46" spans="1:21" ht="30.75" customHeight="1">
      <c r="A46" s="265"/>
      <c r="B46" s="1177"/>
      <c r="C46" s="1178"/>
      <c r="D46" s="279"/>
      <c r="E46" s="1183" t="s">
        <v>513</v>
      </c>
      <c r="F46" s="1183"/>
      <c r="G46" s="1183"/>
      <c r="H46" s="1183"/>
      <c r="I46" s="1183"/>
      <c r="J46" s="1184"/>
      <c r="K46" s="280" t="s">
        <v>353</v>
      </c>
      <c r="L46" s="281" t="s">
        <v>353</v>
      </c>
      <c r="M46" s="281" t="s">
        <v>353</v>
      </c>
      <c r="N46" s="281" t="s">
        <v>353</v>
      </c>
      <c r="O46" s="282" t="s">
        <v>353</v>
      </c>
      <c r="P46" s="265"/>
      <c r="Q46" s="265"/>
      <c r="R46" s="265"/>
      <c r="S46" s="265"/>
      <c r="T46" s="265"/>
      <c r="U46" s="265"/>
    </row>
    <row r="47" spans="1:21" ht="30.75" customHeight="1">
      <c r="A47" s="265"/>
      <c r="B47" s="1177"/>
      <c r="C47" s="1178"/>
      <c r="D47" s="279"/>
      <c r="E47" s="1183" t="s">
        <v>514</v>
      </c>
      <c r="F47" s="1183"/>
      <c r="G47" s="1183"/>
      <c r="H47" s="1183"/>
      <c r="I47" s="1183"/>
      <c r="J47" s="1184"/>
      <c r="K47" s="280">
        <v>6</v>
      </c>
      <c r="L47" s="281" t="s">
        <v>353</v>
      </c>
      <c r="M47" s="281" t="s">
        <v>353</v>
      </c>
      <c r="N47" s="281" t="s">
        <v>353</v>
      </c>
      <c r="O47" s="282" t="s">
        <v>353</v>
      </c>
      <c r="P47" s="265"/>
      <c r="Q47" s="265"/>
      <c r="R47" s="265"/>
      <c r="S47" s="265"/>
      <c r="T47" s="265"/>
      <c r="U47" s="265"/>
    </row>
    <row r="48" spans="1:21" ht="30.75" customHeight="1">
      <c r="A48" s="265"/>
      <c r="B48" s="1177"/>
      <c r="C48" s="1178"/>
      <c r="D48" s="279"/>
      <c r="E48" s="1183" t="s">
        <v>515</v>
      </c>
      <c r="F48" s="1183"/>
      <c r="G48" s="1183"/>
      <c r="H48" s="1183"/>
      <c r="I48" s="1183"/>
      <c r="J48" s="1184"/>
      <c r="K48" s="280">
        <v>42</v>
      </c>
      <c r="L48" s="281">
        <v>44</v>
      </c>
      <c r="M48" s="281">
        <v>48</v>
      </c>
      <c r="N48" s="281">
        <v>49</v>
      </c>
      <c r="O48" s="282">
        <v>51</v>
      </c>
      <c r="P48" s="265"/>
      <c r="Q48" s="265"/>
      <c r="R48" s="265"/>
      <c r="S48" s="265"/>
      <c r="T48" s="265"/>
      <c r="U48" s="265"/>
    </row>
    <row r="49" spans="1:21" ht="30.75" customHeight="1">
      <c r="A49" s="265"/>
      <c r="B49" s="1177"/>
      <c r="C49" s="1178"/>
      <c r="D49" s="279"/>
      <c r="E49" s="1183" t="s">
        <v>516</v>
      </c>
      <c r="F49" s="1183"/>
      <c r="G49" s="1183"/>
      <c r="H49" s="1183"/>
      <c r="I49" s="1183"/>
      <c r="J49" s="1184"/>
      <c r="K49" s="280">
        <v>14</v>
      </c>
      <c r="L49" s="281">
        <v>15</v>
      </c>
      <c r="M49" s="281">
        <v>17</v>
      </c>
      <c r="N49" s="281">
        <v>22</v>
      </c>
      <c r="O49" s="282">
        <v>22</v>
      </c>
      <c r="P49" s="265"/>
      <c r="Q49" s="265"/>
      <c r="R49" s="265"/>
      <c r="S49" s="265"/>
      <c r="T49" s="265"/>
      <c r="U49" s="265"/>
    </row>
    <row r="50" spans="1:21" ht="30.75" customHeight="1">
      <c r="A50" s="265"/>
      <c r="B50" s="1177"/>
      <c r="C50" s="1178"/>
      <c r="D50" s="279"/>
      <c r="E50" s="1183" t="s">
        <v>517</v>
      </c>
      <c r="F50" s="1183"/>
      <c r="G50" s="1183"/>
      <c r="H50" s="1183"/>
      <c r="I50" s="1183"/>
      <c r="J50" s="1184"/>
      <c r="K50" s="280" t="s">
        <v>353</v>
      </c>
      <c r="L50" s="281" t="s">
        <v>353</v>
      </c>
      <c r="M50" s="281" t="s">
        <v>353</v>
      </c>
      <c r="N50" s="281" t="s">
        <v>353</v>
      </c>
      <c r="O50" s="282" t="s">
        <v>353</v>
      </c>
      <c r="P50" s="265"/>
      <c r="Q50" s="265"/>
      <c r="R50" s="265"/>
      <c r="S50" s="265"/>
      <c r="T50" s="265"/>
      <c r="U50" s="265"/>
    </row>
    <row r="51" spans="1:21" ht="30.75" customHeight="1">
      <c r="A51" s="265"/>
      <c r="B51" s="1179"/>
      <c r="C51" s="1180"/>
      <c r="D51" s="283"/>
      <c r="E51" s="1183" t="s">
        <v>518</v>
      </c>
      <c r="F51" s="1183"/>
      <c r="G51" s="1183"/>
      <c r="H51" s="1183"/>
      <c r="I51" s="1183"/>
      <c r="J51" s="1184"/>
      <c r="K51" s="280" t="s">
        <v>353</v>
      </c>
      <c r="L51" s="281" t="s">
        <v>353</v>
      </c>
      <c r="M51" s="281" t="s">
        <v>353</v>
      </c>
      <c r="N51" s="281">
        <v>0</v>
      </c>
      <c r="O51" s="282" t="s">
        <v>353</v>
      </c>
      <c r="P51" s="265"/>
      <c r="Q51" s="265"/>
      <c r="R51" s="265"/>
      <c r="S51" s="265"/>
      <c r="T51" s="265"/>
      <c r="U51" s="265"/>
    </row>
    <row r="52" spans="1:21" ht="30.75" customHeight="1">
      <c r="A52" s="265"/>
      <c r="B52" s="1185" t="s">
        <v>519</v>
      </c>
      <c r="C52" s="1186"/>
      <c r="D52" s="283"/>
      <c r="E52" s="1183" t="s">
        <v>520</v>
      </c>
      <c r="F52" s="1183"/>
      <c r="G52" s="1183"/>
      <c r="H52" s="1183"/>
      <c r="I52" s="1183"/>
      <c r="J52" s="1184"/>
      <c r="K52" s="280">
        <v>305</v>
      </c>
      <c r="L52" s="281">
        <v>330</v>
      </c>
      <c r="M52" s="281">
        <v>331</v>
      </c>
      <c r="N52" s="281">
        <v>350</v>
      </c>
      <c r="O52" s="282">
        <v>367</v>
      </c>
      <c r="P52" s="265"/>
      <c r="Q52" s="265"/>
      <c r="R52" s="265"/>
      <c r="S52" s="265"/>
      <c r="T52" s="265"/>
      <c r="U52" s="265"/>
    </row>
    <row r="53" spans="1:21" ht="30.75" customHeight="1" thickBot="1">
      <c r="A53" s="265"/>
      <c r="B53" s="1187" t="s">
        <v>521</v>
      </c>
      <c r="C53" s="1188"/>
      <c r="D53" s="284"/>
      <c r="E53" s="1189" t="s">
        <v>522</v>
      </c>
      <c r="F53" s="1189"/>
      <c r="G53" s="1189"/>
      <c r="H53" s="1189"/>
      <c r="I53" s="1189"/>
      <c r="J53" s="1190"/>
      <c r="K53" s="285">
        <v>118</v>
      </c>
      <c r="L53" s="286">
        <v>96</v>
      </c>
      <c r="M53" s="286">
        <v>98</v>
      </c>
      <c r="N53" s="286">
        <v>88</v>
      </c>
      <c r="O53" s="287">
        <v>92</v>
      </c>
      <c r="P53" s="265"/>
      <c r="Q53" s="265"/>
      <c r="R53" s="265"/>
      <c r="S53" s="265"/>
      <c r="T53" s="265"/>
      <c r="U53" s="265"/>
    </row>
    <row r="54" spans="1:21" ht="24" customHeight="1">
      <c r="A54" s="265"/>
      <c r="B54" s="288" t="s">
        <v>523</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c r="A55" s="265"/>
      <c r="B55" s="289" t="s">
        <v>524</v>
      </c>
      <c r="C55" s="290"/>
      <c r="D55" s="290"/>
      <c r="E55" s="290"/>
      <c r="F55" s="290"/>
      <c r="G55" s="290"/>
      <c r="H55" s="290"/>
      <c r="I55" s="290"/>
      <c r="J55" s="290"/>
      <c r="K55" s="291"/>
      <c r="L55" s="291"/>
      <c r="M55" s="291"/>
      <c r="N55" s="291"/>
      <c r="O55" s="292" t="s">
        <v>525</v>
      </c>
      <c r="P55" s="265"/>
      <c r="Q55" s="265"/>
      <c r="R55" s="265"/>
      <c r="S55" s="265"/>
      <c r="T55" s="265"/>
      <c r="U55" s="265"/>
    </row>
    <row r="56" spans="1:21" ht="31.5" customHeight="1" thickBot="1">
      <c r="A56" s="265"/>
      <c r="B56" s="293"/>
      <c r="C56" s="294"/>
      <c r="D56" s="294"/>
      <c r="E56" s="295"/>
      <c r="F56" s="295"/>
      <c r="G56" s="295"/>
      <c r="H56" s="295"/>
      <c r="I56" s="295"/>
      <c r="J56" s="296" t="s">
        <v>492</v>
      </c>
      <c r="K56" s="297" t="s">
        <v>526</v>
      </c>
      <c r="L56" s="298" t="s">
        <v>527</v>
      </c>
      <c r="M56" s="298" t="s">
        <v>528</v>
      </c>
      <c r="N56" s="298" t="s">
        <v>529</v>
      </c>
      <c r="O56" s="299" t="s">
        <v>530</v>
      </c>
      <c r="P56" s="265"/>
      <c r="Q56" s="265"/>
      <c r="R56" s="265"/>
      <c r="S56" s="265"/>
      <c r="T56" s="265"/>
      <c r="U56" s="265"/>
    </row>
    <row r="57" spans="1:21" ht="31.5" customHeight="1">
      <c r="B57" s="1191" t="s">
        <v>531</v>
      </c>
      <c r="C57" s="1192"/>
      <c r="D57" s="1195" t="s">
        <v>532</v>
      </c>
      <c r="E57" s="1196"/>
      <c r="F57" s="1196"/>
      <c r="G57" s="1196"/>
      <c r="H57" s="1196"/>
      <c r="I57" s="1196"/>
      <c r="J57" s="1197"/>
      <c r="K57" s="300">
        <v>188</v>
      </c>
      <c r="L57" s="301">
        <v>188</v>
      </c>
      <c r="M57" s="301">
        <v>188</v>
      </c>
      <c r="N57" s="301" t="s">
        <v>324</v>
      </c>
      <c r="O57" s="302" t="s">
        <v>324</v>
      </c>
    </row>
    <row r="58" spans="1:21" ht="31.5" customHeight="1" thickBot="1">
      <c r="B58" s="1193"/>
      <c r="C58" s="1194"/>
      <c r="D58" s="1198" t="s">
        <v>533</v>
      </c>
      <c r="E58" s="1199"/>
      <c r="F58" s="1199"/>
      <c r="G58" s="1199"/>
      <c r="H58" s="1199"/>
      <c r="I58" s="1199"/>
      <c r="J58" s="1200"/>
      <c r="K58" s="303">
        <v>46</v>
      </c>
      <c r="L58" s="304" t="s">
        <v>324</v>
      </c>
      <c r="M58" s="304" t="s">
        <v>324</v>
      </c>
      <c r="N58" s="304" t="s">
        <v>324</v>
      </c>
      <c r="O58" s="305" t="s">
        <v>324</v>
      </c>
    </row>
    <row r="59" spans="1:21" ht="24" customHeight="1">
      <c r="B59" s="306"/>
      <c r="C59" s="306"/>
      <c r="D59" s="307" t="s">
        <v>534</v>
      </c>
      <c r="E59" s="308"/>
      <c r="F59" s="308"/>
      <c r="G59" s="308"/>
      <c r="H59" s="308"/>
      <c r="I59" s="308"/>
      <c r="J59" s="308"/>
      <c r="K59" s="308"/>
      <c r="L59" s="308"/>
      <c r="M59" s="308"/>
      <c r="N59" s="308"/>
      <c r="O59" s="308"/>
    </row>
    <row r="60" spans="1:21" ht="24" customHeight="1">
      <c r="B60" s="309"/>
      <c r="C60" s="309"/>
      <c r="D60" s="307" t="s">
        <v>535</v>
      </c>
      <c r="E60" s="308"/>
      <c r="F60" s="308"/>
      <c r="G60" s="308"/>
      <c r="H60" s="308"/>
      <c r="I60" s="308"/>
      <c r="J60" s="308"/>
      <c r="K60" s="308"/>
      <c r="L60" s="308"/>
      <c r="M60" s="308"/>
      <c r="N60" s="308"/>
      <c r="O60" s="308"/>
    </row>
    <row r="61" spans="1:21" ht="24" customHeight="1">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Jt4e7Rz4cgtKN1mmJgTXe2ksw8gvPR8cnPP0MbH5BnfYNQVADOUlqAhPrPEjNTJUBSOzxblYqEUVyrKubD6Qpw==" saltValue="u7gl5znttJMsUapajJk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55" zoomScaleNormal="55" zoomScaleSheetLayoutView="100" workbookViewId="0"/>
  </sheetViews>
  <sheetFormatPr defaultColWidth="0" defaultRowHeight="13.5" customHeight="1" zeroHeight="1"/>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1" t="s">
        <v>509</v>
      </c>
    </row>
    <row r="40" spans="2:13" ht="27.75" customHeight="1" thickBot="1">
      <c r="B40" s="312" t="s">
        <v>510</v>
      </c>
      <c r="C40" s="313"/>
      <c r="D40" s="313"/>
      <c r="E40" s="314"/>
      <c r="F40" s="314"/>
      <c r="G40" s="314"/>
      <c r="H40" s="315" t="s">
        <v>492</v>
      </c>
      <c r="I40" s="316" t="s">
        <v>3</v>
      </c>
      <c r="J40" s="317" t="s">
        <v>4</v>
      </c>
      <c r="K40" s="317" t="s">
        <v>5</v>
      </c>
      <c r="L40" s="317" t="s">
        <v>6</v>
      </c>
      <c r="M40" s="318" t="s">
        <v>7</v>
      </c>
    </row>
    <row r="41" spans="2:13" ht="27.75" customHeight="1">
      <c r="B41" s="1201" t="s">
        <v>536</v>
      </c>
      <c r="C41" s="1202"/>
      <c r="D41" s="319"/>
      <c r="E41" s="1207" t="s">
        <v>537</v>
      </c>
      <c r="F41" s="1207"/>
      <c r="G41" s="1207"/>
      <c r="H41" s="1208"/>
      <c r="I41" s="320">
        <v>4580</v>
      </c>
      <c r="J41" s="321">
        <v>4401</v>
      </c>
      <c r="K41" s="321">
        <v>4513</v>
      </c>
      <c r="L41" s="321">
        <v>6466</v>
      </c>
      <c r="M41" s="322">
        <v>6912</v>
      </c>
    </row>
    <row r="42" spans="2:13" ht="27.75" customHeight="1">
      <c r="B42" s="1203"/>
      <c r="C42" s="1204"/>
      <c r="D42" s="323"/>
      <c r="E42" s="1209" t="s">
        <v>538</v>
      </c>
      <c r="F42" s="1209"/>
      <c r="G42" s="1209"/>
      <c r="H42" s="1210"/>
      <c r="I42" s="324" t="s">
        <v>353</v>
      </c>
      <c r="J42" s="325" t="s">
        <v>353</v>
      </c>
      <c r="K42" s="325" t="s">
        <v>353</v>
      </c>
      <c r="L42" s="325" t="s">
        <v>353</v>
      </c>
      <c r="M42" s="326" t="s">
        <v>353</v>
      </c>
    </row>
    <row r="43" spans="2:13" ht="27.75" customHeight="1">
      <c r="B43" s="1203"/>
      <c r="C43" s="1204"/>
      <c r="D43" s="323"/>
      <c r="E43" s="1209" t="s">
        <v>539</v>
      </c>
      <c r="F43" s="1209"/>
      <c r="G43" s="1209"/>
      <c r="H43" s="1210"/>
      <c r="I43" s="324">
        <v>840</v>
      </c>
      <c r="J43" s="325">
        <v>811</v>
      </c>
      <c r="K43" s="325">
        <v>804</v>
      </c>
      <c r="L43" s="325">
        <v>798</v>
      </c>
      <c r="M43" s="326">
        <v>789</v>
      </c>
    </row>
    <row r="44" spans="2:13" ht="27.75" customHeight="1">
      <c r="B44" s="1203"/>
      <c r="C44" s="1204"/>
      <c r="D44" s="323"/>
      <c r="E44" s="1209" t="s">
        <v>540</v>
      </c>
      <c r="F44" s="1209"/>
      <c r="G44" s="1209"/>
      <c r="H44" s="1210"/>
      <c r="I44" s="324">
        <v>108</v>
      </c>
      <c r="J44" s="325">
        <v>102</v>
      </c>
      <c r="K44" s="325">
        <v>128</v>
      </c>
      <c r="L44" s="325">
        <v>157</v>
      </c>
      <c r="M44" s="326">
        <v>135</v>
      </c>
    </row>
    <row r="45" spans="2:13" ht="27.75" customHeight="1">
      <c r="B45" s="1203"/>
      <c r="C45" s="1204"/>
      <c r="D45" s="323"/>
      <c r="E45" s="1209" t="s">
        <v>541</v>
      </c>
      <c r="F45" s="1209"/>
      <c r="G45" s="1209"/>
      <c r="H45" s="1210"/>
      <c r="I45" s="324">
        <v>1136</v>
      </c>
      <c r="J45" s="325">
        <v>1068</v>
      </c>
      <c r="K45" s="325">
        <v>1057</v>
      </c>
      <c r="L45" s="325">
        <v>1021</v>
      </c>
      <c r="M45" s="326">
        <v>1001</v>
      </c>
    </row>
    <row r="46" spans="2:13" ht="27.75" customHeight="1">
      <c r="B46" s="1203"/>
      <c r="C46" s="1204"/>
      <c r="D46" s="327"/>
      <c r="E46" s="1209" t="s">
        <v>542</v>
      </c>
      <c r="F46" s="1209"/>
      <c r="G46" s="1209"/>
      <c r="H46" s="1210"/>
      <c r="I46" s="324" t="s">
        <v>353</v>
      </c>
      <c r="J46" s="325" t="s">
        <v>353</v>
      </c>
      <c r="K46" s="325" t="s">
        <v>353</v>
      </c>
      <c r="L46" s="325" t="s">
        <v>353</v>
      </c>
      <c r="M46" s="326" t="s">
        <v>353</v>
      </c>
    </row>
    <row r="47" spans="2:13" ht="27.75" customHeight="1">
      <c r="B47" s="1203"/>
      <c r="C47" s="1204"/>
      <c r="D47" s="328"/>
      <c r="E47" s="1211" t="s">
        <v>543</v>
      </c>
      <c r="F47" s="1212"/>
      <c r="G47" s="1212"/>
      <c r="H47" s="1213"/>
      <c r="I47" s="324" t="s">
        <v>353</v>
      </c>
      <c r="J47" s="325" t="s">
        <v>353</v>
      </c>
      <c r="K47" s="325" t="s">
        <v>353</v>
      </c>
      <c r="L47" s="325" t="s">
        <v>353</v>
      </c>
      <c r="M47" s="326" t="s">
        <v>353</v>
      </c>
    </row>
    <row r="48" spans="2:13" ht="27.75" customHeight="1">
      <c r="B48" s="1203"/>
      <c r="C48" s="1204"/>
      <c r="D48" s="323"/>
      <c r="E48" s="1209" t="s">
        <v>544</v>
      </c>
      <c r="F48" s="1209"/>
      <c r="G48" s="1209"/>
      <c r="H48" s="1210"/>
      <c r="I48" s="324" t="s">
        <v>353</v>
      </c>
      <c r="J48" s="325" t="s">
        <v>353</v>
      </c>
      <c r="K48" s="325" t="s">
        <v>353</v>
      </c>
      <c r="L48" s="325" t="s">
        <v>353</v>
      </c>
      <c r="M48" s="326" t="s">
        <v>353</v>
      </c>
    </row>
    <row r="49" spans="2:13" ht="27.75" customHeight="1">
      <c r="B49" s="1205"/>
      <c r="C49" s="1206"/>
      <c r="D49" s="323"/>
      <c r="E49" s="1209" t="s">
        <v>545</v>
      </c>
      <c r="F49" s="1209"/>
      <c r="G49" s="1209"/>
      <c r="H49" s="1210"/>
      <c r="I49" s="324" t="s">
        <v>353</v>
      </c>
      <c r="J49" s="325" t="s">
        <v>353</v>
      </c>
      <c r="K49" s="325" t="s">
        <v>353</v>
      </c>
      <c r="L49" s="325" t="s">
        <v>353</v>
      </c>
      <c r="M49" s="326" t="s">
        <v>353</v>
      </c>
    </row>
    <row r="50" spans="2:13" ht="27.75" customHeight="1">
      <c r="B50" s="1214" t="s">
        <v>546</v>
      </c>
      <c r="C50" s="1215"/>
      <c r="D50" s="329"/>
      <c r="E50" s="1209" t="s">
        <v>547</v>
      </c>
      <c r="F50" s="1209"/>
      <c r="G50" s="1209"/>
      <c r="H50" s="1210"/>
      <c r="I50" s="324">
        <v>4184</v>
      </c>
      <c r="J50" s="325">
        <v>4111</v>
      </c>
      <c r="K50" s="325">
        <v>4019</v>
      </c>
      <c r="L50" s="325">
        <v>4007</v>
      </c>
      <c r="M50" s="326">
        <v>4349</v>
      </c>
    </row>
    <row r="51" spans="2:13" ht="27.75" customHeight="1">
      <c r="B51" s="1203"/>
      <c r="C51" s="1204"/>
      <c r="D51" s="323"/>
      <c r="E51" s="1209" t="s">
        <v>548</v>
      </c>
      <c r="F51" s="1209"/>
      <c r="G51" s="1209"/>
      <c r="H51" s="1210"/>
      <c r="I51" s="324">
        <v>261</v>
      </c>
      <c r="J51" s="325">
        <v>134</v>
      </c>
      <c r="K51" s="325">
        <v>122</v>
      </c>
      <c r="L51" s="325">
        <v>269</v>
      </c>
      <c r="M51" s="326">
        <v>365</v>
      </c>
    </row>
    <row r="52" spans="2:13" ht="27.75" customHeight="1">
      <c r="B52" s="1205"/>
      <c r="C52" s="1206"/>
      <c r="D52" s="323"/>
      <c r="E52" s="1209" t="s">
        <v>549</v>
      </c>
      <c r="F52" s="1209"/>
      <c r="G52" s="1209"/>
      <c r="H52" s="1210"/>
      <c r="I52" s="324">
        <v>3669</v>
      </c>
      <c r="J52" s="325">
        <v>3671</v>
      </c>
      <c r="K52" s="325">
        <v>3628</v>
      </c>
      <c r="L52" s="325">
        <v>5049</v>
      </c>
      <c r="M52" s="326">
        <v>5355</v>
      </c>
    </row>
    <row r="53" spans="2:13" ht="27.75" customHeight="1" thickBot="1">
      <c r="B53" s="1216" t="s">
        <v>521</v>
      </c>
      <c r="C53" s="1217"/>
      <c r="D53" s="330"/>
      <c r="E53" s="1218" t="s">
        <v>550</v>
      </c>
      <c r="F53" s="1218"/>
      <c r="G53" s="1218"/>
      <c r="H53" s="1219"/>
      <c r="I53" s="331">
        <v>-1452</v>
      </c>
      <c r="J53" s="332">
        <v>-1534</v>
      </c>
      <c r="K53" s="332">
        <v>-1266</v>
      </c>
      <c r="L53" s="332">
        <v>-882</v>
      </c>
      <c r="M53" s="333">
        <v>-1231</v>
      </c>
    </row>
    <row r="54" spans="2:13" ht="27.75" customHeight="1">
      <c r="B54" s="334" t="s">
        <v>551</v>
      </c>
      <c r="C54" s="335"/>
      <c r="D54" s="335"/>
      <c r="E54" s="336"/>
      <c r="F54" s="336"/>
      <c r="G54" s="336"/>
      <c r="H54" s="336"/>
      <c r="I54" s="337"/>
      <c r="J54" s="337"/>
      <c r="K54" s="337"/>
      <c r="L54" s="337"/>
      <c r="M54" s="337"/>
    </row>
    <row r="55" spans="2:13"/>
  </sheetData>
  <sheetProtection algorithmName="SHA-512" hashValue="kBDOJacRmCAI+tg5RsD9l5nDeGCXWT89bp8hmpFWVna4j/y9atNWLqvUQsmSF5QKTeaZd0VU9mG6zXGS1u74Dg==" saltValue="teAx8bNAfWKy1GFfH7ky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19"/>
      <c r="C53" s="219"/>
      <c r="D53" s="219"/>
      <c r="E53" s="219"/>
      <c r="F53" s="219"/>
      <c r="G53" s="219"/>
      <c r="H53" s="338" t="s">
        <v>552</v>
      </c>
    </row>
    <row r="54" spans="2:8" ht="29.25" customHeight="1" thickBot="1">
      <c r="B54" s="339" t="s">
        <v>25</v>
      </c>
      <c r="C54" s="340"/>
      <c r="D54" s="340"/>
      <c r="E54" s="341" t="s">
        <v>492</v>
      </c>
      <c r="F54" s="342" t="s">
        <v>5</v>
      </c>
      <c r="G54" s="342" t="s">
        <v>6</v>
      </c>
      <c r="H54" s="343" t="s">
        <v>7</v>
      </c>
    </row>
    <row r="55" spans="2:8" ht="52.5" customHeight="1">
      <c r="B55" s="344"/>
      <c r="C55" s="1228" t="s">
        <v>118</v>
      </c>
      <c r="D55" s="1228"/>
      <c r="E55" s="1229"/>
      <c r="F55" s="345">
        <v>1160</v>
      </c>
      <c r="G55" s="345">
        <v>1140</v>
      </c>
      <c r="H55" s="346">
        <v>1140</v>
      </c>
    </row>
    <row r="56" spans="2:8" ht="52.5" customHeight="1">
      <c r="B56" s="347"/>
      <c r="C56" s="1230" t="s">
        <v>553</v>
      </c>
      <c r="D56" s="1230"/>
      <c r="E56" s="1231"/>
      <c r="F56" s="348">
        <v>563</v>
      </c>
      <c r="G56" s="348">
        <v>657</v>
      </c>
      <c r="H56" s="349">
        <v>704</v>
      </c>
    </row>
    <row r="57" spans="2:8" ht="53.25" customHeight="1">
      <c r="B57" s="347"/>
      <c r="C57" s="1232" t="s">
        <v>123</v>
      </c>
      <c r="D57" s="1232"/>
      <c r="E57" s="1233"/>
      <c r="F57" s="350">
        <v>2297</v>
      </c>
      <c r="G57" s="350">
        <v>2213</v>
      </c>
      <c r="H57" s="351">
        <v>2508</v>
      </c>
    </row>
    <row r="58" spans="2:8" ht="45.75" customHeight="1">
      <c r="B58" s="352"/>
      <c r="C58" s="1220" t="s">
        <v>554</v>
      </c>
      <c r="D58" s="1221"/>
      <c r="E58" s="1222"/>
      <c r="F58" s="353">
        <v>1424</v>
      </c>
      <c r="G58" s="353">
        <v>1372</v>
      </c>
      <c r="H58" s="354">
        <v>1566</v>
      </c>
    </row>
    <row r="59" spans="2:8" ht="45.75" customHeight="1">
      <c r="B59" s="352"/>
      <c r="C59" s="1220" t="s">
        <v>555</v>
      </c>
      <c r="D59" s="1221"/>
      <c r="E59" s="1222"/>
      <c r="F59" s="353">
        <v>386</v>
      </c>
      <c r="G59" s="353">
        <v>382</v>
      </c>
      <c r="H59" s="354">
        <v>383</v>
      </c>
    </row>
    <row r="60" spans="2:8" ht="45.75" customHeight="1">
      <c r="B60" s="352"/>
      <c r="C60" s="1220" t="s">
        <v>556</v>
      </c>
      <c r="D60" s="1221"/>
      <c r="E60" s="1222"/>
      <c r="F60" s="353">
        <v>211</v>
      </c>
      <c r="G60" s="353">
        <v>211</v>
      </c>
      <c r="H60" s="354">
        <v>211</v>
      </c>
    </row>
    <row r="61" spans="2:8" ht="45.75" customHeight="1">
      <c r="B61" s="352"/>
      <c r="C61" s="1220" t="s">
        <v>557</v>
      </c>
      <c r="D61" s="1221"/>
      <c r="E61" s="1222"/>
      <c r="F61" s="353">
        <v>152</v>
      </c>
      <c r="G61" s="353">
        <v>152</v>
      </c>
      <c r="H61" s="354">
        <v>184</v>
      </c>
    </row>
    <row r="62" spans="2:8" ht="45.75" customHeight="1" thickBot="1">
      <c r="B62" s="355"/>
      <c r="C62" s="1223" t="s">
        <v>558</v>
      </c>
      <c r="D62" s="1224"/>
      <c r="E62" s="1225"/>
      <c r="F62" s="356">
        <v>80</v>
      </c>
      <c r="G62" s="356">
        <v>51</v>
      </c>
      <c r="H62" s="357">
        <v>118</v>
      </c>
    </row>
    <row r="63" spans="2:8" ht="52.5" customHeight="1" thickBot="1">
      <c r="B63" s="358"/>
      <c r="C63" s="1226" t="s">
        <v>559</v>
      </c>
      <c r="D63" s="1226"/>
      <c r="E63" s="1227"/>
      <c r="F63" s="359">
        <v>4020</v>
      </c>
      <c r="G63" s="359">
        <v>4010</v>
      </c>
      <c r="H63" s="360">
        <v>4353</v>
      </c>
    </row>
    <row r="64" spans="2:8"/>
  </sheetData>
  <sheetProtection algorithmName="SHA-512" hashValue="GOPT1LUMCtTEUAcZHkTYMTkqK3KlKKfqwsWFCKOVq9iLJqlAeGvOFknqlEckPyiMiR0dwFcLOo2zqazIWqdmQA==" saltValue="9JDVeBDUm7fea26RPAS1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c r="DD19" s="3"/>
      <c r="DE19" s="3"/>
    </row>
    <row r="20" spans="1:109">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c r="B23" s="10"/>
    </row>
    <row r="24" spans="1:109">
      <c r="B24" s="10"/>
    </row>
    <row r="25" spans="1:109">
      <c r="B25" s="10"/>
    </row>
    <row r="26" spans="1:109">
      <c r="B26" s="10"/>
    </row>
    <row r="27" spans="1:109">
      <c r="B27" s="10"/>
    </row>
    <row r="28" spans="1:109">
      <c r="B28" s="10"/>
    </row>
    <row r="29" spans="1:109">
      <c r="B29" s="10"/>
    </row>
    <row r="30" spans="1:109">
      <c r="B30" s="10"/>
    </row>
    <row r="31" spans="1:109">
      <c r="B31" s="10"/>
    </row>
    <row r="32" spans="1:109">
      <c r="B32" s="10"/>
    </row>
    <row r="33" spans="2:109">
      <c r="B33" s="10"/>
    </row>
    <row r="34" spans="2:109">
      <c r="B34" s="10"/>
    </row>
    <row r="35" spans="2:109">
      <c r="B35" s="10"/>
    </row>
    <row r="36" spans="2:109">
      <c r="B36" s="10"/>
    </row>
    <row r="37" spans="2:109">
      <c r="B37" s="10"/>
    </row>
    <row r="38" spans="2:109">
      <c r="B38" s="10"/>
    </row>
    <row r="39" spans="2:109">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c r="B40" s="15"/>
      <c r="DD40" s="15"/>
      <c r="DE40" s="3"/>
    </row>
    <row r="41" spans="2:109" ht="17.2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1242" t="s">
        <v>16</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c r="B49" s="10"/>
      <c r="AN49" s="3" t="s">
        <v>2</v>
      </c>
    </row>
    <row r="50" spans="1:109">
      <c r="B50" s="10"/>
      <c r="G50" s="1234"/>
      <c r="H50" s="1234"/>
      <c r="I50" s="1234"/>
      <c r="J50" s="1234"/>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6"/>
      <c r="BQ51" s="1236"/>
      <c r="BR51" s="1236"/>
      <c r="BS51" s="1236"/>
      <c r="BT51" s="1236"/>
      <c r="BU51" s="1236"/>
      <c r="BV51" s="1236"/>
      <c r="BW51" s="1236"/>
      <c r="BX51" s="1236"/>
      <c r="BY51" s="1236"/>
      <c r="BZ51" s="1236"/>
      <c r="CA51" s="1236"/>
      <c r="CB51" s="1236"/>
      <c r="CC51" s="1236"/>
      <c r="CD51" s="1236"/>
      <c r="CE51" s="1236"/>
      <c r="CF51" s="1236"/>
      <c r="CG51" s="1236"/>
      <c r="CH51" s="1236"/>
      <c r="CI51" s="1236"/>
      <c r="CJ51" s="1236"/>
      <c r="CK51" s="1236"/>
      <c r="CL51" s="1236"/>
      <c r="CM51" s="1236"/>
      <c r="CN51" s="1236"/>
      <c r="CO51" s="1236"/>
      <c r="CP51" s="1236"/>
      <c r="CQ51" s="1236"/>
      <c r="CR51" s="1236"/>
      <c r="CS51" s="1236"/>
      <c r="CT51" s="1236"/>
      <c r="CU51" s="1236"/>
      <c r="CV51" s="1236"/>
      <c r="CW51" s="1236"/>
      <c r="CX51" s="1236"/>
      <c r="CY51" s="1236"/>
      <c r="CZ51" s="1236"/>
      <c r="DA51" s="1236"/>
      <c r="DB51" s="1236"/>
      <c r="DC51" s="1236"/>
    </row>
    <row r="52" spans="1:109">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c r="A53" s="18"/>
      <c r="B53" s="10"/>
      <c r="G53" s="1251"/>
      <c r="H53" s="1251"/>
      <c r="I53" s="1234"/>
      <c r="J53" s="1234"/>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6">
        <v>67.2</v>
      </c>
      <c r="BQ53" s="1236"/>
      <c r="BR53" s="1236"/>
      <c r="BS53" s="1236"/>
      <c r="BT53" s="1236"/>
      <c r="BU53" s="1236"/>
      <c r="BV53" s="1236"/>
      <c r="BW53" s="1236"/>
      <c r="BX53" s="1236">
        <v>68.900000000000006</v>
      </c>
      <c r="BY53" s="1236"/>
      <c r="BZ53" s="1236"/>
      <c r="CA53" s="1236"/>
      <c r="CB53" s="1236"/>
      <c r="CC53" s="1236"/>
      <c r="CD53" s="1236"/>
      <c r="CE53" s="1236"/>
      <c r="CF53" s="1236">
        <v>70.7</v>
      </c>
      <c r="CG53" s="1236"/>
      <c r="CH53" s="1236"/>
      <c r="CI53" s="1236"/>
      <c r="CJ53" s="1236"/>
      <c r="CK53" s="1236"/>
      <c r="CL53" s="1236"/>
      <c r="CM53" s="1236"/>
      <c r="CN53" s="1236">
        <v>71.599999999999994</v>
      </c>
      <c r="CO53" s="1236"/>
      <c r="CP53" s="1236"/>
      <c r="CQ53" s="1236"/>
      <c r="CR53" s="1236"/>
      <c r="CS53" s="1236"/>
      <c r="CT53" s="1236"/>
      <c r="CU53" s="1236"/>
      <c r="CV53" s="1236">
        <v>58.3</v>
      </c>
      <c r="CW53" s="1236"/>
      <c r="CX53" s="1236"/>
      <c r="CY53" s="1236"/>
      <c r="CZ53" s="1236"/>
      <c r="DA53" s="1236"/>
      <c r="DB53" s="1236"/>
      <c r="DC53" s="1236"/>
    </row>
    <row r="54" spans="1:109">
      <c r="A54" s="18"/>
      <c r="B54" s="10"/>
      <c r="G54" s="1251"/>
      <c r="H54" s="1251"/>
      <c r="I54" s="1234"/>
      <c r="J54" s="1234"/>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c r="A55" s="18"/>
      <c r="B55" s="10"/>
      <c r="G55" s="1234"/>
      <c r="H55" s="1234"/>
      <c r="I55" s="1234"/>
      <c r="J55" s="1234"/>
      <c r="K55" s="1241"/>
      <c r="L55" s="1241"/>
      <c r="M55" s="1241"/>
      <c r="N55" s="1241"/>
      <c r="AN55" s="1240" t="s">
        <v>11</v>
      </c>
      <c r="AO55" s="1240"/>
      <c r="AP55" s="1240"/>
      <c r="AQ55" s="1240"/>
      <c r="AR55" s="1240"/>
      <c r="AS55" s="1240"/>
      <c r="AT55" s="1240"/>
      <c r="AU55" s="1240"/>
      <c r="AV55" s="1240"/>
      <c r="AW55" s="1240"/>
      <c r="AX55" s="1240"/>
      <c r="AY55" s="1240"/>
      <c r="AZ55" s="1240"/>
      <c r="BA55" s="1240"/>
      <c r="BB55" s="1239" t="s">
        <v>9</v>
      </c>
      <c r="BC55" s="1239"/>
      <c r="BD55" s="1239"/>
      <c r="BE55" s="1239"/>
      <c r="BF55" s="1239"/>
      <c r="BG55" s="1239"/>
      <c r="BH55" s="1239"/>
      <c r="BI55" s="1239"/>
      <c r="BJ55" s="1239"/>
      <c r="BK55" s="1239"/>
      <c r="BL55" s="1239"/>
      <c r="BM55" s="1239"/>
      <c r="BN55" s="1239"/>
      <c r="BO55" s="1239"/>
      <c r="BP55" s="1236">
        <v>0</v>
      </c>
      <c r="BQ55" s="1236"/>
      <c r="BR55" s="1236"/>
      <c r="BS55" s="1236"/>
      <c r="BT55" s="1236"/>
      <c r="BU55" s="1236"/>
      <c r="BV55" s="1236"/>
      <c r="BW55" s="1236"/>
      <c r="BX55" s="1236">
        <v>0</v>
      </c>
      <c r="BY55" s="1236"/>
      <c r="BZ55" s="1236"/>
      <c r="CA55" s="1236"/>
      <c r="CB55" s="1236"/>
      <c r="CC55" s="1236"/>
      <c r="CD55" s="1236"/>
      <c r="CE55" s="1236"/>
      <c r="CF55" s="1236">
        <v>3.1</v>
      </c>
      <c r="CG55" s="1236"/>
      <c r="CH55" s="1236"/>
      <c r="CI55" s="1236"/>
      <c r="CJ55" s="1236"/>
      <c r="CK55" s="1236"/>
      <c r="CL55" s="1236"/>
      <c r="CM55" s="1236"/>
      <c r="CN55" s="1236">
        <v>13.7</v>
      </c>
      <c r="CO55" s="1236"/>
      <c r="CP55" s="1236"/>
      <c r="CQ55" s="1236"/>
      <c r="CR55" s="1236"/>
      <c r="CS55" s="1236"/>
      <c r="CT55" s="1236"/>
      <c r="CU55" s="1236"/>
      <c r="CV55" s="1236">
        <v>6.9</v>
      </c>
      <c r="CW55" s="1236"/>
      <c r="CX55" s="1236"/>
      <c r="CY55" s="1236"/>
      <c r="CZ55" s="1236"/>
      <c r="DA55" s="1236"/>
      <c r="DB55" s="1236"/>
      <c r="DC55" s="1236"/>
    </row>
    <row r="56" spans="1:109">
      <c r="A56" s="18"/>
      <c r="B56" s="10"/>
      <c r="G56" s="1234"/>
      <c r="H56" s="1234"/>
      <c r="I56" s="1234"/>
      <c r="J56" s="1234"/>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8" customFormat="1">
      <c r="B57" s="22"/>
      <c r="G57" s="1234"/>
      <c r="H57" s="1234"/>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6">
        <v>59.4</v>
      </c>
      <c r="BQ57" s="1236"/>
      <c r="BR57" s="1236"/>
      <c r="BS57" s="1236"/>
      <c r="BT57" s="1236"/>
      <c r="BU57" s="1236"/>
      <c r="BV57" s="1236"/>
      <c r="BW57" s="1236"/>
      <c r="BX57" s="1236">
        <v>60</v>
      </c>
      <c r="BY57" s="1236"/>
      <c r="BZ57" s="1236"/>
      <c r="CA57" s="1236"/>
      <c r="CB57" s="1236"/>
      <c r="CC57" s="1236"/>
      <c r="CD57" s="1236"/>
      <c r="CE57" s="1236"/>
      <c r="CF57" s="1236">
        <v>61.2</v>
      </c>
      <c r="CG57" s="1236"/>
      <c r="CH57" s="1236"/>
      <c r="CI57" s="1236"/>
      <c r="CJ57" s="1236"/>
      <c r="CK57" s="1236"/>
      <c r="CL57" s="1236"/>
      <c r="CM57" s="1236"/>
      <c r="CN57" s="1236">
        <v>62</v>
      </c>
      <c r="CO57" s="1236"/>
      <c r="CP57" s="1236"/>
      <c r="CQ57" s="1236"/>
      <c r="CR57" s="1236"/>
      <c r="CS57" s="1236"/>
      <c r="CT57" s="1236"/>
      <c r="CU57" s="1236"/>
      <c r="CV57" s="1236">
        <v>62.9</v>
      </c>
      <c r="CW57" s="1236"/>
      <c r="CX57" s="1236"/>
      <c r="CY57" s="1236"/>
      <c r="CZ57" s="1236"/>
      <c r="DA57" s="1236"/>
      <c r="DB57" s="1236"/>
      <c r="DC57" s="1236"/>
      <c r="DD57" s="23"/>
      <c r="DE57" s="22"/>
    </row>
    <row r="58" spans="1:109" s="18" customFormat="1">
      <c r="A58" s="3"/>
      <c r="B58" s="22"/>
      <c r="G58" s="1234"/>
      <c r="H58" s="1234"/>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3"/>
      <c r="DE58" s="22"/>
    </row>
    <row r="59" spans="1:109" s="18" customFormat="1">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c r="B63" s="29" t="s">
        <v>12</v>
      </c>
    </row>
    <row r="64" spans="1:109">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c r="B65" s="10"/>
      <c r="AN65" s="1242" t="s">
        <v>17</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c r="B71" s="10"/>
      <c r="G71" s="35"/>
      <c r="I71" s="36"/>
      <c r="J71" s="33"/>
      <c r="K71" s="33"/>
      <c r="L71" s="34"/>
      <c r="M71" s="33"/>
      <c r="N71" s="34"/>
      <c r="AM71" s="35"/>
      <c r="AN71" s="3" t="s">
        <v>2</v>
      </c>
    </row>
    <row r="72" spans="2:107">
      <c r="B72" s="10"/>
      <c r="G72" s="1234"/>
      <c r="H72" s="1234"/>
      <c r="I72" s="1234"/>
      <c r="J72" s="1234"/>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c r="B73" s="10"/>
      <c r="G73" s="1251"/>
      <c r="H73" s="1251"/>
      <c r="I73" s="1251"/>
      <c r="J73" s="1251"/>
      <c r="K73" s="1235"/>
      <c r="L73" s="1235"/>
      <c r="M73" s="1235"/>
      <c r="N73" s="1235"/>
      <c r="AM73" s="19"/>
      <c r="AN73" s="1239" t="s">
        <v>8</v>
      </c>
      <c r="AO73" s="1239"/>
      <c r="AP73" s="1239"/>
      <c r="AQ73" s="1239"/>
      <c r="AR73" s="1239"/>
      <c r="AS73" s="1239"/>
      <c r="AT73" s="1239"/>
      <c r="AU73" s="1239"/>
      <c r="AV73" s="1239"/>
      <c r="AW73" s="1239"/>
      <c r="AX73" s="1239"/>
      <c r="AY73" s="1239"/>
      <c r="AZ73" s="1239"/>
      <c r="BA73" s="1239"/>
      <c r="BB73" s="1239" t="s">
        <v>9</v>
      </c>
      <c r="BC73" s="1239"/>
      <c r="BD73" s="1239"/>
      <c r="BE73" s="1239"/>
      <c r="BF73" s="1239"/>
      <c r="BG73" s="1239"/>
      <c r="BH73" s="1239"/>
      <c r="BI73" s="1239"/>
      <c r="BJ73" s="1239"/>
      <c r="BK73" s="1239"/>
      <c r="BL73" s="1239"/>
      <c r="BM73" s="1239"/>
      <c r="BN73" s="1239"/>
      <c r="BO73" s="1239"/>
      <c r="BP73" s="1236"/>
      <c r="BQ73" s="1236"/>
      <c r="BR73" s="1236"/>
      <c r="BS73" s="1236"/>
      <c r="BT73" s="1236"/>
      <c r="BU73" s="1236"/>
      <c r="BV73" s="1236"/>
      <c r="BW73" s="1236"/>
      <c r="BX73" s="1236"/>
      <c r="BY73" s="1236"/>
      <c r="BZ73" s="1236"/>
      <c r="CA73" s="1236"/>
      <c r="CB73" s="1236"/>
      <c r="CC73" s="1236"/>
      <c r="CD73" s="1236"/>
      <c r="CE73" s="1236"/>
      <c r="CF73" s="1236"/>
      <c r="CG73" s="1236"/>
      <c r="CH73" s="1236"/>
      <c r="CI73" s="1236"/>
      <c r="CJ73" s="1236"/>
      <c r="CK73" s="1236"/>
      <c r="CL73" s="1236"/>
      <c r="CM73" s="1236"/>
      <c r="CN73" s="1236"/>
      <c r="CO73" s="1236"/>
      <c r="CP73" s="1236"/>
      <c r="CQ73" s="1236"/>
      <c r="CR73" s="1236"/>
      <c r="CS73" s="1236"/>
      <c r="CT73" s="1236"/>
      <c r="CU73" s="1236"/>
      <c r="CV73" s="1236"/>
      <c r="CW73" s="1236"/>
      <c r="CX73" s="1236"/>
      <c r="CY73" s="1236"/>
      <c r="CZ73" s="1236"/>
      <c r="DA73" s="1236"/>
      <c r="DB73" s="1236"/>
      <c r="DC73" s="1236"/>
    </row>
    <row r="74" spans="2:107">
      <c r="B74" s="10"/>
      <c r="G74" s="1251"/>
      <c r="H74" s="1251"/>
      <c r="I74" s="1251"/>
      <c r="J74" s="1251"/>
      <c r="K74" s="1235"/>
      <c r="L74" s="1235"/>
      <c r="M74" s="1235"/>
      <c r="N74" s="1235"/>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c r="B75" s="10"/>
      <c r="G75" s="1251"/>
      <c r="H75" s="1251"/>
      <c r="I75" s="1234"/>
      <c r="J75" s="1234"/>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13</v>
      </c>
      <c r="BC75" s="1239"/>
      <c r="BD75" s="1239"/>
      <c r="BE75" s="1239"/>
      <c r="BF75" s="1239"/>
      <c r="BG75" s="1239"/>
      <c r="BH75" s="1239"/>
      <c r="BI75" s="1239"/>
      <c r="BJ75" s="1239"/>
      <c r="BK75" s="1239"/>
      <c r="BL75" s="1239"/>
      <c r="BM75" s="1239"/>
      <c r="BN75" s="1239"/>
      <c r="BO75" s="1239"/>
      <c r="BP75" s="1236">
        <v>3.4</v>
      </c>
      <c r="BQ75" s="1236"/>
      <c r="BR75" s="1236"/>
      <c r="BS75" s="1236"/>
      <c r="BT75" s="1236"/>
      <c r="BU75" s="1236"/>
      <c r="BV75" s="1236"/>
      <c r="BW75" s="1236"/>
      <c r="BX75" s="1236">
        <v>3.8</v>
      </c>
      <c r="BY75" s="1236"/>
      <c r="BZ75" s="1236"/>
      <c r="CA75" s="1236"/>
      <c r="CB75" s="1236"/>
      <c r="CC75" s="1236"/>
      <c r="CD75" s="1236"/>
      <c r="CE75" s="1236"/>
      <c r="CF75" s="1236">
        <v>3.6</v>
      </c>
      <c r="CG75" s="1236"/>
      <c r="CH75" s="1236"/>
      <c r="CI75" s="1236"/>
      <c r="CJ75" s="1236"/>
      <c r="CK75" s="1236"/>
      <c r="CL75" s="1236"/>
      <c r="CM75" s="1236"/>
      <c r="CN75" s="1236">
        <v>3.3</v>
      </c>
      <c r="CO75" s="1236"/>
      <c r="CP75" s="1236"/>
      <c r="CQ75" s="1236"/>
      <c r="CR75" s="1236"/>
      <c r="CS75" s="1236"/>
      <c r="CT75" s="1236"/>
      <c r="CU75" s="1236"/>
      <c r="CV75" s="1236">
        <v>3.1</v>
      </c>
      <c r="CW75" s="1236"/>
      <c r="CX75" s="1236"/>
      <c r="CY75" s="1236"/>
      <c r="CZ75" s="1236"/>
      <c r="DA75" s="1236"/>
      <c r="DB75" s="1236"/>
      <c r="DC75" s="1236"/>
    </row>
    <row r="76" spans="2:107">
      <c r="B76" s="10"/>
      <c r="G76" s="1251"/>
      <c r="H76" s="1251"/>
      <c r="I76" s="1234"/>
      <c r="J76" s="1234"/>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c r="B77" s="10"/>
      <c r="G77" s="1234"/>
      <c r="H77" s="1234"/>
      <c r="I77" s="1234"/>
      <c r="J77" s="1234"/>
      <c r="K77" s="1235"/>
      <c r="L77" s="1235"/>
      <c r="M77" s="1235"/>
      <c r="N77" s="1235"/>
      <c r="AN77" s="1240" t="s">
        <v>11</v>
      </c>
      <c r="AO77" s="1240"/>
      <c r="AP77" s="1240"/>
      <c r="AQ77" s="1240"/>
      <c r="AR77" s="1240"/>
      <c r="AS77" s="1240"/>
      <c r="AT77" s="1240"/>
      <c r="AU77" s="1240"/>
      <c r="AV77" s="1240"/>
      <c r="AW77" s="1240"/>
      <c r="AX77" s="1240"/>
      <c r="AY77" s="1240"/>
      <c r="AZ77" s="1240"/>
      <c r="BA77" s="1240"/>
      <c r="BB77" s="1239" t="s">
        <v>9</v>
      </c>
      <c r="BC77" s="1239"/>
      <c r="BD77" s="1239"/>
      <c r="BE77" s="1239"/>
      <c r="BF77" s="1239"/>
      <c r="BG77" s="1239"/>
      <c r="BH77" s="1239"/>
      <c r="BI77" s="1239"/>
      <c r="BJ77" s="1239"/>
      <c r="BK77" s="1239"/>
      <c r="BL77" s="1239"/>
      <c r="BM77" s="1239"/>
      <c r="BN77" s="1239"/>
      <c r="BO77" s="1239"/>
      <c r="BP77" s="1236">
        <v>0</v>
      </c>
      <c r="BQ77" s="1236"/>
      <c r="BR77" s="1236"/>
      <c r="BS77" s="1236"/>
      <c r="BT77" s="1236"/>
      <c r="BU77" s="1236"/>
      <c r="BV77" s="1236"/>
      <c r="BW77" s="1236"/>
      <c r="BX77" s="1236">
        <v>0</v>
      </c>
      <c r="BY77" s="1236"/>
      <c r="BZ77" s="1236"/>
      <c r="CA77" s="1236"/>
      <c r="CB77" s="1236"/>
      <c r="CC77" s="1236"/>
      <c r="CD77" s="1236"/>
      <c r="CE77" s="1236"/>
      <c r="CF77" s="1236">
        <v>3.1</v>
      </c>
      <c r="CG77" s="1236"/>
      <c r="CH77" s="1236"/>
      <c r="CI77" s="1236"/>
      <c r="CJ77" s="1236"/>
      <c r="CK77" s="1236"/>
      <c r="CL77" s="1236"/>
      <c r="CM77" s="1236"/>
      <c r="CN77" s="1236">
        <v>13.7</v>
      </c>
      <c r="CO77" s="1236"/>
      <c r="CP77" s="1236"/>
      <c r="CQ77" s="1236"/>
      <c r="CR77" s="1236"/>
      <c r="CS77" s="1236"/>
      <c r="CT77" s="1236"/>
      <c r="CU77" s="1236"/>
      <c r="CV77" s="1236">
        <v>6.9</v>
      </c>
      <c r="CW77" s="1236"/>
      <c r="CX77" s="1236"/>
      <c r="CY77" s="1236"/>
      <c r="CZ77" s="1236"/>
      <c r="DA77" s="1236"/>
      <c r="DB77" s="1236"/>
      <c r="DC77" s="1236"/>
    </row>
    <row r="78" spans="2:107">
      <c r="B78" s="10"/>
      <c r="G78" s="1234"/>
      <c r="H78" s="1234"/>
      <c r="I78" s="1234"/>
      <c r="J78" s="1234"/>
      <c r="K78" s="1235"/>
      <c r="L78" s="1235"/>
      <c r="M78" s="1235"/>
      <c r="N78" s="1235"/>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c r="B79" s="10"/>
      <c r="G79" s="1234"/>
      <c r="H79" s="1234"/>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13</v>
      </c>
      <c r="BC79" s="1239"/>
      <c r="BD79" s="1239"/>
      <c r="BE79" s="1239"/>
      <c r="BF79" s="1239"/>
      <c r="BG79" s="1239"/>
      <c r="BH79" s="1239"/>
      <c r="BI79" s="1239"/>
      <c r="BJ79" s="1239"/>
      <c r="BK79" s="1239"/>
      <c r="BL79" s="1239"/>
      <c r="BM79" s="1239"/>
      <c r="BN79" s="1239"/>
      <c r="BO79" s="1239"/>
      <c r="BP79" s="1236">
        <v>7.9</v>
      </c>
      <c r="BQ79" s="1236"/>
      <c r="BR79" s="1236"/>
      <c r="BS79" s="1236"/>
      <c r="BT79" s="1236"/>
      <c r="BU79" s="1236"/>
      <c r="BV79" s="1236"/>
      <c r="BW79" s="1236"/>
      <c r="BX79" s="1236">
        <v>7.8</v>
      </c>
      <c r="BY79" s="1236"/>
      <c r="BZ79" s="1236"/>
      <c r="CA79" s="1236"/>
      <c r="CB79" s="1236"/>
      <c r="CC79" s="1236"/>
      <c r="CD79" s="1236"/>
      <c r="CE79" s="1236"/>
      <c r="CF79" s="1236">
        <v>7.9</v>
      </c>
      <c r="CG79" s="1236"/>
      <c r="CH79" s="1236"/>
      <c r="CI79" s="1236"/>
      <c r="CJ79" s="1236"/>
      <c r="CK79" s="1236"/>
      <c r="CL79" s="1236"/>
      <c r="CM79" s="1236"/>
      <c r="CN79" s="1236">
        <v>7.9</v>
      </c>
      <c r="CO79" s="1236"/>
      <c r="CP79" s="1236"/>
      <c r="CQ79" s="1236"/>
      <c r="CR79" s="1236"/>
      <c r="CS79" s="1236"/>
      <c r="CT79" s="1236"/>
      <c r="CU79" s="1236"/>
      <c r="CV79" s="1236">
        <v>8</v>
      </c>
      <c r="CW79" s="1236"/>
      <c r="CX79" s="1236"/>
      <c r="CY79" s="1236"/>
      <c r="CZ79" s="1236"/>
      <c r="DA79" s="1236"/>
      <c r="DB79" s="1236"/>
      <c r="DC79" s="1236"/>
    </row>
    <row r="80" spans="2:107">
      <c r="B80" s="10"/>
      <c r="G80" s="1234"/>
      <c r="H80" s="1234"/>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c r="B81" s="10"/>
    </row>
    <row r="82" spans="2:109" ht="17.2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c r="DD84" s="3"/>
      <c r="DE84" s="3"/>
    </row>
    <row r="85" spans="2:109">
      <c r="DD85" s="3"/>
      <c r="DE85" s="3"/>
    </row>
  </sheetData>
  <sheetProtection algorithmName="SHA-512" hashValue="N9BJbb5a7NeIiJJqa6uNtXqXjRA+IRq3gXkXgIIRMSpIFND9Acvr9mPASuGiHRko5/lEUDa2Ew5WYhWNc/GUIw==" saltValue="cb0Dx0YMfdcGwauN9WUS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38" customWidth="1"/>
    <col min="35" max="122" width="2.5" style="5" customWidth="1"/>
    <col min="123" max="16384" width="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c r="S2" s="5"/>
      <c r="AH2" s="5"/>
    </row>
    <row r="3" spans="1: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row r="5" spans="1:34"/>
    <row r="6" spans="1:34"/>
    <row r="7" spans="1:34"/>
    <row r="8" spans="1:34"/>
    <row r="9" spans="1:34">
      <c r="AH9" s="5"/>
    </row>
    <row r="10" spans="1:34"/>
    <row r="11" spans="1:34"/>
    <row r="12" spans="1:34"/>
    <row r="13" spans="1:34"/>
    <row r="14" spans="1:34"/>
    <row r="15" spans="1:34"/>
    <row r="16" spans="1: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smTpnHsJeG28RXJG6CroBaj14txwQrrS8EgWY62X54/OwDNkReM3Rn9b8RhmuA/kD1qNwdSpx+wDzV9KkXCZww==" saltValue="xvyLicW5Jy7F7SuetVB6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38" customWidth="1"/>
    <col min="35" max="122" width="2.5" style="5" customWidth="1"/>
    <col min="123" max="16384" width="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c r="S2" s="5"/>
      <c r="AH2" s="5"/>
    </row>
    <row r="3" spans="2: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row r="5" spans="2:34"/>
    <row r="6" spans="2:34"/>
    <row r="7" spans="2:34"/>
    <row r="8" spans="2:34"/>
    <row r="9" spans="2:34">
      <c r="AH9" s="5"/>
    </row>
    <row r="10" spans="2:34"/>
    <row r="11" spans="2:34"/>
    <row r="12" spans="2:34"/>
    <row r="13" spans="2:34"/>
    <row r="14" spans="2:34"/>
    <row r="15" spans="2:34"/>
    <row r="16" spans="2: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c r="AG59" s="5"/>
      <c r="AH59" s="5"/>
    </row>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vRWupulK5z3nUsdIiB553AkU3rQ7D19UWqAHp+4rVrTh/O/Fvsn9bJ30mzBRUm6HCoo1DYh+O1VvXfvzwuoTOg==" saltValue="b2S5jIp9BoHHLZqizQvC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99" t="s">
        <v>146</v>
      </c>
      <c r="DI1" s="600"/>
      <c r="DJ1" s="600"/>
      <c r="DK1" s="600"/>
      <c r="DL1" s="600"/>
      <c r="DM1" s="600"/>
      <c r="DN1" s="601"/>
      <c r="DO1" s="74"/>
      <c r="DP1" s="599" t="s">
        <v>147</v>
      </c>
      <c r="DQ1" s="600"/>
      <c r="DR1" s="600"/>
      <c r="DS1" s="600"/>
      <c r="DT1" s="600"/>
      <c r="DU1" s="600"/>
      <c r="DV1" s="600"/>
      <c r="DW1" s="600"/>
      <c r="DX1" s="600"/>
      <c r="DY1" s="600"/>
      <c r="DZ1" s="600"/>
      <c r="EA1" s="600"/>
      <c r="EB1" s="600"/>
      <c r="EC1" s="601"/>
      <c r="ED1" s="72"/>
      <c r="EE1" s="72"/>
      <c r="EF1" s="72"/>
      <c r="EG1" s="72"/>
      <c r="EH1" s="72"/>
      <c r="EI1" s="72"/>
      <c r="EJ1" s="72"/>
      <c r="EK1" s="72"/>
      <c r="EL1" s="72"/>
      <c r="EM1" s="72"/>
    </row>
    <row r="2" spans="2:143" ht="22.5" customHeight="1">
      <c r="B2" s="75" t="s">
        <v>148</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c r="B3" s="602" t="s">
        <v>149</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150</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151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25</v>
      </c>
      <c r="C4" s="603"/>
      <c r="D4" s="603"/>
      <c r="E4" s="603"/>
      <c r="F4" s="603"/>
      <c r="G4" s="603"/>
      <c r="H4" s="603"/>
      <c r="I4" s="603"/>
      <c r="J4" s="603"/>
      <c r="K4" s="603"/>
      <c r="L4" s="603"/>
      <c r="M4" s="603"/>
      <c r="N4" s="603"/>
      <c r="O4" s="603"/>
      <c r="P4" s="603"/>
      <c r="Q4" s="604"/>
      <c r="R4" s="602" t="s">
        <v>152</v>
      </c>
      <c r="S4" s="603"/>
      <c r="T4" s="603"/>
      <c r="U4" s="603"/>
      <c r="V4" s="603"/>
      <c r="W4" s="603"/>
      <c r="X4" s="603"/>
      <c r="Y4" s="604"/>
      <c r="Z4" s="602" t="s">
        <v>153</v>
      </c>
      <c r="AA4" s="603"/>
      <c r="AB4" s="603"/>
      <c r="AC4" s="604"/>
      <c r="AD4" s="602" t="s">
        <v>154</v>
      </c>
      <c r="AE4" s="603"/>
      <c r="AF4" s="603"/>
      <c r="AG4" s="603"/>
      <c r="AH4" s="603"/>
      <c r="AI4" s="603"/>
      <c r="AJ4" s="603"/>
      <c r="AK4" s="604"/>
      <c r="AL4" s="602" t="s">
        <v>153</v>
      </c>
      <c r="AM4" s="603"/>
      <c r="AN4" s="603"/>
      <c r="AO4" s="604"/>
      <c r="AP4" s="608" t="s">
        <v>155</v>
      </c>
      <c r="AQ4" s="608"/>
      <c r="AR4" s="608"/>
      <c r="AS4" s="608"/>
      <c r="AT4" s="608"/>
      <c r="AU4" s="608"/>
      <c r="AV4" s="608"/>
      <c r="AW4" s="608"/>
      <c r="AX4" s="608"/>
      <c r="AY4" s="608"/>
      <c r="AZ4" s="608"/>
      <c r="BA4" s="608"/>
      <c r="BB4" s="608"/>
      <c r="BC4" s="608"/>
      <c r="BD4" s="608"/>
      <c r="BE4" s="608"/>
      <c r="BF4" s="608"/>
      <c r="BG4" s="608" t="s">
        <v>156</v>
      </c>
      <c r="BH4" s="608"/>
      <c r="BI4" s="608"/>
      <c r="BJ4" s="608"/>
      <c r="BK4" s="608"/>
      <c r="BL4" s="608"/>
      <c r="BM4" s="608"/>
      <c r="BN4" s="608"/>
      <c r="BO4" s="608" t="s">
        <v>153</v>
      </c>
      <c r="BP4" s="608"/>
      <c r="BQ4" s="608"/>
      <c r="BR4" s="608"/>
      <c r="BS4" s="608" t="s">
        <v>157</v>
      </c>
      <c r="BT4" s="608"/>
      <c r="BU4" s="608"/>
      <c r="BV4" s="608"/>
      <c r="BW4" s="608"/>
      <c r="BX4" s="608"/>
      <c r="BY4" s="608"/>
      <c r="BZ4" s="608"/>
      <c r="CA4" s="608"/>
      <c r="CB4" s="608"/>
      <c r="CD4" s="605" t="s">
        <v>158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78" customFormat="1" ht="11.25" customHeight="1">
      <c r="B5" s="609" t="s">
        <v>159</v>
      </c>
      <c r="C5" s="610"/>
      <c r="D5" s="610"/>
      <c r="E5" s="610"/>
      <c r="F5" s="610"/>
      <c r="G5" s="610"/>
      <c r="H5" s="610"/>
      <c r="I5" s="610"/>
      <c r="J5" s="610"/>
      <c r="K5" s="610"/>
      <c r="L5" s="610"/>
      <c r="M5" s="610"/>
      <c r="N5" s="610"/>
      <c r="O5" s="610"/>
      <c r="P5" s="610"/>
      <c r="Q5" s="611"/>
      <c r="R5" s="612">
        <v>890091</v>
      </c>
      <c r="S5" s="613"/>
      <c r="T5" s="613"/>
      <c r="U5" s="613"/>
      <c r="V5" s="613"/>
      <c r="W5" s="613"/>
      <c r="X5" s="613"/>
      <c r="Y5" s="614"/>
      <c r="Z5" s="615">
        <v>11.6</v>
      </c>
      <c r="AA5" s="615"/>
      <c r="AB5" s="615"/>
      <c r="AC5" s="615"/>
      <c r="AD5" s="616">
        <v>890091</v>
      </c>
      <c r="AE5" s="616"/>
      <c r="AF5" s="616"/>
      <c r="AG5" s="616"/>
      <c r="AH5" s="616"/>
      <c r="AI5" s="616"/>
      <c r="AJ5" s="616"/>
      <c r="AK5" s="616"/>
      <c r="AL5" s="617">
        <v>25.8</v>
      </c>
      <c r="AM5" s="618"/>
      <c r="AN5" s="618"/>
      <c r="AO5" s="619"/>
      <c r="AP5" s="609" t="s">
        <v>160</v>
      </c>
      <c r="AQ5" s="610"/>
      <c r="AR5" s="610"/>
      <c r="AS5" s="610"/>
      <c r="AT5" s="610"/>
      <c r="AU5" s="610"/>
      <c r="AV5" s="610"/>
      <c r="AW5" s="610"/>
      <c r="AX5" s="610"/>
      <c r="AY5" s="610"/>
      <c r="AZ5" s="610"/>
      <c r="BA5" s="610"/>
      <c r="BB5" s="610"/>
      <c r="BC5" s="610"/>
      <c r="BD5" s="610"/>
      <c r="BE5" s="610"/>
      <c r="BF5" s="611"/>
      <c r="BG5" s="623">
        <v>890091</v>
      </c>
      <c r="BH5" s="624"/>
      <c r="BI5" s="624"/>
      <c r="BJ5" s="624"/>
      <c r="BK5" s="624"/>
      <c r="BL5" s="624"/>
      <c r="BM5" s="624"/>
      <c r="BN5" s="625"/>
      <c r="BO5" s="626">
        <v>100</v>
      </c>
      <c r="BP5" s="626"/>
      <c r="BQ5" s="626"/>
      <c r="BR5" s="626"/>
      <c r="BS5" s="627">
        <v>3865</v>
      </c>
      <c r="BT5" s="627"/>
      <c r="BU5" s="627"/>
      <c r="BV5" s="627"/>
      <c r="BW5" s="627"/>
      <c r="BX5" s="627"/>
      <c r="BY5" s="627"/>
      <c r="BZ5" s="627"/>
      <c r="CA5" s="627"/>
      <c r="CB5" s="631"/>
      <c r="CD5" s="605" t="s">
        <v>155</v>
      </c>
      <c r="CE5" s="606"/>
      <c r="CF5" s="606"/>
      <c r="CG5" s="606"/>
      <c r="CH5" s="606"/>
      <c r="CI5" s="606"/>
      <c r="CJ5" s="606"/>
      <c r="CK5" s="606"/>
      <c r="CL5" s="606"/>
      <c r="CM5" s="606"/>
      <c r="CN5" s="606"/>
      <c r="CO5" s="606"/>
      <c r="CP5" s="606"/>
      <c r="CQ5" s="607"/>
      <c r="CR5" s="605" t="s">
        <v>161</v>
      </c>
      <c r="CS5" s="606"/>
      <c r="CT5" s="606"/>
      <c r="CU5" s="606"/>
      <c r="CV5" s="606"/>
      <c r="CW5" s="606"/>
      <c r="CX5" s="606"/>
      <c r="CY5" s="607"/>
      <c r="CZ5" s="605" t="s">
        <v>153</v>
      </c>
      <c r="DA5" s="606"/>
      <c r="DB5" s="606"/>
      <c r="DC5" s="607"/>
      <c r="DD5" s="605" t="s">
        <v>162</v>
      </c>
      <c r="DE5" s="606"/>
      <c r="DF5" s="606"/>
      <c r="DG5" s="606"/>
      <c r="DH5" s="606"/>
      <c r="DI5" s="606"/>
      <c r="DJ5" s="606"/>
      <c r="DK5" s="606"/>
      <c r="DL5" s="606"/>
      <c r="DM5" s="606"/>
      <c r="DN5" s="606"/>
      <c r="DO5" s="606"/>
      <c r="DP5" s="607"/>
      <c r="DQ5" s="605" t="s">
        <v>163</v>
      </c>
      <c r="DR5" s="606"/>
      <c r="DS5" s="606"/>
      <c r="DT5" s="606"/>
      <c r="DU5" s="606"/>
      <c r="DV5" s="606"/>
      <c r="DW5" s="606"/>
      <c r="DX5" s="606"/>
      <c r="DY5" s="606"/>
      <c r="DZ5" s="606"/>
      <c r="EA5" s="606"/>
      <c r="EB5" s="606"/>
      <c r="EC5" s="607"/>
    </row>
    <row r="6" spans="2:143" ht="11.25" customHeight="1">
      <c r="B6" s="620" t="s">
        <v>164</v>
      </c>
      <c r="C6" s="621"/>
      <c r="D6" s="621"/>
      <c r="E6" s="621"/>
      <c r="F6" s="621"/>
      <c r="G6" s="621"/>
      <c r="H6" s="621"/>
      <c r="I6" s="621"/>
      <c r="J6" s="621"/>
      <c r="K6" s="621"/>
      <c r="L6" s="621"/>
      <c r="M6" s="621"/>
      <c r="N6" s="621"/>
      <c r="O6" s="621"/>
      <c r="P6" s="621"/>
      <c r="Q6" s="622"/>
      <c r="R6" s="623">
        <v>47155</v>
      </c>
      <c r="S6" s="624"/>
      <c r="T6" s="624"/>
      <c r="U6" s="624"/>
      <c r="V6" s="624"/>
      <c r="W6" s="624"/>
      <c r="X6" s="624"/>
      <c r="Y6" s="625"/>
      <c r="Z6" s="626">
        <v>0.6</v>
      </c>
      <c r="AA6" s="626"/>
      <c r="AB6" s="626"/>
      <c r="AC6" s="626"/>
      <c r="AD6" s="627">
        <v>47155</v>
      </c>
      <c r="AE6" s="627"/>
      <c r="AF6" s="627"/>
      <c r="AG6" s="627"/>
      <c r="AH6" s="627"/>
      <c r="AI6" s="627"/>
      <c r="AJ6" s="627"/>
      <c r="AK6" s="627"/>
      <c r="AL6" s="628">
        <v>1.4</v>
      </c>
      <c r="AM6" s="629"/>
      <c r="AN6" s="629"/>
      <c r="AO6" s="630"/>
      <c r="AP6" s="620" t="s">
        <v>165</v>
      </c>
      <c r="AQ6" s="621"/>
      <c r="AR6" s="621"/>
      <c r="AS6" s="621"/>
      <c r="AT6" s="621"/>
      <c r="AU6" s="621"/>
      <c r="AV6" s="621"/>
      <c r="AW6" s="621"/>
      <c r="AX6" s="621"/>
      <c r="AY6" s="621"/>
      <c r="AZ6" s="621"/>
      <c r="BA6" s="621"/>
      <c r="BB6" s="621"/>
      <c r="BC6" s="621"/>
      <c r="BD6" s="621"/>
      <c r="BE6" s="621"/>
      <c r="BF6" s="622"/>
      <c r="BG6" s="623">
        <v>890091</v>
      </c>
      <c r="BH6" s="624"/>
      <c r="BI6" s="624"/>
      <c r="BJ6" s="624"/>
      <c r="BK6" s="624"/>
      <c r="BL6" s="624"/>
      <c r="BM6" s="624"/>
      <c r="BN6" s="625"/>
      <c r="BO6" s="626">
        <v>100</v>
      </c>
      <c r="BP6" s="626"/>
      <c r="BQ6" s="626"/>
      <c r="BR6" s="626"/>
      <c r="BS6" s="627">
        <v>3865</v>
      </c>
      <c r="BT6" s="627"/>
      <c r="BU6" s="627"/>
      <c r="BV6" s="627"/>
      <c r="BW6" s="627"/>
      <c r="BX6" s="627"/>
      <c r="BY6" s="627"/>
      <c r="BZ6" s="627"/>
      <c r="CA6" s="627"/>
      <c r="CB6" s="631"/>
      <c r="CD6" s="634" t="s">
        <v>166</v>
      </c>
      <c r="CE6" s="635"/>
      <c r="CF6" s="635"/>
      <c r="CG6" s="635"/>
      <c r="CH6" s="635"/>
      <c r="CI6" s="635"/>
      <c r="CJ6" s="635"/>
      <c r="CK6" s="635"/>
      <c r="CL6" s="635"/>
      <c r="CM6" s="635"/>
      <c r="CN6" s="635"/>
      <c r="CO6" s="635"/>
      <c r="CP6" s="635"/>
      <c r="CQ6" s="636"/>
      <c r="CR6" s="623">
        <v>82735</v>
      </c>
      <c r="CS6" s="624"/>
      <c r="CT6" s="624"/>
      <c r="CU6" s="624"/>
      <c r="CV6" s="624"/>
      <c r="CW6" s="624"/>
      <c r="CX6" s="624"/>
      <c r="CY6" s="625"/>
      <c r="CZ6" s="617">
        <v>1.2</v>
      </c>
      <c r="DA6" s="618"/>
      <c r="DB6" s="618"/>
      <c r="DC6" s="637"/>
      <c r="DD6" s="632" t="s">
        <v>65</v>
      </c>
      <c r="DE6" s="624"/>
      <c r="DF6" s="624"/>
      <c r="DG6" s="624"/>
      <c r="DH6" s="624"/>
      <c r="DI6" s="624"/>
      <c r="DJ6" s="624"/>
      <c r="DK6" s="624"/>
      <c r="DL6" s="624"/>
      <c r="DM6" s="624"/>
      <c r="DN6" s="624"/>
      <c r="DO6" s="624"/>
      <c r="DP6" s="625"/>
      <c r="DQ6" s="632">
        <v>82735</v>
      </c>
      <c r="DR6" s="624"/>
      <c r="DS6" s="624"/>
      <c r="DT6" s="624"/>
      <c r="DU6" s="624"/>
      <c r="DV6" s="624"/>
      <c r="DW6" s="624"/>
      <c r="DX6" s="624"/>
      <c r="DY6" s="624"/>
      <c r="DZ6" s="624"/>
      <c r="EA6" s="624"/>
      <c r="EB6" s="624"/>
      <c r="EC6" s="633"/>
    </row>
    <row r="7" spans="2:143" ht="11.25" customHeight="1">
      <c r="B7" s="620" t="s">
        <v>167</v>
      </c>
      <c r="C7" s="621"/>
      <c r="D7" s="621"/>
      <c r="E7" s="621"/>
      <c r="F7" s="621"/>
      <c r="G7" s="621"/>
      <c r="H7" s="621"/>
      <c r="I7" s="621"/>
      <c r="J7" s="621"/>
      <c r="K7" s="621"/>
      <c r="L7" s="621"/>
      <c r="M7" s="621"/>
      <c r="N7" s="621"/>
      <c r="O7" s="621"/>
      <c r="P7" s="621"/>
      <c r="Q7" s="622"/>
      <c r="R7" s="623">
        <v>477</v>
      </c>
      <c r="S7" s="624"/>
      <c r="T7" s="624"/>
      <c r="U7" s="624"/>
      <c r="V7" s="624"/>
      <c r="W7" s="624"/>
      <c r="X7" s="624"/>
      <c r="Y7" s="625"/>
      <c r="Z7" s="626">
        <v>0</v>
      </c>
      <c r="AA7" s="626"/>
      <c r="AB7" s="626"/>
      <c r="AC7" s="626"/>
      <c r="AD7" s="627">
        <v>477</v>
      </c>
      <c r="AE7" s="627"/>
      <c r="AF7" s="627"/>
      <c r="AG7" s="627"/>
      <c r="AH7" s="627"/>
      <c r="AI7" s="627"/>
      <c r="AJ7" s="627"/>
      <c r="AK7" s="627"/>
      <c r="AL7" s="628">
        <v>0</v>
      </c>
      <c r="AM7" s="629"/>
      <c r="AN7" s="629"/>
      <c r="AO7" s="630"/>
      <c r="AP7" s="620" t="s">
        <v>168</v>
      </c>
      <c r="AQ7" s="621"/>
      <c r="AR7" s="621"/>
      <c r="AS7" s="621"/>
      <c r="AT7" s="621"/>
      <c r="AU7" s="621"/>
      <c r="AV7" s="621"/>
      <c r="AW7" s="621"/>
      <c r="AX7" s="621"/>
      <c r="AY7" s="621"/>
      <c r="AZ7" s="621"/>
      <c r="BA7" s="621"/>
      <c r="BB7" s="621"/>
      <c r="BC7" s="621"/>
      <c r="BD7" s="621"/>
      <c r="BE7" s="621"/>
      <c r="BF7" s="622"/>
      <c r="BG7" s="623">
        <v>375723</v>
      </c>
      <c r="BH7" s="624"/>
      <c r="BI7" s="624"/>
      <c r="BJ7" s="624"/>
      <c r="BK7" s="624"/>
      <c r="BL7" s="624"/>
      <c r="BM7" s="624"/>
      <c r="BN7" s="625"/>
      <c r="BO7" s="626">
        <v>42.2</v>
      </c>
      <c r="BP7" s="626"/>
      <c r="BQ7" s="626"/>
      <c r="BR7" s="626"/>
      <c r="BS7" s="627">
        <v>3865</v>
      </c>
      <c r="BT7" s="627"/>
      <c r="BU7" s="627"/>
      <c r="BV7" s="627"/>
      <c r="BW7" s="627"/>
      <c r="BX7" s="627"/>
      <c r="BY7" s="627"/>
      <c r="BZ7" s="627"/>
      <c r="CA7" s="627"/>
      <c r="CB7" s="631"/>
      <c r="CD7" s="638" t="s">
        <v>169</v>
      </c>
      <c r="CE7" s="639"/>
      <c r="CF7" s="639"/>
      <c r="CG7" s="639"/>
      <c r="CH7" s="639"/>
      <c r="CI7" s="639"/>
      <c r="CJ7" s="639"/>
      <c r="CK7" s="639"/>
      <c r="CL7" s="639"/>
      <c r="CM7" s="639"/>
      <c r="CN7" s="639"/>
      <c r="CO7" s="639"/>
      <c r="CP7" s="639"/>
      <c r="CQ7" s="640"/>
      <c r="CR7" s="623">
        <v>1410954</v>
      </c>
      <c r="CS7" s="624"/>
      <c r="CT7" s="624"/>
      <c r="CU7" s="624"/>
      <c r="CV7" s="624"/>
      <c r="CW7" s="624"/>
      <c r="CX7" s="624"/>
      <c r="CY7" s="625"/>
      <c r="CZ7" s="626">
        <v>19.899999999999999</v>
      </c>
      <c r="DA7" s="626"/>
      <c r="DB7" s="626"/>
      <c r="DC7" s="626"/>
      <c r="DD7" s="632">
        <v>129611</v>
      </c>
      <c r="DE7" s="624"/>
      <c r="DF7" s="624"/>
      <c r="DG7" s="624"/>
      <c r="DH7" s="624"/>
      <c r="DI7" s="624"/>
      <c r="DJ7" s="624"/>
      <c r="DK7" s="624"/>
      <c r="DL7" s="624"/>
      <c r="DM7" s="624"/>
      <c r="DN7" s="624"/>
      <c r="DO7" s="624"/>
      <c r="DP7" s="625"/>
      <c r="DQ7" s="632">
        <v>1047692</v>
      </c>
      <c r="DR7" s="624"/>
      <c r="DS7" s="624"/>
      <c r="DT7" s="624"/>
      <c r="DU7" s="624"/>
      <c r="DV7" s="624"/>
      <c r="DW7" s="624"/>
      <c r="DX7" s="624"/>
      <c r="DY7" s="624"/>
      <c r="DZ7" s="624"/>
      <c r="EA7" s="624"/>
      <c r="EB7" s="624"/>
      <c r="EC7" s="633"/>
    </row>
    <row r="8" spans="2:143" ht="11.25" customHeight="1">
      <c r="B8" s="620" t="s">
        <v>170</v>
      </c>
      <c r="C8" s="621"/>
      <c r="D8" s="621"/>
      <c r="E8" s="621"/>
      <c r="F8" s="621"/>
      <c r="G8" s="621"/>
      <c r="H8" s="621"/>
      <c r="I8" s="621"/>
      <c r="J8" s="621"/>
      <c r="K8" s="621"/>
      <c r="L8" s="621"/>
      <c r="M8" s="621"/>
      <c r="N8" s="621"/>
      <c r="O8" s="621"/>
      <c r="P8" s="621"/>
      <c r="Q8" s="622"/>
      <c r="R8" s="623">
        <v>4784</v>
      </c>
      <c r="S8" s="624"/>
      <c r="T8" s="624"/>
      <c r="U8" s="624"/>
      <c r="V8" s="624"/>
      <c r="W8" s="624"/>
      <c r="X8" s="624"/>
      <c r="Y8" s="625"/>
      <c r="Z8" s="626">
        <v>0.1</v>
      </c>
      <c r="AA8" s="626"/>
      <c r="AB8" s="626"/>
      <c r="AC8" s="626"/>
      <c r="AD8" s="627">
        <v>4784</v>
      </c>
      <c r="AE8" s="627"/>
      <c r="AF8" s="627"/>
      <c r="AG8" s="627"/>
      <c r="AH8" s="627"/>
      <c r="AI8" s="627"/>
      <c r="AJ8" s="627"/>
      <c r="AK8" s="627"/>
      <c r="AL8" s="628">
        <v>0.1</v>
      </c>
      <c r="AM8" s="629"/>
      <c r="AN8" s="629"/>
      <c r="AO8" s="630"/>
      <c r="AP8" s="620" t="s">
        <v>171</v>
      </c>
      <c r="AQ8" s="621"/>
      <c r="AR8" s="621"/>
      <c r="AS8" s="621"/>
      <c r="AT8" s="621"/>
      <c r="AU8" s="621"/>
      <c r="AV8" s="621"/>
      <c r="AW8" s="621"/>
      <c r="AX8" s="621"/>
      <c r="AY8" s="621"/>
      <c r="AZ8" s="621"/>
      <c r="BA8" s="621"/>
      <c r="BB8" s="621"/>
      <c r="BC8" s="621"/>
      <c r="BD8" s="621"/>
      <c r="BE8" s="621"/>
      <c r="BF8" s="622"/>
      <c r="BG8" s="623">
        <v>16126</v>
      </c>
      <c r="BH8" s="624"/>
      <c r="BI8" s="624"/>
      <c r="BJ8" s="624"/>
      <c r="BK8" s="624"/>
      <c r="BL8" s="624"/>
      <c r="BM8" s="624"/>
      <c r="BN8" s="625"/>
      <c r="BO8" s="626">
        <v>1.8</v>
      </c>
      <c r="BP8" s="626"/>
      <c r="BQ8" s="626"/>
      <c r="BR8" s="626"/>
      <c r="BS8" s="627" t="s">
        <v>65</v>
      </c>
      <c r="BT8" s="627"/>
      <c r="BU8" s="627"/>
      <c r="BV8" s="627"/>
      <c r="BW8" s="627"/>
      <c r="BX8" s="627"/>
      <c r="BY8" s="627"/>
      <c r="BZ8" s="627"/>
      <c r="CA8" s="627"/>
      <c r="CB8" s="631"/>
      <c r="CD8" s="638" t="s">
        <v>172</v>
      </c>
      <c r="CE8" s="639"/>
      <c r="CF8" s="639"/>
      <c r="CG8" s="639"/>
      <c r="CH8" s="639"/>
      <c r="CI8" s="639"/>
      <c r="CJ8" s="639"/>
      <c r="CK8" s="639"/>
      <c r="CL8" s="639"/>
      <c r="CM8" s="639"/>
      <c r="CN8" s="639"/>
      <c r="CO8" s="639"/>
      <c r="CP8" s="639"/>
      <c r="CQ8" s="640"/>
      <c r="CR8" s="623">
        <v>2470000</v>
      </c>
      <c r="CS8" s="624"/>
      <c r="CT8" s="624"/>
      <c r="CU8" s="624"/>
      <c r="CV8" s="624"/>
      <c r="CW8" s="624"/>
      <c r="CX8" s="624"/>
      <c r="CY8" s="625"/>
      <c r="CZ8" s="626">
        <v>34.9</v>
      </c>
      <c r="DA8" s="626"/>
      <c r="DB8" s="626"/>
      <c r="DC8" s="626"/>
      <c r="DD8" s="632">
        <v>2046</v>
      </c>
      <c r="DE8" s="624"/>
      <c r="DF8" s="624"/>
      <c r="DG8" s="624"/>
      <c r="DH8" s="624"/>
      <c r="DI8" s="624"/>
      <c r="DJ8" s="624"/>
      <c r="DK8" s="624"/>
      <c r="DL8" s="624"/>
      <c r="DM8" s="624"/>
      <c r="DN8" s="624"/>
      <c r="DO8" s="624"/>
      <c r="DP8" s="625"/>
      <c r="DQ8" s="632">
        <v>1091374</v>
      </c>
      <c r="DR8" s="624"/>
      <c r="DS8" s="624"/>
      <c r="DT8" s="624"/>
      <c r="DU8" s="624"/>
      <c r="DV8" s="624"/>
      <c r="DW8" s="624"/>
      <c r="DX8" s="624"/>
      <c r="DY8" s="624"/>
      <c r="DZ8" s="624"/>
      <c r="EA8" s="624"/>
      <c r="EB8" s="624"/>
      <c r="EC8" s="633"/>
    </row>
    <row r="9" spans="2:143" ht="11.25" customHeight="1">
      <c r="B9" s="620" t="s">
        <v>173</v>
      </c>
      <c r="C9" s="621"/>
      <c r="D9" s="621"/>
      <c r="E9" s="621"/>
      <c r="F9" s="621"/>
      <c r="G9" s="621"/>
      <c r="H9" s="621"/>
      <c r="I9" s="621"/>
      <c r="J9" s="621"/>
      <c r="K9" s="621"/>
      <c r="L9" s="621"/>
      <c r="M9" s="621"/>
      <c r="N9" s="621"/>
      <c r="O9" s="621"/>
      <c r="P9" s="621"/>
      <c r="Q9" s="622"/>
      <c r="R9" s="623">
        <v>5566</v>
      </c>
      <c r="S9" s="624"/>
      <c r="T9" s="624"/>
      <c r="U9" s="624"/>
      <c r="V9" s="624"/>
      <c r="W9" s="624"/>
      <c r="X9" s="624"/>
      <c r="Y9" s="625"/>
      <c r="Z9" s="626">
        <v>0.1</v>
      </c>
      <c r="AA9" s="626"/>
      <c r="AB9" s="626"/>
      <c r="AC9" s="626"/>
      <c r="AD9" s="627">
        <v>5566</v>
      </c>
      <c r="AE9" s="627"/>
      <c r="AF9" s="627"/>
      <c r="AG9" s="627"/>
      <c r="AH9" s="627"/>
      <c r="AI9" s="627"/>
      <c r="AJ9" s="627"/>
      <c r="AK9" s="627"/>
      <c r="AL9" s="628">
        <v>0.2</v>
      </c>
      <c r="AM9" s="629"/>
      <c r="AN9" s="629"/>
      <c r="AO9" s="630"/>
      <c r="AP9" s="620" t="s">
        <v>174</v>
      </c>
      <c r="AQ9" s="621"/>
      <c r="AR9" s="621"/>
      <c r="AS9" s="621"/>
      <c r="AT9" s="621"/>
      <c r="AU9" s="621"/>
      <c r="AV9" s="621"/>
      <c r="AW9" s="621"/>
      <c r="AX9" s="621"/>
      <c r="AY9" s="621"/>
      <c r="AZ9" s="621"/>
      <c r="BA9" s="621"/>
      <c r="BB9" s="621"/>
      <c r="BC9" s="621"/>
      <c r="BD9" s="621"/>
      <c r="BE9" s="621"/>
      <c r="BF9" s="622"/>
      <c r="BG9" s="623">
        <v>324878</v>
      </c>
      <c r="BH9" s="624"/>
      <c r="BI9" s="624"/>
      <c r="BJ9" s="624"/>
      <c r="BK9" s="624"/>
      <c r="BL9" s="624"/>
      <c r="BM9" s="624"/>
      <c r="BN9" s="625"/>
      <c r="BO9" s="626">
        <v>36.5</v>
      </c>
      <c r="BP9" s="626"/>
      <c r="BQ9" s="626"/>
      <c r="BR9" s="626"/>
      <c r="BS9" s="627" t="s">
        <v>65</v>
      </c>
      <c r="BT9" s="627"/>
      <c r="BU9" s="627"/>
      <c r="BV9" s="627"/>
      <c r="BW9" s="627"/>
      <c r="BX9" s="627"/>
      <c r="BY9" s="627"/>
      <c r="BZ9" s="627"/>
      <c r="CA9" s="627"/>
      <c r="CB9" s="631"/>
      <c r="CD9" s="638" t="s">
        <v>175</v>
      </c>
      <c r="CE9" s="639"/>
      <c r="CF9" s="639"/>
      <c r="CG9" s="639"/>
      <c r="CH9" s="639"/>
      <c r="CI9" s="639"/>
      <c r="CJ9" s="639"/>
      <c r="CK9" s="639"/>
      <c r="CL9" s="639"/>
      <c r="CM9" s="639"/>
      <c r="CN9" s="639"/>
      <c r="CO9" s="639"/>
      <c r="CP9" s="639"/>
      <c r="CQ9" s="640"/>
      <c r="CR9" s="623">
        <v>538016</v>
      </c>
      <c r="CS9" s="624"/>
      <c r="CT9" s="624"/>
      <c r="CU9" s="624"/>
      <c r="CV9" s="624"/>
      <c r="CW9" s="624"/>
      <c r="CX9" s="624"/>
      <c r="CY9" s="625"/>
      <c r="CZ9" s="626">
        <v>7.6</v>
      </c>
      <c r="DA9" s="626"/>
      <c r="DB9" s="626"/>
      <c r="DC9" s="626"/>
      <c r="DD9" s="632">
        <v>33288</v>
      </c>
      <c r="DE9" s="624"/>
      <c r="DF9" s="624"/>
      <c r="DG9" s="624"/>
      <c r="DH9" s="624"/>
      <c r="DI9" s="624"/>
      <c r="DJ9" s="624"/>
      <c r="DK9" s="624"/>
      <c r="DL9" s="624"/>
      <c r="DM9" s="624"/>
      <c r="DN9" s="624"/>
      <c r="DO9" s="624"/>
      <c r="DP9" s="625"/>
      <c r="DQ9" s="632">
        <v>356906</v>
      </c>
      <c r="DR9" s="624"/>
      <c r="DS9" s="624"/>
      <c r="DT9" s="624"/>
      <c r="DU9" s="624"/>
      <c r="DV9" s="624"/>
      <c r="DW9" s="624"/>
      <c r="DX9" s="624"/>
      <c r="DY9" s="624"/>
      <c r="DZ9" s="624"/>
      <c r="EA9" s="624"/>
      <c r="EB9" s="624"/>
      <c r="EC9" s="633"/>
    </row>
    <row r="10" spans="2:143" ht="11.25" customHeight="1">
      <c r="B10" s="620" t="s">
        <v>176</v>
      </c>
      <c r="C10" s="621"/>
      <c r="D10" s="621"/>
      <c r="E10" s="621"/>
      <c r="F10" s="621"/>
      <c r="G10" s="621"/>
      <c r="H10" s="621"/>
      <c r="I10" s="621"/>
      <c r="J10" s="621"/>
      <c r="K10" s="621"/>
      <c r="L10" s="621"/>
      <c r="M10" s="621"/>
      <c r="N10" s="621"/>
      <c r="O10" s="621"/>
      <c r="P10" s="621"/>
      <c r="Q10" s="622"/>
      <c r="R10" s="623" t="s">
        <v>65</v>
      </c>
      <c r="S10" s="624"/>
      <c r="T10" s="624"/>
      <c r="U10" s="624"/>
      <c r="V10" s="624"/>
      <c r="W10" s="624"/>
      <c r="X10" s="624"/>
      <c r="Y10" s="625"/>
      <c r="Z10" s="626" t="s">
        <v>65</v>
      </c>
      <c r="AA10" s="626"/>
      <c r="AB10" s="626"/>
      <c r="AC10" s="626"/>
      <c r="AD10" s="627" t="s">
        <v>65</v>
      </c>
      <c r="AE10" s="627"/>
      <c r="AF10" s="627"/>
      <c r="AG10" s="627"/>
      <c r="AH10" s="627"/>
      <c r="AI10" s="627"/>
      <c r="AJ10" s="627"/>
      <c r="AK10" s="627"/>
      <c r="AL10" s="628" t="s">
        <v>65</v>
      </c>
      <c r="AM10" s="629"/>
      <c r="AN10" s="629"/>
      <c r="AO10" s="630"/>
      <c r="AP10" s="620" t="s">
        <v>177</v>
      </c>
      <c r="AQ10" s="621"/>
      <c r="AR10" s="621"/>
      <c r="AS10" s="621"/>
      <c r="AT10" s="621"/>
      <c r="AU10" s="621"/>
      <c r="AV10" s="621"/>
      <c r="AW10" s="621"/>
      <c r="AX10" s="621"/>
      <c r="AY10" s="621"/>
      <c r="AZ10" s="621"/>
      <c r="BA10" s="621"/>
      <c r="BB10" s="621"/>
      <c r="BC10" s="621"/>
      <c r="BD10" s="621"/>
      <c r="BE10" s="621"/>
      <c r="BF10" s="622"/>
      <c r="BG10" s="623">
        <v>21170</v>
      </c>
      <c r="BH10" s="624"/>
      <c r="BI10" s="624"/>
      <c r="BJ10" s="624"/>
      <c r="BK10" s="624"/>
      <c r="BL10" s="624"/>
      <c r="BM10" s="624"/>
      <c r="BN10" s="625"/>
      <c r="BO10" s="626">
        <v>2.4</v>
      </c>
      <c r="BP10" s="626"/>
      <c r="BQ10" s="626"/>
      <c r="BR10" s="626"/>
      <c r="BS10" s="627" t="s">
        <v>65</v>
      </c>
      <c r="BT10" s="627"/>
      <c r="BU10" s="627"/>
      <c r="BV10" s="627"/>
      <c r="BW10" s="627"/>
      <c r="BX10" s="627"/>
      <c r="BY10" s="627"/>
      <c r="BZ10" s="627"/>
      <c r="CA10" s="627"/>
      <c r="CB10" s="631"/>
      <c r="CD10" s="638" t="s">
        <v>178</v>
      </c>
      <c r="CE10" s="639"/>
      <c r="CF10" s="639"/>
      <c r="CG10" s="639"/>
      <c r="CH10" s="639"/>
      <c r="CI10" s="639"/>
      <c r="CJ10" s="639"/>
      <c r="CK10" s="639"/>
      <c r="CL10" s="639"/>
      <c r="CM10" s="639"/>
      <c r="CN10" s="639"/>
      <c r="CO10" s="639"/>
      <c r="CP10" s="639"/>
      <c r="CQ10" s="640"/>
      <c r="CR10" s="623" t="s">
        <v>65</v>
      </c>
      <c r="CS10" s="624"/>
      <c r="CT10" s="624"/>
      <c r="CU10" s="624"/>
      <c r="CV10" s="624"/>
      <c r="CW10" s="624"/>
      <c r="CX10" s="624"/>
      <c r="CY10" s="625"/>
      <c r="CZ10" s="626" t="s">
        <v>65</v>
      </c>
      <c r="DA10" s="626"/>
      <c r="DB10" s="626"/>
      <c r="DC10" s="626"/>
      <c r="DD10" s="632" t="s">
        <v>65</v>
      </c>
      <c r="DE10" s="624"/>
      <c r="DF10" s="624"/>
      <c r="DG10" s="624"/>
      <c r="DH10" s="624"/>
      <c r="DI10" s="624"/>
      <c r="DJ10" s="624"/>
      <c r="DK10" s="624"/>
      <c r="DL10" s="624"/>
      <c r="DM10" s="624"/>
      <c r="DN10" s="624"/>
      <c r="DO10" s="624"/>
      <c r="DP10" s="625"/>
      <c r="DQ10" s="632" t="s">
        <v>65</v>
      </c>
      <c r="DR10" s="624"/>
      <c r="DS10" s="624"/>
      <c r="DT10" s="624"/>
      <c r="DU10" s="624"/>
      <c r="DV10" s="624"/>
      <c r="DW10" s="624"/>
      <c r="DX10" s="624"/>
      <c r="DY10" s="624"/>
      <c r="DZ10" s="624"/>
      <c r="EA10" s="624"/>
      <c r="EB10" s="624"/>
      <c r="EC10" s="633"/>
    </row>
    <row r="11" spans="2:143" ht="11.25" customHeight="1">
      <c r="B11" s="620" t="s">
        <v>179</v>
      </c>
      <c r="C11" s="621"/>
      <c r="D11" s="621"/>
      <c r="E11" s="621"/>
      <c r="F11" s="621"/>
      <c r="G11" s="621"/>
      <c r="H11" s="621"/>
      <c r="I11" s="621"/>
      <c r="J11" s="621"/>
      <c r="K11" s="621"/>
      <c r="L11" s="621"/>
      <c r="M11" s="621"/>
      <c r="N11" s="621"/>
      <c r="O11" s="621"/>
      <c r="P11" s="621"/>
      <c r="Q11" s="622"/>
      <c r="R11" s="623">
        <v>231019</v>
      </c>
      <c r="S11" s="624"/>
      <c r="T11" s="624"/>
      <c r="U11" s="624"/>
      <c r="V11" s="624"/>
      <c r="W11" s="624"/>
      <c r="X11" s="624"/>
      <c r="Y11" s="625"/>
      <c r="Z11" s="628">
        <v>3</v>
      </c>
      <c r="AA11" s="629"/>
      <c r="AB11" s="629"/>
      <c r="AC11" s="641"/>
      <c r="AD11" s="632">
        <v>231019</v>
      </c>
      <c r="AE11" s="624"/>
      <c r="AF11" s="624"/>
      <c r="AG11" s="624"/>
      <c r="AH11" s="624"/>
      <c r="AI11" s="624"/>
      <c r="AJ11" s="624"/>
      <c r="AK11" s="625"/>
      <c r="AL11" s="628">
        <v>6.7</v>
      </c>
      <c r="AM11" s="629"/>
      <c r="AN11" s="629"/>
      <c r="AO11" s="630"/>
      <c r="AP11" s="620" t="s">
        <v>180</v>
      </c>
      <c r="AQ11" s="621"/>
      <c r="AR11" s="621"/>
      <c r="AS11" s="621"/>
      <c r="AT11" s="621"/>
      <c r="AU11" s="621"/>
      <c r="AV11" s="621"/>
      <c r="AW11" s="621"/>
      <c r="AX11" s="621"/>
      <c r="AY11" s="621"/>
      <c r="AZ11" s="621"/>
      <c r="BA11" s="621"/>
      <c r="BB11" s="621"/>
      <c r="BC11" s="621"/>
      <c r="BD11" s="621"/>
      <c r="BE11" s="621"/>
      <c r="BF11" s="622"/>
      <c r="BG11" s="623">
        <v>13549</v>
      </c>
      <c r="BH11" s="624"/>
      <c r="BI11" s="624"/>
      <c r="BJ11" s="624"/>
      <c r="BK11" s="624"/>
      <c r="BL11" s="624"/>
      <c r="BM11" s="624"/>
      <c r="BN11" s="625"/>
      <c r="BO11" s="626">
        <v>1.5</v>
      </c>
      <c r="BP11" s="626"/>
      <c r="BQ11" s="626"/>
      <c r="BR11" s="626"/>
      <c r="BS11" s="627">
        <v>3865</v>
      </c>
      <c r="BT11" s="627"/>
      <c r="BU11" s="627"/>
      <c r="BV11" s="627"/>
      <c r="BW11" s="627"/>
      <c r="BX11" s="627"/>
      <c r="BY11" s="627"/>
      <c r="BZ11" s="627"/>
      <c r="CA11" s="627"/>
      <c r="CB11" s="631"/>
      <c r="CD11" s="638" t="s">
        <v>181</v>
      </c>
      <c r="CE11" s="639"/>
      <c r="CF11" s="639"/>
      <c r="CG11" s="639"/>
      <c r="CH11" s="639"/>
      <c r="CI11" s="639"/>
      <c r="CJ11" s="639"/>
      <c r="CK11" s="639"/>
      <c r="CL11" s="639"/>
      <c r="CM11" s="639"/>
      <c r="CN11" s="639"/>
      <c r="CO11" s="639"/>
      <c r="CP11" s="639"/>
      <c r="CQ11" s="640"/>
      <c r="CR11" s="623">
        <v>369929</v>
      </c>
      <c r="CS11" s="624"/>
      <c r="CT11" s="624"/>
      <c r="CU11" s="624"/>
      <c r="CV11" s="624"/>
      <c r="CW11" s="624"/>
      <c r="CX11" s="624"/>
      <c r="CY11" s="625"/>
      <c r="CZ11" s="626">
        <v>5.2</v>
      </c>
      <c r="DA11" s="626"/>
      <c r="DB11" s="626"/>
      <c r="DC11" s="626"/>
      <c r="DD11" s="632">
        <v>193211</v>
      </c>
      <c r="DE11" s="624"/>
      <c r="DF11" s="624"/>
      <c r="DG11" s="624"/>
      <c r="DH11" s="624"/>
      <c r="DI11" s="624"/>
      <c r="DJ11" s="624"/>
      <c r="DK11" s="624"/>
      <c r="DL11" s="624"/>
      <c r="DM11" s="624"/>
      <c r="DN11" s="624"/>
      <c r="DO11" s="624"/>
      <c r="DP11" s="625"/>
      <c r="DQ11" s="632">
        <v>141280</v>
      </c>
      <c r="DR11" s="624"/>
      <c r="DS11" s="624"/>
      <c r="DT11" s="624"/>
      <c r="DU11" s="624"/>
      <c r="DV11" s="624"/>
      <c r="DW11" s="624"/>
      <c r="DX11" s="624"/>
      <c r="DY11" s="624"/>
      <c r="DZ11" s="624"/>
      <c r="EA11" s="624"/>
      <c r="EB11" s="624"/>
      <c r="EC11" s="633"/>
    </row>
    <row r="12" spans="2:143" ht="11.25" customHeight="1">
      <c r="B12" s="620" t="s">
        <v>182</v>
      </c>
      <c r="C12" s="621"/>
      <c r="D12" s="621"/>
      <c r="E12" s="621"/>
      <c r="F12" s="621"/>
      <c r="G12" s="621"/>
      <c r="H12" s="621"/>
      <c r="I12" s="621"/>
      <c r="J12" s="621"/>
      <c r="K12" s="621"/>
      <c r="L12" s="621"/>
      <c r="M12" s="621"/>
      <c r="N12" s="621"/>
      <c r="O12" s="621"/>
      <c r="P12" s="621"/>
      <c r="Q12" s="622"/>
      <c r="R12" s="623" t="s">
        <v>65</v>
      </c>
      <c r="S12" s="624"/>
      <c r="T12" s="624"/>
      <c r="U12" s="624"/>
      <c r="V12" s="624"/>
      <c r="W12" s="624"/>
      <c r="X12" s="624"/>
      <c r="Y12" s="625"/>
      <c r="Z12" s="626" t="s">
        <v>65</v>
      </c>
      <c r="AA12" s="626"/>
      <c r="AB12" s="626"/>
      <c r="AC12" s="626"/>
      <c r="AD12" s="627" t="s">
        <v>65</v>
      </c>
      <c r="AE12" s="627"/>
      <c r="AF12" s="627"/>
      <c r="AG12" s="627"/>
      <c r="AH12" s="627"/>
      <c r="AI12" s="627"/>
      <c r="AJ12" s="627"/>
      <c r="AK12" s="627"/>
      <c r="AL12" s="628" t="s">
        <v>65</v>
      </c>
      <c r="AM12" s="629"/>
      <c r="AN12" s="629"/>
      <c r="AO12" s="630"/>
      <c r="AP12" s="620" t="s">
        <v>183</v>
      </c>
      <c r="AQ12" s="621"/>
      <c r="AR12" s="621"/>
      <c r="AS12" s="621"/>
      <c r="AT12" s="621"/>
      <c r="AU12" s="621"/>
      <c r="AV12" s="621"/>
      <c r="AW12" s="621"/>
      <c r="AX12" s="621"/>
      <c r="AY12" s="621"/>
      <c r="AZ12" s="621"/>
      <c r="BA12" s="621"/>
      <c r="BB12" s="621"/>
      <c r="BC12" s="621"/>
      <c r="BD12" s="621"/>
      <c r="BE12" s="621"/>
      <c r="BF12" s="622"/>
      <c r="BG12" s="623">
        <v>394042</v>
      </c>
      <c r="BH12" s="624"/>
      <c r="BI12" s="624"/>
      <c r="BJ12" s="624"/>
      <c r="BK12" s="624"/>
      <c r="BL12" s="624"/>
      <c r="BM12" s="624"/>
      <c r="BN12" s="625"/>
      <c r="BO12" s="626">
        <v>44.3</v>
      </c>
      <c r="BP12" s="626"/>
      <c r="BQ12" s="626"/>
      <c r="BR12" s="626"/>
      <c r="BS12" s="627" t="s">
        <v>65</v>
      </c>
      <c r="BT12" s="627"/>
      <c r="BU12" s="627"/>
      <c r="BV12" s="627"/>
      <c r="BW12" s="627"/>
      <c r="BX12" s="627"/>
      <c r="BY12" s="627"/>
      <c r="BZ12" s="627"/>
      <c r="CA12" s="627"/>
      <c r="CB12" s="631"/>
      <c r="CD12" s="638" t="s">
        <v>184</v>
      </c>
      <c r="CE12" s="639"/>
      <c r="CF12" s="639"/>
      <c r="CG12" s="639"/>
      <c r="CH12" s="639"/>
      <c r="CI12" s="639"/>
      <c r="CJ12" s="639"/>
      <c r="CK12" s="639"/>
      <c r="CL12" s="639"/>
      <c r="CM12" s="639"/>
      <c r="CN12" s="639"/>
      <c r="CO12" s="639"/>
      <c r="CP12" s="639"/>
      <c r="CQ12" s="640"/>
      <c r="CR12" s="623">
        <v>136368</v>
      </c>
      <c r="CS12" s="624"/>
      <c r="CT12" s="624"/>
      <c r="CU12" s="624"/>
      <c r="CV12" s="624"/>
      <c r="CW12" s="624"/>
      <c r="CX12" s="624"/>
      <c r="CY12" s="625"/>
      <c r="CZ12" s="626">
        <v>1.9</v>
      </c>
      <c r="DA12" s="626"/>
      <c r="DB12" s="626"/>
      <c r="DC12" s="626"/>
      <c r="DD12" s="632">
        <v>10000</v>
      </c>
      <c r="DE12" s="624"/>
      <c r="DF12" s="624"/>
      <c r="DG12" s="624"/>
      <c r="DH12" s="624"/>
      <c r="DI12" s="624"/>
      <c r="DJ12" s="624"/>
      <c r="DK12" s="624"/>
      <c r="DL12" s="624"/>
      <c r="DM12" s="624"/>
      <c r="DN12" s="624"/>
      <c r="DO12" s="624"/>
      <c r="DP12" s="625"/>
      <c r="DQ12" s="632">
        <v>131090</v>
      </c>
      <c r="DR12" s="624"/>
      <c r="DS12" s="624"/>
      <c r="DT12" s="624"/>
      <c r="DU12" s="624"/>
      <c r="DV12" s="624"/>
      <c r="DW12" s="624"/>
      <c r="DX12" s="624"/>
      <c r="DY12" s="624"/>
      <c r="DZ12" s="624"/>
      <c r="EA12" s="624"/>
      <c r="EB12" s="624"/>
      <c r="EC12" s="633"/>
    </row>
    <row r="13" spans="2:143" ht="11.25" customHeight="1">
      <c r="B13" s="620" t="s">
        <v>185</v>
      </c>
      <c r="C13" s="621"/>
      <c r="D13" s="621"/>
      <c r="E13" s="621"/>
      <c r="F13" s="621"/>
      <c r="G13" s="621"/>
      <c r="H13" s="621"/>
      <c r="I13" s="621"/>
      <c r="J13" s="621"/>
      <c r="K13" s="621"/>
      <c r="L13" s="621"/>
      <c r="M13" s="621"/>
      <c r="N13" s="621"/>
      <c r="O13" s="621"/>
      <c r="P13" s="621"/>
      <c r="Q13" s="622"/>
      <c r="R13" s="623" t="s">
        <v>65</v>
      </c>
      <c r="S13" s="624"/>
      <c r="T13" s="624"/>
      <c r="U13" s="624"/>
      <c r="V13" s="624"/>
      <c r="W13" s="624"/>
      <c r="X13" s="624"/>
      <c r="Y13" s="625"/>
      <c r="Z13" s="626" t="s">
        <v>65</v>
      </c>
      <c r="AA13" s="626"/>
      <c r="AB13" s="626"/>
      <c r="AC13" s="626"/>
      <c r="AD13" s="627" t="s">
        <v>65</v>
      </c>
      <c r="AE13" s="627"/>
      <c r="AF13" s="627"/>
      <c r="AG13" s="627"/>
      <c r="AH13" s="627"/>
      <c r="AI13" s="627"/>
      <c r="AJ13" s="627"/>
      <c r="AK13" s="627"/>
      <c r="AL13" s="628" t="s">
        <v>65</v>
      </c>
      <c r="AM13" s="629"/>
      <c r="AN13" s="629"/>
      <c r="AO13" s="630"/>
      <c r="AP13" s="620" t="s">
        <v>186</v>
      </c>
      <c r="AQ13" s="621"/>
      <c r="AR13" s="621"/>
      <c r="AS13" s="621"/>
      <c r="AT13" s="621"/>
      <c r="AU13" s="621"/>
      <c r="AV13" s="621"/>
      <c r="AW13" s="621"/>
      <c r="AX13" s="621"/>
      <c r="AY13" s="621"/>
      <c r="AZ13" s="621"/>
      <c r="BA13" s="621"/>
      <c r="BB13" s="621"/>
      <c r="BC13" s="621"/>
      <c r="BD13" s="621"/>
      <c r="BE13" s="621"/>
      <c r="BF13" s="622"/>
      <c r="BG13" s="623">
        <v>393897</v>
      </c>
      <c r="BH13" s="624"/>
      <c r="BI13" s="624"/>
      <c r="BJ13" s="624"/>
      <c r="BK13" s="624"/>
      <c r="BL13" s="624"/>
      <c r="BM13" s="624"/>
      <c r="BN13" s="625"/>
      <c r="BO13" s="626">
        <v>44.3</v>
      </c>
      <c r="BP13" s="626"/>
      <c r="BQ13" s="626"/>
      <c r="BR13" s="626"/>
      <c r="BS13" s="627" t="s">
        <v>65</v>
      </c>
      <c r="BT13" s="627"/>
      <c r="BU13" s="627"/>
      <c r="BV13" s="627"/>
      <c r="BW13" s="627"/>
      <c r="BX13" s="627"/>
      <c r="BY13" s="627"/>
      <c r="BZ13" s="627"/>
      <c r="CA13" s="627"/>
      <c r="CB13" s="631"/>
      <c r="CD13" s="638" t="s">
        <v>187</v>
      </c>
      <c r="CE13" s="639"/>
      <c r="CF13" s="639"/>
      <c r="CG13" s="639"/>
      <c r="CH13" s="639"/>
      <c r="CI13" s="639"/>
      <c r="CJ13" s="639"/>
      <c r="CK13" s="639"/>
      <c r="CL13" s="639"/>
      <c r="CM13" s="639"/>
      <c r="CN13" s="639"/>
      <c r="CO13" s="639"/>
      <c r="CP13" s="639"/>
      <c r="CQ13" s="640"/>
      <c r="CR13" s="623">
        <v>459354</v>
      </c>
      <c r="CS13" s="624"/>
      <c r="CT13" s="624"/>
      <c r="CU13" s="624"/>
      <c r="CV13" s="624"/>
      <c r="CW13" s="624"/>
      <c r="CX13" s="624"/>
      <c r="CY13" s="625"/>
      <c r="CZ13" s="626">
        <v>6.5</v>
      </c>
      <c r="DA13" s="626"/>
      <c r="DB13" s="626"/>
      <c r="DC13" s="626"/>
      <c r="DD13" s="632">
        <v>267653</v>
      </c>
      <c r="DE13" s="624"/>
      <c r="DF13" s="624"/>
      <c r="DG13" s="624"/>
      <c r="DH13" s="624"/>
      <c r="DI13" s="624"/>
      <c r="DJ13" s="624"/>
      <c r="DK13" s="624"/>
      <c r="DL13" s="624"/>
      <c r="DM13" s="624"/>
      <c r="DN13" s="624"/>
      <c r="DO13" s="624"/>
      <c r="DP13" s="625"/>
      <c r="DQ13" s="632">
        <v>247179</v>
      </c>
      <c r="DR13" s="624"/>
      <c r="DS13" s="624"/>
      <c r="DT13" s="624"/>
      <c r="DU13" s="624"/>
      <c r="DV13" s="624"/>
      <c r="DW13" s="624"/>
      <c r="DX13" s="624"/>
      <c r="DY13" s="624"/>
      <c r="DZ13" s="624"/>
      <c r="EA13" s="624"/>
      <c r="EB13" s="624"/>
      <c r="EC13" s="633"/>
    </row>
    <row r="14" spans="2:143" ht="11.25" customHeight="1">
      <c r="B14" s="620" t="s">
        <v>188</v>
      </c>
      <c r="C14" s="621"/>
      <c r="D14" s="621"/>
      <c r="E14" s="621"/>
      <c r="F14" s="621"/>
      <c r="G14" s="621"/>
      <c r="H14" s="621"/>
      <c r="I14" s="621"/>
      <c r="J14" s="621"/>
      <c r="K14" s="621"/>
      <c r="L14" s="621"/>
      <c r="M14" s="621"/>
      <c r="N14" s="621"/>
      <c r="O14" s="621"/>
      <c r="P14" s="621"/>
      <c r="Q14" s="622"/>
      <c r="R14" s="623" t="s">
        <v>65</v>
      </c>
      <c r="S14" s="624"/>
      <c r="T14" s="624"/>
      <c r="U14" s="624"/>
      <c r="V14" s="624"/>
      <c r="W14" s="624"/>
      <c r="X14" s="624"/>
      <c r="Y14" s="625"/>
      <c r="Z14" s="626" t="s">
        <v>65</v>
      </c>
      <c r="AA14" s="626"/>
      <c r="AB14" s="626"/>
      <c r="AC14" s="626"/>
      <c r="AD14" s="627" t="s">
        <v>65</v>
      </c>
      <c r="AE14" s="627"/>
      <c r="AF14" s="627"/>
      <c r="AG14" s="627"/>
      <c r="AH14" s="627"/>
      <c r="AI14" s="627"/>
      <c r="AJ14" s="627"/>
      <c r="AK14" s="627"/>
      <c r="AL14" s="628" t="s">
        <v>65</v>
      </c>
      <c r="AM14" s="629"/>
      <c r="AN14" s="629"/>
      <c r="AO14" s="630"/>
      <c r="AP14" s="620" t="s">
        <v>189</v>
      </c>
      <c r="AQ14" s="621"/>
      <c r="AR14" s="621"/>
      <c r="AS14" s="621"/>
      <c r="AT14" s="621"/>
      <c r="AU14" s="621"/>
      <c r="AV14" s="621"/>
      <c r="AW14" s="621"/>
      <c r="AX14" s="621"/>
      <c r="AY14" s="621"/>
      <c r="AZ14" s="621"/>
      <c r="BA14" s="621"/>
      <c r="BB14" s="621"/>
      <c r="BC14" s="621"/>
      <c r="BD14" s="621"/>
      <c r="BE14" s="621"/>
      <c r="BF14" s="622"/>
      <c r="BG14" s="623">
        <v>39416</v>
      </c>
      <c r="BH14" s="624"/>
      <c r="BI14" s="624"/>
      <c r="BJ14" s="624"/>
      <c r="BK14" s="624"/>
      <c r="BL14" s="624"/>
      <c r="BM14" s="624"/>
      <c r="BN14" s="625"/>
      <c r="BO14" s="626">
        <v>4.4000000000000004</v>
      </c>
      <c r="BP14" s="626"/>
      <c r="BQ14" s="626"/>
      <c r="BR14" s="626"/>
      <c r="BS14" s="627" t="s">
        <v>65</v>
      </c>
      <c r="BT14" s="627"/>
      <c r="BU14" s="627"/>
      <c r="BV14" s="627"/>
      <c r="BW14" s="627"/>
      <c r="BX14" s="627"/>
      <c r="BY14" s="627"/>
      <c r="BZ14" s="627"/>
      <c r="CA14" s="627"/>
      <c r="CB14" s="631"/>
      <c r="CD14" s="638" t="s">
        <v>190</v>
      </c>
      <c r="CE14" s="639"/>
      <c r="CF14" s="639"/>
      <c r="CG14" s="639"/>
      <c r="CH14" s="639"/>
      <c r="CI14" s="639"/>
      <c r="CJ14" s="639"/>
      <c r="CK14" s="639"/>
      <c r="CL14" s="639"/>
      <c r="CM14" s="639"/>
      <c r="CN14" s="639"/>
      <c r="CO14" s="639"/>
      <c r="CP14" s="639"/>
      <c r="CQ14" s="640"/>
      <c r="CR14" s="623">
        <v>195392</v>
      </c>
      <c r="CS14" s="624"/>
      <c r="CT14" s="624"/>
      <c r="CU14" s="624"/>
      <c r="CV14" s="624"/>
      <c r="CW14" s="624"/>
      <c r="CX14" s="624"/>
      <c r="CY14" s="625"/>
      <c r="CZ14" s="626">
        <v>2.8</v>
      </c>
      <c r="DA14" s="626"/>
      <c r="DB14" s="626"/>
      <c r="DC14" s="626"/>
      <c r="DD14" s="632">
        <v>1777</v>
      </c>
      <c r="DE14" s="624"/>
      <c r="DF14" s="624"/>
      <c r="DG14" s="624"/>
      <c r="DH14" s="624"/>
      <c r="DI14" s="624"/>
      <c r="DJ14" s="624"/>
      <c r="DK14" s="624"/>
      <c r="DL14" s="624"/>
      <c r="DM14" s="624"/>
      <c r="DN14" s="624"/>
      <c r="DO14" s="624"/>
      <c r="DP14" s="625"/>
      <c r="DQ14" s="632">
        <v>191074</v>
      </c>
      <c r="DR14" s="624"/>
      <c r="DS14" s="624"/>
      <c r="DT14" s="624"/>
      <c r="DU14" s="624"/>
      <c r="DV14" s="624"/>
      <c r="DW14" s="624"/>
      <c r="DX14" s="624"/>
      <c r="DY14" s="624"/>
      <c r="DZ14" s="624"/>
      <c r="EA14" s="624"/>
      <c r="EB14" s="624"/>
      <c r="EC14" s="633"/>
    </row>
    <row r="15" spans="2:143" ht="11.25" customHeight="1">
      <c r="B15" s="620" t="s">
        <v>191</v>
      </c>
      <c r="C15" s="621"/>
      <c r="D15" s="621"/>
      <c r="E15" s="621"/>
      <c r="F15" s="621"/>
      <c r="G15" s="621"/>
      <c r="H15" s="621"/>
      <c r="I15" s="621"/>
      <c r="J15" s="621"/>
      <c r="K15" s="621"/>
      <c r="L15" s="621"/>
      <c r="M15" s="621"/>
      <c r="N15" s="621"/>
      <c r="O15" s="621"/>
      <c r="P15" s="621"/>
      <c r="Q15" s="622"/>
      <c r="R15" s="623" t="s">
        <v>65</v>
      </c>
      <c r="S15" s="624"/>
      <c r="T15" s="624"/>
      <c r="U15" s="624"/>
      <c r="V15" s="624"/>
      <c r="W15" s="624"/>
      <c r="X15" s="624"/>
      <c r="Y15" s="625"/>
      <c r="Z15" s="626" t="s">
        <v>65</v>
      </c>
      <c r="AA15" s="626"/>
      <c r="AB15" s="626"/>
      <c r="AC15" s="626"/>
      <c r="AD15" s="627" t="s">
        <v>65</v>
      </c>
      <c r="AE15" s="627"/>
      <c r="AF15" s="627"/>
      <c r="AG15" s="627"/>
      <c r="AH15" s="627"/>
      <c r="AI15" s="627"/>
      <c r="AJ15" s="627"/>
      <c r="AK15" s="627"/>
      <c r="AL15" s="628" t="s">
        <v>65</v>
      </c>
      <c r="AM15" s="629"/>
      <c r="AN15" s="629"/>
      <c r="AO15" s="630"/>
      <c r="AP15" s="620" t="s">
        <v>192</v>
      </c>
      <c r="AQ15" s="621"/>
      <c r="AR15" s="621"/>
      <c r="AS15" s="621"/>
      <c r="AT15" s="621"/>
      <c r="AU15" s="621"/>
      <c r="AV15" s="621"/>
      <c r="AW15" s="621"/>
      <c r="AX15" s="621"/>
      <c r="AY15" s="621"/>
      <c r="AZ15" s="621"/>
      <c r="BA15" s="621"/>
      <c r="BB15" s="621"/>
      <c r="BC15" s="621"/>
      <c r="BD15" s="621"/>
      <c r="BE15" s="621"/>
      <c r="BF15" s="622"/>
      <c r="BG15" s="623">
        <v>79552</v>
      </c>
      <c r="BH15" s="624"/>
      <c r="BI15" s="624"/>
      <c r="BJ15" s="624"/>
      <c r="BK15" s="624"/>
      <c r="BL15" s="624"/>
      <c r="BM15" s="624"/>
      <c r="BN15" s="625"/>
      <c r="BO15" s="626">
        <v>8.9</v>
      </c>
      <c r="BP15" s="626"/>
      <c r="BQ15" s="626"/>
      <c r="BR15" s="626"/>
      <c r="BS15" s="627" t="s">
        <v>65</v>
      </c>
      <c r="BT15" s="627"/>
      <c r="BU15" s="627"/>
      <c r="BV15" s="627"/>
      <c r="BW15" s="627"/>
      <c r="BX15" s="627"/>
      <c r="BY15" s="627"/>
      <c r="BZ15" s="627"/>
      <c r="CA15" s="627"/>
      <c r="CB15" s="631"/>
      <c r="CD15" s="638" t="s">
        <v>193</v>
      </c>
      <c r="CE15" s="639"/>
      <c r="CF15" s="639"/>
      <c r="CG15" s="639"/>
      <c r="CH15" s="639"/>
      <c r="CI15" s="639"/>
      <c r="CJ15" s="639"/>
      <c r="CK15" s="639"/>
      <c r="CL15" s="639"/>
      <c r="CM15" s="639"/>
      <c r="CN15" s="639"/>
      <c r="CO15" s="639"/>
      <c r="CP15" s="639"/>
      <c r="CQ15" s="640"/>
      <c r="CR15" s="623">
        <v>1030111</v>
      </c>
      <c r="CS15" s="624"/>
      <c r="CT15" s="624"/>
      <c r="CU15" s="624"/>
      <c r="CV15" s="624"/>
      <c r="CW15" s="624"/>
      <c r="CX15" s="624"/>
      <c r="CY15" s="625"/>
      <c r="CZ15" s="626">
        <v>14.5</v>
      </c>
      <c r="DA15" s="626"/>
      <c r="DB15" s="626"/>
      <c r="DC15" s="626"/>
      <c r="DD15" s="632">
        <v>494486</v>
      </c>
      <c r="DE15" s="624"/>
      <c r="DF15" s="624"/>
      <c r="DG15" s="624"/>
      <c r="DH15" s="624"/>
      <c r="DI15" s="624"/>
      <c r="DJ15" s="624"/>
      <c r="DK15" s="624"/>
      <c r="DL15" s="624"/>
      <c r="DM15" s="624"/>
      <c r="DN15" s="624"/>
      <c r="DO15" s="624"/>
      <c r="DP15" s="625"/>
      <c r="DQ15" s="632">
        <v>471825</v>
      </c>
      <c r="DR15" s="624"/>
      <c r="DS15" s="624"/>
      <c r="DT15" s="624"/>
      <c r="DU15" s="624"/>
      <c r="DV15" s="624"/>
      <c r="DW15" s="624"/>
      <c r="DX15" s="624"/>
      <c r="DY15" s="624"/>
      <c r="DZ15" s="624"/>
      <c r="EA15" s="624"/>
      <c r="EB15" s="624"/>
      <c r="EC15" s="633"/>
    </row>
    <row r="16" spans="2:143" ht="11.25" customHeight="1">
      <c r="B16" s="620" t="s">
        <v>194</v>
      </c>
      <c r="C16" s="621"/>
      <c r="D16" s="621"/>
      <c r="E16" s="621"/>
      <c r="F16" s="621"/>
      <c r="G16" s="621"/>
      <c r="H16" s="621"/>
      <c r="I16" s="621"/>
      <c r="J16" s="621"/>
      <c r="K16" s="621"/>
      <c r="L16" s="621"/>
      <c r="M16" s="621"/>
      <c r="N16" s="621"/>
      <c r="O16" s="621"/>
      <c r="P16" s="621"/>
      <c r="Q16" s="622"/>
      <c r="R16" s="623">
        <v>5498</v>
      </c>
      <c r="S16" s="624"/>
      <c r="T16" s="624"/>
      <c r="U16" s="624"/>
      <c r="V16" s="624"/>
      <c r="W16" s="624"/>
      <c r="X16" s="624"/>
      <c r="Y16" s="625"/>
      <c r="Z16" s="626">
        <v>0.1</v>
      </c>
      <c r="AA16" s="626"/>
      <c r="AB16" s="626"/>
      <c r="AC16" s="626"/>
      <c r="AD16" s="627">
        <v>5498</v>
      </c>
      <c r="AE16" s="627"/>
      <c r="AF16" s="627"/>
      <c r="AG16" s="627"/>
      <c r="AH16" s="627"/>
      <c r="AI16" s="627"/>
      <c r="AJ16" s="627"/>
      <c r="AK16" s="627"/>
      <c r="AL16" s="628">
        <v>0.2</v>
      </c>
      <c r="AM16" s="629"/>
      <c r="AN16" s="629"/>
      <c r="AO16" s="630"/>
      <c r="AP16" s="620" t="s">
        <v>195</v>
      </c>
      <c r="AQ16" s="621"/>
      <c r="AR16" s="621"/>
      <c r="AS16" s="621"/>
      <c r="AT16" s="621"/>
      <c r="AU16" s="621"/>
      <c r="AV16" s="621"/>
      <c r="AW16" s="621"/>
      <c r="AX16" s="621"/>
      <c r="AY16" s="621"/>
      <c r="AZ16" s="621"/>
      <c r="BA16" s="621"/>
      <c r="BB16" s="621"/>
      <c r="BC16" s="621"/>
      <c r="BD16" s="621"/>
      <c r="BE16" s="621"/>
      <c r="BF16" s="622"/>
      <c r="BG16" s="623">
        <v>1358</v>
      </c>
      <c r="BH16" s="624"/>
      <c r="BI16" s="624"/>
      <c r="BJ16" s="624"/>
      <c r="BK16" s="624"/>
      <c r="BL16" s="624"/>
      <c r="BM16" s="624"/>
      <c r="BN16" s="625"/>
      <c r="BO16" s="626">
        <v>0.2</v>
      </c>
      <c r="BP16" s="626"/>
      <c r="BQ16" s="626"/>
      <c r="BR16" s="626"/>
      <c r="BS16" s="627" t="s">
        <v>65</v>
      </c>
      <c r="BT16" s="627"/>
      <c r="BU16" s="627"/>
      <c r="BV16" s="627"/>
      <c r="BW16" s="627"/>
      <c r="BX16" s="627"/>
      <c r="BY16" s="627"/>
      <c r="BZ16" s="627"/>
      <c r="CA16" s="627"/>
      <c r="CB16" s="631"/>
      <c r="CD16" s="638" t="s">
        <v>196</v>
      </c>
      <c r="CE16" s="639"/>
      <c r="CF16" s="639"/>
      <c r="CG16" s="639"/>
      <c r="CH16" s="639"/>
      <c r="CI16" s="639"/>
      <c r="CJ16" s="639"/>
      <c r="CK16" s="639"/>
      <c r="CL16" s="639"/>
      <c r="CM16" s="639"/>
      <c r="CN16" s="639"/>
      <c r="CO16" s="639"/>
      <c r="CP16" s="639"/>
      <c r="CQ16" s="640"/>
      <c r="CR16" s="623">
        <v>7292</v>
      </c>
      <c r="CS16" s="624"/>
      <c r="CT16" s="624"/>
      <c r="CU16" s="624"/>
      <c r="CV16" s="624"/>
      <c r="CW16" s="624"/>
      <c r="CX16" s="624"/>
      <c r="CY16" s="625"/>
      <c r="CZ16" s="626">
        <v>0.1</v>
      </c>
      <c r="DA16" s="626"/>
      <c r="DB16" s="626"/>
      <c r="DC16" s="626"/>
      <c r="DD16" s="632" t="s">
        <v>65</v>
      </c>
      <c r="DE16" s="624"/>
      <c r="DF16" s="624"/>
      <c r="DG16" s="624"/>
      <c r="DH16" s="624"/>
      <c r="DI16" s="624"/>
      <c r="DJ16" s="624"/>
      <c r="DK16" s="624"/>
      <c r="DL16" s="624"/>
      <c r="DM16" s="624"/>
      <c r="DN16" s="624"/>
      <c r="DO16" s="624"/>
      <c r="DP16" s="625"/>
      <c r="DQ16" s="632">
        <v>5850</v>
      </c>
      <c r="DR16" s="624"/>
      <c r="DS16" s="624"/>
      <c r="DT16" s="624"/>
      <c r="DU16" s="624"/>
      <c r="DV16" s="624"/>
      <c r="DW16" s="624"/>
      <c r="DX16" s="624"/>
      <c r="DY16" s="624"/>
      <c r="DZ16" s="624"/>
      <c r="EA16" s="624"/>
      <c r="EB16" s="624"/>
      <c r="EC16" s="633"/>
    </row>
    <row r="17" spans="2:133" ht="11.25" customHeight="1">
      <c r="B17" s="620" t="s">
        <v>197</v>
      </c>
      <c r="C17" s="621"/>
      <c r="D17" s="621"/>
      <c r="E17" s="621"/>
      <c r="F17" s="621"/>
      <c r="G17" s="621"/>
      <c r="H17" s="621"/>
      <c r="I17" s="621"/>
      <c r="J17" s="621"/>
      <c r="K17" s="621"/>
      <c r="L17" s="621"/>
      <c r="M17" s="621"/>
      <c r="N17" s="621"/>
      <c r="O17" s="621"/>
      <c r="P17" s="621"/>
      <c r="Q17" s="622"/>
      <c r="R17" s="623">
        <v>8111</v>
      </c>
      <c r="S17" s="624"/>
      <c r="T17" s="624"/>
      <c r="U17" s="624"/>
      <c r="V17" s="624"/>
      <c r="W17" s="624"/>
      <c r="X17" s="624"/>
      <c r="Y17" s="625"/>
      <c r="Z17" s="626">
        <v>0.1</v>
      </c>
      <c r="AA17" s="626"/>
      <c r="AB17" s="626"/>
      <c r="AC17" s="626"/>
      <c r="AD17" s="627">
        <v>8111</v>
      </c>
      <c r="AE17" s="627"/>
      <c r="AF17" s="627"/>
      <c r="AG17" s="627"/>
      <c r="AH17" s="627"/>
      <c r="AI17" s="627"/>
      <c r="AJ17" s="627"/>
      <c r="AK17" s="627"/>
      <c r="AL17" s="628">
        <v>0.2</v>
      </c>
      <c r="AM17" s="629"/>
      <c r="AN17" s="629"/>
      <c r="AO17" s="630"/>
      <c r="AP17" s="620" t="s">
        <v>198</v>
      </c>
      <c r="AQ17" s="621"/>
      <c r="AR17" s="621"/>
      <c r="AS17" s="621"/>
      <c r="AT17" s="621"/>
      <c r="AU17" s="621"/>
      <c r="AV17" s="621"/>
      <c r="AW17" s="621"/>
      <c r="AX17" s="621"/>
      <c r="AY17" s="621"/>
      <c r="AZ17" s="621"/>
      <c r="BA17" s="621"/>
      <c r="BB17" s="621"/>
      <c r="BC17" s="621"/>
      <c r="BD17" s="621"/>
      <c r="BE17" s="621"/>
      <c r="BF17" s="622"/>
      <c r="BG17" s="623" t="s">
        <v>65</v>
      </c>
      <c r="BH17" s="624"/>
      <c r="BI17" s="624"/>
      <c r="BJ17" s="624"/>
      <c r="BK17" s="624"/>
      <c r="BL17" s="624"/>
      <c r="BM17" s="624"/>
      <c r="BN17" s="625"/>
      <c r="BO17" s="626" t="s">
        <v>65</v>
      </c>
      <c r="BP17" s="626"/>
      <c r="BQ17" s="626"/>
      <c r="BR17" s="626"/>
      <c r="BS17" s="627" t="s">
        <v>65</v>
      </c>
      <c r="BT17" s="627"/>
      <c r="BU17" s="627"/>
      <c r="BV17" s="627"/>
      <c r="BW17" s="627"/>
      <c r="BX17" s="627"/>
      <c r="BY17" s="627"/>
      <c r="BZ17" s="627"/>
      <c r="CA17" s="627"/>
      <c r="CB17" s="631"/>
      <c r="CD17" s="638" t="s">
        <v>199</v>
      </c>
      <c r="CE17" s="639"/>
      <c r="CF17" s="639"/>
      <c r="CG17" s="639"/>
      <c r="CH17" s="639"/>
      <c r="CI17" s="639"/>
      <c r="CJ17" s="639"/>
      <c r="CK17" s="639"/>
      <c r="CL17" s="639"/>
      <c r="CM17" s="639"/>
      <c r="CN17" s="639"/>
      <c r="CO17" s="639"/>
      <c r="CP17" s="639"/>
      <c r="CQ17" s="640"/>
      <c r="CR17" s="623">
        <v>386497</v>
      </c>
      <c r="CS17" s="624"/>
      <c r="CT17" s="624"/>
      <c r="CU17" s="624"/>
      <c r="CV17" s="624"/>
      <c r="CW17" s="624"/>
      <c r="CX17" s="624"/>
      <c r="CY17" s="625"/>
      <c r="CZ17" s="626">
        <v>5.5</v>
      </c>
      <c r="DA17" s="626"/>
      <c r="DB17" s="626"/>
      <c r="DC17" s="626"/>
      <c r="DD17" s="632" t="s">
        <v>65</v>
      </c>
      <c r="DE17" s="624"/>
      <c r="DF17" s="624"/>
      <c r="DG17" s="624"/>
      <c r="DH17" s="624"/>
      <c r="DI17" s="624"/>
      <c r="DJ17" s="624"/>
      <c r="DK17" s="624"/>
      <c r="DL17" s="624"/>
      <c r="DM17" s="624"/>
      <c r="DN17" s="624"/>
      <c r="DO17" s="624"/>
      <c r="DP17" s="625"/>
      <c r="DQ17" s="632">
        <v>341935</v>
      </c>
      <c r="DR17" s="624"/>
      <c r="DS17" s="624"/>
      <c r="DT17" s="624"/>
      <c r="DU17" s="624"/>
      <c r="DV17" s="624"/>
      <c r="DW17" s="624"/>
      <c r="DX17" s="624"/>
      <c r="DY17" s="624"/>
      <c r="DZ17" s="624"/>
      <c r="EA17" s="624"/>
      <c r="EB17" s="624"/>
      <c r="EC17" s="633"/>
    </row>
    <row r="18" spans="2:133" ht="11.25" customHeight="1">
      <c r="B18" s="620" t="s">
        <v>200</v>
      </c>
      <c r="C18" s="621"/>
      <c r="D18" s="621"/>
      <c r="E18" s="621"/>
      <c r="F18" s="621"/>
      <c r="G18" s="621"/>
      <c r="H18" s="621"/>
      <c r="I18" s="621"/>
      <c r="J18" s="621"/>
      <c r="K18" s="621"/>
      <c r="L18" s="621"/>
      <c r="M18" s="621"/>
      <c r="N18" s="621"/>
      <c r="O18" s="621"/>
      <c r="P18" s="621"/>
      <c r="Q18" s="622"/>
      <c r="R18" s="623">
        <v>16975</v>
      </c>
      <c r="S18" s="624"/>
      <c r="T18" s="624"/>
      <c r="U18" s="624"/>
      <c r="V18" s="624"/>
      <c r="W18" s="624"/>
      <c r="X18" s="624"/>
      <c r="Y18" s="625"/>
      <c r="Z18" s="626">
        <v>0.2</v>
      </c>
      <c r="AA18" s="626"/>
      <c r="AB18" s="626"/>
      <c r="AC18" s="626"/>
      <c r="AD18" s="627">
        <v>16975</v>
      </c>
      <c r="AE18" s="627"/>
      <c r="AF18" s="627"/>
      <c r="AG18" s="627"/>
      <c r="AH18" s="627"/>
      <c r="AI18" s="627"/>
      <c r="AJ18" s="627"/>
      <c r="AK18" s="627"/>
      <c r="AL18" s="628">
        <v>0.5</v>
      </c>
      <c r="AM18" s="629"/>
      <c r="AN18" s="629"/>
      <c r="AO18" s="630"/>
      <c r="AP18" s="620" t="s">
        <v>201</v>
      </c>
      <c r="AQ18" s="621"/>
      <c r="AR18" s="621"/>
      <c r="AS18" s="621"/>
      <c r="AT18" s="621"/>
      <c r="AU18" s="621"/>
      <c r="AV18" s="621"/>
      <c r="AW18" s="621"/>
      <c r="AX18" s="621"/>
      <c r="AY18" s="621"/>
      <c r="AZ18" s="621"/>
      <c r="BA18" s="621"/>
      <c r="BB18" s="621"/>
      <c r="BC18" s="621"/>
      <c r="BD18" s="621"/>
      <c r="BE18" s="621"/>
      <c r="BF18" s="622"/>
      <c r="BG18" s="623" t="s">
        <v>65</v>
      </c>
      <c r="BH18" s="624"/>
      <c r="BI18" s="624"/>
      <c r="BJ18" s="624"/>
      <c r="BK18" s="624"/>
      <c r="BL18" s="624"/>
      <c r="BM18" s="624"/>
      <c r="BN18" s="625"/>
      <c r="BO18" s="626" t="s">
        <v>65</v>
      </c>
      <c r="BP18" s="626"/>
      <c r="BQ18" s="626"/>
      <c r="BR18" s="626"/>
      <c r="BS18" s="627" t="s">
        <v>65</v>
      </c>
      <c r="BT18" s="627"/>
      <c r="BU18" s="627"/>
      <c r="BV18" s="627"/>
      <c r="BW18" s="627"/>
      <c r="BX18" s="627"/>
      <c r="BY18" s="627"/>
      <c r="BZ18" s="627"/>
      <c r="CA18" s="627"/>
      <c r="CB18" s="631"/>
      <c r="CD18" s="638" t="s">
        <v>202</v>
      </c>
      <c r="CE18" s="639"/>
      <c r="CF18" s="639"/>
      <c r="CG18" s="639"/>
      <c r="CH18" s="639"/>
      <c r="CI18" s="639"/>
      <c r="CJ18" s="639"/>
      <c r="CK18" s="639"/>
      <c r="CL18" s="639"/>
      <c r="CM18" s="639"/>
      <c r="CN18" s="639"/>
      <c r="CO18" s="639"/>
      <c r="CP18" s="639"/>
      <c r="CQ18" s="640"/>
      <c r="CR18" s="623" t="s">
        <v>65</v>
      </c>
      <c r="CS18" s="624"/>
      <c r="CT18" s="624"/>
      <c r="CU18" s="624"/>
      <c r="CV18" s="624"/>
      <c r="CW18" s="624"/>
      <c r="CX18" s="624"/>
      <c r="CY18" s="625"/>
      <c r="CZ18" s="626" t="s">
        <v>65</v>
      </c>
      <c r="DA18" s="626"/>
      <c r="DB18" s="626"/>
      <c r="DC18" s="626"/>
      <c r="DD18" s="632" t="s">
        <v>65</v>
      </c>
      <c r="DE18" s="624"/>
      <c r="DF18" s="624"/>
      <c r="DG18" s="624"/>
      <c r="DH18" s="624"/>
      <c r="DI18" s="624"/>
      <c r="DJ18" s="624"/>
      <c r="DK18" s="624"/>
      <c r="DL18" s="624"/>
      <c r="DM18" s="624"/>
      <c r="DN18" s="624"/>
      <c r="DO18" s="624"/>
      <c r="DP18" s="625"/>
      <c r="DQ18" s="632" t="s">
        <v>65</v>
      </c>
      <c r="DR18" s="624"/>
      <c r="DS18" s="624"/>
      <c r="DT18" s="624"/>
      <c r="DU18" s="624"/>
      <c r="DV18" s="624"/>
      <c r="DW18" s="624"/>
      <c r="DX18" s="624"/>
      <c r="DY18" s="624"/>
      <c r="DZ18" s="624"/>
      <c r="EA18" s="624"/>
      <c r="EB18" s="624"/>
      <c r="EC18" s="633"/>
    </row>
    <row r="19" spans="2:133" ht="11.25" customHeight="1">
      <c r="B19" s="620" t="s">
        <v>203</v>
      </c>
      <c r="C19" s="621"/>
      <c r="D19" s="621"/>
      <c r="E19" s="621"/>
      <c r="F19" s="621"/>
      <c r="G19" s="621"/>
      <c r="H19" s="621"/>
      <c r="I19" s="621"/>
      <c r="J19" s="621"/>
      <c r="K19" s="621"/>
      <c r="L19" s="621"/>
      <c r="M19" s="621"/>
      <c r="N19" s="621"/>
      <c r="O19" s="621"/>
      <c r="P19" s="621"/>
      <c r="Q19" s="622"/>
      <c r="R19" s="623">
        <v>4061</v>
      </c>
      <c r="S19" s="624"/>
      <c r="T19" s="624"/>
      <c r="U19" s="624"/>
      <c r="V19" s="624"/>
      <c r="W19" s="624"/>
      <c r="X19" s="624"/>
      <c r="Y19" s="625"/>
      <c r="Z19" s="626">
        <v>0.1</v>
      </c>
      <c r="AA19" s="626"/>
      <c r="AB19" s="626"/>
      <c r="AC19" s="626"/>
      <c r="AD19" s="627">
        <v>4061</v>
      </c>
      <c r="AE19" s="627"/>
      <c r="AF19" s="627"/>
      <c r="AG19" s="627"/>
      <c r="AH19" s="627"/>
      <c r="AI19" s="627"/>
      <c r="AJ19" s="627"/>
      <c r="AK19" s="627"/>
      <c r="AL19" s="628">
        <v>0.1</v>
      </c>
      <c r="AM19" s="629"/>
      <c r="AN19" s="629"/>
      <c r="AO19" s="630"/>
      <c r="AP19" s="620" t="s">
        <v>204</v>
      </c>
      <c r="AQ19" s="621"/>
      <c r="AR19" s="621"/>
      <c r="AS19" s="621"/>
      <c r="AT19" s="621"/>
      <c r="AU19" s="621"/>
      <c r="AV19" s="621"/>
      <c r="AW19" s="621"/>
      <c r="AX19" s="621"/>
      <c r="AY19" s="621"/>
      <c r="AZ19" s="621"/>
      <c r="BA19" s="621"/>
      <c r="BB19" s="621"/>
      <c r="BC19" s="621"/>
      <c r="BD19" s="621"/>
      <c r="BE19" s="621"/>
      <c r="BF19" s="622"/>
      <c r="BG19" s="623" t="s">
        <v>65</v>
      </c>
      <c r="BH19" s="624"/>
      <c r="BI19" s="624"/>
      <c r="BJ19" s="624"/>
      <c r="BK19" s="624"/>
      <c r="BL19" s="624"/>
      <c r="BM19" s="624"/>
      <c r="BN19" s="625"/>
      <c r="BO19" s="626" t="s">
        <v>65</v>
      </c>
      <c r="BP19" s="626"/>
      <c r="BQ19" s="626"/>
      <c r="BR19" s="626"/>
      <c r="BS19" s="627" t="s">
        <v>65</v>
      </c>
      <c r="BT19" s="627"/>
      <c r="BU19" s="627"/>
      <c r="BV19" s="627"/>
      <c r="BW19" s="627"/>
      <c r="BX19" s="627"/>
      <c r="BY19" s="627"/>
      <c r="BZ19" s="627"/>
      <c r="CA19" s="627"/>
      <c r="CB19" s="631"/>
      <c r="CD19" s="638" t="s">
        <v>205</v>
      </c>
      <c r="CE19" s="639"/>
      <c r="CF19" s="639"/>
      <c r="CG19" s="639"/>
      <c r="CH19" s="639"/>
      <c r="CI19" s="639"/>
      <c r="CJ19" s="639"/>
      <c r="CK19" s="639"/>
      <c r="CL19" s="639"/>
      <c r="CM19" s="639"/>
      <c r="CN19" s="639"/>
      <c r="CO19" s="639"/>
      <c r="CP19" s="639"/>
      <c r="CQ19" s="640"/>
      <c r="CR19" s="623" t="s">
        <v>65</v>
      </c>
      <c r="CS19" s="624"/>
      <c r="CT19" s="624"/>
      <c r="CU19" s="624"/>
      <c r="CV19" s="624"/>
      <c r="CW19" s="624"/>
      <c r="CX19" s="624"/>
      <c r="CY19" s="625"/>
      <c r="CZ19" s="626" t="s">
        <v>65</v>
      </c>
      <c r="DA19" s="626"/>
      <c r="DB19" s="626"/>
      <c r="DC19" s="626"/>
      <c r="DD19" s="632" t="s">
        <v>65</v>
      </c>
      <c r="DE19" s="624"/>
      <c r="DF19" s="624"/>
      <c r="DG19" s="624"/>
      <c r="DH19" s="624"/>
      <c r="DI19" s="624"/>
      <c r="DJ19" s="624"/>
      <c r="DK19" s="624"/>
      <c r="DL19" s="624"/>
      <c r="DM19" s="624"/>
      <c r="DN19" s="624"/>
      <c r="DO19" s="624"/>
      <c r="DP19" s="625"/>
      <c r="DQ19" s="632" t="s">
        <v>65</v>
      </c>
      <c r="DR19" s="624"/>
      <c r="DS19" s="624"/>
      <c r="DT19" s="624"/>
      <c r="DU19" s="624"/>
      <c r="DV19" s="624"/>
      <c r="DW19" s="624"/>
      <c r="DX19" s="624"/>
      <c r="DY19" s="624"/>
      <c r="DZ19" s="624"/>
      <c r="EA19" s="624"/>
      <c r="EB19" s="624"/>
      <c r="EC19" s="633"/>
    </row>
    <row r="20" spans="2:133" ht="11.25" customHeight="1">
      <c r="B20" s="620" t="s">
        <v>206</v>
      </c>
      <c r="C20" s="621"/>
      <c r="D20" s="621"/>
      <c r="E20" s="621"/>
      <c r="F20" s="621"/>
      <c r="G20" s="621"/>
      <c r="H20" s="621"/>
      <c r="I20" s="621"/>
      <c r="J20" s="621"/>
      <c r="K20" s="621"/>
      <c r="L20" s="621"/>
      <c r="M20" s="621"/>
      <c r="N20" s="621"/>
      <c r="O20" s="621"/>
      <c r="P20" s="621"/>
      <c r="Q20" s="622"/>
      <c r="R20" s="623">
        <v>1785</v>
      </c>
      <c r="S20" s="624"/>
      <c r="T20" s="624"/>
      <c r="U20" s="624"/>
      <c r="V20" s="624"/>
      <c r="W20" s="624"/>
      <c r="X20" s="624"/>
      <c r="Y20" s="625"/>
      <c r="Z20" s="626">
        <v>0</v>
      </c>
      <c r="AA20" s="626"/>
      <c r="AB20" s="626"/>
      <c r="AC20" s="626"/>
      <c r="AD20" s="627">
        <v>1785</v>
      </c>
      <c r="AE20" s="627"/>
      <c r="AF20" s="627"/>
      <c r="AG20" s="627"/>
      <c r="AH20" s="627"/>
      <c r="AI20" s="627"/>
      <c r="AJ20" s="627"/>
      <c r="AK20" s="627"/>
      <c r="AL20" s="628">
        <v>0.1</v>
      </c>
      <c r="AM20" s="629"/>
      <c r="AN20" s="629"/>
      <c r="AO20" s="630"/>
      <c r="AP20" s="620" t="s">
        <v>207</v>
      </c>
      <c r="AQ20" s="621"/>
      <c r="AR20" s="621"/>
      <c r="AS20" s="621"/>
      <c r="AT20" s="621"/>
      <c r="AU20" s="621"/>
      <c r="AV20" s="621"/>
      <c r="AW20" s="621"/>
      <c r="AX20" s="621"/>
      <c r="AY20" s="621"/>
      <c r="AZ20" s="621"/>
      <c r="BA20" s="621"/>
      <c r="BB20" s="621"/>
      <c r="BC20" s="621"/>
      <c r="BD20" s="621"/>
      <c r="BE20" s="621"/>
      <c r="BF20" s="622"/>
      <c r="BG20" s="623" t="s">
        <v>65</v>
      </c>
      <c r="BH20" s="624"/>
      <c r="BI20" s="624"/>
      <c r="BJ20" s="624"/>
      <c r="BK20" s="624"/>
      <c r="BL20" s="624"/>
      <c r="BM20" s="624"/>
      <c r="BN20" s="625"/>
      <c r="BO20" s="626" t="s">
        <v>65</v>
      </c>
      <c r="BP20" s="626"/>
      <c r="BQ20" s="626"/>
      <c r="BR20" s="626"/>
      <c r="BS20" s="627" t="s">
        <v>65</v>
      </c>
      <c r="BT20" s="627"/>
      <c r="BU20" s="627"/>
      <c r="BV20" s="627"/>
      <c r="BW20" s="627"/>
      <c r="BX20" s="627"/>
      <c r="BY20" s="627"/>
      <c r="BZ20" s="627"/>
      <c r="CA20" s="627"/>
      <c r="CB20" s="631"/>
      <c r="CD20" s="638" t="s">
        <v>208</v>
      </c>
      <c r="CE20" s="639"/>
      <c r="CF20" s="639"/>
      <c r="CG20" s="639"/>
      <c r="CH20" s="639"/>
      <c r="CI20" s="639"/>
      <c r="CJ20" s="639"/>
      <c r="CK20" s="639"/>
      <c r="CL20" s="639"/>
      <c r="CM20" s="639"/>
      <c r="CN20" s="639"/>
      <c r="CO20" s="639"/>
      <c r="CP20" s="639"/>
      <c r="CQ20" s="640"/>
      <c r="CR20" s="623">
        <v>7086648</v>
      </c>
      <c r="CS20" s="624"/>
      <c r="CT20" s="624"/>
      <c r="CU20" s="624"/>
      <c r="CV20" s="624"/>
      <c r="CW20" s="624"/>
      <c r="CX20" s="624"/>
      <c r="CY20" s="625"/>
      <c r="CZ20" s="626">
        <v>100</v>
      </c>
      <c r="DA20" s="626"/>
      <c r="DB20" s="626"/>
      <c r="DC20" s="626"/>
      <c r="DD20" s="632">
        <v>1132072</v>
      </c>
      <c r="DE20" s="624"/>
      <c r="DF20" s="624"/>
      <c r="DG20" s="624"/>
      <c r="DH20" s="624"/>
      <c r="DI20" s="624"/>
      <c r="DJ20" s="624"/>
      <c r="DK20" s="624"/>
      <c r="DL20" s="624"/>
      <c r="DM20" s="624"/>
      <c r="DN20" s="624"/>
      <c r="DO20" s="624"/>
      <c r="DP20" s="625"/>
      <c r="DQ20" s="632">
        <v>4108940</v>
      </c>
      <c r="DR20" s="624"/>
      <c r="DS20" s="624"/>
      <c r="DT20" s="624"/>
      <c r="DU20" s="624"/>
      <c r="DV20" s="624"/>
      <c r="DW20" s="624"/>
      <c r="DX20" s="624"/>
      <c r="DY20" s="624"/>
      <c r="DZ20" s="624"/>
      <c r="EA20" s="624"/>
      <c r="EB20" s="624"/>
      <c r="EC20" s="633"/>
    </row>
    <row r="21" spans="2:133" ht="11.25" customHeight="1">
      <c r="B21" s="620" t="s">
        <v>209</v>
      </c>
      <c r="C21" s="621"/>
      <c r="D21" s="621"/>
      <c r="E21" s="621"/>
      <c r="F21" s="621"/>
      <c r="G21" s="621"/>
      <c r="H21" s="621"/>
      <c r="I21" s="621"/>
      <c r="J21" s="621"/>
      <c r="K21" s="621"/>
      <c r="L21" s="621"/>
      <c r="M21" s="621"/>
      <c r="N21" s="621"/>
      <c r="O21" s="621"/>
      <c r="P21" s="621"/>
      <c r="Q21" s="622"/>
      <c r="R21" s="623">
        <v>569</v>
      </c>
      <c r="S21" s="624"/>
      <c r="T21" s="624"/>
      <c r="U21" s="624"/>
      <c r="V21" s="624"/>
      <c r="W21" s="624"/>
      <c r="X21" s="624"/>
      <c r="Y21" s="625"/>
      <c r="Z21" s="626">
        <v>0</v>
      </c>
      <c r="AA21" s="626"/>
      <c r="AB21" s="626"/>
      <c r="AC21" s="626"/>
      <c r="AD21" s="627">
        <v>569</v>
      </c>
      <c r="AE21" s="627"/>
      <c r="AF21" s="627"/>
      <c r="AG21" s="627"/>
      <c r="AH21" s="627"/>
      <c r="AI21" s="627"/>
      <c r="AJ21" s="627"/>
      <c r="AK21" s="627"/>
      <c r="AL21" s="628">
        <v>0</v>
      </c>
      <c r="AM21" s="629"/>
      <c r="AN21" s="629"/>
      <c r="AO21" s="630"/>
      <c r="AP21" s="642" t="s">
        <v>210</v>
      </c>
      <c r="AQ21" s="643"/>
      <c r="AR21" s="643"/>
      <c r="AS21" s="643"/>
      <c r="AT21" s="643"/>
      <c r="AU21" s="643"/>
      <c r="AV21" s="643"/>
      <c r="AW21" s="643"/>
      <c r="AX21" s="643"/>
      <c r="AY21" s="643"/>
      <c r="AZ21" s="643"/>
      <c r="BA21" s="643"/>
      <c r="BB21" s="643"/>
      <c r="BC21" s="643"/>
      <c r="BD21" s="643"/>
      <c r="BE21" s="643"/>
      <c r="BF21" s="644"/>
      <c r="BG21" s="623" t="s">
        <v>65</v>
      </c>
      <c r="BH21" s="624"/>
      <c r="BI21" s="624"/>
      <c r="BJ21" s="624"/>
      <c r="BK21" s="624"/>
      <c r="BL21" s="624"/>
      <c r="BM21" s="624"/>
      <c r="BN21" s="625"/>
      <c r="BO21" s="626" t="s">
        <v>65</v>
      </c>
      <c r="BP21" s="626"/>
      <c r="BQ21" s="626"/>
      <c r="BR21" s="626"/>
      <c r="BS21" s="627" t="s">
        <v>65</v>
      </c>
      <c r="BT21" s="627"/>
      <c r="BU21" s="627"/>
      <c r="BV21" s="627"/>
      <c r="BW21" s="627"/>
      <c r="BX21" s="627"/>
      <c r="BY21" s="627"/>
      <c r="BZ21" s="627"/>
      <c r="CA21" s="627"/>
      <c r="CB21" s="631"/>
      <c r="CD21" s="651"/>
      <c r="CE21" s="652"/>
      <c r="CF21" s="652"/>
      <c r="CG21" s="652"/>
      <c r="CH21" s="652"/>
      <c r="CI21" s="652"/>
      <c r="CJ21" s="652"/>
      <c r="CK21" s="652"/>
      <c r="CL21" s="652"/>
      <c r="CM21" s="652"/>
      <c r="CN21" s="652"/>
      <c r="CO21" s="652"/>
      <c r="CP21" s="652"/>
      <c r="CQ21" s="653"/>
      <c r="CR21" s="654"/>
      <c r="CS21" s="646"/>
      <c r="CT21" s="646"/>
      <c r="CU21" s="646"/>
      <c r="CV21" s="646"/>
      <c r="CW21" s="646"/>
      <c r="CX21" s="646"/>
      <c r="CY21" s="655"/>
      <c r="CZ21" s="656"/>
      <c r="DA21" s="656"/>
      <c r="DB21" s="656"/>
      <c r="DC21" s="656"/>
      <c r="DD21" s="645"/>
      <c r="DE21" s="646"/>
      <c r="DF21" s="646"/>
      <c r="DG21" s="646"/>
      <c r="DH21" s="646"/>
      <c r="DI21" s="646"/>
      <c r="DJ21" s="646"/>
      <c r="DK21" s="646"/>
      <c r="DL21" s="646"/>
      <c r="DM21" s="646"/>
      <c r="DN21" s="646"/>
      <c r="DO21" s="646"/>
      <c r="DP21" s="655"/>
      <c r="DQ21" s="645"/>
      <c r="DR21" s="646"/>
      <c r="DS21" s="646"/>
      <c r="DT21" s="646"/>
      <c r="DU21" s="646"/>
      <c r="DV21" s="646"/>
      <c r="DW21" s="646"/>
      <c r="DX21" s="646"/>
      <c r="DY21" s="646"/>
      <c r="DZ21" s="646"/>
      <c r="EA21" s="646"/>
      <c r="EB21" s="646"/>
      <c r="EC21" s="647"/>
    </row>
    <row r="22" spans="2:133" ht="11.25" customHeight="1">
      <c r="B22" s="648" t="s">
        <v>211</v>
      </c>
      <c r="C22" s="649"/>
      <c r="D22" s="649"/>
      <c r="E22" s="649"/>
      <c r="F22" s="649"/>
      <c r="G22" s="649"/>
      <c r="H22" s="649"/>
      <c r="I22" s="649"/>
      <c r="J22" s="649"/>
      <c r="K22" s="649"/>
      <c r="L22" s="649"/>
      <c r="M22" s="649"/>
      <c r="N22" s="649"/>
      <c r="O22" s="649"/>
      <c r="P22" s="649"/>
      <c r="Q22" s="650"/>
      <c r="R22" s="623">
        <v>10560</v>
      </c>
      <c r="S22" s="624"/>
      <c r="T22" s="624"/>
      <c r="U22" s="624"/>
      <c r="V22" s="624"/>
      <c r="W22" s="624"/>
      <c r="X22" s="624"/>
      <c r="Y22" s="625"/>
      <c r="Z22" s="626">
        <v>0.1</v>
      </c>
      <c r="AA22" s="626"/>
      <c r="AB22" s="626"/>
      <c r="AC22" s="626"/>
      <c r="AD22" s="627">
        <v>10560</v>
      </c>
      <c r="AE22" s="627"/>
      <c r="AF22" s="627"/>
      <c r="AG22" s="627"/>
      <c r="AH22" s="627"/>
      <c r="AI22" s="627"/>
      <c r="AJ22" s="627"/>
      <c r="AK22" s="627"/>
      <c r="AL22" s="628">
        <v>0.30000001192092896</v>
      </c>
      <c r="AM22" s="629"/>
      <c r="AN22" s="629"/>
      <c r="AO22" s="630"/>
      <c r="AP22" s="642" t="s">
        <v>212</v>
      </c>
      <c r="AQ22" s="643"/>
      <c r="AR22" s="643"/>
      <c r="AS22" s="643"/>
      <c r="AT22" s="643"/>
      <c r="AU22" s="643"/>
      <c r="AV22" s="643"/>
      <c r="AW22" s="643"/>
      <c r="AX22" s="643"/>
      <c r="AY22" s="643"/>
      <c r="AZ22" s="643"/>
      <c r="BA22" s="643"/>
      <c r="BB22" s="643"/>
      <c r="BC22" s="643"/>
      <c r="BD22" s="643"/>
      <c r="BE22" s="643"/>
      <c r="BF22" s="644"/>
      <c r="BG22" s="623" t="s">
        <v>65</v>
      </c>
      <c r="BH22" s="624"/>
      <c r="BI22" s="624"/>
      <c r="BJ22" s="624"/>
      <c r="BK22" s="624"/>
      <c r="BL22" s="624"/>
      <c r="BM22" s="624"/>
      <c r="BN22" s="625"/>
      <c r="BO22" s="626" t="s">
        <v>65</v>
      </c>
      <c r="BP22" s="626"/>
      <c r="BQ22" s="626"/>
      <c r="BR22" s="626"/>
      <c r="BS22" s="627" t="s">
        <v>65</v>
      </c>
      <c r="BT22" s="627"/>
      <c r="BU22" s="627"/>
      <c r="BV22" s="627"/>
      <c r="BW22" s="627"/>
      <c r="BX22" s="627"/>
      <c r="BY22" s="627"/>
      <c r="BZ22" s="627"/>
      <c r="CA22" s="627"/>
      <c r="CB22" s="631"/>
      <c r="CD22" s="605" t="s">
        <v>213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214</v>
      </c>
      <c r="C23" s="621"/>
      <c r="D23" s="621"/>
      <c r="E23" s="621"/>
      <c r="F23" s="621"/>
      <c r="G23" s="621"/>
      <c r="H23" s="621"/>
      <c r="I23" s="621"/>
      <c r="J23" s="621"/>
      <c r="K23" s="621"/>
      <c r="L23" s="621"/>
      <c r="M23" s="621"/>
      <c r="N23" s="621"/>
      <c r="O23" s="621"/>
      <c r="P23" s="621"/>
      <c r="Q23" s="622"/>
      <c r="R23" s="623">
        <v>2620899</v>
      </c>
      <c r="S23" s="624"/>
      <c r="T23" s="624"/>
      <c r="U23" s="624"/>
      <c r="V23" s="624"/>
      <c r="W23" s="624"/>
      <c r="X23" s="624"/>
      <c r="Y23" s="625"/>
      <c r="Z23" s="626">
        <v>34.299999999999997</v>
      </c>
      <c r="AA23" s="626"/>
      <c r="AB23" s="626"/>
      <c r="AC23" s="626"/>
      <c r="AD23" s="627">
        <v>2233718</v>
      </c>
      <c r="AE23" s="627"/>
      <c r="AF23" s="627"/>
      <c r="AG23" s="627"/>
      <c r="AH23" s="627"/>
      <c r="AI23" s="627"/>
      <c r="AJ23" s="627"/>
      <c r="AK23" s="627"/>
      <c r="AL23" s="628">
        <v>64.7</v>
      </c>
      <c r="AM23" s="629"/>
      <c r="AN23" s="629"/>
      <c r="AO23" s="630"/>
      <c r="AP23" s="642" t="s">
        <v>215</v>
      </c>
      <c r="AQ23" s="643"/>
      <c r="AR23" s="643"/>
      <c r="AS23" s="643"/>
      <c r="AT23" s="643"/>
      <c r="AU23" s="643"/>
      <c r="AV23" s="643"/>
      <c r="AW23" s="643"/>
      <c r="AX23" s="643"/>
      <c r="AY23" s="643"/>
      <c r="AZ23" s="643"/>
      <c r="BA23" s="643"/>
      <c r="BB23" s="643"/>
      <c r="BC23" s="643"/>
      <c r="BD23" s="643"/>
      <c r="BE23" s="643"/>
      <c r="BF23" s="644"/>
      <c r="BG23" s="623" t="s">
        <v>65</v>
      </c>
      <c r="BH23" s="624"/>
      <c r="BI23" s="624"/>
      <c r="BJ23" s="624"/>
      <c r="BK23" s="624"/>
      <c r="BL23" s="624"/>
      <c r="BM23" s="624"/>
      <c r="BN23" s="625"/>
      <c r="BO23" s="626" t="s">
        <v>65</v>
      </c>
      <c r="BP23" s="626"/>
      <c r="BQ23" s="626"/>
      <c r="BR23" s="626"/>
      <c r="BS23" s="627" t="s">
        <v>65</v>
      </c>
      <c r="BT23" s="627"/>
      <c r="BU23" s="627"/>
      <c r="BV23" s="627"/>
      <c r="BW23" s="627"/>
      <c r="BX23" s="627"/>
      <c r="BY23" s="627"/>
      <c r="BZ23" s="627"/>
      <c r="CA23" s="627"/>
      <c r="CB23" s="631"/>
      <c r="CD23" s="605" t="s">
        <v>155</v>
      </c>
      <c r="CE23" s="606"/>
      <c r="CF23" s="606"/>
      <c r="CG23" s="606"/>
      <c r="CH23" s="606"/>
      <c r="CI23" s="606"/>
      <c r="CJ23" s="606"/>
      <c r="CK23" s="606"/>
      <c r="CL23" s="606"/>
      <c r="CM23" s="606"/>
      <c r="CN23" s="606"/>
      <c r="CO23" s="606"/>
      <c r="CP23" s="606"/>
      <c r="CQ23" s="607"/>
      <c r="CR23" s="605" t="s">
        <v>216</v>
      </c>
      <c r="CS23" s="606"/>
      <c r="CT23" s="606"/>
      <c r="CU23" s="606"/>
      <c r="CV23" s="606"/>
      <c r="CW23" s="606"/>
      <c r="CX23" s="606"/>
      <c r="CY23" s="607"/>
      <c r="CZ23" s="605" t="s">
        <v>217</v>
      </c>
      <c r="DA23" s="606"/>
      <c r="DB23" s="606"/>
      <c r="DC23" s="607"/>
      <c r="DD23" s="605" t="s">
        <v>218</v>
      </c>
      <c r="DE23" s="606"/>
      <c r="DF23" s="606"/>
      <c r="DG23" s="606"/>
      <c r="DH23" s="606"/>
      <c r="DI23" s="606"/>
      <c r="DJ23" s="606"/>
      <c r="DK23" s="607"/>
      <c r="DL23" s="657" t="s">
        <v>219</v>
      </c>
      <c r="DM23" s="658"/>
      <c r="DN23" s="658"/>
      <c r="DO23" s="658"/>
      <c r="DP23" s="658"/>
      <c r="DQ23" s="658"/>
      <c r="DR23" s="658"/>
      <c r="DS23" s="658"/>
      <c r="DT23" s="658"/>
      <c r="DU23" s="658"/>
      <c r="DV23" s="659"/>
      <c r="DW23" s="605" t="s">
        <v>220</v>
      </c>
      <c r="DX23" s="606"/>
      <c r="DY23" s="606"/>
      <c r="DZ23" s="606"/>
      <c r="EA23" s="606"/>
      <c r="EB23" s="606"/>
      <c r="EC23" s="607"/>
    </row>
    <row r="24" spans="2:133" ht="11.25" customHeight="1">
      <c r="B24" s="620" t="s">
        <v>221</v>
      </c>
      <c r="C24" s="621"/>
      <c r="D24" s="621"/>
      <c r="E24" s="621"/>
      <c r="F24" s="621"/>
      <c r="G24" s="621"/>
      <c r="H24" s="621"/>
      <c r="I24" s="621"/>
      <c r="J24" s="621"/>
      <c r="K24" s="621"/>
      <c r="L24" s="621"/>
      <c r="M24" s="621"/>
      <c r="N24" s="621"/>
      <c r="O24" s="621"/>
      <c r="P24" s="621"/>
      <c r="Q24" s="622"/>
      <c r="R24" s="623">
        <v>2233718</v>
      </c>
      <c r="S24" s="624"/>
      <c r="T24" s="624"/>
      <c r="U24" s="624"/>
      <c r="V24" s="624"/>
      <c r="W24" s="624"/>
      <c r="X24" s="624"/>
      <c r="Y24" s="625"/>
      <c r="Z24" s="626">
        <v>29.2</v>
      </c>
      <c r="AA24" s="626"/>
      <c r="AB24" s="626"/>
      <c r="AC24" s="626"/>
      <c r="AD24" s="627">
        <v>2233718</v>
      </c>
      <c r="AE24" s="627"/>
      <c r="AF24" s="627"/>
      <c r="AG24" s="627"/>
      <c r="AH24" s="627"/>
      <c r="AI24" s="627"/>
      <c r="AJ24" s="627"/>
      <c r="AK24" s="627"/>
      <c r="AL24" s="628">
        <v>64.7</v>
      </c>
      <c r="AM24" s="629"/>
      <c r="AN24" s="629"/>
      <c r="AO24" s="630"/>
      <c r="AP24" s="642" t="s">
        <v>222</v>
      </c>
      <c r="AQ24" s="643"/>
      <c r="AR24" s="643"/>
      <c r="AS24" s="643"/>
      <c r="AT24" s="643"/>
      <c r="AU24" s="643"/>
      <c r="AV24" s="643"/>
      <c r="AW24" s="643"/>
      <c r="AX24" s="643"/>
      <c r="AY24" s="643"/>
      <c r="AZ24" s="643"/>
      <c r="BA24" s="643"/>
      <c r="BB24" s="643"/>
      <c r="BC24" s="643"/>
      <c r="BD24" s="643"/>
      <c r="BE24" s="643"/>
      <c r="BF24" s="644"/>
      <c r="BG24" s="623" t="s">
        <v>65</v>
      </c>
      <c r="BH24" s="624"/>
      <c r="BI24" s="624"/>
      <c r="BJ24" s="624"/>
      <c r="BK24" s="624"/>
      <c r="BL24" s="624"/>
      <c r="BM24" s="624"/>
      <c r="BN24" s="625"/>
      <c r="BO24" s="626" t="s">
        <v>65</v>
      </c>
      <c r="BP24" s="626"/>
      <c r="BQ24" s="626"/>
      <c r="BR24" s="626"/>
      <c r="BS24" s="627" t="s">
        <v>65</v>
      </c>
      <c r="BT24" s="627"/>
      <c r="BU24" s="627"/>
      <c r="BV24" s="627"/>
      <c r="BW24" s="627"/>
      <c r="BX24" s="627"/>
      <c r="BY24" s="627"/>
      <c r="BZ24" s="627"/>
      <c r="CA24" s="627"/>
      <c r="CB24" s="631"/>
      <c r="CD24" s="634" t="s">
        <v>223</v>
      </c>
      <c r="CE24" s="635"/>
      <c r="CF24" s="635"/>
      <c r="CG24" s="635"/>
      <c r="CH24" s="635"/>
      <c r="CI24" s="635"/>
      <c r="CJ24" s="635"/>
      <c r="CK24" s="635"/>
      <c r="CL24" s="635"/>
      <c r="CM24" s="635"/>
      <c r="CN24" s="635"/>
      <c r="CO24" s="635"/>
      <c r="CP24" s="635"/>
      <c r="CQ24" s="636"/>
      <c r="CR24" s="612">
        <v>2940138</v>
      </c>
      <c r="CS24" s="613"/>
      <c r="CT24" s="613"/>
      <c r="CU24" s="613"/>
      <c r="CV24" s="613"/>
      <c r="CW24" s="613"/>
      <c r="CX24" s="613"/>
      <c r="CY24" s="614"/>
      <c r="CZ24" s="617">
        <v>41.5</v>
      </c>
      <c r="DA24" s="618"/>
      <c r="DB24" s="618"/>
      <c r="DC24" s="637"/>
      <c r="DD24" s="660">
        <v>1609306</v>
      </c>
      <c r="DE24" s="613"/>
      <c r="DF24" s="613"/>
      <c r="DG24" s="613"/>
      <c r="DH24" s="613"/>
      <c r="DI24" s="613"/>
      <c r="DJ24" s="613"/>
      <c r="DK24" s="614"/>
      <c r="DL24" s="660">
        <v>1552363</v>
      </c>
      <c r="DM24" s="613"/>
      <c r="DN24" s="613"/>
      <c r="DO24" s="613"/>
      <c r="DP24" s="613"/>
      <c r="DQ24" s="613"/>
      <c r="DR24" s="613"/>
      <c r="DS24" s="613"/>
      <c r="DT24" s="613"/>
      <c r="DU24" s="613"/>
      <c r="DV24" s="614"/>
      <c r="DW24" s="617">
        <v>43.1</v>
      </c>
      <c r="DX24" s="618"/>
      <c r="DY24" s="618"/>
      <c r="DZ24" s="618"/>
      <c r="EA24" s="618"/>
      <c r="EB24" s="618"/>
      <c r="EC24" s="619"/>
    </row>
    <row r="25" spans="2:133" ht="11.25" customHeight="1">
      <c r="B25" s="620" t="s">
        <v>224</v>
      </c>
      <c r="C25" s="621"/>
      <c r="D25" s="621"/>
      <c r="E25" s="621"/>
      <c r="F25" s="621"/>
      <c r="G25" s="621"/>
      <c r="H25" s="621"/>
      <c r="I25" s="621"/>
      <c r="J25" s="621"/>
      <c r="K25" s="621"/>
      <c r="L25" s="621"/>
      <c r="M25" s="621"/>
      <c r="N25" s="621"/>
      <c r="O25" s="621"/>
      <c r="P25" s="621"/>
      <c r="Q25" s="622"/>
      <c r="R25" s="623">
        <v>387181</v>
      </c>
      <c r="S25" s="624"/>
      <c r="T25" s="624"/>
      <c r="U25" s="624"/>
      <c r="V25" s="624"/>
      <c r="W25" s="624"/>
      <c r="X25" s="624"/>
      <c r="Y25" s="625"/>
      <c r="Z25" s="626">
        <v>5.0999999999999996</v>
      </c>
      <c r="AA25" s="626"/>
      <c r="AB25" s="626"/>
      <c r="AC25" s="626"/>
      <c r="AD25" s="627" t="s">
        <v>65</v>
      </c>
      <c r="AE25" s="627"/>
      <c r="AF25" s="627"/>
      <c r="AG25" s="627"/>
      <c r="AH25" s="627"/>
      <c r="AI25" s="627"/>
      <c r="AJ25" s="627"/>
      <c r="AK25" s="627"/>
      <c r="AL25" s="628" t="s">
        <v>65</v>
      </c>
      <c r="AM25" s="629"/>
      <c r="AN25" s="629"/>
      <c r="AO25" s="630"/>
      <c r="AP25" s="642" t="s">
        <v>225</v>
      </c>
      <c r="AQ25" s="643"/>
      <c r="AR25" s="643"/>
      <c r="AS25" s="643"/>
      <c r="AT25" s="643"/>
      <c r="AU25" s="643"/>
      <c r="AV25" s="643"/>
      <c r="AW25" s="643"/>
      <c r="AX25" s="643"/>
      <c r="AY25" s="643"/>
      <c r="AZ25" s="643"/>
      <c r="BA25" s="643"/>
      <c r="BB25" s="643"/>
      <c r="BC25" s="643"/>
      <c r="BD25" s="643"/>
      <c r="BE25" s="643"/>
      <c r="BF25" s="644"/>
      <c r="BG25" s="623" t="s">
        <v>65</v>
      </c>
      <c r="BH25" s="624"/>
      <c r="BI25" s="624"/>
      <c r="BJ25" s="624"/>
      <c r="BK25" s="624"/>
      <c r="BL25" s="624"/>
      <c r="BM25" s="624"/>
      <c r="BN25" s="625"/>
      <c r="BO25" s="626" t="s">
        <v>65</v>
      </c>
      <c r="BP25" s="626"/>
      <c r="BQ25" s="626"/>
      <c r="BR25" s="626"/>
      <c r="BS25" s="627" t="s">
        <v>65</v>
      </c>
      <c r="BT25" s="627"/>
      <c r="BU25" s="627"/>
      <c r="BV25" s="627"/>
      <c r="BW25" s="627"/>
      <c r="BX25" s="627"/>
      <c r="BY25" s="627"/>
      <c r="BZ25" s="627"/>
      <c r="CA25" s="627"/>
      <c r="CB25" s="631"/>
      <c r="CD25" s="638" t="s">
        <v>226</v>
      </c>
      <c r="CE25" s="639"/>
      <c r="CF25" s="639"/>
      <c r="CG25" s="639"/>
      <c r="CH25" s="639"/>
      <c r="CI25" s="639"/>
      <c r="CJ25" s="639"/>
      <c r="CK25" s="639"/>
      <c r="CL25" s="639"/>
      <c r="CM25" s="639"/>
      <c r="CN25" s="639"/>
      <c r="CO25" s="639"/>
      <c r="CP25" s="639"/>
      <c r="CQ25" s="640"/>
      <c r="CR25" s="623">
        <v>1153943</v>
      </c>
      <c r="CS25" s="661"/>
      <c r="CT25" s="661"/>
      <c r="CU25" s="661"/>
      <c r="CV25" s="661"/>
      <c r="CW25" s="661"/>
      <c r="CX25" s="661"/>
      <c r="CY25" s="662"/>
      <c r="CZ25" s="628">
        <v>16.3</v>
      </c>
      <c r="DA25" s="663"/>
      <c r="DB25" s="663"/>
      <c r="DC25" s="666"/>
      <c r="DD25" s="632">
        <v>974741</v>
      </c>
      <c r="DE25" s="661"/>
      <c r="DF25" s="661"/>
      <c r="DG25" s="661"/>
      <c r="DH25" s="661"/>
      <c r="DI25" s="661"/>
      <c r="DJ25" s="661"/>
      <c r="DK25" s="662"/>
      <c r="DL25" s="632">
        <v>919678</v>
      </c>
      <c r="DM25" s="661"/>
      <c r="DN25" s="661"/>
      <c r="DO25" s="661"/>
      <c r="DP25" s="661"/>
      <c r="DQ25" s="661"/>
      <c r="DR25" s="661"/>
      <c r="DS25" s="661"/>
      <c r="DT25" s="661"/>
      <c r="DU25" s="661"/>
      <c r="DV25" s="662"/>
      <c r="DW25" s="628">
        <v>25.5</v>
      </c>
      <c r="DX25" s="663"/>
      <c r="DY25" s="663"/>
      <c r="DZ25" s="663"/>
      <c r="EA25" s="663"/>
      <c r="EB25" s="663"/>
      <c r="EC25" s="664"/>
    </row>
    <row r="26" spans="2:133" ht="11.25" customHeight="1">
      <c r="B26" s="620" t="s">
        <v>227</v>
      </c>
      <c r="C26" s="621"/>
      <c r="D26" s="621"/>
      <c r="E26" s="621"/>
      <c r="F26" s="621"/>
      <c r="G26" s="621"/>
      <c r="H26" s="621"/>
      <c r="I26" s="621"/>
      <c r="J26" s="621"/>
      <c r="K26" s="621"/>
      <c r="L26" s="621"/>
      <c r="M26" s="621"/>
      <c r="N26" s="621"/>
      <c r="O26" s="621"/>
      <c r="P26" s="621"/>
      <c r="Q26" s="622"/>
      <c r="R26" s="623" t="s">
        <v>65</v>
      </c>
      <c r="S26" s="624"/>
      <c r="T26" s="624"/>
      <c r="U26" s="624"/>
      <c r="V26" s="624"/>
      <c r="W26" s="624"/>
      <c r="X26" s="624"/>
      <c r="Y26" s="625"/>
      <c r="Z26" s="626" t="s">
        <v>65</v>
      </c>
      <c r="AA26" s="626"/>
      <c r="AB26" s="626"/>
      <c r="AC26" s="626"/>
      <c r="AD26" s="627" t="s">
        <v>65</v>
      </c>
      <c r="AE26" s="627"/>
      <c r="AF26" s="627"/>
      <c r="AG26" s="627"/>
      <c r="AH26" s="627"/>
      <c r="AI26" s="627"/>
      <c r="AJ26" s="627"/>
      <c r="AK26" s="627"/>
      <c r="AL26" s="628" t="s">
        <v>65</v>
      </c>
      <c r="AM26" s="629"/>
      <c r="AN26" s="629"/>
      <c r="AO26" s="630"/>
      <c r="AP26" s="642" t="s">
        <v>228</v>
      </c>
      <c r="AQ26" s="665"/>
      <c r="AR26" s="665"/>
      <c r="AS26" s="665"/>
      <c r="AT26" s="665"/>
      <c r="AU26" s="665"/>
      <c r="AV26" s="665"/>
      <c r="AW26" s="665"/>
      <c r="AX26" s="665"/>
      <c r="AY26" s="665"/>
      <c r="AZ26" s="665"/>
      <c r="BA26" s="665"/>
      <c r="BB26" s="665"/>
      <c r="BC26" s="665"/>
      <c r="BD26" s="665"/>
      <c r="BE26" s="665"/>
      <c r="BF26" s="644"/>
      <c r="BG26" s="623" t="s">
        <v>65</v>
      </c>
      <c r="BH26" s="624"/>
      <c r="BI26" s="624"/>
      <c r="BJ26" s="624"/>
      <c r="BK26" s="624"/>
      <c r="BL26" s="624"/>
      <c r="BM26" s="624"/>
      <c r="BN26" s="625"/>
      <c r="BO26" s="626" t="s">
        <v>65</v>
      </c>
      <c r="BP26" s="626"/>
      <c r="BQ26" s="626"/>
      <c r="BR26" s="626"/>
      <c r="BS26" s="627" t="s">
        <v>65</v>
      </c>
      <c r="BT26" s="627"/>
      <c r="BU26" s="627"/>
      <c r="BV26" s="627"/>
      <c r="BW26" s="627"/>
      <c r="BX26" s="627"/>
      <c r="BY26" s="627"/>
      <c r="BZ26" s="627"/>
      <c r="CA26" s="627"/>
      <c r="CB26" s="631"/>
      <c r="CD26" s="638" t="s">
        <v>229</v>
      </c>
      <c r="CE26" s="639"/>
      <c r="CF26" s="639"/>
      <c r="CG26" s="639"/>
      <c r="CH26" s="639"/>
      <c r="CI26" s="639"/>
      <c r="CJ26" s="639"/>
      <c r="CK26" s="639"/>
      <c r="CL26" s="639"/>
      <c r="CM26" s="639"/>
      <c r="CN26" s="639"/>
      <c r="CO26" s="639"/>
      <c r="CP26" s="639"/>
      <c r="CQ26" s="640"/>
      <c r="CR26" s="623">
        <v>673357</v>
      </c>
      <c r="CS26" s="624"/>
      <c r="CT26" s="624"/>
      <c r="CU26" s="624"/>
      <c r="CV26" s="624"/>
      <c r="CW26" s="624"/>
      <c r="CX26" s="624"/>
      <c r="CY26" s="625"/>
      <c r="CZ26" s="628">
        <v>9.5</v>
      </c>
      <c r="DA26" s="663"/>
      <c r="DB26" s="663"/>
      <c r="DC26" s="666"/>
      <c r="DD26" s="632">
        <v>550641</v>
      </c>
      <c r="DE26" s="624"/>
      <c r="DF26" s="624"/>
      <c r="DG26" s="624"/>
      <c r="DH26" s="624"/>
      <c r="DI26" s="624"/>
      <c r="DJ26" s="624"/>
      <c r="DK26" s="625"/>
      <c r="DL26" s="632" t="s">
        <v>65</v>
      </c>
      <c r="DM26" s="624"/>
      <c r="DN26" s="624"/>
      <c r="DO26" s="624"/>
      <c r="DP26" s="624"/>
      <c r="DQ26" s="624"/>
      <c r="DR26" s="624"/>
      <c r="DS26" s="624"/>
      <c r="DT26" s="624"/>
      <c r="DU26" s="624"/>
      <c r="DV26" s="625"/>
      <c r="DW26" s="628" t="s">
        <v>65</v>
      </c>
      <c r="DX26" s="663"/>
      <c r="DY26" s="663"/>
      <c r="DZ26" s="663"/>
      <c r="EA26" s="663"/>
      <c r="EB26" s="663"/>
      <c r="EC26" s="664"/>
    </row>
    <row r="27" spans="2:133" ht="11.25" customHeight="1">
      <c r="B27" s="620" t="s">
        <v>230</v>
      </c>
      <c r="C27" s="621"/>
      <c r="D27" s="621"/>
      <c r="E27" s="621"/>
      <c r="F27" s="621"/>
      <c r="G27" s="621"/>
      <c r="H27" s="621"/>
      <c r="I27" s="621"/>
      <c r="J27" s="621"/>
      <c r="K27" s="621"/>
      <c r="L27" s="621"/>
      <c r="M27" s="621"/>
      <c r="N27" s="621"/>
      <c r="O27" s="621"/>
      <c r="P27" s="621"/>
      <c r="Q27" s="622"/>
      <c r="R27" s="623">
        <v>3830575</v>
      </c>
      <c r="S27" s="624"/>
      <c r="T27" s="624"/>
      <c r="U27" s="624"/>
      <c r="V27" s="624"/>
      <c r="W27" s="624"/>
      <c r="X27" s="624"/>
      <c r="Y27" s="625"/>
      <c r="Z27" s="626">
        <v>50.1</v>
      </c>
      <c r="AA27" s="626"/>
      <c r="AB27" s="626"/>
      <c r="AC27" s="626"/>
      <c r="AD27" s="627">
        <v>3443394</v>
      </c>
      <c r="AE27" s="627"/>
      <c r="AF27" s="627"/>
      <c r="AG27" s="627"/>
      <c r="AH27" s="627"/>
      <c r="AI27" s="627"/>
      <c r="AJ27" s="627"/>
      <c r="AK27" s="627"/>
      <c r="AL27" s="628">
        <v>99.699996948242188</v>
      </c>
      <c r="AM27" s="629"/>
      <c r="AN27" s="629"/>
      <c r="AO27" s="630"/>
      <c r="AP27" s="620" t="s">
        <v>231</v>
      </c>
      <c r="AQ27" s="621"/>
      <c r="AR27" s="621"/>
      <c r="AS27" s="621"/>
      <c r="AT27" s="621"/>
      <c r="AU27" s="621"/>
      <c r="AV27" s="621"/>
      <c r="AW27" s="621"/>
      <c r="AX27" s="621"/>
      <c r="AY27" s="621"/>
      <c r="AZ27" s="621"/>
      <c r="BA27" s="621"/>
      <c r="BB27" s="621"/>
      <c r="BC27" s="621"/>
      <c r="BD27" s="621"/>
      <c r="BE27" s="621"/>
      <c r="BF27" s="622"/>
      <c r="BG27" s="623">
        <v>890091</v>
      </c>
      <c r="BH27" s="624"/>
      <c r="BI27" s="624"/>
      <c r="BJ27" s="624"/>
      <c r="BK27" s="624"/>
      <c r="BL27" s="624"/>
      <c r="BM27" s="624"/>
      <c r="BN27" s="625"/>
      <c r="BO27" s="626">
        <v>100</v>
      </c>
      <c r="BP27" s="626"/>
      <c r="BQ27" s="626"/>
      <c r="BR27" s="626"/>
      <c r="BS27" s="627">
        <v>3865</v>
      </c>
      <c r="BT27" s="627"/>
      <c r="BU27" s="627"/>
      <c r="BV27" s="627"/>
      <c r="BW27" s="627"/>
      <c r="BX27" s="627"/>
      <c r="BY27" s="627"/>
      <c r="BZ27" s="627"/>
      <c r="CA27" s="627"/>
      <c r="CB27" s="631"/>
      <c r="CD27" s="638" t="s">
        <v>232</v>
      </c>
      <c r="CE27" s="639"/>
      <c r="CF27" s="639"/>
      <c r="CG27" s="639"/>
      <c r="CH27" s="639"/>
      <c r="CI27" s="639"/>
      <c r="CJ27" s="639"/>
      <c r="CK27" s="639"/>
      <c r="CL27" s="639"/>
      <c r="CM27" s="639"/>
      <c r="CN27" s="639"/>
      <c r="CO27" s="639"/>
      <c r="CP27" s="639"/>
      <c r="CQ27" s="640"/>
      <c r="CR27" s="623">
        <v>1399698</v>
      </c>
      <c r="CS27" s="661"/>
      <c r="CT27" s="661"/>
      <c r="CU27" s="661"/>
      <c r="CV27" s="661"/>
      <c r="CW27" s="661"/>
      <c r="CX27" s="661"/>
      <c r="CY27" s="662"/>
      <c r="CZ27" s="628">
        <v>19.8</v>
      </c>
      <c r="DA27" s="663"/>
      <c r="DB27" s="663"/>
      <c r="DC27" s="666"/>
      <c r="DD27" s="632">
        <v>292630</v>
      </c>
      <c r="DE27" s="661"/>
      <c r="DF27" s="661"/>
      <c r="DG27" s="661"/>
      <c r="DH27" s="661"/>
      <c r="DI27" s="661"/>
      <c r="DJ27" s="661"/>
      <c r="DK27" s="662"/>
      <c r="DL27" s="632">
        <v>290750</v>
      </c>
      <c r="DM27" s="661"/>
      <c r="DN27" s="661"/>
      <c r="DO27" s="661"/>
      <c r="DP27" s="661"/>
      <c r="DQ27" s="661"/>
      <c r="DR27" s="661"/>
      <c r="DS27" s="661"/>
      <c r="DT27" s="661"/>
      <c r="DU27" s="661"/>
      <c r="DV27" s="662"/>
      <c r="DW27" s="628">
        <v>8.1</v>
      </c>
      <c r="DX27" s="663"/>
      <c r="DY27" s="663"/>
      <c r="DZ27" s="663"/>
      <c r="EA27" s="663"/>
      <c r="EB27" s="663"/>
      <c r="EC27" s="664"/>
    </row>
    <row r="28" spans="2:133" ht="11.25" customHeight="1">
      <c r="B28" s="620" t="s">
        <v>233</v>
      </c>
      <c r="C28" s="621"/>
      <c r="D28" s="621"/>
      <c r="E28" s="621"/>
      <c r="F28" s="621"/>
      <c r="G28" s="621"/>
      <c r="H28" s="621"/>
      <c r="I28" s="621"/>
      <c r="J28" s="621"/>
      <c r="K28" s="621"/>
      <c r="L28" s="621"/>
      <c r="M28" s="621"/>
      <c r="N28" s="621"/>
      <c r="O28" s="621"/>
      <c r="P28" s="621"/>
      <c r="Q28" s="622"/>
      <c r="R28" s="623">
        <v>2385</v>
      </c>
      <c r="S28" s="624"/>
      <c r="T28" s="624"/>
      <c r="U28" s="624"/>
      <c r="V28" s="624"/>
      <c r="W28" s="624"/>
      <c r="X28" s="624"/>
      <c r="Y28" s="625"/>
      <c r="Z28" s="626">
        <v>0</v>
      </c>
      <c r="AA28" s="626"/>
      <c r="AB28" s="626"/>
      <c r="AC28" s="626"/>
      <c r="AD28" s="627">
        <v>2385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38" t="s">
        <v>234</v>
      </c>
      <c r="CE28" s="639"/>
      <c r="CF28" s="639"/>
      <c r="CG28" s="639"/>
      <c r="CH28" s="639"/>
      <c r="CI28" s="639"/>
      <c r="CJ28" s="639"/>
      <c r="CK28" s="639"/>
      <c r="CL28" s="639"/>
      <c r="CM28" s="639"/>
      <c r="CN28" s="639"/>
      <c r="CO28" s="639"/>
      <c r="CP28" s="639"/>
      <c r="CQ28" s="640"/>
      <c r="CR28" s="623">
        <v>386497</v>
      </c>
      <c r="CS28" s="624"/>
      <c r="CT28" s="624"/>
      <c r="CU28" s="624"/>
      <c r="CV28" s="624"/>
      <c r="CW28" s="624"/>
      <c r="CX28" s="624"/>
      <c r="CY28" s="625"/>
      <c r="CZ28" s="628">
        <v>5.5</v>
      </c>
      <c r="DA28" s="663"/>
      <c r="DB28" s="663"/>
      <c r="DC28" s="666"/>
      <c r="DD28" s="632">
        <v>341935</v>
      </c>
      <c r="DE28" s="624"/>
      <c r="DF28" s="624"/>
      <c r="DG28" s="624"/>
      <c r="DH28" s="624"/>
      <c r="DI28" s="624"/>
      <c r="DJ28" s="624"/>
      <c r="DK28" s="625"/>
      <c r="DL28" s="632">
        <v>341935</v>
      </c>
      <c r="DM28" s="624"/>
      <c r="DN28" s="624"/>
      <c r="DO28" s="624"/>
      <c r="DP28" s="624"/>
      <c r="DQ28" s="624"/>
      <c r="DR28" s="624"/>
      <c r="DS28" s="624"/>
      <c r="DT28" s="624"/>
      <c r="DU28" s="624"/>
      <c r="DV28" s="625"/>
      <c r="DW28" s="628">
        <v>9.5</v>
      </c>
      <c r="DX28" s="663"/>
      <c r="DY28" s="663"/>
      <c r="DZ28" s="663"/>
      <c r="EA28" s="663"/>
      <c r="EB28" s="663"/>
      <c r="EC28" s="664"/>
    </row>
    <row r="29" spans="2:133" ht="11.25" customHeight="1">
      <c r="B29" s="620" t="s">
        <v>235</v>
      </c>
      <c r="C29" s="621"/>
      <c r="D29" s="621"/>
      <c r="E29" s="621"/>
      <c r="F29" s="621"/>
      <c r="G29" s="621"/>
      <c r="H29" s="621"/>
      <c r="I29" s="621"/>
      <c r="J29" s="621"/>
      <c r="K29" s="621"/>
      <c r="L29" s="621"/>
      <c r="M29" s="621"/>
      <c r="N29" s="621"/>
      <c r="O29" s="621"/>
      <c r="P29" s="621"/>
      <c r="Q29" s="622"/>
      <c r="R29" s="623">
        <v>62243</v>
      </c>
      <c r="S29" s="624"/>
      <c r="T29" s="624"/>
      <c r="U29" s="624"/>
      <c r="V29" s="624"/>
      <c r="W29" s="624"/>
      <c r="X29" s="624"/>
      <c r="Y29" s="625"/>
      <c r="Z29" s="626">
        <v>0.8</v>
      </c>
      <c r="AA29" s="626"/>
      <c r="AB29" s="626"/>
      <c r="AC29" s="626"/>
      <c r="AD29" s="627" t="s">
        <v>65</v>
      </c>
      <c r="AE29" s="627"/>
      <c r="AF29" s="627"/>
      <c r="AG29" s="627"/>
      <c r="AH29" s="627"/>
      <c r="AI29" s="627"/>
      <c r="AJ29" s="627"/>
      <c r="AK29" s="627"/>
      <c r="AL29" s="628" t="s">
        <v>65</v>
      </c>
      <c r="AM29" s="629"/>
      <c r="AN29" s="629"/>
      <c r="AO29" s="630"/>
      <c r="AP29" s="667"/>
      <c r="AQ29" s="668"/>
      <c r="AR29" s="668"/>
      <c r="AS29" s="668"/>
      <c r="AT29" s="668"/>
      <c r="AU29" s="668"/>
      <c r="AV29" s="668"/>
      <c r="AW29" s="668"/>
      <c r="AX29" s="668"/>
      <c r="AY29" s="668"/>
      <c r="AZ29" s="668"/>
      <c r="BA29" s="668"/>
      <c r="BB29" s="668"/>
      <c r="BC29" s="668"/>
      <c r="BD29" s="668"/>
      <c r="BE29" s="668"/>
      <c r="BF29" s="669"/>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72" t="s">
        <v>236</v>
      </c>
      <c r="CE29" s="673"/>
      <c r="CF29" s="638" t="s">
        <v>237</v>
      </c>
      <c r="CG29" s="639"/>
      <c r="CH29" s="639"/>
      <c r="CI29" s="639"/>
      <c r="CJ29" s="639"/>
      <c r="CK29" s="639"/>
      <c r="CL29" s="639"/>
      <c r="CM29" s="639"/>
      <c r="CN29" s="639"/>
      <c r="CO29" s="639"/>
      <c r="CP29" s="639"/>
      <c r="CQ29" s="640"/>
      <c r="CR29" s="623">
        <v>386497</v>
      </c>
      <c r="CS29" s="661"/>
      <c r="CT29" s="661"/>
      <c r="CU29" s="661"/>
      <c r="CV29" s="661"/>
      <c r="CW29" s="661"/>
      <c r="CX29" s="661"/>
      <c r="CY29" s="662"/>
      <c r="CZ29" s="628">
        <v>5.5</v>
      </c>
      <c r="DA29" s="663"/>
      <c r="DB29" s="663"/>
      <c r="DC29" s="666"/>
      <c r="DD29" s="632">
        <v>341935</v>
      </c>
      <c r="DE29" s="661"/>
      <c r="DF29" s="661"/>
      <c r="DG29" s="661"/>
      <c r="DH29" s="661"/>
      <c r="DI29" s="661"/>
      <c r="DJ29" s="661"/>
      <c r="DK29" s="662"/>
      <c r="DL29" s="632">
        <v>341935</v>
      </c>
      <c r="DM29" s="661"/>
      <c r="DN29" s="661"/>
      <c r="DO29" s="661"/>
      <c r="DP29" s="661"/>
      <c r="DQ29" s="661"/>
      <c r="DR29" s="661"/>
      <c r="DS29" s="661"/>
      <c r="DT29" s="661"/>
      <c r="DU29" s="661"/>
      <c r="DV29" s="662"/>
      <c r="DW29" s="628">
        <v>9.5</v>
      </c>
      <c r="DX29" s="663"/>
      <c r="DY29" s="663"/>
      <c r="DZ29" s="663"/>
      <c r="EA29" s="663"/>
      <c r="EB29" s="663"/>
      <c r="EC29" s="664"/>
    </row>
    <row r="30" spans="2:133" ht="11.25" customHeight="1">
      <c r="B30" s="620" t="s">
        <v>238</v>
      </c>
      <c r="C30" s="621"/>
      <c r="D30" s="621"/>
      <c r="E30" s="621"/>
      <c r="F30" s="621"/>
      <c r="G30" s="621"/>
      <c r="H30" s="621"/>
      <c r="I30" s="621"/>
      <c r="J30" s="621"/>
      <c r="K30" s="621"/>
      <c r="L30" s="621"/>
      <c r="M30" s="621"/>
      <c r="N30" s="621"/>
      <c r="O30" s="621"/>
      <c r="P30" s="621"/>
      <c r="Q30" s="622"/>
      <c r="R30" s="623">
        <v>114082</v>
      </c>
      <c r="S30" s="624"/>
      <c r="T30" s="624"/>
      <c r="U30" s="624"/>
      <c r="V30" s="624"/>
      <c r="W30" s="624"/>
      <c r="X30" s="624"/>
      <c r="Y30" s="625"/>
      <c r="Z30" s="626">
        <v>1.5</v>
      </c>
      <c r="AA30" s="626"/>
      <c r="AB30" s="626"/>
      <c r="AC30" s="626"/>
      <c r="AD30" s="627">
        <v>2495</v>
      </c>
      <c r="AE30" s="627"/>
      <c r="AF30" s="627"/>
      <c r="AG30" s="627"/>
      <c r="AH30" s="627"/>
      <c r="AI30" s="627"/>
      <c r="AJ30" s="627"/>
      <c r="AK30" s="627"/>
      <c r="AL30" s="628">
        <v>0.1</v>
      </c>
      <c r="AM30" s="629"/>
      <c r="AN30" s="629"/>
      <c r="AO30" s="630"/>
      <c r="AP30" s="602" t="s">
        <v>155</v>
      </c>
      <c r="AQ30" s="603"/>
      <c r="AR30" s="603"/>
      <c r="AS30" s="603"/>
      <c r="AT30" s="603"/>
      <c r="AU30" s="603"/>
      <c r="AV30" s="603"/>
      <c r="AW30" s="603"/>
      <c r="AX30" s="603"/>
      <c r="AY30" s="603"/>
      <c r="AZ30" s="603"/>
      <c r="BA30" s="603"/>
      <c r="BB30" s="603"/>
      <c r="BC30" s="603"/>
      <c r="BD30" s="603"/>
      <c r="BE30" s="603"/>
      <c r="BF30" s="604"/>
      <c r="BG30" s="602" t="s">
        <v>239</v>
      </c>
      <c r="BH30" s="670"/>
      <c r="BI30" s="670"/>
      <c r="BJ30" s="670"/>
      <c r="BK30" s="670"/>
      <c r="BL30" s="670"/>
      <c r="BM30" s="670"/>
      <c r="BN30" s="670"/>
      <c r="BO30" s="670"/>
      <c r="BP30" s="670"/>
      <c r="BQ30" s="671"/>
      <c r="BR30" s="602" t="s">
        <v>240</v>
      </c>
      <c r="BS30" s="670"/>
      <c r="BT30" s="670"/>
      <c r="BU30" s="670"/>
      <c r="BV30" s="670"/>
      <c r="BW30" s="670"/>
      <c r="BX30" s="670"/>
      <c r="BY30" s="670"/>
      <c r="BZ30" s="670"/>
      <c r="CA30" s="670"/>
      <c r="CB30" s="671"/>
      <c r="CD30" s="674"/>
      <c r="CE30" s="675"/>
      <c r="CF30" s="638" t="s">
        <v>241</v>
      </c>
      <c r="CG30" s="639"/>
      <c r="CH30" s="639"/>
      <c r="CI30" s="639"/>
      <c r="CJ30" s="639"/>
      <c r="CK30" s="639"/>
      <c r="CL30" s="639"/>
      <c r="CM30" s="639"/>
      <c r="CN30" s="639"/>
      <c r="CO30" s="639"/>
      <c r="CP30" s="639"/>
      <c r="CQ30" s="640"/>
      <c r="CR30" s="623">
        <v>357300</v>
      </c>
      <c r="CS30" s="624"/>
      <c r="CT30" s="624"/>
      <c r="CU30" s="624"/>
      <c r="CV30" s="624"/>
      <c r="CW30" s="624"/>
      <c r="CX30" s="624"/>
      <c r="CY30" s="625"/>
      <c r="CZ30" s="628">
        <v>5</v>
      </c>
      <c r="DA30" s="663"/>
      <c r="DB30" s="663"/>
      <c r="DC30" s="666"/>
      <c r="DD30" s="632">
        <v>319797</v>
      </c>
      <c r="DE30" s="624"/>
      <c r="DF30" s="624"/>
      <c r="DG30" s="624"/>
      <c r="DH30" s="624"/>
      <c r="DI30" s="624"/>
      <c r="DJ30" s="624"/>
      <c r="DK30" s="625"/>
      <c r="DL30" s="632">
        <v>319797</v>
      </c>
      <c r="DM30" s="624"/>
      <c r="DN30" s="624"/>
      <c r="DO30" s="624"/>
      <c r="DP30" s="624"/>
      <c r="DQ30" s="624"/>
      <c r="DR30" s="624"/>
      <c r="DS30" s="624"/>
      <c r="DT30" s="624"/>
      <c r="DU30" s="624"/>
      <c r="DV30" s="625"/>
      <c r="DW30" s="628">
        <v>8.9</v>
      </c>
      <c r="DX30" s="663"/>
      <c r="DY30" s="663"/>
      <c r="DZ30" s="663"/>
      <c r="EA30" s="663"/>
      <c r="EB30" s="663"/>
      <c r="EC30" s="664"/>
    </row>
    <row r="31" spans="2:133" ht="11.25" customHeight="1">
      <c r="B31" s="620" t="s">
        <v>242</v>
      </c>
      <c r="C31" s="621"/>
      <c r="D31" s="621"/>
      <c r="E31" s="621"/>
      <c r="F31" s="621"/>
      <c r="G31" s="621"/>
      <c r="H31" s="621"/>
      <c r="I31" s="621"/>
      <c r="J31" s="621"/>
      <c r="K31" s="621"/>
      <c r="L31" s="621"/>
      <c r="M31" s="621"/>
      <c r="N31" s="621"/>
      <c r="O31" s="621"/>
      <c r="P31" s="621"/>
      <c r="Q31" s="622"/>
      <c r="R31" s="623">
        <v>33375</v>
      </c>
      <c r="S31" s="624"/>
      <c r="T31" s="624"/>
      <c r="U31" s="624"/>
      <c r="V31" s="624"/>
      <c r="W31" s="624"/>
      <c r="X31" s="624"/>
      <c r="Y31" s="625"/>
      <c r="Z31" s="626">
        <v>0.4</v>
      </c>
      <c r="AA31" s="626"/>
      <c r="AB31" s="626"/>
      <c r="AC31" s="626"/>
      <c r="AD31" s="627" t="s">
        <v>65</v>
      </c>
      <c r="AE31" s="627"/>
      <c r="AF31" s="627"/>
      <c r="AG31" s="627"/>
      <c r="AH31" s="627"/>
      <c r="AI31" s="627"/>
      <c r="AJ31" s="627"/>
      <c r="AK31" s="627"/>
      <c r="AL31" s="628" t="s">
        <v>65</v>
      </c>
      <c r="AM31" s="629"/>
      <c r="AN31" s="629"/>
      <c r="AO31" s="630"/>
      <c r="AP31" s="678" t="s">
        <v>243</v>
      </c>
      <c r="AQ31" s="679"/>
      <c r="AR31" s="679"/>
      <c r="AS31" s="679"/>
      <c r="AT31" s="684" t="s">
        <v>244</v>
      </c>
      <c r="AU31" s="79"/>
      <c r="AV31" s="79"/>
      <c r="AW31" s="79"/>
      <c r="AX31" s="609" t="s">
        <v>120</v>
      </c>
      <c r="AY31" s="610"/>
      <c r="AZ31" s="610"/>
      <c r="BA31" s="610"/>
      <c r="BB31" s="610"/>
      <c r="BC31" s="610"/>
      <c r="BD31" s="610"/>
      <c r="BE31" s="610"/>
      <c r="BF31" s="611"/>
      <c r="BG31" s="687">
        <v>99.6</v>
      </c>
      <c r="BH31" s="688"/>
      <c r="BI31" s="688"/>
      <c r="BJ31" s="688"/>
      <c r="BK31" s="688"/>
      <c r="BL31" s="688"/>
      <c r="BM31" s="618">
        <v>98.4</v>
      </c>
      <c r="BN31" s="688"/>
      <c r="BO31" s="688"/>
      <c r="BP31" s="688"/>
      <c r="BQ31" s="689"/>
      <c r="BR31" s="687">
        <v>99.5</v>
      </c>
      <c r="BS31" s="688"/>
      <c r="BT31" s="688"/>
      <c r="BU31" s="688"/>
      <c r="BV31" s="688"/>
      <c r="BW31" s="688"/>
      <c r="BX31" s="618">
        <v>98</v>
      </c>
      <c r="BY31" s="688"/>
      <c r="BZ31" s="688"/>
      <c r="CA31" s="688"/>
      <c r="CB31" s="689"/>
      <c r="CD31" s="674"/>
      <c r="CE31" s="675"/>
      <c r="CF31" s="638" t="s">
        <v>245</v>
      </c>
      <c r="CG31" s="639"/>
      <c r="CH31" s="639"/>
      <c r="CI31" s="639"/>
      <c r="CJ31" s="639"/>
      <c r="CK31" s="639"/>
      <c r="CL31" s="639"/>
      <c r="CM31" s="639"/>
      <c r="CN31" s="639"/>
      <c r="CO31" s="639"/>
      <c r="CP31" s="639"/>
      <c r="CQ31" s="640"/>
      <c r="CR31" s="623">
        <v>29197</v>
      </c>
      <c r="CS31" s="661"/>
      <c r="CT31" s="661"/>
      <c r="CU31" s="661"/>
      <c r="CV31" s="661"/>
      <c r="CW31" s="661"/>
      <c r="CX31" s="661"/>
      <c r="CY31" s="662"/>
      <c r="CZ31" s="628">
        <v>0.4</v>
      </c>
      <c r="DA31" s="663"/>
      <c r="DB31" s="663"/>
      <c r="DC31" s="666"/>
      <c r="DD31" s="632">
        <v>22138</v>
      </c>
      <c r="DE31" s="661"/>
      <c r="DF31" s="661"/>
      <c r="DG31" s="661"/>
      <c r="DH31" s="661"/>
      <c r="DI31" s="661"/>
      <c r="DJ31" s="661"/>
      <c r="DK31" s="662"/>
      <c r="DL31" s="632">
        <v>22138</v>
      </c>
      <c r="DM31" s="661"/>
      <c r="DN31" s="661"/>
      <c r="DO31" s="661"/>
      <c r="DP31" s="661"/>
      <c r="DQ31" s="661"/>
      <c r="DR31" s="661"/>
      <c r="DS31" s="661"/>
      <c r="DT31" s="661"/>
      <c r="DU31" s="661"/>
      <c r="DV31" s="662"/>
      <c r="DW31" s="628">
        <v>0.6</v>
      </c>
      <c r="DX31" s="663"/>
      <c r="DY31" s="663"/>
      <c r="DZ31" s="663"/>
      <c r="EA31" s="663"/>
      <c r="EB31" s="663"/>
      <c r="EC31" s="664"/>
    </row>
    <row r="32" spans="2:133" ht="11.25" customHeight="1">
      <c r="B32" s="620" t="s">
        <v>246</v>
      </c>
      <c r="C32" s="621"/>
      <c r="D32" s="621"/>
      <c r="E32" s="621"/>
      <c r="F32" s="621"/>
      <c r="G32" s="621"/>
      <c r="H32" s="621"/>
      <c r="I32" s="621"/>
      <c r="J32" s="621"/>
      <c r="K32" s="621"/>
      <c r="L32" s="621"/>
      <c r="M32" s="621"/>
      <c r="N32" s="621"/>
      <c r="O32" s="621"/>
      <c r="P32" s="621"/>
      <c r="Q32" s="622"/>
      <c r="R32" s="623">
        <v>1388583</v>
      </c>
      <c r="S32" s="624"/>
      <c r="T32" s="624"/>
      <c r="U32" s="624"/>
      <c r="V32" s="624"/>
      <c r="W32" s="624"/>
      <c r="X32" s="624"/>
      <c r="Y32" s="625"/>
      <c r="Z32" s="626">
        <v>18.2</v>
      </c>
      <c r="AA32" s="626"/>
      <c r="AB32" s="626"/>
      <c r="AC32" s="626"/>
      <c r="AD32" s="627" t="s">
        <v>65</v>
      </c>
      <c r="AE32" s="627"/>
      <c r="AF32" s="627"/>
      <c r="AG32" s="627"/>
      <c r="AH32" s="627"/>
      <c r="AI32" s="627"/>
      <c r="AJ32" s="627"/>
      <c r="AK32" s="627"/>
      <c r="AL32" s="628" t="s">
        <v>65</v>
      </c>
      <c r="AM32" s="629"/>
      <c r="AN32" s="629"/>
      <c r="AO32" s="630"/>
      <c r="AP32" s="680"/>
      <c r="AQ32" s="681"/>
      <c r="AR32" s="681"/>
      <c r="AS32" s="681"/>
      <c r="AT32" s="685"/>
      <c r="AU32" s="78" t="s">
        <v>247</v>
      </c>
      <c r="AV32" s="78"/>
      <c r="AW32" s="78"/>
      <c r="AX32" s="620" t="s">
        <v>248</v>
      </c>
      <c r="AY32" s="621"/>
      <c r="AZ32" s="621"/>
      <c r="BA32" s="621"/>
      <c r="BB32" s="621"/>
      <c r="BC32" s="621"/>
      <c r="BD32" s="621"/>
      <c r="BE32" s="621"/>
      <c r="BF32" s="622"/>
      <c r="BG32" s="690">
        <v>99.5</v>
      </c>
      <c r="BH32" s="661"/>
      <c r="BI32" s="661"/>
      <c r="BJ32" s="661"/>
      <c r="BK32" s="661"/>
      <c r="BL32" s="661"/>
      <c r="BM32" s="629">
        <v>98</v>
      </c>
      <c r="BN32" s="691"/>
      <c r="BO32" s="691"/>
      <c r="BP32" s="691"/>
      <c r="BQ32" s="692"/>
      <c r="BR32" s="690">
        <v>99.4</v>
      </c>
      <c r="BS32" s="661"/>
      <c r="BT32" s="661"/>
      <c r="BU32" s="661"/>
      <c r="BV32" s="661"/>
      <c r="BW32" s="661"/>
      <c r="BX32" s="629">
        <v>97.6</v>
      </c>
      <c r="BY32" s="691"/>
      <c r="BZ32" s="691"/>
      <c r="CA32" s="691"/>
      <c r="CB32" s="692"/>
      <c r="CD32" s="676"/>
      <c r="CE32" s="677"/>
      <c r="CF32" s="638" t="s">
        <v>249</v>
      </c>
      <c r="CG32" s="639"/>
      <c r="CH32" s="639"/>
      <c r="CI32" s="639"/>
      <c r="CJ32" s="639"/>
      <c r="CK32" s="639"/>
      <c r="CL32" s="639"/>
      <c r="CM32" s="639"/>
      <c r="CN32" s="639"/>
      <c r="CO32" s="639"/>
      <c r="CP32" s="639"/>
      <c r="CQ32" s="640"/>
      <c r="CR32" s="623" t="s">
        <v>65</v>
      </c>
      <c r="CS32" s="624"/>
      <c r="CT32" s="624"/>
      <c r="CU32" s="624"/>
      <c r="CV32" s="624"/>
      <c r="CW32" s="624"/>
      <c r="CX32" s="624"/>
      <c r="CY32" s="625"/>
      <c r="CZ32" s="628" t="s">
        <v>65</v>
      </c>
      <c r="DA32" s="663"/>
      <c r="DB32" s="663"/>
      <c r="DC32" s="666"/>
      <c r="DD32" s="632" t="s">
        <v>65</v>
      </c>
      <c r="DE32" s="624"/>
      <c r="DF32" s="624"/>
      <c r="DG32" s="624"/>
      <c r="DH32" s="624"/>
      <c r="DI32" s="624"/>
      <c r="DJ32" s="624"/>
      <c r="DK32" s="625"/>
      <c r="DL32" s="632" t="s">
        <v>65</v>
      </c>
      <c r="DM32" s="624"/>
      <c r="DN32" s="624"/>
      <c r="DO32" s="624"/>
      <c r="DP32" s="624"/>
      <c r="DQ32" s="624"/>
      <c r="DR32" s="624"/>
      <c r="DS32" s="624"/>
      <c r="DT32" s="624"/>
      <c r="DU32" s="624"/>
      <c r="DV32" s="625"/>
      <c r="DW32" s="628" t="s">
        <v>65</v>
      </c>
      <c r="DX32" s="663"/>
      <c r="DY32" s="663"/>
      <c r="DZ32" s="663"/>
      <c r="EA32" s="663"/>
      <c r="EB32" s="663"/>
      <c r="EC32" s="664"/>
    </row>
    <row r="33" spans="2:133" ht="11.25" customHeight="1">
      <c r="B33" s="648" t="s">
        <v>250</v>
      </c>
      <c r="C33" s="649"/>
      <c r="D33" s="649"/>
      <c r="E33" s="649"/>
      <c r="F33" s="649"/>
      <c r="G33" s="649"/>
      <c r="H33" s="649"/>
      <c r="I33" s="649"/>
      <c r="J33" s="649"/>
      <c r="K33" s="649"/>
      <c r="L33" s="649"/>
      <c r="M33" s="649"/>
      <c r="N33" s="649"/>
      <c r="O33" s="649"/>
      <c r="P33" s="649"/>
      <c r="Q33" s="650"/>
      <c r="R33" s="623" t="s">
        <v>65</v>
      </c>
      <c r="S33" s="624"/>
      <c r="T33" s="624"/>
      <c r="U33" s="624"/>
      <c r="V33" s="624"/>
      <c r="W33" s="624"/>
      <c r="X33" s="624"/>
      <c r="Y33" s="625"/>
      <c r="Z33" s="626" t="s">
        <v>65</v>
      </c>
      <c r="AA33" s="626"/>
      <c r="AB33" s="626"/>
      <c r="AC33" s="626"/>
      <c r="AD33" s="627" t="s">
        <v>65</v>
      </c>
      <c r="AE33" s="627"/>
      <c r="AF33" s="627"/>
      <c r="AG33" s="627"/>
      <c r="AH33" s="627"/>
      <c r="AI33" s="627"/>
      <c r="AJ33" s="627"/>
      <c r="AK33" s="627"/>
      <c r="AL33" s="628" t="s">
        <v>65</v>
      </c>
      <c r="AM33" s="629"/>
      <c r="AN33" s="629"/>
      <c r="AO33" s="630"/>
      <c r="AP33" s="682"/>
      <c r="AQ33" s="683"/>
      <c r="AR33" s="683"/>
      <c r="AS33" s="683"/>
      <c r="AT33" s="686"/>
      <c r="AU33" s="80"/>
      <c r="AV33" s="80"/>
      <c r="AW33" s="80"/>
      <c r="AX33" s="667" t="s">
        <v>251</v>
      </c>
      <c r="AY33" s="668"/>
      <c r="AZ33" s="668"/>
      <c r="BA33" s="668"/>
      <c r="BB33" s="668"/>
      <c r="BC33" s="668"/>
      <c r="BD33" s="668"/>
      <c r="BE33" s="668"/>
      <c r="BF33" s="669"/>
      <c r="BG33" s="693">
        <v>99.5</v>
      </c>
      <c r="BH33" s="694"/>
      <c r="BI33" s="694"/>
      <c r="BJ33" s="694"/>
      <c r="BK33" s="694"/>
      <c r="BL33" s="694"/>
      <c r="BM33" s="695">
        <v>98.4</v>
      </c>
      <c r="BN33" s="694"/>
      <c r="BO33" s="694"/>
      <c r="BP33" s="694"/>
      <c r="BQ33" s="696"/>
      <c r="BR33" s="693">
        <v>99.5</v>
      </c>
      <c r="BS33" s="694"/>
      <c r="BT33" s="694"/>
      <c r="BU33" s="694"/>
      <c r="BV33" s="694"/>
      <c r="BW33" s="694"/>
      <c r="BX33" s="695">
        <v>98</v>
      </c>
      <c r="BY33" s="694"/>
      <c r="BZ33" s="694"/>
      <c r="CA33" s="694"/>
      <c r="CB33" s="696"/>
      <c r="CD33" s="638" t="s">
        <v>252</v>
      </c>
      <c r="CE33" s="639"/>
      <c r="CF33" s="639"/>
      <c r="CG33" s="639"/>
      <c r="CH33" s="639"/>
      <c r="CI33" s="639"/>
      <c r="CJ33" s="639"/>
      <c r="CK33" s="639"/>
      <c r="CL33" s="639"/>
      <c r="CM33" s="639"/>
      <c r="CN33" s="639"/>
      <c r="CO33" s="639"/>
      <c r="CP33" s="639"/>
      <c r="CQ33" s="640"/>
      <c r="CR33" s="623">
        <v>3007146</v>
      </c>
      <c r="CS33" s="661"/>
      <c r="CT33" s="661"/>
      <c r="CU33" s="661"/>
      <c r="CV33" s="661"/>
      <c r="CW33" s="661"/>
      <c r="CX33" s="661"/>
      <c r="CY33" s="662"/>
      <c r="CZ33" s="628">
        <v>42.4</v>
      </c>
      <c r="DA33" s="663"/>
      <c r="DB33" s="663"/>
      <c r="DC33" s="666"/>
      <c r="DD33" s="632">
        <v>2166514</v>
      </c>
      <c r="DE33" s="661"/>
      <c r="DF33" s="661"/>
      <c r="DG33" s="661"/>
      <c r="DH33" s="661"/>
      <c r="DI33" s="661"/>
      <c r="DJ33" s="661"/>
      <c r="DK33" s="662"/>
      <c r="DL33" s="632">
        <v>1448380</v>
      </c>
      <c r="DM33" s="661"/>
      <c r="DN33" s="661"/>
      <c r="DO33" s="661"/>
      <c r="DP33" s="661"/>
      <c r="DQ33" s="661"/>
      <c r="DR33" s="661"/>
      <c r="DS33" s="661"/>
      <c r="DT33" s="661"/>
      <c r="DU33" s="661"/>
      <c r="DV33" s="662"/>
      <c r="DW33" s="628">
        <v>40.200000000000003</v>
      </c>
      <c r="DX33" s="663"/>
      <c r="DY33" s="663"/>
      <c r="DZ33" s="663"/>
      <c r="EA33" s="663"/>
      <c r="EB33" s="663"/>
      <c r="EC33" s="664"/>
    </row>
    <row r="34" spans="2:133" ht="11.25" customHeight="1">
      <c r="B34" s="620" t="s">
        <v>253</v>
      </c>
      <c r="C34" s="621"/>
      <c r="D34" s="621"/>
      <c r="E34" s="621"/>
      <c r="F34" s="621"/>
      <c r="G34" s="621"/>
      <c r="H34" s="621"/>
      <c r="I34" s="621"/>
      <c r="J34" s="621"/>
      <c r="K34" s="621"/>
      <c r="L34" s="621"/>
      <c r="M34" s="621"/>
      <c r="N34" s="621"/>
      <c r="O34" s="621"/>
      <c r="P34" s="621"/>
      <c r="Q34" s="622"/>
      <c r="R34" s="623">
        <v>492511</v>
      </c>
      <c r="S34" s="624"/>
      <c r="T34" s="624"/>
      <c r="U34" s="624"/>
      <c r="V34" s="624"/>
      <c r="W34" s="624"/>
      <c r="X34" s="624"/>
      <c r="Y34" s="625"/>
      <c r="Z34" s="626">
        <v>6.4</v>
      </c>
      <c r="AA34" s="626"/>
      <c r="AB34" s="626"/>
      <c r="AC34" s="626"/>
      <c r="AD34" s="627" t="s">
        <v>65</v>
      </c>
      <c r="AE34" s="627"/>
      <c r="AF34" s="627"/>
      <c r="AG34" s="627"/>
      <c r="AH34" s="627"/>
      <c r="AI34" s="627"/>
      <c r="AJ34" s="627"/>
      <c r="AK34" s="627"/>
      <c r="AL34" s="628" t="s">
        <v>65</v>
      </c>
      <c r="AM34" s="629"/>
      <c r="AN34" s="629"/>
      <c r="AO34" s="630"/>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38" t="s">
        <v>254</v>
      </c>
      <c r="CE34" s="639"/>
      <c r="CF34" s="639"/>
      <c r="CG34" s="639"/>
      <c r="CH34" s="639"/>
      <c r="CI34" s="639"/>
      <c r="CJ34" s="639"/>
      <c r="CK34" s="639"/>
      <c r="CL34" s="639"/>
      <c r="CM34" s="639"/>
      <c r="CN34" s="639"/>
      <c r="CO34" s="639"/>
      <c r="CP34" s="639"/>
      <c r="CQ34" s="640"/>
      <c r="CR34" s="623">
        <v>926048</v>
      </c>
      <c r="CS34" s="624"/>
      <c r="CT34" s="624"/>
      <c r="CU34" s="624"/>
      <c r="CV34" s="624"/>
      <c r="CW34" s="624"/>
      <c r="CX34" s="624"/>
      <c r="CY34" s="625"/>
      <c r="CZ34" s="628">
        <v>13.1</v>
      </c>
      <c r="DA34" s="663"/>
      <c r="DB34" s="663"/>
      <c r="DC34" s="666"/>
      <c r="DD34" s="632">
        <v>625956</v>
      </c>
      <c r="DE34" s="624"/>
      <c r="DF34" s="624"/>
      <c r="DG34" s="624"/>
      <c r="DH34" s="624"/>
      <c r="DI34" s="624"/>
      <c r="DJ34" s="624"/>
      <c r="DK34" s="625"/>
      <c r="DL34" s="632">
        <v>471140</v>
      </c>
      <c r="DM34" s="624"/>
      <c r="DN34" s="624"/>
      <c r="DO34" s="624"/>
      <c r="DP34" s="624"/>
      <c r="DQ34" s="624"/>
      <c r="DR34" s="624"/>
      <c r="DS34" s="624"/>
      <c r="DT34" s="624"/>
      <c r="DU34" s="624"/>
      <c r="DV34" s="625"/>
      <c r="DW34" s="628">
        <v>13.1</v>
      </c>
      <c r="DX34" s="663"/>
      <c r="DY34" s="663"/>
      <c r="DZ34" s="663"/>
      <c r="EA34" s="663"/>
      <c r="EB34" s="663"/>
      <c r="EC34" s="664"/>
    </row>
    <row r="35" spans="2:133" ht="11.25" customHeight="1">
      <c r="B35" s="620" t="s">
        <v>255</v>
      </c>
      <c r="C35" s="621"/>
      <c r="D35" s="621"/>
      <c r="E35" s="621"/>
      <c r="F35" s="621"/>
      <c r="G35" s="621"/>
      <c r="H35" s="621"/>
      <c r="I35" s="621"/>
      <c r="J35" s="621"/>
      <c r="K35" s="621"/>
      <c r="L35" s="621"/>
      <c r="M35" s="621"/>
      <c r="N35" s="621"/>
      <c r="O35" s="621"/>
      <c r="P35" s="621"/>
      <c r="Q35" s="622"/>
      <c r="R35" s="623">
        <v>21046</v>
      </c>
      <c r="S35" s="624"/>
      <c r="T35" s="624"/>
      <c r="U35" s="624"/>
      <c r="V35" s="624"/>
      <c r="W35" s="624"/>
      <c r="X35" s="624"/>
      <c r="Y35" s="625"/>
      <c r="Z35" s="626">
        <v>0.3</v>
      </c>
      <c r="AA35" s="626"/>
      <c r="AB35" s="626"/>
      <c r="AC35" s="626"/>
      <c r="AD35" s="627">
        <v>3435</v>
      </c>
      <c r="AE35" s="627"/>
      <c r="AF35" s="627"/>
      <c r="AG35" s="627"/>
      <c r="AH35" s="627"/>
      <c r="AI35" s="627"/>
      <c r="AJ35" s="627"/>
      <c r="AK35" s="627"/>
      <c r="AL35" s="628">
        <v>0.1</v>
      </c>
      <c r="AM35" s="629"/>
      <c r="AN35" s="629"/>
      <c r="AO35" s="630"/>
      <c r="AP35" s="83"/>
      <c r="AQ35" s="602" t="s">
        <v>256</v>
      </c>
      <c r="AR35" s="603"/>
      <c r="AS35" s="603"/>
      <c r="AT35" s="603"/>
      <c r="AU35" s="603"/>
      <c r="AV35" s="603"/>
      <c r="AW35" s="603"/>
      <c r="AX35" s="603"/>
      <c r="AY35" s="603"/>
      <c r="AZ35" s="603"/>
      <c r="BA35" s="603"/>
      <c r="BB35" s="603"/>
      <c r="BC35" s="603"/>
      <c r="BD35" s="603"/>
      <c r="BE35" s="603"/>
      <c r="BF35" s="604"/>
      <c r="BG35" s="602" t="s">
        <v>257</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38" t="s">
        <v>258</v>
      </c>
      <c r="CE35" s="639"/>
      <c r="CF35" s="639"/>
      <c r="CG35" s="639"/>
      <c r="CH35" s="639"/>
      <c r="CI35" s="639"/>
      <c r="CJ35" s="639"/>
      <c r="CK35" s="639"/>
      <c r="CL35" s="639"/>
      <c r="CM35" s="639"/>
      <c r="CN35" s="639"/>
      <c r="CO35" s="639"/>
      <c r="CP35" s="639"/>
      <c r="CQ35" s="640"/>
      <c r="CR35" s="623">
        <v>80591</v>
      </c>
      <c r="CS35" s="661"/>
      <c r="CT35" s="661"/>
      <c r="CU35" s="661"/>
      <c r="CV35" s="661"/>
      <c r="CW35" s="661"/>
      <c r="CX35" s="661"/>
      <c r="CY35" s="662"/>
      <c r="CZ35" s="628">
        <v>1.1000000000000001</v>
      </c>
      <c r="DA35" s="663"/>
      <c r="DB35" s="663"/>
      <c r="DC35" s="666"/>
      <c r="DD35" s="632">
        <v>53465</v>
      </c>
      <c r="DE35" s="661"/>
      <c r="DF35" s="661"/>
      <c r="DG35" s="661"/>
      <c r="DH35" s="661"/>
      <c r="DI35" s="661"/>
      <c r="DJ35" s="661"/>
      <c r="DK35" s="662"/>
      <c r="DL35" s="632">
        <v>53465</v>
      </c>
      <c r="DM35" s="661"/>
      <c r="DN35" s="661"/>
      <c r="DO35" s="661"/>
      <c r="DP35" s="661"/>
      <c r="DQ35" s="661"/>
      <c r="DR35" s="661"/>
      <c r="DS35" s="661"/>
      <c r="DT35" s="661"/>
      <c r="DU35" s="661"/>
      <c r="DV35" s="662"/>
      <c r="DW35" s="628">
        <v>1.5</v>
      </c>
      <c r="DX35" s="663"/>
      <c r="DY35" s="663"/>
      <c r="DZ35" s="663"/>
      <c r="EA35" s="663"/>
      <c r="EB35" s="663"/>
      <c r="EC35" s="664"/>
    </row>
    <row r="36" spans="2:133" ht="11.25" customHeight="1">
      <c r="B36" s="620" t="s">
        <v>259</v>
      </c>
      <c r="C36" s="621"/>
      <c r="D36" s="621"/>
      <c r="E36" s="621"/>
      <c r="F36" s="621"/>
      <c r="G36" s="621"/>
      <c r="H36" s="621"/>
      <c r="I36" s="621"/>
      <c r="J36" s="621"/>
      <c r="K36" s="621"/>
      <c r="L36" s="621"/>
      <c r="M36" s="621"/>
      <c r="N36" s="621"/>
      <c r="O36" s="621"/>
      <c r="P36" s="621"/>
      <c r="Q36" s="622"/>
      <c r="R36" s="623">
        <v>145559</v>
      </c>
      <c r="S36" s="624"/>
      <c r="T36" s="624"/>
      <c r="U36" s="624"/>
      <c r="V36" s="624"/>
      <c r="W36" s="624"/>
      <c r="X36" s="624"/>
      <c r="Y36" s="625"/>
      <c r="Z36" s="626">
        <v>1.9</v>
      </c>
      <c r="AA36" s="626"/>
      <c r="AB36" s="626"/>
      <c r="AC36" s="626"/>
      <c r="AD36" s="627" t="s">
        <v>65</v>
      </c>
      <c r="AE36" s="627"/>
      <c r="AF36" s="627"/>
      <c r="AG36" s="627"/>
      <c r="AH36" s="627"/>
      <c r="AI36" s="627"/>
      <c r="AJ36" s="627"/>
      <c r="AK36" s="627"/>
      <c r="AL36" s="628" t="s">
        <v>65</v>
      </c>
      <c r="AM36" s="629"/>
      <c r="AN36" s="629"/>
      <c r="AO36" s="630"/>
      <c r="AP36" s="83"/>
      <c r="AQ36" s="697" t="s">
        <v>260</v>
      </c>
      <c r="AR36" s="698"/>
      <c r="AS36" s="698"/>
      <c r="AT36" s="698"/>
      <c r="AU36" s="698"/>
      <c r="AV36" s="698"/>
      <c r="AW36" s="698"/>
      <c r="AX36" s="698"/>
      <c r="AY36" s="699"/>
      <c r="AZ36" s="612">
        <v>694035</v>
      </c>
      <c r="BA36" s="613"/>
      <c r="BB36" s="613"/>
      <c r="BC36" s="613"/>
      <c r="BD36" s="613"/>
      <c r="BE36" s="613"/>
      <c r="BF36" s="700"/>
      <c r="BG36" s="634" t="s">
        <v>261</v>
      </c>
      <c r="BH36" s="635"/>
      <c r="BI36" s="635"/>
      <c r="BJ36" s="635"/>
      <c r="BK36" s="635"/>
      <c r="BL36" s="635"/>
      <c r="BM36" s="635"/>
      <c r="BN36" s="635"/>
      <c r="BO36" s="635"/>
      <c r="BP36" s="635"/>
      <c r="BQ36" s="635"/>
      <c r="BR36" s="635"/>
      <c r="BS36" s="635"/>
      <c r="BT36" s="635"/>
      <c r="BU36" s="636"/>
      <c r="BV36" s="612">
        <v>36766</v>
      </c>
      <c r="BW36" s="613"/>
      <c r="BX36" s="613"/>
      <c r="BY36" s="613"/>
      <c r="BZ36" s="613"/>
      <c r="CA36" s="613"/>
      <c r="CB36" s="700"/>
      <c r="CD36" s="638" t="s">
        <v>262</v>
      </c>
      <c r="CE36" s="639"/>
      <c r="CF36" s="639"/>
      <c r="CG36" s="639"/>
      <c r="CH36" s="639"/>
      <c r="CI36" s="639"/>
      <c r="CJ36" s="639"/>
      <c r="CK36" s="639"/>
      <c r="CL36" s="639"/>
      <c r="CM36" s="639"/>
      <c r="CN36" s="639"/>
      <c r="CO36" s="639"/>
      <c r="CP36" s="639"/>
      <c r="CQ36" s="640"/>
      <c r="CR36" s="623">
        <v>787409</v>
      </c>
      <c r="CS36" s="624"/>
      <c r="CT36" s="624"/>
      <c r="CU36" s="624"/>
      <c r="CV36" s="624"/>
      <c r="CW36" s="624"/>
      <c r="CX36" s="624"/>
      <c r="CY36" s="625"/>
      <c r="CZ36" s="628">
        <v>11.1</v>
      </c>
      <c r="DA36" s="663"/>
      <c r="DB36" s="663"/>
      <c r="DC36" s="666"/>
      <c r="DD36" s="632">
        <v>580251</v>
      </c>
      <c r="DE36" s="624"/>
      <c r="DF36" s="624"/>
      <c r="DG36" s="624"/>
      <c r="DH36" s="624"/>
      <c r="DI36" s="624"/>
      <c r="DJ36" s="624"/>
      <c r="DK36" s="625"/>
      <c r="DL36" s="632">
        <v>400599</v>
      </c>
      <c r="DM36" s="624"/>
      <c r="DN36" s="624"/>
      <c r="DO36" s="624"/>
      <c r="DP36" s="624"/>
      <c r="DQ36" s="624"/>
      <c r="DR36" s="624"/>
      <c r="DS36" s="624"/>
      <c r="DT36" s="624"/>
      <c r="DU36" s="624"/>
      <c r="DV36" s="625"/>
      <c r="DW36" s="628">
        <v>11.1</v>
      </c>
      <c r="DX36" s="663"/>
      <c r="DY36" s="663"/>
      <c r="DZ36" s="663"/>
      <c r="EA36" s="663"/>
      <c r="EB36" s="663"/>
      <c r="EC36" s="664"/>
    </row>
    <row r="37" spans="2:133" ht="11.25" customHeight="1">
      <c r="B37" s="620" t="s">
        <v>263</v>
      </c>
      <c r="C37" s="621"/>
      <c r="D37" s="621"/>
      <c r="E37" s="621"/>
      <c r="F37" s="621"/>
      <c r="G37" s="621"/>
      <c r="H37" s="621"/>
      <c r="I37" s="621"/>
      <c r="J37" s="621"/>
      <c r="K37" s="621"/>
      <c r="L37" s="621"/>
      <c r="M37" s="621"/>
      <c r="N37" s="621"/>
      <c r="O37" s="621"/>
      <c r="P37" s="621"/>
      <c r="Q37" s="622"/>
      <c r="R37" s="623">
        <v>177367</v>
      </c>
      <c r="S37" s="624"/>
      <c r="T37" s="624"/>
      <c r="U37" s="624"/>
      <c r="V37" s="624"/>
      <c r="W37" s="624"/>
      <c r="X37" s="624"/>
      <c r="Y37" s="625"/>
      <c r="Z37" s="626">
        <v>2.2999999999999998</v>
      </c>
      <c r="AA37" s="626"/>
      <c r="AB37" s="626"/>
      <c r="AC37" s="626"/>
      <c r="AD37" s="627" t="s">
        <v>65</v>
      </c>
      <c r="AE37" s="627"/>
      <c r="AF37" s="627"/>
      <c r="AG37" s="627"/>
      <c r="AH37" s="627"/>
      <c r="AI37" s="627"/>
      <c r="AJ37" s="627"/>
      <c r="AK37" s="627"/>
      <c r="AL37" s="628" t="s">
        <v>65</v>
      </c>
      <c r="AM37" s="629"/>
      <c r="AN37" s="629"/>
      <c r="AO37" s="630"/>
      <c r="AQ37" s="701" t="s">
        <v>264</v>
      </c>
      <c r="AR37" s="702"/>
      <c r="AS37" s="702"/>
      <c r="AT37" s="702"/>
      <c r="AU37" s="702"/>
      <c r="AV37" s="702"/>
      <c r="AW37" s="702"/>
      <c r="AX37" s="702"/>
      <c r="AY37" s="703"/>
      <c r="AZ37" s="623">
        <v>52023</v>
      </c>
      <c r="BA37" s="624"/>
      <c r="BB37" s="624"/>
      <c r="BC37" s="624"/>
      <c r="BD37" s="661"/>
      <c r="BE37" s="661"/>
      <c r="BF37" s="692"/>
      <c r="BG37" s="638" t="s">
        <v>265</v>
      </c>
      <c r="BH37" s="639"/>
      <c r="BI37" s="639"/>
      <c r="BJ37" s="639"/>
      <c r="BK37" s="639"/>
      <c r="BL37" s="639"/>
      <c r="BM37" s="639"/>
      <c r="BN37" s="639"/>
      <c r="BO37" s="639"/>
      <c r="BP37" s="639"/>
      <c r="BQ37" s="639"/>
      <c r="BR37" s="639"/>
      <c r="BS37" s="639"/>
      <c r="BT37" s="639"/>
      <c r="BU37" s="640"/>
      <c r="BV37" s="623">
        <v>6886</v>
      </c>
      <c r="BW37" s="624"/>
      <c r="BX37" s="624"/>
      <c r="BY37" s="624"/>
      <c r="BZ37" s="624"/>
      <c r="CA37" s="624"/>
      <c r="CB37" s="633"/>
      <c r="CD37" s="638" t="s">
        <v>266</v>
      </c>
      <c r="CE37" s="639"/>
      <c r="CF37" s="639"/>
      <c r="CG37" s="639"/>
      <c r="CH37" s="639"/>
      <c r="CI37" s="639"/>
      <c r="CJ37" s="639"/>
      <c r="CK37" s="639"/>
      <c r="CL37" s="639"/>
      <c r="CM37" s="639"/>
      <c r="CN37" s="639"/>
      <c r="CO37" s="639"/>
      <c r="CP37" s="639"/>
      <c r="CQ37" s="640"/>
      <c r="CR37" s="623">
        <v>294999</v>
      </c>
      <c r="CS37" s="661"/>
      <c r="CT37" s="661"/>
      <c r="CU37" s="661"/>
      <c r="CV37" s="661"/>
      <c r="CW37" s="661"/>
      <c r="CX37" s="661"/>
      <c r="CY37" s="662"/>
      <c r="CZ37" s="628">
        <v>4.2</v>
      </c>
      <c r="DA37" s="663"/>
      <c r="DB37" s="663"/>
      <c r="DC37" s="666"/>
      <c r="DD37" s="632">
        <v>294999</v>
      </c>
      <c r="DE37" s="661"/>
      <c r="DF37" s="661"/>
      <c r="DG37" s="661"/>
      <c r="DH37" s="661"/>
      <c r="DI37" s="661"/>
      <c r="DJ37" s="661"/>
      <c r="DK37" s="662"/>
      <c r="DL37" s="632">
        <v>275043</v>
      </c>
      <c r="DM37" s="661"/>
      <c r="DN37" s="661"/>
      <c r="DO37" s="661"/>
      <c r="DP37" s="661"/>
      <c r="DQ37" s="661"/>
      <c r="DR37" s="661"/>
      <c r="DS37" s="661"/>
      <c r="DT37" s="661"/>
      <c r="DU37" s="661"/>
      <c r="DV37" s="662"/>
      <c r="DW37" s="628">
        <v>7.6</v>
      </c>
      <c r="DX37" s="663"/>
      <c r="DY37" s="663"/>
      <c r="DZ37" s="663"/>
      <c r="EA37" s="663"/>
      <c r="EB37" s="663"/>
      <c r="EC37" s="664"/>
    </row>
    <row r="38" spans="2:133" ht="11.25" customHeight="1">
      <c r="B38" s="620" t="s">
        <v>267</v>
      </c>
      <c r="C38" s="621"/>
      <c r="D38" s="621"/>
      <c r="E38" s="621"/>
      <c r="F38" s="621"/>
      <c r="G38" s="621"/>
      <c r="H38" s="621"/>
      <c r="I38" s="621"/>
      <c r="J38" s="621"/>
      <c r="K38" s="621"/>
      <c r="L38" s="621"/>
      <c r="M38" s="621"/>
      <c r="N38" s="621"/>
      <c r="O38" s="621"/>
      <c r="P38" s="621"/>
      <c r="Q38" s="622"/>
      <c r="R38" s="623">
        <v>387375</v>
      </c>
      <c r="S38" s="624"/>
      <c r="T38" s="624"/>
      <c r="U38" s="624"/>
      <c r="V38" s="624"/>
      <c r="W38" s="624"/>
      <c r="X38" s="624"/>
      <c r="Y38" s="625"/>
      <c r="Z38" s="626">
        <v>5.0999999999999996</v>
      </c>
      <c r="AA38" s="626"/>
      <c r="AB38" s="626"/>
      <c r="AC38" s="626"/>
      <c r="AD38" s="627" t="s">
        <v>65</v>
      </c>
      <c r="AE38" s="627"/>
      <c r="AF38" s="627"/>
      <c r="AG38" s="627"/>
      <c r="AH38" s="627"/>
      <c r="AI38" s="627"/>
      <c r="AJ38" s="627"/>
      <c r="AK38" s="627"/>
      <c r="AL38" s="628" t="s">
        <v>65</v>
      </c>
      <c r="AM38" s="629"/>
      <c r="AN38" s="629"/>
      <c r="AO38" s="630"/>
      <c r="AQ38" s="701" t="s">
        <v>268</v>
      </c>
      <c r="AR38" s="702"/>
      <c r="AS38" s="702"/>
      <c r="AT38" s="702"/>
      <c r="AU38" s="702"/>
      <c r="AV38" s="702"/>
      <c r="AW38" s="702"/>
      <c r="AX38" s="702"/>
      <c r="AY38" s="703"/>
      <c r="AZ38" s="623">
        <v>4500</v>
      </c>
      <c r="BA38" s="624"/>
      <c r="BB38" s="624"/>
      <c r="BC38" s="624"/>
      <c r="BD38" s="661"/>
      <c r="BE38" s="661"/>
      <c r="BF38" s="692"/>
      <c r="BG38" s="638" t="s">
        <v>269</v>
      </c>
      <c r="BH38" s="639"/>
      <c r="BI38" s="639"/>
      <c r="BJ38" s="639"/>
      <c r="BK38" s="639"/>
      <c r="BL38" s="639"/>
      <c r="BM38" s="639"/>
      <c r="BN38" s="639"/>
      <c r="BO38" s="639"/>
      <c r="BP38" s="639"/>
      <c r="BQ38" s="639"/>
      <c r="BR38" s="639"/>
      <c r="BS38" s="639"/>
      <c r="BT38" s="639"/>
      <c r="BU38" s="640"/>
      <c r="BV38" s="623">
        <v>1603</v>
      </c>
      <c r="BW38" s="624"/>
      <c r="BX38" s="624"/>
      <c r="BY38" s="624"/>
      <c r="BZ38" s="624"/>
      <c r="CA38" s="624"/>
      <c r="CB38" s="633"/>
      <c r="CD38" s="638" t="s">
        <v>270</v>
      </c>
      <c r="CE38" s="639"/>
      <c r="CF38" s="639"/>
      <c r="CG38" s="639"/>
      <c r="CH38" s="639"/>
      <c r="CI38" s="639"/>
      <c r="CJ38" s="639"/>
      <c r="CK38" s="639"/>
      <c r="CL38" s="639"/>
      <c r="CM38" s="639"/>
      <c r="CN38" s="639"/>
      <c r="CO38" s="639"/>
      <c r="CP38" s="639"/>
      <c r="CQ38" s="640"/>
      <c r="CR38" s="623">
        <v>689535</v>
      </c>
      <c r="CS38" s="624"/>
      <c r="CT38" s="624"/>
      <c r="CU38" s="624"/>
      <c r="CV38" s="624"/>
      <c r="CW38" s="624"/>
      <c r="CX38" s="624"/>
      <c r="CY38" s="625"/>
      <c r="CZ38" s="628">
        <v>9.6999999999999993</v>
      </c>
      <c r="DA38" s="663"/>
      <c r="DB38" s="663"/>
      <c r="DC38" s="666"/>
      <c r="DD38" s="632">
        <v>555576</v>
      </c>
      <c r="DE38" s="624"/>
      <c r="DF38" s="624"/>
      <c r="DG38" s="624"/>
      <c r="DH38" s="624"/>
      <c r="DI38" s="624"/>
      <c r="DJ38" s="624"/>
      <c r="DK38" s="625"/>
      <c r="DL38" s="632">
        <v>523176</v>
      </c>
      <c r="DM38" s="624"/>
      <c r="DN38" s="624"/>
      <c r="DO38" s="624"/>
      <c r="DP38" s="624"/>
      <c r="DQ38" s="624"/>
      <c r="DR38" s="624"/>
      <c r="DS38" s="624"/>
      <c r="DT38" s="624"/>
      <c r="DU38" s="624"/>
      <c r="DV38" s="625"/>
      <c r="DW38" s="628">
        <v>14.5</v>
      </c>
      <c r="DX38" s="663"/>
      <c r="DY38" s="663"/>
      <c r="DZ38" s="663"/>
      <c r="EA38" s="663"/>
      <c r="EB38" s="663"/>
      <c r="EC38" s="664"/>
    </row>
    <row r="39" spans="2:133" ht="11.25" customHeight="1">
      <c r="B39" s="620" t="s">
        <v>271</v>
      </c>
      <c r="C39" s="621"/>
      <c r="D39" s="621"/>
      <c r="E39" s="621"/>
      <c r="F39" s="621"/>
      <c r="G39" s="621"/>
      <c r="H39" s="621"/>
      <c r="I39" s="621"/>
      <c r="J39" s="621"/>
      <c r="K39" s="621"/>
      <c r="L39" s="621"/>
      <c r="M39" s="621"/>
      <c r="N39" s="621"/>
      <c r="O39" s="621"/>
      <c r="P39" s="621"/>
      <c r="Q39" s="622"/>
      <c r="R39" s="623">
        <v>186680</v>
      </c>
      <c r="S39" s="624"/>
      <c r="T39" s="624"/>
      <c r="U39" s="624"/>
      <c r="V39" s="624"/>
      <c r="W39" s="624"/>
      <c r="X39" s="624"/>
      <c r="Y39" s="625"/>
      <c r="Z39" s="626">
        <v>2.4</v>
      </c>
      <c r="AA39" s="626"/>
      <c r="AB39" s="626"/>
      <c r="AC39" s="626"/>
      <c r="AD39" s="627">
        <v>3079</v>
      </c>
      <c r="AE39" s="627"/>
      <c r="AF39" s="627"/>
      <c r="AG39" s="627"/>
      <c r="AH39" s="627"/>
      <c r="AI39" s="627"/>
      <c r="AJ39" s="627"/>
      <c r="AK39" s="627"/>
      <c r="AL39" s="628">
        <v>0.1</v>
      </c>
      <c r="AM39" s="629"/>
      <c r="AN39" s="629"/>
      <c r="AO39" s="630"/>
      <c r="AQ39" s="701" t="s">
        <v>272</v>
      </c>
      <c r="AR39" s="702"/>
      <c r="AS39" s="702"/>
      <c r="AT39" s="702"/>
      <c r="AU39" s="702"/>
      <c r="AV39" s="702"/>
      <c r="AW39" s="702"/>
      <c r="AX39" s="702"/>
      <c r="AY39" s="703"/>
      <c r="AZ39" s="623" t="s">
        <v>65</v>
      </c>
      <c r="BA39" s="624"/>
      <c r="BB39" s="624"/>
      <c r="BC39" s="624"/>
      <c r="BD39" s="661"/>
      <c r="BE39" s="661"/>
      <c r="BF39" s="692"/>
      <c r="BG39" s="638" t="s">
        <v>273</v>
      </c>
      <c r="BH39" s="639"/>
      <c r="BI39" s="639"/>
      <c r="BJ39" s="639"/>
      <c r="BK39" s="639"/>
      <c r="BL39" s="639"/>
      <c r="BM39" s="639"/>
      <c r="BN39" s="639"/>
      <c r="BO39" s="639"/>
      <c r="BP39" s="639"/>
      <c r="BQ39" s="639"/>
      <c r="BR39" s="639"/>
      <c r="BS39" s="639"/>
      <c r="BT39" s="639"/>
      <c r="BU39" s="640"/>
      <c r="BV39" s="623">
        <v>2440</v>
      </c>
      <c r="BW39" s="624"/>
      <c r="BX39" s="624"/>
      <c r="BY39" s="624"/>
      <c r="BZ39" s="624"/>
      <c r="CA39" s="624"/>
      <c r="CB39" s="633"/>
      <c r="CD39" s="638" t="s">
        <v>274</v>
      </c>
      <c r="CE39" s="639"/>
      <c r="CF39" s="639"/>
      <c r="CG39" s="639"/>
      <c r="CH39" s="639"/>
      <c r="CI39" s="639"/>
      <c r="CJ39" s="639"/>
      <c r="CK39" s="639"/>
      <c r="CL39" s="639"/>
      <c r="CM39" s="639"/>
      <c r="CN39" s="639"/>
      <c r="CO39" s="639"/>
      <c r="CP39" s="639"/>
      <c r="CQ39" s="640"/>
      <c r="CR39" s="623">
        <v>519999</v>
      </c>
      <c r="CS39" s="661"/>
      <c r="CT39" s="661"/>
      <c r="CU39" s="661"/>
      <c r="CV39" s="661"/>
      <c r="CW39" s="661"/>
      <c r="CX39" s="661"/>
      <c r="CY39" s="662"/>
      <c r="CZ39" s="628">
        <v>7.3</v>
      </c>
      <c r="DA39" s="663"/>
      <c r="DB39" s="663"/>
      <c r="DC39" s="666"/>
      <c r="DD39" s="632">
        <v>351266</v>
      </c>
      <c r="DE39" s="661"/>
      <c r="DF39" s="661"/>
      <c r="DG39" s="661"/>
      <c r="DH39" s="661"/>
      <c r="DI39" s="661"/>
      <c r="DJ39" s="661"/>
      <c r="DK39" s="662"/>
      <c r="DL39" s="632" t="s">
        <v>65</v>
      </c>
      <c r="DM39" s="661"/>
      <c r="DN39" s="661"/>
      <c r="DO39" s="661"/>
      <c r="DP39" s="661"/>
      <c r="DQ39" s="661"/>
      <c r="DR39" s="661"/>
      <c r="DS39" s="661"/>
      <c r="DT39" s="661"/>
      <c r="DU39" s="661"/>
      <c r="DV39" s="662"/>
      <c r="DW39" s="628" t="s">
        <v>65</v>
      </c>
      <c r="DX39" s="663"/>
      <c r="DY39" s="663"/>
      <c r="DZ39" s="663"/>
      <c r="EA39" s="663"/>
      <c r="EB39" s="663"/>
      <c r="EC39" s="664"/>
    </row>
    <row r="40" spans="2:133" ht="11.25" customHeight="1">
      <c r="B40" s="620" t="s">
        <v>275</v>
      </c>
      <c r="C40" s="621"/>
      <c r="D40" s="621"/>
      <c r="E40" s="621"/>
      <c r="F40" s="621"/>
      <c r="G40" s="621"/>
      <c r="H40" s="621"/>
      <c r="I40" s="621"/>
      <c r="J40" s="621"/>
      <c r="K40" s="621"/>
      <c r="L40" s="621"/>
      <c r="M40" s="621"/>
      <c r="N40" s="621"/>
      <c r="O40" s="621"/>
      <c r="P40" s="621"/>
      <c r="Q40" s="622"/>
      <c r="R40" s="623">
        <v>803775</v>
      </c>
      <c r="S40" s="624"/>
      <c r="T40" s="624"/>
      <c r="U40" s="624"/>
      <c r="V40" s="624"/>
      <c r="W40" s="624"/>
      <c r="X40" s="624"/>
      <c r="Y40" s="625"/>
      <c r="Z40" s="626">
        <v>10.5</v>
      </c>
      <c r="AA40" s="626"/>
      <c r="AB40" s="626"/>
      <c r="AC40" s="626"/>
      <c r="AD40" s="627" t="s">
        <v>65</v>
      </c>
      <c r="AE40" s="627"/>
      <c r="AF40" s="627"/>
      <c r="AG40" s="627"/>
      <c r="AH40" s="627"/>
      <c r="AI40" s="627"/>
      <c r="AJ40" s="627"/>
      <c r="AK40" s="627"/>
      <c r="AL40" s="628" t="s">
        <v>65</v>
      </c>
      <c r="AM40" s="629"/>
      <c r="AN40" s="629"/>
      <c r="AO40" s="630"/>
      <c r="AQ40" s="701" t="s">
        <v>276</v>
      </c>
      <c r="AR40" s="702"/>
      <c r="AS40" s="702"/>
      <c r="AT40" s="702"/>
      <c r="AU40" s="702"/>
      <c r="AV40" s="702"/>
      <c r="AW40" s="702"/>
      <c r="AX40" s="702"/>
      <c r="AY40" s="703"/>
      <c r="AZ40" s="623" t="s">
        <v>65</v>
      </c>
      <c r="BA40" s="624"/>
      <c r="BB40" s="624"/>
      <c r="BC40" s="624"/>
      <c r="BD40" s="661"/>
      <c r="BE40" s="661"/>
      <c r="BF40" s="692"/>
      <c r="BG40" s="704" t="s">
        <v>277</v>
      </c>
      <c r="BH40" s="705"/>
      <c r="BI40" s="705"/>
      <c r="BJ40" s="705"/>
      <c r="BK40" s="705"/>
      <c r="BL40" s="84"/>
      <c r="BM40" s="639" t="s">
        <v>278</v>
      </c>
      <c r="BN40" s="639"/>
      <c r="BO40" s="639"/>
      <c r="BP40" s="639"/>
      <c r="BQ40" s="639"/>
      <c r="BR40" s="639"/>
      <c r="BS40" s="639"/>
      <c r="BT40" s="639"/>
      <c r="BU40" s="640"/>
      <c r="BV40" s="623">
        <v>78</v>
      </c>
      <c r="BW40" s="624"/>
      <c r="BX40" s="624"/>
      <c r="BY40" s="624"/>
      <c r="BZ40" s="624"/>
      <c r="CA40" s="624"/>
      <c r="CB40" s="633"/>
      <c r="CD40" s="638" t="s">
        <v>279</v>
      </c>
      <c r="CE40" s="639"/>
      <c r="CF40" s="639"/>
      <c r="CG40" s="639"/>
      <c r="CH40" s="639"/>
      <c r="CI40" s="639"/>
      <c r="CJ40" s="639"/>
      <c r="CK40" s="639"/>
      <c r="CL40" s="639"/>
      <c r="CM40" s="639"/>
      <c r="CN40" s="639"/>
      <c r="CO40" s="639"/>
      <c r="CP40" s="639"/>
      <c r="CQ40" s="640"/>
      <c r="CR40" s="623">
        <v>3564</v>
      </c>
      <c r="CS40" s="624"/>
      <c r="CT40" s="624"/>
      <c r="CU40" s="624"/>
      <c r="CV40" s="624"/>
      <c r="CW40" s="624"/>
      <c r="CX40" s="624"/>
      <c r="CY40" s="625"/>
      <c r="CZ40" s="628">
        <v>0.1</v>
      </c>
      <c r="DA40" s="663"/>
      <c r="DB40" s="663"/>
      <c r="DC40" s="666"/>
      <c r="DD40" s="632" t="s">
        <v>65</v>
      </c>
      <c r="DE40" s="624"/>
      <c r="DF40" s="624"/>
      <c r="DG40" s="624"/>
      <c r="DH40" s="624"/>
      <c r="DI40" s="624"/>
      <c r="DJ40" s="624"/>
      <c r="DK40" s="625"/>
      <c r="DL40" s="632" t="s">
        <v>65</v>
      </c>
      <c r="DM40" s="624"/>
      <c r="DN40" s="624"/>
      <c r="DO40" s="624"/>
      <c r="DP40" s="624"/>
      <c r="DQ40" s="624"/>
      <c r="DR40" s="624"/>
      <c r="DS40" s="624"/>
      <c r="DT40" s="624"/>
      <c r="DU40" s="624"/>
      <c r="DV40" s="625"/>
      <c r="DW40" s="628" t="s">
        <v>65</v>
      </c>
      <c r="DX40" s="663"/>
      <c r="DY40" s="663"/>
      <c r="DZ40" s="663"/>
      <c r="EA40" s="663"/>
      <c r="EB40" s="663"/>
      <c r="EC40" s="664"/>
    </row>
    <row r="41" spans="2:133" ht="11.25" customHeight="1">
      <c r="B41" s="620" t="s">
        <v>280</v>
      </c>
      <c r="C41" s="621"/>
      <c r="D41" s="621"/>
      <c r="E41" s="621"/>
      <c r="F41" s="621"/>
      <c r="G41" s="621"/>
      <c r="H41" s="621"/>
      <c r="I41" s="621"/>
      <c r="J41" s="621"/>
      <c r="K41" s="621"/>
      <c r="L41" s="621"/>
      <c r="M41" s="621"/>
      <c r="N41" s="621"/>
      <c r="O41" s="621"/>
      <c r="P41" s="621"/>
      <c r="Q41" s="622"/>
      <c r="R41" s="623" t="s">
        <v>65</v>
      </c>
      <c r="S41" s="624"/>
      <c r="T41" s="624"/>
      <c r="U41" s="624"/>
      <c r="V41" s="624"/>
      <c r="W41" s="624"/>
      <c r="X41" s="624"/>
      <c r="Y41" s="625"/>
      <c r="Z41" s="626" t="s">
        <v>65</v>
      </c>
      <c r="AA41" s="626"/>
      <c r="AB41" s="626"/>
      <c r="AC41" s="626"/>
      <c r="AD41" s="627" t="s">
        <v>65</v>
      </c>
      <c r="AE41" s="627"/>
      <c r="AF41" s="627"/>
      <c r="AG41" s="627"/>
      <c r="AH41" s="627"/>
      <c r="AI41" s="627"/>
      <c r="AJ41" s="627"/>
      <c r="AK41" s="627"/>
      <c r="AL41" s="628" t="s">
        <v>65</v>
      </c>
      <c r="AM41" s="629"/>
      <c r="AN41" s="629"/>
      <c r="AO41" s="630"/>
      <c r="AQ41" s="701" t="s">
        <v>281</v>
      </c>
      <c r="AR41" s="702"/>
      <c r="AS41" s="702"/>
      <c r="AT41" s="702"/>
      <c r="AU41" s="702"/>
      <c r="AV41" s="702"/>
      <c r="AW41" s="702"/>
      <c r="AX41" s="702"/>
      <c r="AY41" s="703"/>
      <c r="AZ41" s="623">
        <v>146894</v>
      </c>
      <c r="BA41" s="624"/>
      <c r="BB41" s="624"/>
      <c r="BC41" s="624"/>
      <c r="BD41" s="661"/>
      <c r="BE41" s="661"/>
      <c r="BF41" s="692"/>
      <c r="BG41" s="704"/>
      <c r="BH41" s="705"/>
      <c r="BI41" s="705"/>
      <c r="BJ41" s="705"/>
      <c r="BK41" s="705"/>
      <c r="BL41" s="84"/>
      <c r="BM41" s="639" t="s">
        <v>282</v>
      </c>
      <c r="BN41" s="639"/>
      <c r="BO41" s="639"/>
      <c r="BP41" s="639"/>
      <c r="BQ41" s="639"/>
      <c r="BR41" s="639"/>
      <c r="BS41" s="639"/>
      <c r="BT41" s="639"/>
      <c r="BU41" s="640"/>
      <c r="BV41" s="623">
        <v>2</v>
      </c>
      <c r="BW41" s="624"/>
      <c r="BX41" s="624"/>
      <c r="BY41" s="624"/>
      <c r="BZ41" s="624"/>
      <c r="CA41" s="624"/>
      <c r="CB41" s="633"/>
      <c r="CD41" s="638" t="s">
        <v>283</v>
      </c>
      <c r="CE41" s="639"/>
      <c r="CF41" s="639"/>
      <c r="CG41" s="639"/>
      <c r="CH41" s="639"/>
      <c r="CI41" s="639"/>
      <c r="CJ41" s="639"/>
      <c r="CK41" s="639"/>
      <c r="CL41" s="639"/>
      <c r="CM41" s="639"/>
      <c r="CN41" s="639"/>
      <c r="CO41" s="639"/>
      <c r="CP41" s="639"/>
      <c r="CQ41" s="640"/>
      <c r="CR41" s="623" t="s">
        <v>65</v>
      </c>
      <c r="CS41" s="661"/>
      <c r="CT41" s="661"/>
      <c r="CU41" s="661"/>
      <c r="CV41" s="661"/>
      <c r="CW41" s="661"/>
      <c r="CX41" s="661"/>
      <c r="CY41" s="662"/>
      <c r="CZ41" s="628" t="s">
        <v>65</v>
      </c>
      <c r="DA41" s="663"/>
      <c r="DB41" s="663"/>
      <c r="DC41" s="666"/>
      <c r="DD41" s="632" t="s">
        <v>65</v>
      </c>
      <c r="DE41" s="661"/>
      <c r="DF41" s="661"/>
      <c r="DG41" s="661"/>
      <c r="DH41" s="661"/>
      <c r="DI41" s="661"/>
      <c r="DJ41" s="661"/>
      <c r="DK41" s="662"/>
      <c r="DL41" s="714"/>
      <c r="DM41" s="715"/>
      <c r="DN41" s="715"/>
      <c r="DO41" s="715"/>
      <c r="DP41" s="715"/>
      <c r="DQ41" s="715"/>
      <c r="DR41" s="715"/>
      <c r="DS41" s="715"/>
      <c r="DT41" s="715"/>
      <c r="DU41" s="715"/>
      <c r="DV41" s="716"/>
      <c r="DW41" s="708"/>
      <c r="DX41" s="709"/>
      <c r="DY41" s="709"/>
      <c r="DZ41" s="709"/>
      <c r="EA41" s="709"/>
      <c r="EB41" s="709"/>
      <c r="EC41" s="710"/>
    </row>
    <row r="42" spans="2:133" ht="11.25" customHeight="1">
      <c r="B42" s="620" t="s">
        <v>284</v>
      </c>
      <c r="C42" s="621"/>
      <c r="D42" s="621"/>
      <c r="E42" s="621"/>
      <c r="F42" s="621"/>
      <c r="G42" s="621"/>
      <c r="H42" s="621"/>
      <c r="I42" s="621"/>
      <c r="J42" s="621"/>
      <c r="K42" s="621"/>
      <c r="L42" s="621"/>
      <c r="M42" s="621"/>
      <c r="N42" s="621"/>
      <c r="O42" s="621"/>
      <c r="P42" s="621"/>
      <c r="Q42" s="622"/>
      <c r="R42" s="623" t="s">
        <v>65</v>
      </c>
      <c r="S42" s="624"/>
      <c r="T42" s="624"/>
      <c r="U42" s="624"/>
      <c r="V42" s="624"/>
      <c r="W42" s="624"/>
      <c r="X42" s="624"/>
      <c r="Y42" s="625"/>
      <c r="Z42" s="626" t="s">
        <v>65</v>
      </c>
      <c r="AA42" s="626"/>
      <c r="AB42" s="626"/>
      <c r="AC42" s="626"/>
      <c r="AD42" s="627" t="s">
        <v>65</v>
      </c>
      <c r="AE42" s="627"/>
      <c r="AF42" s="627"/>
      <c r="AG42" s="627"/>
      <c r="AH42" s="627"/>
      <c r="AI42" s="627"/>
      <c r="AJ42" s="627"/>
      <c r="AK42" s="627"/>
      <c r="AL42" s="628" t="s">
        <v>65</v>
      </c>
      <c r="AM42" s="629"/>
      <c r="AN42" s="629"/>
      <c r="AO42" s="630"/>
      <c r="AQ42" s="711" t="s">
        <v>285</v>
      </c>
      <c r="AR42" s="712"/>
      <c r="AS42" s="712"/>
      <c r="AT42" s="712"/>
      <c r="AU42" s="712"/>
      <c r="AV42" s="712"/>
      <c r="AW42" s="712"/>
      <c r="AX42" s="712"/>
      <c r="AY42" s="713"/>
      <c r="AZ42" s="717">
        <v>490618</v>
      </c>
      <c r="BA42" s="718"/>
      <c r="BB42" s="718"/>
      <c r="BC42" s="718"/>
      <c r="BD42" s="694"/>
      <c r="BE42" s="694"/>
      <c r="BF42" s="696"/>
      <c r="BG42" s="706"/>
      <c r="BH42" s="707"/>
      <c r="BI42" s="707"/>
      <c r="BJ42" s="707"/>
      <c r="BK42" s="707"/>
      <c r="BL42" s="85"/>
      <c r="BM42" s="652" t="s">
        <v>286</v>
      </c>
      <c r="BN42" s="652"/>
      <c r="BO42" s="652"/>
      <c r="BP42" s="652"/>
      <c r="BQ42" s="652"/>
      <c r="BR42" s="652"/>
      <c r="BS42" s="652"/>
      <c r="BT42" s="652"/>
      <c r="BU42" s="653"/>
      <c r="BV42" s="717">
        <v>370</v>
      </c>
      <c r="BW42" s="718"/>
      <c r="BX42" s="718"/>
      <c r="BY42" s="718"/>
      <c r="BZ42" s="718"/>
      <c r="CA42" s="718"/>
      <c r="CB42" s="730"/>
      <c r="CD42" s="620" t="s">
        <v>287</v>
      </c>
      <c r="CE42" s="621"/>
      <c r="CF42" s="621"/>
      <c r="CG42" s="621"/>
      <c r="CH42" s="621"/>
      <c r="CI42" s="621"/>
      <c r="CJ42" s="621"/>
      <c r="CK42" s="621"/>
      <c r="CL42" s="621"/>
      <c r="CM42" s="621"/>
      <c r="CN42" s="621"/>
      <c r="CO42" s="621"/>
      <c r="CP42" s="621"/>
      <c r="CQ42" s="622"/>
      <c r="CR42" s="623">
        <v>1139364</v>
      </c>
      <c r="CS42" s="661"/>
      <c r="CT42" s="661"/>
      <c r="CU42" s="661"/>
      <c r="CV42" s="661"/>
      <c r="CW42" s="661"/>
      <c r="CX42" s="661"/>
      <c r="CY42" s="662"/>
      <c r="CZ42" s="628">
        <v>16.100000000000001</v>
      </c>
      <c r="DA42" s="663"/>
      <c r="DB42" s="663"/>
      <c r="DC42" s="666"/>
      <c r="DD42" s="632">
        <v>333120</v>
      </c>
      <c r="DE42" s="661"/>
      <c r="DF42" s="661"/>
      <c r="DG42" s="661"/>
      <c r="DH42" s="661"/>
      <c r="DI42" s="661"/>
      <c r="DJ42" s="661"/>
      <c r="DK42" s="662"/>
      <c r="DL42" s="714"/>
      <c r="DM42" s="715"/>
      <c r="DN42" s="715"/>
      <c r="DO42" s="715"/>
      <c r="DP42" s="715"/>
      <c r="DQ42" s="715"/>
      <c r="DR42" s="715"/>
      <c r="DS42" s="715"/>
      <c r="DT42" s="715"/>
      <c r="DU42" s="715"/>
      <c r="DV42" s="716"/>
      <c r="DW42" s="708"/>
      <c r="DX42" s="709"/>
      <c r="DY42" s="709"/>
      <c r="DZ42" s="709"/>
      <c r="EA42" s="709"/>
      <c r="EB42" s="709"/>
      <c r="EC42" s="710"/>
    </row>
    <row r="43" spans="2:133" ht="11.25" customHeight="1">
      <c r="B43" s="620" t="s">
        <v>288</v>
      </c>
      <c r="C43" s="621"/>
      <c r="D43" s="621"/>
      <c r="E43" s="621"/>
      <c r="F43" s="621"/>
      <c r="G43" s="621"/>
      <c r="H43" s="621"/>
      <c r="I43" s="621"/>
      <c r="J43" s="621"/>
      <c r="K43" s="621"/>
      <c r="L43" s="621"/>
      <c r="M43" s="621"/>
      <c r="N43" s="621"/>
      <c r="O43" s="621"/>
      <c r="P43" s="621"/>
      <c r="Q43" s="622"/>
      <c r="R43" s="623">
        <v>146675</v>
      </c>
      <c r="S43" s="624"/>
      <c r="T43" s="624"/>
      <c r="U43" s="624"/>
      <c r="V43" s="624"/>
      <c r="W43" s="624"/>
      <c r="X43" s="624"/>
      <c r="Y43" s="625"/>
      <c r="Z43" s="626">
        <v>1.9</v>
      </c>
      <c r="AA43" s="626"/>
      <c r="AB43" s="626"/>
      <c r="AC43" s="626"/>
      <c r="AD43" s="627" t="s">
        <v>65</v>
      </c>
      <c r="AE43" s="627"/>
      <c r="AF43" s="627"/>
      <c r="AG43" s="627"/>
      <c r="AH43" s="627"/>
      <c r="AI43" s="627"/>
      <c r="AJ43" s="627"/>
      <c r="AK43" s="627"/>
      <c r="AL43" s="628" t="s">
        <v>65</v>
      </c>
      <c r="AM43" s="629"/>
      <c r="AN43" s="629"/>
      <c r="AO43" s="630"/>
      <c r="BV43" s="86"/>
      <c r="BW43" s="86"/>
      <c r="BX43" s="86"/>
      <c r="BY43" s="86"/>
      <c r="BZ43" s="86"/>
      <c r="CA43" s="86"/>
      <c r="CB43" s="86"/>
      <c r="CD43" s="620" t="s">
        <v>289</v>
      </c>
      <c r="CE43" s="621"/>
      <c r="CF43" s="621"/>
      <c r="CG43" s="621"/>
      <c r="CH43" s="621"/>
      <c r="CI43" s="621"/>
      <c r="CJ43" s="621"/>
      <c r="CK43" s="621"/>
      <c r="CL43" s="621"/>
      <c r="CM43" s="621"/>
      <c r="CN43" s="621"/>
      <c r="CO43" s="621"/>
      <c r="CP43" s="621"/>
      <c r="CQ43" s="622"/>
      <c r="CR43" s="623">
        <v>55829</v>
      </c>
      <c r="CS43" s="661"/>
      <c r="CT43" s="661"/>
      <c r="CU43" s="661"/>
      <c r="CV43" s="661"/>
      <c r="CW43" s="661"/>
      <c r="CX43" s="661"/>
      <c r="CY43" s="662"/>
      <c r="CZ43" s="628">
        <v>0.8</v>
      </c>
      <c r="DA43" s="663"/>
      <c r="DB43" s="663"/>
      <c r="DC43" s="666"/>
      <c r="DD43" s="632">
        <v>55829</v>
      </c>
      <c r="DE43" s="661"/>
      <c r="DF43" s="661"/>
      <c r="DG43" s="661"/>
      <c r="DH43" s="661"/>
      <c r="DI43" s="661"/>
      <c r="DJ43" s="661"/>
      <c r="DK43" s="662"/>
      <c r="DL43" s="714"/>
      <c r="DM43" s="715"/>
      <c r="DN43" s="715"/>
      <c r="DO43" s="715"/>
      <c r="DP43" s="715"/>
      <c r="DQ43" s="715"/>
      <c r="DR43" s="715"/>
      <c r="DS43" s="715"/>
      <c r="DT43" s="715"/>
      <c r="DU43" s="715"/>
      <c r="DV43" s="716"/>
      <c r="DW43" s="708"/>
      <c r="DX43" s="709"/>
      <c r="DY43" s="709"/>
      <c r="DZ43" s="709"/>
      <c r="EA43" s="709"/>
      <c r="EB43" s="709"/>
      <c r="EC43" s="710"/>
    </row>
    <row r="44" spans="2:133" ht="11.25" customHeight="1">
      <c r="B44" s="667" t="s">
        <v>290</v>
      </c>
      <c r="C44" s="668"/>
      <c r="D44" s="668"/>
      <c r="E44" s="668"/>
      <c r="F44" s="668"/>
      <c r="G44" s="668"/>
      <c r="H44" s="668"/>
      <c r="I44" s="668"/>
      <c r="J44" s="668"/>
      <c r="K44" s="668"/>
      <c r="L44" s="668"/>
      <c r="M44" s="668"/>
      <c r="N44" s="668"/>
      <c r="O44" s="668"/>
      <c r="P44" s="668"/>
      <c r="Q44" s="669"/>
      <c r="R44" s="717">
        <v>7645556</v>
      </c>
      <c r="S44" s="718"/>
      <c r="T44" s="718"/>
      <c r="U44" s="718"/>
      <c r="V44" s="718"/>
      <c r="W44" s="718"/>
      <c r="X44" s="718"/>
      <c r="Y44" s="719"/>
      <c r="Z44" s="720">
        <v>100</v>
      </c>
      <c r="AA44" s="720"/>
      <c r="AB44" s="720"/>
      <c r="AC44" s="720"/>
      <c r="AD44" s="721">
        <v>3454788</v>
      </c>
      <c r="AE44" s="721"/>
      <c r="AF44" s="721"/>
      <c r="AG44" s="721"/>
      <c r="AH44" s="721"/>
      <c r="AI44" s="721"/>
      <c r="AJ44" s="721"/>
      <c r="AK44" s="721"/>
      <c r="AL44" s="722">
        <v>100</v>
      </c>
      <c r="AM44" s="695"/>
      <c r="AN44" s="695"/>
      <c r="AO44" s="723"/>
      <c r="CD44" s="724" t="s">
        <v>236</v>
      </c>
      <c r="CE44" s="725"/>
      <c r="CF44" s="620" t="s">
        <v>291</v>
      </c>
      <c r="CG44" s="621"/>
      <c r="CH44" s="621"/>
      <c r="CI44" s="621"/>
      <c r="CJ44" s="621"/>
      <c r="CK44" s="621"/>
      <c r="CL44" s="621"/>
      <c r="CM44" s="621"/>
      <c r="CN44" s="621"/>
      <c r="CO44" s="621"/>
      <c r="CP44" s="621"/>
      <c r="CQ44" s="622"/>
      <c r="CR44" s="623">
        <v>1132072</v>
      </c>
      <c r="CS44" s="624"/>
      <c r="CT44" s="624"/>
      <c r="CU44" s="624"/>
      <c r="CV44" s="624"/>
      <c r="CW44" s="624"/>
      <c r="CX44" s="624"/>
      <c r="CY44" s="625"/>
      <c r="CZ44" s="628">
        <v>16</v>
      </c>
      <c r="DA44" s="629"/>
      <c r="DB44" s="629"/>
      <c r="DC44" s="641"/>
      <c r="DD44" s="632">
        <v>327270</v>
      </c>
      <c r="DE44" s="624"/>
      <c r="DF44" s="624"/>
      <c r="DG44" s="624"/>
      <c r="DH44" s="624"/>
      <c r="DI44" s="624"/>
      <c r="DJ44" s="624"/>
      <c r="DK44" s="625"/>
      <c r="DL44" s="714"/>
      <c r="DM44" s="715"/>
      <c r="DN44" s="715"/>
      <c r="DO44" s="715"/>
      <c r="DP44" s="715"/>
      <c r="DQ44" s="715"/>
      <c r="DR44" s="715"/>
      <c r="DS44" s="715"/>
      <c r="DT44" s="715"/>
      <c r="DU44" s="715"/>
      <c r="DV44" s="716"/>
      <c r="DW44" s="708"/>
      <c r="DX44" s="709"/>
      <c r="DY44" s="709"/>
      <c r="DZ44" s="709"/>
      <c r="EA44" s="709"/>
      <c r="EB44" s="709"/>
      <c r="EC44" s="710"/>
    </row>
    <row r="45" spans="2:133" ht="11.25" customHeight="1">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726"/>
      <c r="CE45" s="727"/>
      <c r="CF45" s="620" t="s">
        <v>292</v>
      </c>
      <c r="CG45" s="621"/>
      <c r="CH45" s="621"/>
      <c r="CI45" s="621"/>
      <c r="CJ45" s="621"/>
      <c r="CK45" s="621"/>
      <c r="CL45" s="621"/>
      <c r="CM45" s="621"/>
      <c r="CN45" s="621"/>
      <c r="CO45" s="621"/>
      <c r="CP45" s="621"/>
      <c r="CQ45" s="622"/>
      <c r="CR45" s="623">
        <v>134319</v>
      </c>
      <c r="CS45" s="661"/>
      <c r="CT45" s="661"/>
      <c r="CU45" s="661"/>
      <c r="CV45" s="661"/>
      <c r="CW45" s="661"/>
      <c r="CX45" s="661"/>
      <c r="CY45" s="662"/>
      <c r="CZ45" s="628">
        <v>1.9</v>
      </c>
      <c r="DA45" s="663"/>
      <c r="DB45" s="663"/>
      <c r="DC45" s="666"/>
      <c r="DD45" s="632">
        <v>12553</v>
      </c>
      <c r="DE45" s="661"/>
      <c r="DF45" s="661"/>
      <c r="DG45" s="661"/>
      <c r="DH45" s="661"/>
      <c r="DI45" s="661"/>
      <c r="DJ45" s="661"/>
      <c r="DK45" s="662"/>
      <c r="DL45" s="714"/>
      <c r="DM45" s="715"/>
      <c r="DN45" s="715"/>
      <c r="DO45" s="715"/>
      <c r="DP45" s="715"/>
      <c r="DQ45" s="715"/>
      <c r="DR45" s="715"/>
      <c r="DS45" s="715"/>
      <c r="DT45" s="715"/>
      <c r="DU45" s="715"/>
      <c r="DV45" s="716"/>
      <c r="DW45" s="708"/>
      <c r="DX45" s="709"/>
      <c r="DY45" s="709"/>
      <c r="DZ45" s="709"/>
      <c r="EA45" s="709"/>
      <c r="EB45" s="709"/>
      <c r="EC45" s="710"/>
    </row>
    <row r="46" spans="2:133" ht="11.25" customHeight="1">
      <c r="B46" s="88" t="s">
        <v>293</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726"/>
      <c r="CE46" s="727"/>
      <c r="CF46" s="620" t="s">
        <v>294</v>
      </c>
      <c r="CG46" s="621"/>
      <c r="CH46" s="621"/>
      <c r="CI46" s="621"/>
      <c r="CJ46" s="621"/>
      <c r="CK46" s="621"/>
      <c r="CL46" s="621"/>
      <c r="CM46" s="621"/>
      <c r="CN46" s="621"/>
      <c r="CO46" s="621"/>
      <c r="CP46" s="621"/>
      <c r="CQ46" s="622"/>
      <c r="CR46" s="623">
        <v>997753</v>
      </c>
      <c r="CS46" s="624"/>
      <c r="CT46" s="624"/>
      <c r="CU46" s="624"/>
      <c r="CV46" s="624"/>
      <c r="CW46" s="624"/>
      <c r="CX46" s="624"/>
      <c r="CY46" s="625"/>
      <c r="CZ46" s="628">
        <v>14.1</v>
      </c>
      <c r="DA46" s="629"/>
      <c r="DB46" s="629"/>
      <c r="DC46" s="641"/>
      <c r="DD46" s="632">
        <v>314717</v>
      </c>
      <c r="DE46" s="624"/>
      <c r="DF46" s="624"/>
      <c r="DG46" s="624"/>
      <c r="DH46" s="624"/>
      <c r="DI46" s="624"/>
      <c r="DJ46" s="624"/>
      <c r="DK46" s="625"/>
      <c r="DL46" s="714"/>
      <c r="DM46" s="715"/>
      <c r="DN46" s="715"/>
      <c r="DO46" s="715"/>
      <c r="DP46" s="715"/>
      <c r="DQ46" s="715"/>
      <c r="DR46" s="715"/>
      <c r="DS46" s="715"/>
      <c r="DT46" s="715"/>
      <c r="DU46" s="715"/>
      <c r="DV46" s="716"/>
      <c r="DW46" s="708"/>
      <c r="DX46" s="709"/>
      <c r="DY46" s="709"/>
      <c r="DZ46" s="709"/>
      <c r="EA46" s="709"/>
      <c r="EB46" s="709"/>
      <c r="EC46" s="710"/>
    </row>
    <row r="47" spans="2:133" ht="11.25" customHeight="1">
      <c r="B47" s="742" t="s">
        <v>295</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26"/>
      <c r="CE47" s="727"/>
      <c r="CF47" s="620" t="s">
        <v>296</v>
      </c>
      <c r="CG47" s="621"/>
      <c r="CH47" s="621"/>
      <c r="CI47" s="621"/>
      <c r="CJ47" s="621"/>
      <c r="CK47" s="621"/>
      <c r="CL47" s="621"/>
      <c r="CM47" s="621"/>
      <c r="CN47" s="621"/>
      <c r="CO47" s="621"/>
      <c r="CP47" s="621"/>
      <c r="CQ47" s="622"/>
      <c r="CR47" s="623">
        <v>7292</v>
      </c>
      <c r="CS47" s="661"/>
      <c r="CT47" s="661"/>
      <c r="CU47" s="661"/>
      <c r="CV47" s="661"/>
      <c r="CW47" s="661"/>
      <c r="CX47" s="661"/>
      <c r="CY47" s="662"/>
      <c r="CZ47" s="628">
        <v>0.1</v>
      </c>
      <c r="DA47" s="663"/>
      <c r="DB47" s="663"/>
      <c r="DC47" s="666"/>
      <c r="DD47" s="632">
        <v>5850</v>
      </c>
      <c r="DE47" s="661"/>
      <c r="DF47" s="661"/>
      <c r="DG47" s="661"/>
      <c r="DH47" s="661"/>
      <c r="DI47" s="661"/>
      <c r="DJ47" s="661"/>
      <c r="DK47" s="662"/>
      <c r="DL47" s="714"/>
      <c r="DM47" s="715"/>
      <c r="DN47" s="715"/>
      <c r="DO47" s="715"/>
      <c r="DP47" s="715"/>
      <c r="DQ47" s="715"/>
      <c r="DR47" s="715"/>
      <c r="DS47" s="715"/>
      <c r="DT47" s="715"/>
      <c r="DU47" s="715"/>
      <c r="DV47" s="716"/>
      <c r="DW47" s="708"/>
      <c r="DX47" s="709"/>
      <c r="DY47" s="709"/>
      <c r="DZ47" s="709"/>
      <c r="EA47" s="709"/>
      <c r="EB47" s="709"/>
      <c r="EC47" s="710"/>
    </row>
    <row r="48" spans="2:133">
      <c r="B48" s="741" t="s">
        <v>297</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28"/>
      <c r="CE48" s="729"/>
      <c r="CF48" s="620" t="s">
        <v>298</v>
      </c>
      <c r="CG48" s="621"/>
      <c r="CH48" s="621"/>
      <c r="CI48" s="621"/>
      <c r="CJ48" s="621"/>
      <c r="CK48" s="621"/>
      <c r="CL48" s="621"/>
      <c r="CM48" s="621"/>
      <c r="CN48" s="621"/>
      <c r="CO48" s="621"/>
      <c r="CP48" s="621"/>
      <c r="CQ48" s="622"/>
      <c r="CR48" s="623" t="s">
        <v>65</v>
      </c>
      <c r="CS48" s="624"/>
      <c r="CT48" s="624"/>
      <c r="CU48" s="624"/>
      <c r="CV48" s="624"/>
      <c r="CW48" s="624"/>
      <c r="CX48" s="624"/>
      <c r="CY48" s="625"/>
      <c r="CZ48" s="628" t="s">
        <v>65</v>
      </c>
      <c r="DA48" s="629"/>
      <c r="DB48" s="629"/>
      <c r="DC48" s="641"/>
      <c r="DD48" s="632" t="s">
        <v>65</v>
      </c>
      <c r="DE48" s="624"/>
      <c r="DF48" s="624"/>
      <c r="DG48" s="624"/>
      <c r="DH48" s="624"/>
      <c r="DI48" s="624"/>
      <c r="DJ48" s="624"/>
      <c r="DK48" s="625"/>
      <c r="DL48" s="714"/>
      <c r="DM48" s="715"/>
      <c r="DN48" s="715"/>
      <c r="DO48" s="715"/>
      <c r="DP48" s="715"/>
      <c r="DQ48" s="715"/>
      <c r="DR48" s="715"/>
      <c r="DS48" s="715"/>
      <c r="DT48" s="715"/>
      <c r="DU48" s="715"/>
      <c r="DV48" s="716"/>
      <c r="DW48" s="708"/>
      <c r="DX48" s="709"/>
      <c r="DY48" s="709"/>
      <c r="DZ48" s="709"/>
      <c r="EA48" s="709"/>
      <c r="EB48" s="709"/>
      <c r="EC48" s="710"/>
    </row>
    <row r="49" spans="2:133" ht="11.25" customHeight="1">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667" t="s">
        <v>299</v>
      </c>
      <c r="CE49" s="668"/>
      <c r="CF49" s="668"/>
      <c r="CG49" s="668"/>
      <c r="CH49" s="668"/>
      <c r="CI49" s="668"/>
      <c r="CJ49" s="668"/>
      <c r="CK49" s="668"/>
      <c r="CL49" s="668"/>
      <c r="CM49" s="668"/>
      <c r="CN49" s="668"/>
      <c r="CO49" s="668"/>
      <c r="CP49" s="668"/>
      <c r="CQ49" s="669"/>
      <c r="CR49" s="717">
        <v>7086648</v>
      </c>
      <c r="CS49" s="694"/>
      <c r="CT49" s="694"/>
      <c r="CU49" s="694"/>
      <c r="CV49" s="694"/>
      <c r="CW49" s="694"/>
      <c r="CX49" s="694"/>
      <c r="CY49" s="731"/>
      <c r="CZ49" s="722">
        <v>100</v>
      </c>
      <c r="DA49" s="732"/>
      <c r="DB49" s="732"/>
      <c r="DC49" s="733"/>
      <c r="DD49" s="734">
        <v>4108940</v>
      </c>
      <c r="DE49" s="694"/>
      <c r="DF49" s="694"/>
      <c r="DG49" s="694"/>
      <c r="DH49" s="694"/>
      <c r="DI49" s="694"/>
      <c r="DJ49" s="694"/>
      <c r="DK49" s="731"/>
      <c r="DL49" s="735"/>
      <c r="DM49" s="736"/>
      <c r="DN49" s="736"/>
      <c r="DO49" s="736"/>
      <c r="DP49" s="736"/>
      <c r="DQ49" s="736"/>
      <c r="DR49" s="736"/>
      <c r="DS49" s="736"/>
      <c r="DT49" s="736"/>
      <c r="DU49" s="736"/>
      <c r="DV49" s="737"/>
      <c r="DW49" s="738"/>
      <c r="DX49" s="739"/>
      <c r="DY49" s="739"/>
      <c r="DZ49" s="739"/>
      <c r="EA49" s="739"/>
      <c r="EB49" s="739"/>
      <c r="EC49" s="740"/>
    </row>
    <row r="50" spans="2:133" hidden="1">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4/Avgd1zLiynrRSQXLEFtZ5CV4nhhZtYc1o4vXXmCJjrWWyk0Sv89H0tgnAP2fY2Sal6yYA7hbU8gtnZs9wSKw==" saltValue="E5DibcMS5a28uY1KPZvjK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cols>
    <col min="1" max="130" width="2.75" style="96" customWidth="1"/>
    <col min="131" max="131" width="1.625" style="96" customWidth="1"/>
    <col min="132" max="16384" width="9" style="96" hidden="1"/>
  </cols>
  <sheetData>
    <row r="1" spans="1:131" ht="11.25" customHeight="1" thickBot="1">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c r="A2" s="757" t="s">
        <v>300</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758" t="s">
        <v>301</v>
      </c>
      <c r="DK2" s="759"/>
      <c r="DL2" s="759"/>
      <c r="DM2" s="759"/>
      <c r="DN2" s="759"/>
      <c r="DO2" s="760"/>
      <c r="DP2" s="93"/>
      <c r="DQ2" s="758" t="s">
        <v>302</v>
      </c>
      <c r="DR2" s="759"/>
      <c r="DS2" s="759"/>
      <c r="DT2" s="759"/>
      <c r="DU2" s="759"/>
      <c r="DV2" s="759"/>
      <c r="DW2" s="759"/>
      <c r="DX2" s="759"/>
      <c r="DY2" s="759"/>
      <c r="DZ2" s="760"/>
      <c r="EA2" s="95"/>
    </row>
    <row r="3" spans="1:131" ht="11.2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c r="A4" s="761" t="s">
        <v>303</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97"/>
      <c r="BA4" s="97"/>
      <c r="BB4" s="97"/>
      <c r="BC4" s="97"/>
      <c r="BD4" s="97"/>
      <c r="BE4" s="98"/>
      <c r="BF4" s="98"/>
      <c r="BG4" s="98"/>
      <c r="BH4" s="98"/>
      <c r="BI4" s="98"/>
      <c r="BJ4" s="98"/>
      <c r="BK4" s="98"/>
      <c r="BL4" s="98"/>
      <c r="BM4" s="98"/>
      <c r="BN4" s="98"/>
      <c r="BO4" s="98"/>
      <c r="BP4" s="98"/>
      <c r="BQ4" s="762" t="s">
        <v>304</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99"/>
    </row>
    <row r="5" spans="1:131" s="100" customFormat="1" ht="26.25" customHeight="1">
      <c r="A5" s="751" t="s">
        <v>305</v>
      </c>
      <c r="B5" s="752"/>
      <c r="C5" s="752"/>
      <c r="D5" s="752"/>
      <c r="E5" s="752"/>
      <c r="F5" s="752"/>
      <c r="G5" s="752"/>
      <c r="H5" s="752"/>
      <c r="I5" s="752"/>
      <c r="J5" s="752"/>
      <c r="K5" s="752"/>
      <c r="L5" s="752"/>
      <c r="M5" s="752"/>
      <c r="N5" s="752"/>
      <c r="O5" s="752"/>
      <c r="P5" s="753"/>
      <c r="Q5" s="747" t="s">
        <v>306</v>
      </c>
      <c r="R5" s="743"/>
      <c r="S5" s="743"/>
      <c r="T5" s="743"/>
      <c r="U5" s="744"/>
      <c r="V5" s="747" t="s">
        <v>307</v>
      </c>
      <c r="W5" s="743"/>
      <c r="X5" s="743"/>
      <c r="Y5" s="743"/>
      <c r="Z5" s="744"/>
      <c r="AA5" s="747" t="s">
        <v>308</v>
      </c>
      <c r="AB5" s="743"/>
      <c r="AC5" s="743"/>
      <c r="AD5" s="743"/>
      <c r="AE5" s="743"/>
      <c r="AF5" s="763" t="s">
        <v>309</v>
      </c>
      <c r="AG5" s="743"/>
      <c r="AH5" s="743"/>
      <c r="AI5" s="743"/>
      <c r="AJ5" s="749"/>
      <c r="AK5" s="743" t="s">
        <v>310</v>
      </c>
      <c r="AL5" s="743"/>
      <c r="AM5" s="743"/>
      <c r="AN5" s="743"/>
      <c r="AO5" s="744"/>
      <c r="AP5" s="747" t="s">
        <v>311</v>
      </c>
      <c r="AQ5" s="743"/>
      <c r="AR5" s="743"/>
      <c r="AS5" s="743"/>
      <c r="AT5" s="744"/>
      <c r="AU5" s="747" t="s">
        <v>312</v>
      </c>
      <c r="AV5" s="743"/>
      <c r="AW5" s="743"/>
      <c r="AX5" s="743"/>
      <c r="AY5" s="749"/>
      <c r="AZ5" s="97"/>
      <c r="BA5" s="97"/>
      <c r="BB5" s="97"/>
      <c r="BC5" s="97"/>
      <c r="BD5" s="97"/>
      <c r="BE5" s="98"/>
      <c r="BF5" s="98"/>
      <c r="BG5" s="98"/>
      <c r="BH5" s="98"/>
      <c r="BI5" s="98"/>
      <c r="BJ5" s="98"/>
      <c r="BK5" s="98"/>
      <c r="BL5" s="98"/>
      <c r="BM5" s="98"/>
      <c r="BN5" s="98"/>
      <c r="BO5" s="98"/>
      <c r="BP5" s="98"/>
      <c r="BQ5" s="751" t="s">
        <v>313</v>
      </c>
      <c r="BR5" s="752"/>
      <c r="BS5" s="752"/>
      <c r="BT5" s="752"/>
      <c r="BU5" s="752"/>
      <c r="BV5" s="752"/>
      <c r="BW5" s="752"/>
      <c r="BX5" s="752"/>
      <c r="BY5" s="752"/>
      <c r="BZ5" s="752"/>
      <c r="CA5" s="752"/>
      <c r="CB5" s="752"/>
      <c r="CC5" s="752"/>
      <c r="CD5" s="752"/>
      <c r="CE5" s="752"/>
      <c r="CF5" s="752"/>
      <c r="CG5" s="753"/>
      <c r="CH5" s="747" t="s">
        <v>314</v>
      </c>
      <c r="CI5" s="743"/>
      <c r="CJ5" s="743"/>
      <c r="CK5" s="743"/>
      <c r="CL5" s="744"/>
      <c r="CM5" s="747" t="s">
        <v>315</v>
      </c>
      <c r="CN5" s="743"/>
      <c r="CO5" s="743"/>
      <c r="CP5" s="743"/>
      <c r="CQ5" s="744"/>
      <c r="CR5" s="747" t="s">
        <v>316</v>
      </c>
      <c r="CS5" s="743"/>
      <c r="CT5" s="743"/>
      <c r="CU5" s="743"/>
      <c r="CV5" s="744"/>
      <c r="CW5" s="747" t="s">
        <v>317</v>
      </c>
      <c r="CX5" s="743"/>
      <c r="CY5" s="743"/>
      <c r="CZ5" s="743"/>
      <c r="DA5" s="744"/>
      <c r="DB5" s="747" t="s">
        <v>318</v>
      </c>
      <c r="DC5" s="743"/>
      <c r="DD5" s="743"/>
      <c r="DE5" s="743"/>
      <c r="DF5" s="744"/>
      <c r="DG5" s="796" t="s">
        <v>319</v>
      </c>
      <c r="DH5" s="797"/>
      <c r="DI5" s="797"/>
      <c r="DJ5" s="797"/>
      <c r="DK5" s="798"/>
      <c r="DL5" s="796" t="s">
        <v>320</v>
      </c>
      <c r="DM5" s="797"/>
      <c r="DN5" s="797"/>
      <c r="DO5" s="797"/>
      <c r="DP5" s="798"/>
      <c r="DQ5" s="747" t="s">
        <v>321</v>
      </c>
      <c r="DR5" s="743"/>
      <c r="DS5" s="743"/>
      <c r="DT5" s="743"/>
      <c r="DU5" s="744"/>
      <c r="DV5" s="747" t="s">
        <v>312</v>
      </c>
      <c r="DW5" s="743"/>
      <c r="DX5" s="743"/>
      <c r="DY5" s="743"/>
      <c r="DZ5" s="749"/>
      <c r="EA5" s="99"/>
    </row>
    <row r="6" spans="1:131" s="100" customFormat="1" ht="26.25" customHeight="1" thickBot="1">
      <c r="A6" s="754"/>
      <c r="B6" s="755"/>
      <c r="C6" s="755"/>
      <c r="D6" s="755"/>
      <c r="E6" s="755"/>
      <c r="F6" s="755"/>
      <c r="G6" s="755"/>
      <c r="H6" s="755"/>
      <c r="I6" s="755"/>
      <c r="J6" s="755"/>
      <c r="K6" s="755"/>
      <c r="L6" s="755"/>
      <c r="M6" s="755"/>
      <c r="N6" s="755"/>
      <c r="O6" s="755"/>
      <c r="P6" s="756"/>
      <c r="Q6" s="748"/>
      <c r="R6" s="745"/>
      <c r="S6" s="745"/>
      <c r="T6" s="745"/>
      <c r="U6" s="746"/>
      <c r="V6" s="748"/>
      <c r="W6" s="745"/>
      <c r="X6" s="745"/>
      <c r="Y6" s="745"/>
      <c r="Z6" s="746"/>
      <c r="AA6" s="748"/>
      <c r="AB6" s="745"/>
      <c r="AC6" s="745"/>
      <c r="AD6" s="745"/>
      <c r="AE6" s="745"/>
      <c r="AF6" s="764"/>
      <c r="AG6" s="745"/>
      <c r="AH6" s="745"/>
      <c r="AI6" s="745"/>
      <c r="AJ6" s="750"/>
      <c r="AK6" s="745"/>
      <c r="AL6" s="745"/>
      <c r="AM6" s="745"/>
      <c r="AN6" s="745"/>
      <c r="AO6" s="746"/>
      <c r="AP6" s="748"/>
      <c r="AQ6" s="745"/>
      <c r="AR6" s="745"/>
      <c r="AS6" s="745"/>
      <c r="AT6" s="746"/>
      <c r="AU6" s="748"/>
      <c r="AV6" s="745"/>
      <c r="AW6" s="745"/>
      <c r="AX6" s="745"/>
      <c r="AY6" s="750"/>
      <c r="AZ6" s="97"/>
      <c r="BA6" s="97"/>
      <c r="BB6" s="97"/>
      <c r="BC6" s="97"/>
      <c r="BD6" s="97"/>
      <c r="BE6" s="98"/>
      <c r="BF6" s="98"/>
      <c r="BG6" s="98"/>
      <c r="BH6" s="98"/>
      <c r="BI6" s="98"/>
      <c r="BJ6" s="98"/>
      <c r="BK6" s="98"/>
      <c r="BL6" s="98"/>
      <c r="BM6" s="98"/>
      <c r="BN6" s="98"/>
      <c r="BO6" s="98"/>
      <c r="BP6" s="98"/>
      <c r="BQ6" s="754"/>
      <c r="BR6" s="755"/>
      <c r="BS6" s="755"/>
      <c r="BT6" s="755"/>
      <c r="BU6" s="755"/>
      <c r="BV6" s="755"/>
      <c r="BW6" s="755"/>
      <c r="BX6" s="755"/>
      <c r="BY6" s="755"/>
      <c r="BZ6" s="755"/>
      <c r="CA6" s="755"/>
      <c r="CB6" s="755"/>
      <c r="CC6" s="755"/>
      <c r="CD6" s="755"/>
      <c r="CE6" s="755"/>
      <c r="CF6" s="755"/>
      <c r="CG6" s="756"/>
      <c r="CH6" s="748"/>
      <c r="CI6" s="745"/>
      <c r="CJ6" s="745"/>
      <c r="CK6" s="745"/>
      <c r="CL6" s="746"/>
      <c r="CM6" s="748"/>
      <c r="CN6" s="745"/>
      <c r="CO6" s="745"/>
      <c r="CP6" s="745"/>
      <c r="CQ6" s="746"/>
      <c r="CR6" s="748"/>
      <c r="CS6" s="745"/>
      <c r="CT6" s="745"/>
      <c r="CU6" s="745"/>
      <c r="CV6" s="746"/>
      <c r="CW6" s="748"/>
      <c r="CX6" s="745"/>
      <c r="CY6" s="745"/>
      <c r="CZ6" s="745"/>
      <c r="DA6" s="746"/>
      <c r="DB6" s="748"/>
      <c r="DC6" s="745"/>
      <c r="DD6" s="745"/>
      <c r="DE6" s="745"/>
      <c r="DF6" s="746"/>
      <c r="DG6" s="799"/>
      <c r="DH6" s="800"/>
      <c r="DI6" s="800"/>
      <c r="DJ6" s="800"/>
      <c r="DK6" s="801"/>
      <c r="DL6" s="799"/>
      <c r="DM6" s="800"/>
      <c r="DN6" s="800"/>
      <c r="DO6" s="800"/>
      <c r="DP6" s="801"/>
      <c r="DQ6" s="748"/>
      <c r="DR6" s="745"/>
      <c r="DS6" s="745"/>
      <c r="DT6" s="745"/>
      <c r="DU6" s="746"/>
      <c r="DV6" s="748"/>
      <c r="DW6" s="745"/>
      <c r="DX6" s="745"/>
      <c r="DY6" s="745"/>
      <c r="DZ6" s="750"/>
      <c r="EA6" s="99"/>
    </row>
    <row r="7" spans="1:131" s="100" customFormat="1" ht="26.25" customHeight="1" thickTop="1">
      <c r="A7" s="101">
        <v>1</v>
      </c>
      <c r="B7" s="782" t="s">
        <v>322</v>
      </c>
      <c r="C7" s="783"/>
      <c r="D7" s="783"/>
      <c r="E7" s="783"/>
      <c r="F7" s="783"/>
      <c r="G7" s="783"/>
      <c r="H7" s="783"/>
      <c r="I7" s="783"/>
      <c r="J7" s="783"/>
      <c r="K7" s="783"/>
      <c r="L7" s="783"/>
      <c r="M7" s="783"/>
      <c r="N7" s="783"/>
      <c r="O7" s="783"/>
      <c r="P7" s="784"/>
      <c r="Q7" s="785">
        <v>7638</v>
      </c>
      <c r="R7" s="786"/>
      <c r="S7" s="786"/>
      <c r="T7" s="786"/>
      <c r="U7" s="786"/>
      <c r="V7" s="786">
        <v>7079</v>
      </c>
      <c r="W7" s="786"/>
      <c r="X7" s="786"/>
      <c r="Y7" s="786"/>
      <c r="Z7" s="786"/>
      <c r="AA7" s="786">
        <v>559</v>
      </c>
      <c r="AB7" s="786"/>
      <c r="AC7" s="786"/>
      <c r="AD7" s="786"/>
      <c r="AE7" s="787"/>
      <c r="AF7" s="788">
        <v>554</v>
      </c>
      <c r="AG7" s="789"/>
      <c r="AH7" s="789"/>
      <c r="AI7" s="789"/>
      <c r="AJ7" s="790"/>
      <c r="AK7" s="791">
        <v>177</v>
      </c>
      <c r="AL7" s="792"/>
      <c r="AM7" s="792"/>
      <c r="AN7" s="792"/>
      <c r="AO7" s="792"/>
      <c r="AP7" s="792">
        <v>6912</v>
      </c>
      <c r="AQ7" s="792"/>
      <c r="AR7" s="792"/>
      <c r="AS7" s="792"/>
      <c r="AT7" s="792"/>
      <c r="AU7" s="793"/>
      <c r="AV7" s="793"/>
      <c r="AW7" s="793"/>
      <c r="AX7" s="793"/>
      <c r="AY7" s="794"/>
      <c r="AZ7" s="97"/>
      <c r="BA7" s="97"/>
      <c r="BB7" s="97"/>
      <c r="BC7" s="97"/>
      <c r="BD7" s="97"/>
      <c r="BE7" s="98"/>
      <c r="BF7" s="98"/>
      <c r="BG7" s="98"/>
      <c r="BH7" s="98"/>
      <c r="BI7" s="98"/>
      <c r="BJ7" s="98"/>
      <c r="BK7" s="98"/>
      <c r="BL7" s="98"/>
      <c r="BM7" s="98"/>
      <c r="BN7" s="98"/>
      <c r="BO7" s="98"/>
      <c r="BP7" s="98"/>
      <c r="BQ7" s="101">
        <v>1</v>
      </c>
      <c r="BR7" s="102"/>
      <c r="BS7" s="768" t="s">
        <v>323</v>
      </c>
      <c r="BT7" s="769"/>
      <c r="BU7" s="769"/>
      <c r="BV7" s="769"/>
      <c r="BW7" s="769"/>
      <c r="BX7" s="769"/>
      <c r="BY7" s="769"/>
      <c r="BZ7" s="769"/>
      <c r="CA7" s="769"/>
      <c r="CB7" s="769"/>
      <c r="CC7" s="769"/>
      <c r="CD7" s="769"/>
      <c r="CE7" s="769"/>
      <c r="CF7" s="769"/>
      <c r="CG7" s="795"/>
      <c r="CH7" s="765">
        <v>5</v>
      </c>
      <c r="CI7" s="766"/>
      <c r="CJ7" s="766"/>
      <c r="CK7" s="766"/>
      <c r="CL7" s="767"/>
      <c r="CM7" s="765">
        <v>129</v>
      </c>
      <c r="CN7" s="766"/>
      <c r="CO7" s="766"/>
      <c r="CP7" s="766"/>
      <c r="CQ7" s="767"/>
      <c r="CR7" s="765">
        <v>20</v>
      </c>
      <c r="CS7" s="766"/>
      <c r="CT7" s="766"/>
      <c r="CU7" s="766"/>
      <c r="CV7" s="767"/>
      <c r="CW7" s="765" t="s">
        <v>324</v>
      </c>
      <c r="CX7" s="766"/>
      <c r="CY7" s="766"/>
      <c r="CZ7" s="766"/>
      <c r="DA7" s="767"/>
      <c r="DB7" s="765" t="s">
        <v>324</v>
      </c>
      <c r="DC7" s="766"/>
      <c r="DD7" s="766"/>
      <c r="DE7" s="766"/>
      <c r="DF7" s="767"/>
      <c r="DG7" s="765" t="s">
        <v>324</v>
      </c>
      <c r="DH7" s="766"/>
      <c r="DI7" s="766"/>
      <c r="DJ7" s="766"/>
      <c r="DK7" s="767"/>
      <c r="DL7" s="765" t="s">
        <v>324</v>
      </c>
      <c r="DM7" s="766"/>
      <c r="DN7" s="766"/>
      <c r="DO7" s="766"/>
      <c r="DP7" s="767"/>
      <c r="DQ7" s="765" t="s">
        <v>324</v>
      </c>
      <c r="DR7" s="766"/>
      <c r="DS7" s="766"/>
      <c r="DT7" s="766"/>
      <c r="DU7" s="767"/>
      <c r="DV7" s="768"/>
      <c r="DW7" s="769"/>
      <c r="DX7" s="769"/>
      <c r="DY7" s="769"/>
      <c r="DZ7" s="770"/>
      <c r="EA7" s="99"/>
    </row>
    <row r="8" spans="1:131" s="100" customFormat="1" ht="26.25" customHeight="1">
      <c r="A8" s="103">
        <v>2</v>
      </c>
      <c r="B8" s="771" t="s">
        <v>325</v>
      </c>
      <c r="C8" s="772"/>
      <c r="D8" s="772"/>
      <c r="E8" s="772"/>
      <c r="F8" s="772"/>
      <c r="G8" s="772"/>
      <c r="H8" s="772"/>
      <c r="I8" s="772"/>
      <c r="J8" s="772"/>
      <c r="K8" s="772"/>
      <c r="L8" s="772"/>
      <c r="M8" s="772"/>
      <c r="N8" s="772"/>
      <c r="O8" s="772"/>
      <c r="P8" s="773"/>
      <c r="Q8" s="774">
        <v>7</v>
      </c>
      <c r="R8" s="775"/>
      <c r="S8" s="775"/>
      <c r="T8" s="775"/>
      <c r="U8" s="775"/>
      <c r="V8" s="775">
        <v>7</v>
      </c>
      <c r="W8" s="775"/>
      <c r="X8" s="775"/>
      <c r="Y8" s="775"/>
      <c r="Z8" s="775"/>
      <c r="AA8" s="775" t="s">
        <v>324</v>
      </c>
      <c r="AB8" s="775"/>
      <c r="AC8" s="775"/>
      <c r="AD8" s="775"/>
      <c r="AE8" s="776"/>
      <c r="AF8" s="777" t="s">
        <v>65</v>
      </c>
      <c r="AG8" s="778"/>
      <c r="AH8" s="778"/>
      <c r="AI8" s="778"/>
      <c r="AJ8" s="779"/>
      <c r="AK8" s="780" t="s">
        <v>324</v>
      </c>
      <c r="AL8" s="781"/>
      <c r="AM8" s="781"/>
      <c r="AN8" s="781"/>
      <c r="AO8" s="781"/>
      <c r="AP8" s="781" t="s">
        <v>324</v>
      </c>
      <c r="AQ8" s="781"/>
      <c r="AR8" s="781"/>
      <c r="AS8" s="781"/>
      <c r="AT8" s="781"/>
      <c r="AU8" s="802"/>
      <c r="AV8" s="802"/>
      <c r="AW8" s="802"/>
      <c r="AX8" s="802"/>
      <c r="AY8" s="803"/>
      <c r="AZ8" s="97"/>
      <c r="BA8" s="97"/>
      <c r="BB8" s="97"/>
      <c r="BC8" s="97"/>
      <c r="BD8" s="97"/>
      <c r="BE8" s="98"/>
      <c r="BF8" s="98"/>
      <c r="BG8" s="98"/>
      <c r="BH8" s="98"/>
      <c r="BI8" s="98"/>
      <c r="BJ8" s="98"/>
      <c r="BK8" s="98"/>
      <c r="BL8" s="98"/>
      <c r="BM8" s="98"/>
      <c r="BN8" s="98"/>
      <c r="BO8" s="98"/>
      <c r="BP8" s="98"/>
      <c r="BQ8" s="103">
        <v>2</v>
      </c>
      <c r="BR8" s="104"/>
      <c r="BS8" s="804" t="s">
        <v>326</v>
      </c>
      <c r="BT8" s="805"/>
      <c r="BU8" s="805"/>
      <c r="BV8" s="805"/>
      <c r="BW8" s="805"/>
      <c r="BX8" s="805"/>
      <c r="BY8" s="805"/>
      <c r="BZ8" s="805"/>
      <c r="CA8" s="805"/>
      <c r="CB8" s="805"/>
      <c r="CC8" s="805"/>
      <c r="CD8" s="805"/>
      <c r="CE8" s="805"/>
      <c r="CF8" s="805"/>
      <c r="CG8" s="806"/>
      <c r="CH8" s="807">
        <v>8</v>
      </c>
      <c r="CI8" s="808"/>
      <c r="CJ8" s="808"/>
      <c r="CK8" s="808"/>
      <c r="CL8" s="809"/>
      <c r="CM8" s="807">
        <v>12</v>
      </c>
      <c r="CN8" s="808"/>
      <c r="CO8" s="808"/>
      <c r="CP8" s="808"/>
      <c r="CQ8" s="809"/>
      <c r="CR8" s="807">
        <v>3</v>
      </c>
      <c r="CS8" s="808"/>
      <c r="CT8" s="808"/>
      <c r="CU8" s="808"/>
      <c r="CV8" s="809"/>
      <c r="CW8" s="807" t="s">
        <v>324</v>
      </c>
      <c r="CX8" s="808"/>
      <c r="CY8" s="808"/>
      <c r="CZ8" s="808"/>
      <c r="DA8" s="809"/>
      <c r="DB8" s="807" t="s">
        <v>324</v>
      </c>
      <c r="DC8" s="808"/>
      <c r="DD8" s="808"/>
      <c r="DE8" s="808"/>
      <c r="DF8" s="809"/>
      <c r="DG8" s="807" t="s">
        <v>324</v>
      </c>
      <c r="DH8" s="808"/>
      <c r="DI8" s="808"/>
      <c r="DJ8" s="808"/>
      <c r="DK8" s="809"/>
      <c r="DL8" s="807" t="s">
        <v>324</v>
      </c>
      <c r="DM8" s="808"/>
      <c r="DN8" s="808"/>
      <c r="DO8" s="808"/>
      <c r="DP8" s="809"/>
      <c r="DQ8" s="807" t="s">
        <v>324</v>
      </c>
      <c r="DR8" s="808"/>
      <c r="DS8" s="808"/>
      <c r="DT8" s="808"/>
      <c r="DU8" s="809"/>
      <c r="DV8" s="804"/>
      <c r="DW8" s="805"/>
      <c r="DX8" s="805"/>
      <c r="DY8" s="805"/>
      <c r="DZ8" s="810"/>
      <c r="EA8" s="99"/>
    </row>
    <row r="9" spans="1:131" s="100" customFormat="1" ht="26.25" customHeight="1">
      <c r="A9" s="103">
        <v>3</v>
      </c>
      <c r="B9" s="771"/>
      <c r="C9" s="772"/>
      <c r="D9" s="772"/>
      <c r="E9" s="772"/>
      <c r="F9" s="772"/>
      <c r="G9" s="772"/>
      <c r="H9" s="772"/>
      <c r="I9" s="772"/>
      <c r="J9" s="772"/>
      <c r="K9" s="772"/>
      <c r="L9" s="772"/>
      <c r="M9" s="772"/>
      <c r="N9" s="772"/>
      <c r="O9" s="772"/>
      <c r="P9" s="773"/>
      <c r="Q9" s="774"/>
      <c r="R9" s="775"/>
      <c r="S9" s="775"/>
      <c r="T9" s="775"/>
      <c r="U9" s="775"/>
      <c r="V9" s="775"/>
      <c r="W9" s="775"/>
      <c r="X9" s="775"/>
      <c r="Y9" s="775"/>
      <c r="Z9" s="775"/>
      <c r="AA9" s="775"/>
      <c r="AB9" s="775"/>
      <c r="AC9" s="775"/>
      <c r="AD9" s="775"/>
      <c r="AE9" s="776"/>
      <c r="AF9" s="777"/>
      <c r="AG9" s="778"/>
      <c r="AH9" s="778"/>
      <c r="AI9" s="778"/>
      <c r="AJ9" s="779"/>
      <c r="AK9" s="780"/>
      <c r="AL9" s="781"/>
      <c r="AM9" s="781"/>
      <c r="AN9" s="781"/>
      <c r="AO9" s="781"/>
      <c r="AP9" s="781"/>
      <c r="AQ9" s="781"/>
      <c r="AR9" s="781"/>
      <c r="AS9" s="781"/>
      <c r="AT9" s="781"/>
      <c r="AU9" s="802"/>
      <c r="AV9" s="802"/>
      <c r="AW9" s="802"/>
      <c r="AX9" s="802"/>
      <c r="AY9" s="803"/>
      <c r="AZ9" s="97"/>
      <c r="BA9" s="97"/>
      <c r="BB9" s="97"/>
      <c r="BC9" s="97"/>
      <c r="BD9" s="97"/>
      <c r="BE9" s="98"/>
      <c r="BF9" s="98"/>
      <c r="BG9" s="98"/>
      <c r="BH9" s="98"/>
      <c r="BI9" s="98"/>
      <c r="BJ9" s="98"/>
      <c r="BK9" s="98"/>
      <c r="BL9" s="98"/>
      <c r="BM9" s="98"/>
      <c r="BN9" s="98"/>
      <c r="BO9" s="98"/>
      <c r="BP9" s="98"/>
      <c r="BQ9" s="103">
        <v>3</v>
      </c>
      <c r="BR9" s="104"/>
      <c r="BS9" s="804"/>
      <c r="BT9" s="805"/>
      <c r="BU9" s="805"/>
      <c r="BV9" s="805"/>
      <c r="BW9" s="805"/>
      <c r="BX9" s="805"/>
      <c r="BY9" s="805"/>
      <c r="BZ9" s="805"/>
      <c r="CA9" s="805"/>
      <c r="CB9" s="805"/>
      <c r="CC9" s="805"/>
      <c r="CD9" s="805"/>
      <c r="CE9" s="805"/>
      <c r="CF9" s="805"/>
      <c r="CG9" s="806"/>
      <c r="CH9" s="807"/>
      <c r="CI9" s="808"/>
      <c r="CJ9" s="808"/>
      <c r="CK9" s="808"/>
      <c r="CL9" s="809"/>
      <c r="CM9" s="807"/>
      <c r="CN9" s="808"/>
      <c r="CO9" s="808"/>
      <c r="CP9" s="808"/>
      <c r="CQ9" s="809"/>
      <c r="CR9" s="807"/>
      <c r="CS9" s="808"/>
      <c r="CT9" s="808"/>
      <c r="CU9" s="808"/>
      <c r="CV9" s="809"/>
      <c r="CW9" s="807"/>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04"/>
      <c r="DW9" s="805"/>
      <c r="DX9" s="805"/>
      <c r="DY9" s="805"/>
      <c r="DZ9" s="810"/>
      <c r="EA9" s="99"/>
    </row>
    <row r="10" spans="1:131" s="100" customFormat="1" ht="26.25" customHeight="1">
      <c r="A10" s="103">
        <v>4</v>
      </c>
      <c r="B10" s="771"/>
      <c r="C10" s="772"/>
      <c r="D10" s="772"/>
      <c r="E10" s="772"/>
      <c r="F10" s="772"/>
      <c r="G10" s="772"/>
      <c r="H10" s="772"/>
      <c r="I10" s="772"/>
      <c r="J10" s="772"/>
      <c r="K10" s="772"/>
      <c r="L10" s="772"/>
      <c r="M10" s="772"/>
      <c r="N10" s="772"/>
      <c r="O10" s="772"/>
      <c r="P10" s="773"/>
      <c r="Q10" s="774"/>
      <c r="R10" s="775"/>
      <c r="S10" s="775"/>
      <c r="T10" s="775"/>
      <c r="U10" s="775"/>
      <c r="V10" s="775"/>
      <c r="W10" s="775"/>
      <c r="X10" s="775"/>
      <c r="Y10" s="775"/>
      <c r="Z10" s="775"/>
      <c r="AA10" s="775"/>
      <c r="AB10" s="775"/>
      <c r="AC10" s="775"/>
      <c r="AD10" s="775"/>
      <c r="AE10" s="776"/>
      <c r="AF10" s="777"/>
      <c r="AG10" s="778"/>
      <c r="AH10" s="778"/>
      <c r="AI10" s="778"/>
      <c r="AJ10" s="779"/>
      <c r="AK10" s="780"/>
      <c r="AL10" s="781"/>
      <c r="AM10" s="781"/>
      <c r="AN10" s="781"/>
      <c r="AO10" s="781"/>
      <c r="AP10" s="781"/>
      <c r="AQ10" s="781"/>
      <c r="AR10" s="781"/>
      <c r="AS10" s="781"/>
      <c r="AT10" s="781"/>
      <c r="AU10" s="802"/>
      <c r="AV10" s="802"/>
      <c r="AW10" s="802"/>
      <c r="AX10" s="802"/>
      <c r="AY10" s="803"/>
      <c r="AZ10" s="97"/>
      <c r="BA10" s="97"/>
      <c r="BB10" s="97"/>
      <c r="BC10" s="97"/>
      <c r="BD10" s="97"/>
      <c r="BE10" s="98"/>
      <c r="BF10" s="98"/>
      <c r="BG10" s="98"/>
      <c r="BH10" s="98"/>
      <c r="BI10" s="98"/>
      <c r="BJ10" s="98"/>
      <c r="BK10" s="98"/>
      <c r="BL10" s="98"/>
      <c r="BM10" s="98"/>
      <c r="BN10" s="98"/>
      <c r="BO10" s="98"/>
      <c r="BP10" s="98"/>
      <c r="BQ10" s="103">
        <v>4</v>
      </c>
      <c r="BR10" s="104"/>
      <c r="BS10" s="804"/>
      <c r="BT10" s="805"/>
      <c r="BU10" s="805"/>
      <c r="BV10" s="805"/>
      <c r="BW10" s="805"/>
      <c r="BX10" s="805"/>
      <c r="BY10" s="805"/>
      <c r="BZ10" s="805"/>
      <c r="CA10" s="805"/>
      <c r="CB10" s="805"/>
      <c r="CC10" s="805"/>
      <c r="CD10" s="805"/>
      <c r="CE10" s="805"/>
      <c r="CF10" s="805"/>
      <c r="CG10" s="806"/>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04"/>
      <c r="DW10" s="805"/>
      <c r="DX10" s="805"/>
      <c r="DY10" s="805"/>
      <c r="DZ10" s="810"/>
      <c r="EA10" s="99"/>
    </row>
    <row r="11" spans="1:131" s="100" customFormat="1" ht="26.25" customHeight="1">
      <c r="A11" s="103">
        <v>5</v>
      </c>
      <c r="B11" s="771"/>
      <c r="C11" s="772"/>
      <c r="D11" s="772"/>
      <c r="E11" s="772"/>
      <c r="F11" s="772"/>
      <c r="G11" s="772"/>
      <c r="H11" s="772"/>
      <c r="I11" s="772"/>
      <c r="J11" s="772"/>
      <c r="K11" s="772"/>
      <c r="L11" s="772"/>
      <c r="M11" s="772"/>
      <c r="N11" s="772"/>
      <c r="O11" s="772"/>
      <c r="P11" s="773"/>
      <c r="Q11" s="774"/>
      <c r="R11" s="775"/>
      <c r="S11" s="775"/>
      <c r="T11" s="775"/>
      <c r="U11" s="775"/>
      <c r="V11" s="775"/>
      <c r="W11" s="775"/>
      <c r="X11" s="775"/>
      <c r="Y11" s="775"/>
      <c r="Z11" s="775"/>
      <c r="AA11" s="775"/>
      <c r="AB11" s="775"/>
      <c r="AC11" s="775"/>
      <c r="AD11" s="775"/>
      <c r="AE11" s="776"/>
      <c r="AF11" s="777"/>
      <c r="AG11" s="778"/>
      <c r="AH11" s="778"/>
      <c r="AI11" s="778"/>
      <c r="AJ11" s="779"/>
      <c r="AK11" s="780"/>
      <c r="AL11" s="781"/>
      <c r="AM11" s="781"/>
      <c r="AN11" s="781"/>
      <c r="AO11" s="781"/>
      <c r="AP11" s="781"/>
      <c r="AQ11" s="781"/>
      <c r="AR11" s="781"/>
      <c r="AS11" s="781"/>
      <c r="AT11" s="781"/>
      <c r="AU11" s="802"/>
      <c r="AV11" s="802"/>
      <c r="AW11" s="802"/>
      <c r="AX11" s="802"/>
      <c r="AY11" s="803"/>
      <c r="AZ11" s="97"/>
      <c r="BA11" s="97"/>
      <c r="BB11" s="97"/>
      <c r="BC11" s="97"/>
      <c r="BD11" s="97"/>
      <c r="BE11" s="98"/>
      <c r="BF11" s="98"/>
      <c r="BG11" s="98"/>
      <c r="BH11" s="98"/>
      <c r="BI11" s="98"/>
      <c r="BJ11" s="98"/>
      <c r="BK11" s="98"/>
      <c r="BL11" s="98"/>
      <c r="BM11" s="98"/>
      <c r="BN11" s="98"/>
      <c r="BO11" s="98"/>
      <c r="BP11" s="98"/>
      <c r="BQ11" s="103">
        <v>5</v>
      </c>
      <c r="BR11" s="104"/>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99"/>
    </row>
    <row r="12" spans="1:131" s="100" customFormat="1" ht="26.25" customHeight="1">
      <c r="A12" s="103">
        <v>6</v>
      </c>
      <c r="B12" s="771"/>
      <c r="C12" s="772"/>
      <c r="D12" s="772"/>
      <c r="E12" s="772"/>
      <c r="F12" s="772"/>
      <c r="G12" s="772"/>
      <c r="H12" s="772"/>
      <c r="I12" s="772"/>
      <c r="J12" s="772"/>
      <c r="K12" s="772"/>
      <c r="L12" s="772"/>
      <c r="M12" s="772"/>
      <c r="N12" s="772"/>
      <c r="O12" s="772"/>
      <c r="P12" s="773"/>
      <c r="Q12" s="774"/>
      <c r="R12" s="775"/>
      <c r="S12" s="775"/>
      <c r="T12" s="775"/>
      <c r="U12" s="775"/>
      <c r="V12" s="775"/>
      <c r="W12" s="775"/>
      <c r="X12" s="775"/>
      <c r="Y12" s="775"/>
      <c r="Z12" s="775"/>
      <c r="AA12" s="775"/>
      <c r="AB12" s="775"/>
      <c r="AC12" s="775"/>
      <c r="AD12" s="775"/>
      <c r="AE12" s="776"/>
      <c r="AF12" s="777"/>
      <c r="AG12" s="778"/>
      <c r="AH12" s="778"/>
      <c r="AI12" s="778"/>
      <c r="AJ12" s="779"/>
      <c r="AK12" s="780"/>
      <c r="AL12" s="781"/>
      <c r="AM12" s="781"/>
      <c r="AN12" s="781"/>
      <c r="AO12" s="781"/>
      <c r="AP12" s="781"/>
      <c r="AQ12" s="781"/>
      <c r="AR12" s="781"/>
      <c r="AS12" s="781"/>
      <c r="AT12" s="781"/>
      <c r="AU12" s="802"/>
      <c r="AV12" s="802"/>
      <c r="AW12" s="802"/>
      <c r="AX12" s="802"/>
      <c r="AY12" s="803"/>
      <c r="AZ12" s="97"/>
      <c r="BA12" s="97"/>
      <c r="BB12" s="97"/>
      <c r="BC12" s="97"/>
      <c r="BD12" s="97"/>
      <c r="BE12" s="98"/>
      <c r="BF12" s="98"/>
      <c r="BG12" s="98"/>
      <c r="BH12" s="98"/>
      <c r="BI12" s="98"/>
      <c r="BJ12" s="98"/>
      <c r="BK12" s="98"/>
      <c r="BL12" s="98"/>
      <c r="BM12" s="98"/>
      <c r="BN12" s="98"/>
      <c r="BO12" s="98"/>
      <c r="BP12" s="98"/>
      <c r="BQ12" s="103">
        <v>6</v>
      </c>
      <c r="BR12" s="104"/>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99"/>
    </row>
    <row r="13" spans="1:131" s="100" customFormat="1" ht="26.25" customHeight="1">
      <c r="A13" s="103">
        <v>7</v>
      </c>
      <c r="B13" s="771"/>
      <c r="C13" s="772"/>
      <c r="D13" s="772"/>
      <c r="E13" s="772"/>
      <c r="F13" s="772"/>
      <c r="G13" s="772"/>
      <c r="H13" s="772"/>
      <c r="I13" s="772"/>
      <c r="J13" s="772"/>
      <c r="K13" s="772"/>
      <c r="L13" s="772"/>
      <c r="M13" s="772"/>
      <c r="N13" s="772"/>
      <c r="O13" s="772"/>
      <c r="P13" s="773"/>
      <c r="Q13" s="774"/>
      <c r="R13" s="775"/>
      <c r="S13" s="775"/>
      <c r="T13" s="775"/>
      <c r="U13" s="775"/>
      <c r="V13" s="775"/>
      <c r="W13" s="775"/>
      <c r="X13" s="775"/>
      <c r="Y13" s="775"/>
      <c r="Z13" s="775"/>
      <c r="AA13" s="775"/>
      <c r="AB13" s="775"/>
      <c r="AC13" s="775"/>
      <c r="AD13" s="775"/>
      <c r="AE13" s="776"/>
      <c r="AF13" s="777"/>
      <c r="AG13" s="778"/>
      <c r="AH13" s="778"/>
      <c r="AI13" s="778"/>
      <c r="AJ13" s="779"/>
      <c r="AK13" s="780"/>
      <c r="AL13" s="781"/>
      <c r="AM13" s="781"/>
      <c r="AN13" s="781"/>
      <c r="AO13" s="781"/>
      <c r="AP13" s="781"/>
      <c r="AQ13" s="781"/>
      <c r="AR13" s="781"/>
      <c r="AS13" s="781"/>
      <c r="AT13" s="781"/>
      <c r="AU13" s="802"/>
      <c r="AV13" s="802"/>
      <c r="AW13" s="802"/>
      <c r="AX13" s="802"/>
      <c r="AY13" s="803"/>
      <c r="AZ13" s="97"/>
      <c r="BA13" s="97"/>
      <c r="BB13" s="97"/>
      <c r="BC13" s="97"/>
      <c r="BD13" s="97"/>
      <c r="BE13" s="98"/>
      <c r="BF13" s="98"/>
      <c r="BG13" s="98"/>
      <c r="BH13" s="98"/>
      <c r="BI13" s="98"/>
      <c r="BJ13" s="98"/>
      <c r="BK13" s="98"/>
      <c r="BL13" s="98"/>
      <c r="BM13" s="98"/>
      <c r="BN13" s="98"/>
      <c r="BO13" s="98"/>
      <c r="BP13" s="98"/>
      <c r="BQ13" s="103">
        <v>7</v>
      </c>
      <c r="BR13" s="104"/>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99"/>
    </row>
    <row r="14" spans="1:131" s="100" customFormat="1" ht="26.25" customHeight="1">
      <c r="A14" s="103">
        <v>8</v>
      </c>
      <c r="B14" s="771"/>
      <c r="C14" s="772"/>
      <c r="D14" s="772"/>
      <c r="E14" s="772"/>
      <c r="F14" s="772"/>
      <c r="G14" s="772"/>
      <c r="H14" s="772"/>
      <c r="I14" s="772"/>
      <c r="J14" s="772"/>
      <c r="K14" s="772"/>
      <c r="L14" s="772"/>
      <c r="M14" s="772"/>
      <c r="N14" s="772"/>
      <c r="O14" s="772"/>
      <c r="P14" s="773"/>
      <c r="Q14" s="774"/>
      <c r="R14" s="775"/>
      <c r="S14" s="775"/>
      <c r="T14" s="775"/>
      <c r="U14" s="775"/>
      <c r="V14" s="775"/>
      <c r="W14" s="775"/>
      <c r="X14" s="775"/>
      <c r="Y14" s="775"/>
      <c r="Z14" s="775"/>
      <c r="AA14" s="775"/>
      <c r="AB14" s="775"/>
      <c r="AC14" s="775"/>
      <c r="AD14" s="775"/>
      <c r="AE14" s="776"/>
      <c r="AF14" s="777"/>
      <c r="AG14" s="778"/>
      <c r="AH14" s="778"/>
      <c r="AI14" s="778"/>
      <c r="AJ14" s="779"/>
      <c r="AK14" s="780"/>
      <c r="AL14" s="781"/>
      <c r="AM14" s="781"/>
      <c r="AN14" s="781"/>
      <c r="AO14" s="781"/>
      <c r="AP14" s="781"/>
      <c r="AQ14" s="781"/>
      <c r="AR14" s="781"/>
      <c r="AS14" s="781"/>
      <c r="AT14" s="781"/>
      <c r="AU14" s="802"/>
      <c r="AV14" s="802"/>
      <c r="AW14" s="802"/>
      <c r="AX14" s="802"/>
      <c r="AY14" s="803"/>
      <c r="AZ14" s="97"/>
      <c r="BA14" s="97"/>
      <c r="BB14" s="97"/>
      <c r="BC14" s="97"/>
      <c r="BD14" s="97"/>
      <c r="BE14" s="98"/>
      <c r="BF14" s="98"/>
      <c r="BG14" s="98"/>
      <c r="BH14" s="98"/>
      <c r="BI14" s="98"/>
      <c r="BJ14" s="98"/>
      <c r="BK14" s="98"/>
      <c r="BL14" s="98"/>
      <c r="BM14" s="98"/>
      <c r="BN14" s="98"/>
      <c r="BO14" s="98"/>
      <c r="BP14" s="98"/>
      <c r="BQ14" s="103">
        <v>8</v>
      </c>
      <c r="BR14" s="104"/>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99"/>
    </row>
    <row r="15" spans="1:131" s="100" customFormat="1" ht="26.25" customHeight="1">
      <c r="A15" s="103">
        <v>9</v>
      </c>
      <c r="B15" s="771"/>
      <c r="C15" s="772"/>
      <c r="D15" s="772"/>
      <c r="E15" s="772"/>
      <c r="F15" s="772"/>
      <c r="G15" s="772"/>
      <c r="H15" s="772"/>
      <c r="I15" s="772"/>
      <c r="J15" s="772"/>
      <c r="K15" s="772"/>
      <c r="L15" s="772"/>
      <c r="M15" s="772"/>
      <c r="N15" s="772"/>
      <c r="O15" s="772"/>
      <c r="P15" s="773"/>
      <c r="Q15" s="774"/>
      <c r="R15" s="775"/>
      <c r="S15" s="775"/>
      <c r="T15" s="775"/>
      <c r="U15" s="775"/>
      <c r="V15" s="775"/>
      <c r="W15" s="775"/>
      <c r="X15" s="775"/>
      <c r="Y15" s="775"/>
      <c r="Z15" s="775"/>
      <c r="AA15" s="775"/>
      <c r="AB15" s="775"/>
      <c r="AC15" s="775"/>
      <c r="AD15" s="775"/>
      <c r="AE15" s="776"/>
      <c r="AF15" s="777"/>
      <c r="AG15" s="778"/>
      <c r="AH15" s="778"/>
      <c r="AI15" s="778"/>
      <c r="AJ15" s="779"/>
      <c r="AK15" s="780"/>
      <c r="AL15" s="781"/>
      <c r="AM15" s="781"/>
      <c r="AN15" s="781"/>
      <c r="AO15" s="781"/>
      <c r="AP15" s="781"/>
      <c r="AQ15" s="781"/>
      <c r="AR15" s="781"/>
      <c r="AS15" s="781"/>
      <c r="AT15" s="781"/>
      <c r="AU15" s="802"/>
      <c r="AV15" s="802"/>
      <c r="AW15" s="802"/>
      <c r="AX15" s="802"/>
      <c r="AY15" s="803"/>
      <c r="AZ15" s="97"/>
      <c r="BA15" s="97"/>
      <c r="BB15" s="97"/>
      <c r="BC15" s="97"/>
      <c r="BD15" s="97"/>
      <c r="BE15" s="98"/>
      <c r="BF15" s="98"/>
      <c r="BG15" s="98"/>
      <c r="BH15" s="98"/>
      <c r="BI15" s="98"/>
      <c r="BJ15" s="98"/>
      <c r="BK15" s="98"/>
      <c r="BL15" s="98"/>
      <c r="BM15" s="98"/>
      <c r="BN15" s="98"/>
      <c r="BO15" s="98"/>
      <c r="BP15" s="98"/>
      <c r="BQ15" s="103">
        <v>9</v>
      </c>
      <c r="BR15" s="104"/>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99"/>
    </row>
    <row r="16" spans="1:131" s="100" customFormat="1" ht="26.25" customHeight="1">
      <c r="A16" s="103">
        <v>10</v>
      </c>
      <c r="B16" s="771"/>
      <c r="C16" s="772"/>
      <c r="D16" s="772"/>
      <c r="E16" s="772"/>
      <c r="F16" s="772"/>
      <c r="G16" s="772"/>
      <c r="H16" s="772"/>
      <c r="I16" s="772"/>
      <c r="J16" s="772"/>
      <c r="K16" s="772"/>
      <c r="L16" s="772"/>
      <c r="M16" s="772"/>
      <c r="N16" s="772"/>
      <c r="O16" s="772"/>
      <c r="P16" s="773"/>
      <c r="Q16" s="774"/>
      <c r="R16" s="775"/>
      <c r="S16" s="775"/>
      <c r="T16" s="775"/>
      <c r="U16" s="775"/>
      <c r="V16" s="775"/>
      <c r="W16" s="775"/>
      <c r="X16" s="775"/>
      <c r="Y16" s="775"/>
      <c r="Z16" s="775"/>
      <c r="AA16" s="775"/>
      <c r="AB16" s="775"/>
      <c r="AC16" s="775"/>
      <c r="AD16" s="775"/>
      <c r="AE16" s="776"/>
      <c r="AF16" s="777"/>
      <c r="AG16" s="778"/>
      <c r="AH16" s="778"/>
      <c r="AI16" s="778"/>
      <c r="AJ16" s="779"/>
      <c r="AK16" s="780"/>
      <c r="AL16" s="781"/>
      <c r="AM16" s="781"/>
      <c r="AN16" s="781"/>
      <c r="AO16" s="781"/>
      <c r="AP16" s="781"/>
      <c r="AQ16" s="781"/>
      <c r="AR16" s="781"/>
      <c r="AS16" s="781"/>
      <c r="AT16" s="781"/>
      <c r="AU16" s="802"/>
      <c r="AV16" s="802"/>
      <c r="AW16" s="802"/>
      <c r="AX16" s="802"/>
      <c r="AY16" s="803"/>
      <c r="AZ16" s="97"/>
      <c r="BA16" s="97"/>
      <c r="BB16" s="97"/>
      <c r="BC16" s="97"/>
      <c r="BD16" s="97"/>
      <c r="BE16" s="98"/>
      <c r="BF16" s="98"/>
      <c r="BG16" s="98"/>
      <c r="BH16" s="98"/>
      <c r="BI16" s="98"/>
      <c r="BJ16" s="98"/>
      <c r="BK16" s="98"/>
      <c r="BL16" s="98"/>
      <c r="BM16" s="98"/>
      <c r="BN16" s="98"/>
      <c r="BO16" s="98"/>
      <c r="BP16" s="98"/>
      <c r="BQ16" s="103">
        <v>10</v>
      </c>
      <c r="BR16" s="104"/>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99"/>
    </row>
    <row r="17" spans="1:131" s="100" customFormat="1" ht="26.25" customHeight="1">
      <c r="A17" s="103">
        <v>11</v>
      </c>
      <c r="B17" s="771"/>
      <c r="C17" s="772"/>
      <c r="D17" s="772"/>
      <c r="E17" s="772"/>
      <c r="F17" s="772"/>
      <c r="G17" s="772"/>
      <c r="H17" s="772"/>
      <c r="I17" s="772"/>
      <c r="J17" s="772"/>
      <c r="K17" s="772"/>
      <c r="L17" s="772"/>
      <c r="M17" s="772"/>
      <c r="N17" s="772"/>
      <c r="O17" s="772"/>
      <c r="P17" s="773"/>
      <c r="Q17" s="774"/>
      <c r="R17" s="775"/>
      <c r="S17" s="775"/>
      <c r="T17" s="775"/>
      <c r="U17" s="775"/>
      <c r="V17" s="775"/>
      <c r="W17" s="775"/>
      <c r="X17" s="775"/>
      <c r="Y17" s="775"/>
      <c r="Z17" s="775"/>
      <c r="AA17" s="775"/>
      <c r="AB17" s="775"/>
      <c r="AC17" s="775"/>
      <c r="AD17" s="775"/>
      <c r="AE17" s="776"/>
      <c r="AF17" s="777"/>
      <c r="AG17" s="778"/>
      <c r="AH17" s="778"/>
      <c r="AI17" s="778"/>
      <c r="AJ17" s="779"/>
      <c r="AK17" s="780"/>
      <c r="AL17" s="781"/>
      <c r="AM17" s="781"/>
      <c r="AN17" s="781"/>
      <c r="AO17" s="781"/>
      <c r="AP17" s="781"/>
      <c r="AQ17" s="781"/>
      <c r="AR17" s="781"/>
      <c r="AS17" s="781"/>
      <c r="AT17" s="781"/>
      <c r="AU17" s="802"/>
      <c r="AV17" s="802"/>
      <c r="AW17" s="802"/>
      <c r="AX17" s="802"/>
      <c r="AY17" s="803"/>
      <c r="AZ17" s="97"/>
      <c r="BA17" s="97"/>
      <c r="BB17" s="97"/>
      <c r="BC17" s="97"/>
      <c r="BD17" s="97"/>
      <c r="BE17" s="98"/>
      <c r="BF17" s="98"/>
      <c r="BG17" s="98"/>
      <c r="BH17" s="98"/>
      <c r="BI17" s="98"/>
      <c r="BJ17" s="98"/>
      <c r="BK17" s="98"/>
      <c r="BL17" s="98"/>
      <c r="BM17" s="98"/>
      <c r="BN17" s="98"/>
      <c r="BO17" s="98"/>
      <c r="BP17" s="98"/>
      <c r="BQ17" s="103">
        <v>11</v>
      </c>
      <c r="BR17" s="104"/>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99"/>
    </row>
    <row r="18" spans="1:131" s="100" customFormat="1" ht="26.25" customHeight="1">
      <c r="A18" s="103">
        <v>12</v>
      </c>
      <c r="B18" s="771"/>
      <c r="C18" s="772"/>
      <c r="D18" s="772"/>
      <c r="E18" s="772"/>
      <c r="F18" s="772"/>
      <c r="G18" s="772"/>
      <c r="H18" s="772"/>
      <c r="I18" s="772"/>
      <c r="J18" s="772"/>
      <c r="K18" s="772"/>
      <c r="L18" s="772"/>
      <c r="M18" s="772"/>
      <c r="N18" s="772"/>
      <c r="O18" s="772"/>
      <c r="P18" s="773"/>
      <c r="Q18" s="774"/>
      <c r="R18" s="775"/>
      <c r="S18" s="775"/>
      <c r="T18" s="775"/>
      <c r="U18" s="775"/>
      <c r="V18" s="775"/>
      <c r="W18" s="775"/>
      <c r="X18" s="775"/>
      <c r="Y18" s="775"/>
      <c r="Z18" s="775"/>
      <c r="AA18" s="775"/>
      <c r="AB18" s="775"/>
      <c r="AC18" s="775"/>
      <c r="AD18" s="775"/>
      <c r="AE18" s="776"/>
      <c r="AF18" s="777"/>
      <c r="AG18" s="778"/>
      <c r="AH18" s="778"/>
      <c r="AI18" s="778"/>
      <c r="AJ18" s="779"/>
      <c r="AK18" s="780"/>
      <c r="AL18" s="781"/>
      <c r="AM18" s="781"/>
      <c r="AN18" s="781"/>
      <c r="AO18" s="781"/>
      <c r="AP18" s="781"/>
      <c r="AQ18" s="781"/>
      <c r="AR18" s="781"/>
      <c r="AS18" s="781"/>
      <c r="AT18" s="781"/>
      <c r="AU18" s="802"/>
      <c r="AV18" s="802"/>
      <c r="AW18" s="802"/>
      <c r="AX18" s="802"/>
      <c r="AY18" s="803"/>
      <c r="AZ18" s="97"/>
      <c r="BA18" s="97"/>
      <c r="BB18" s="97"/>
      <c r="BC18" s="97"/>
      <c r="BD18" s="97"/>
      <c r="BE18" s="98"/>
      <c r="BF18" s="98"/>
      <c r="BG18" s="98"/>
      <c r="BH18" s="98"/>
      <c r="BI18" s="98"/>
      <c r="BJ18" s="98"/>
      <c r="BK18" s="98"/>
      <c r="BL18" s="98"/>
      <c r="BM18" s="98"/>
      <c r="BN18" s="98"/>
      <c r="BO18" s="98"/>
      <c r="BP18" s="98"/>
      <c r="BQ18" s="103">
        <v>12</v>
      </c>
      <c r="BR18" s="104"/>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99"/>
    </row>
    <row r="19" spans="1:131" s="100" customFormat="1" ht="26.25" customHeight="1">
      <c r="A19" s="103">
        <v>13</v>
      </c>
      <c r="B19" s="771"/>
      <c r="C19" s="772"/>
      <c r="D19" s="772"/>
      <c r="E19" s="772"/>
      <c r="F19" s="772"/>
      <c r="G19" s="772"/>
      <c r="H19" s="772"/>
      <c r="I19" s="772"/>
      <c r="J19" s="772"/>
      <c r="K19" s="772"/>
      <c r="L19" s="772"/>
      <c r="M19" s="772"/>
      <c r="N19" s="772"/>
      <c r="O19" s="772"/>
      <c r="P19" s="773"/>
      <c r="Q19" s="774"/>
      <c r="R19" s="775"/>
      <c r="S19" s="775"/>
      <c r="T19" s="775"/>
      <c r="U19" s="775"/>
      <c r="V19" s="775"/>
      <c r="W19" s="775"/>
      <c r="X19" s="775"/>
      <c r="Y19" s="775"/>
      <c r="Z19" s="775"/>
      <c r="AA19" s="775"/>
      <c r="AB19" s="775"/>
      <c r="AC19" s="775"/>
      <c r="AD19" s="775"/>
      <c r="AE19" s="776"/>
      <c r="AF19" s="777"/>
      <c r="AG19" s="778"/>
      <c r="AH19" s="778"/>
      <c r="AI19" s="778"/>
      <c r="AJ19" s="779"/>
      <c r="AK19" s="780"/>
      <c r="AL19" s="781"/>
      <c r="AM19" s="781"/>
      <c r="AN19" s="781"/>
      <c r="AO19" s="781"/>
      <c r="AP19" s="781"/>
      <c r="AQ19" s="781"/>
      <c r="AR19" s="781"/>
      <c r="AS19" s="781"/>
      <c r="AT19" s="781"/>
      <c r="AU19" s="802"/>
      <c r="AV19" s="802"/>
      <c r="AW19" s="802"/>
      <c r="AX19" s="802"/>
      <c r="AY19" s="803"/>
      <c r="AZ19" s="97"/>
      <c r="BA19" s="97"/>
      <c r="BB19" s="97"/>
      <c r="BC19" s="97"/>
      <c r="BD19" s="97"/>
      <c r="BE19" s="98"/>
      <c r="BF19" s="98"/>
      <c r="BG19" s="98"/>
      <c r="BH19" s="98"/>
      <c r="BI19" s="98"/>
      <c r="BJ19" s="98"/>
      <c r="BK19" s="98"/>
      <c r="BL19" s="98"/>
      <c r="BM19" s="98"/>
      <c r="BN19" s="98"/>
      <c r="BO19" s="98"/>
      <c r="BP19" s="98"/>
      <c r="BQ19" s="103">
        <v>13</v>
      </c>
      <c r="BR19" s="104"/>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99"/>
    </row>
    <row r="20" spans="1:131" s="100" customFormat="1" ht="26.25" customHeight="1">
      <c r="A20" s="103">
        <v>14</v>
      </c>
      <c r="B20" s="771"/>
      <c r="C20" s="772"/>
      <c r="D20" s="772"/>
      <c r="E20" s="772"/>
      <c r="F20" s="772"/>
      <c r="G20" s="772"/>
      <c r="H20" s="772"/>
      <c r="I20" s="772"/>
      <c r="J20" s="772"/>
      <c r="K20" s="772"/>
      <c r="L20" s="772"/>
      <c r="M20" s="772"/>
      <c r="N20" s="772"/>
      <c r="O20" s="772"/>
      <c r="P20" s="773"/>
      <c r="Q20" s="774"/>
      <c r="R20" s="775"/>
      <c r="S20" s="775"/>
      <c r="T20" s="775"/>
      <c r="U20" s="775"/>
      <c r="V20" s="775"/>
      <c r="W20" s="775"/>
      <c r="X20" s="775"/>
      <c r="Y20" s="775"/>
      <c r="Z20" s="775"/>
      <c r="AA20" s="775"/>
      <c r="AB20" s="775"/>
      <c r="AC20" s="775"/>
      <c r="AD20" s="775"/>
      <c r="AE20" s="776"/>
      <c r="AF20" s="777"/>
      <c r="AG20" s="778"/>
      <c r="AH20" s="778"/>
      <c r="AI20" s="778"/>
      <c r="AJ20" s="779"/>
      <c r="AK20" s="780"/>
      <c r="AL20" s="781"/>
      <c r="AM20" s="781"/>
      <c r="AN20" s="781"/>
      <c r="AO20" s="781"/>
      <c r="AP20" s="781"/>
      <c r="AQ20" s="781"/>
      <c r="AR20" s="781"/>
      <c r="AS20" s="781"/>
      <c r="AT20" s="781"/>
      <c r="AU20" s="802"/>
      <c r="AV20" s="802"/>
      <c r="AW20" s="802"/>
      <c r="AX20" s="802"/>
      <c r="AY20" s="803"/>
      <c r="AZ20" s="97"/>
      <c r="BA20" s="97"/>
      <c r="BB20" s="97"/>
      <c r="BC20" s="97"/>
      <c r="BD20" s="97"/>
      <c r="BE20" s="98"/>
      <c r="BF20" s="98"/>
      <c r="BG20" s="98"/>
      <c r="BH20" s="98"/>
      <c r="BI20" s="98"/>
      <c r="BJ20" s="98"/>
      <c r="BK20" s="98"/>
      <c r="BL20" s="98"/>
      <c r="BM20" s="98"/>
      <c r="BN20" s="98"/>
      <c r="BO20" s="98"/>
      <c r="BP20" s="98"/>
      <c r="BQ20" s="103">
        <v>14</v>
      </c>
      <c r="BR20" s="104"/>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99"/>
    </row>
    <row r="21" spans="1:131" s="100" customFormat="1" ht="26.25" customHeight="1" thickBot="1">
      <c r="A21" s="103">
        <v>15</v>
      </c>
      <c r="B21" s="771"/>
      <c r="C21" s="772"/>
      <c r="D21" s="772"/>
      <c r="E21" s="772"/>
      <c r="F21" s="772"/>
      <c r="G21" s="772"/>
      <c r="H21" s="772"/>
      <c r="I21" s="772"/>
      <c r="J21" s="772"/>
      <c r="K21" s="772"/>
      <c r="L21" s="772"/>
      <c r="M21" s="772"/>
      <c r="N21" s="772"/>
      <c r="O21" s="772"/>
      <c r="P21" s="773"/>
      <c r="Q21" s="774"/>
      <c r="R21" s="775"/>
      <c r="S21" s="775"/>
      <c r="T21" s="775"/>
      <c r="U21" s="775"/>
      <c r="V21" s="775"/>
      <c r="W21" s="775"/>
      <c r="X21" s="775"/>
      <c r="Y21" s="775"/>
      <c r="Z21" s="775"/>
      <c r="AA21" s="775"/>
      <c r="AB21" s="775"/>
      <c r="AC21" s="775"/>
      <c r="AD21" s="775"/>
      <c r="AE21" s="776"/>
      <c r="AF21" s="777"/>
      <c r="AG21" s="778"/>
      <c r="AH21" s="778"/>
      <c r="AI21" s="778"/>
      <c r="AJ21" s="779"/>
      <c r="AK21" s="780"/>
      <c r="AL21" s="781"/>
      <c r="AM21" s="781"/>
      <c r="AN21" s="781"/>
      <c r="AO21" s="781"/>
      <c r="AP21" s="781"/>
      <c r="AQ21" s="781"/>
      <c r="AR21" s="781"/>
      <c r="AS21" s="781"/>
      <c r="AT21" s="781"/>
      <c r="AU21" s="802"/>
      <c r="AV21" s="802"/>
      <c r="AW21" s="802"/>
      <c r="AX21" s="802"/>
      <c r="AY21" s="803"/>
      <c r="AZ21" s="97"/>
      <c r="BA21" s="97"/>
      <c r="BB21" s="97"/>
      <c r="BC21" s="97"/>
      <c r="BD21" s="97"/>
      <c r="BE21" s="98"/>
      <c r="BF21" s="98"/>
      <c r="BG21" s="98"/>
      <c r="BH21" s="98"/>
      <c r="BI21" s="98"/>
      <c r="BJ21" s="98"/>
      <c r="BK21" s="98"/>
      <c r="BL21" s="98"/>
      <c r="BM21" s="98"/>
      <c r="BN21" s="98"/>
      <c r="BO21" s="98"/>
      <c r="BP21" s="98"/>
      <c r="BQ21" s="103">
        <v>15</v>
      </c>
      <c r="BR21" s="104"/>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99"/>
    </row>
    <row r="22" spans="1:131" s="100" customFormat="1" ht="26.25" customHeight="1">
      <c r="A22" s="103">
        <v>16</v>
      </c>
      <c r="B22" s="771"/>
      <c r="C22" s="772"/>
      <c r="D22" s="772"/>
      <c r="E22" s="772"/>
      <c r="F22" s="772"/>
      <c r="G22" s="772"/>
      <c r="H22" s="772"/>
      <c r="I22" s="772"/>
      <c r="J22" s="772"/>
      <c r="K22" s="772"/>
      <c r="L22" s="772"/>
      <c r="M22" s="772"/>
      <c r="N22" s="772"/>
      <c r="O22" s="772"/>
      <c r="P22" s="773"/>
      <c r="Q22" s="821"/>
      <c r="R22" s="822"/>
      <c r="S22" s="822"/>
      <c r="T22" s="822"/>
      <c r="U22" s="822"/>
      <c r="V22" s="822"/>
      <c r="W22" s="822"/>
      <c r="X22" s="822"/>
      <c r="Y22" s="822"/>
      <c r="Z22" s="822"/>
      <c r="AA22" s="822"/>
      <c r="AB22" s="822"/>
      <c r="AC22" s="822"/>
      <c r="AD22" s="822"/>
      <c r="AE22" s="823"/>
      <c r="AF22" s="777"/>
      <c r="AG22" s="778"/>
      <c r="AH22" s="778"/>
      <c r="AI22" s="778"/>
      <c r="AJ22" s="779"/>
      <c r="AK22" s="824"/>
      <c r="AL22" s="825"/>
      <c r="AM22" s="825"/>
      <c r="AN22" s="825"/>
      <c r="AO22" s="825"/>
      <c r="AP22" s="825"/>
      <c r="AQ22" s="825"/>
      <c r="AR22" s="825"/>
      <c r="AS22" s="825"/>
      <c r="AT22" s="825"/>
      <c r="AU22" s="826"/>
      <c r="AV22" s="826"/>
      <c r="AW22" s="826"/>
      <c r="AX22" s="826"/>
      <c r="AY22" s="827"/>
      <c r="AZ22" s="828" t="s">
        <v>327</v>
      </c>
      <c r="BA22" s="828"/>
      <c r="BB22" s="828"/>
      <c r="BC22" s="828"/>
      <c r="BD22" s="829"/>
      <c r="BE22" s="98"/>
      <c r="BF22" s="98"/>
      <c r="BG22" s="98"/>
      <c r="BH22" s="98"/>
      <c r="BI22" s="98"/>
      <c r="BJ22" s="98"/>
      <c r="BK22" s="98"/>
      <c r="BL22" s="98"/>
      <c r="BM22" s="98"/>
      <c r="BN22" s="98"/>
      <c r="BO22" s="98"/>
      <c r="BP22" s="98"/>
      <c r="BQ22" s="103">
        <v>16</v>
      </c>
      <c r="BR22" s="104"/>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99"/>
    </row>
    <row r="23" spans="1:131" s="100" customFormat="1" ht="26.25" customHeight="1" thickBot="1">
      <c r="A23" s="105" t="s">
        <v>328</v>
      </c>
      <c r="B23" s="811" t="s">
        <v>329</v>
      </c>
      <c r="C23" s="812"/>
      <c r="D23" s="812"/>
      <c r="E23" s="812"/>
      <c r="F23" s="812"/>
      <c r="G23" s="812"/>
      <c r="H23" s="812"/>
      <c r="I23" s="812"/>
      <c r="J23" s="812"/>
      <c r="K23" s="812"/>
      <c r="L23" s="812"/>
      <c r="M23" s="812"/>
      <c r="N23" s="812"/>
      <c r="O23" s="812"/>
      <c r="P23" s="813"/>
      <c r="Q23" s="814">
        <v>7646</v>
      </c>
      <c r="R23" s="815"/>
      <c r="S23" s="815"/>
      <c r="T23" s="815"/>
      <c r="U23" s="815"/>
      <c r="V23" s="815">
        <v>7087</v>
      </c>
      <c r="W23" s="815"/>
      <c r="X23" s="815"/>
      <c r="Y23" s="815"/>
      <c r="Z23" s="815"/>
      <c r="AA23" s="815">
        <v>559</v>
      </c>
      <c r="AB23" s="815"/>
      <c r="AC23" s="815"/>
      <c r="AD23" s="815"/>
      <c r="AE23" s="816"/>
      <c r="AF23" s="817">
        <v>554</v>
      </c>
      <c r="AG23" s="815"/>
      <c r="AH23" s="815"/>
      <c r="AI23" s="815"/>
      <c r="AJ23" s="818"/>
      <c r="AK23" s="819"/>
      <c r="AL23" s="820"/>
      <c r="AM23" s="820"/>
      <c r="AN23" s="820"/>
      <c r="AO23" s="820"/>
      <c r="AP23" s="815">
        <v>6912</v>
      </c>
      <c r="AQ23" s="815"/>
      <c r="AR23" s="815"/>
      <c r="AS23" s="815"/>
      <c r="AT23" s="815"/>
      <c r="AU23" s="831"/>
      <c r="AV23" s="831"/>
      <c r="AW23" s="831"/>
      <c r="AX23" s="831"/>
      <c r="AY23" s="832"/>
      <c r="AZ23" s="833" t="s">
        <v>65</v>
      </c>
      <c r="BA23" s="834"/>
      <c r="BB23" s="834"/>
      <c r="BC23" s="834"/>
      <c r="BD23" s="835"/>
      <c r="BE23" s="98"/>
      <c r="BF23" s="98"/>
      <c r="BG23" s="98"/>
      <c r="BH23" s="98"/>
      <c r="BI23" s="98"/>
      <c r="BJ23" s="98"/>
      <c r="BK23" s="98"/>
      <c r="BL23" s="98"/>
      <c r="BM23" s="98"/>
      <c r="BN23" s="98"/>
      <c r="BO23" s="98"/>
      <c r="BP23" s="98"/>
      <c r="BQ23" s="103">
        <v>17</v>
      </c>
      <c r="BR23" s="104"/>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99"/>
    </row>
    <row r="24" spans="1:131" s="100" customFormat="1" ht="26.25" customHeight="1">
      <c r="A24" s="830" t="s">
        <v>330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97"/>
      <c r="BA24" s="97"/>
      <c r="BB24" s="97"/>
      <c r="BC24" s="97"/>
      <c r="BD24" s="97"/>
      <c r="BE24" s="98"/>
      <c r="BF24" s="98"/>
      <c r="BG24" s="98"/>
      <c r="BH24" s="98"/>
      <c r="BI24" s="98"/>
      <c r="BJ24" s="98"/>
      <c r="BK24" s="98"/>
      <c r="BL24" s="98"/>
      <c r="BM24" s="98"/>
      <c r="BN24" s="98"/>
      <c r="BO24" s="98"/>
      <c r="BP24" s="98"/>
      <c r="BQ24" s="103">
        <v>18</v>
      </c>
      <c r="BR24" s="104"/>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99"/>
    </row>
    <row r="25" spans="1:131" ht="26.25" customHeight="1" thickBot="1">
      <c r="A25" s="761" t="s">
        <v>331</v>
      </c>
      <c r="B25" s="761"/>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1"/>
      <c r="BA25" s="761"/>
      <c r="BB25" s="761"/>
      <c r="BC25" s="761"/>
      <c r="BD25" s="761"/>
      <c r="BE25" s="761"/>
      <c r="BF25" s="761"/>
      <c r="BG25" s="761"/>
      <c r="BH25" s="761"/>
      <c r="BI25" s="761"/>
      <c r="BJ25" s="97"/>
      <c r="BK25" s="97"/>
      <c r="BL25" s="97"/>
      <c r="BM25" s="97"/>
      <c r="BN25" s="97"/>
      <c r="BO25" s="106"/>
      <c r="BP25" s="106"/>
      <c r="BQ25" s="103">
        <v>19</v>
      </c>
      <c r="BR25" s="104"/>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95"/>
    </row>
    <row r="26" spans="1:131" ht="26.25" customHeight="1">
      <c r="A26" s="751" t="s">
        <v>305</v>
      </c>
      <c r="B26" s="752"/>
      <c r="C26" s="752"/>
      <c r="D26" s="752"/>
      <c r="E26" s="752"/>
      <c r="F26" s="752"/>
      <c r="G26" s="752"/>
      <c r="H26" s="752"/>
      <c r="I26" s="752"/>
      <c r="J26" s="752"/>
      <c r="K26" s="752"/>
      <c r="L26" s="752"/>
      <c r="M26" s="752"/>
      <c r="N26" s="752"/>
      <c r="O26" s="752"/>
      <c r="P26" s="753"/>
      <c r="Q26" s="747" t="s">
        <v>332</v>
      </c>
      <c r="R26" s="743"/>
      <c r="S26" s="743"/>
      <c r="T26" s="743"/>
      <c r="U26" s="744"/>
      <c r="V26" s="747" t="s">
        <v>333</v>
      </c>
      <c r="W26" s="743"/>
      <c r="X26" s="743"/>
      <c r="Y26" s="743"/>
      <c r="Z26" s="744"/>
      <c r="AA26" s="747" t="s">
        <v>334</v>
      </c>
      <c r="AB26" s="743"/>
      <c r="AC26" s="743"/>
      <c r="AD26" s="743"/>
      <c r="AE26" s="743"/>
      <c r="AF26" s="836" t="s">
        <v>335</v>
      </c>
      <c r="AG26" s="837"/>
      <c r="AH26" s="837"/>
      <c r="AI26" s="837"/>
      <c r="AJ26" s="838"/>
      <c r="AK26" s="743" t="s">
        <v>336</v>
      </c>
      <c r="AL26" s="743"/>
      <c r="AM26" s="743"/>
      <c r="AN26" s="743"/>
      <c r="AO26" s="744"/>
      <c r="AP26" s="747" t="s">
        <v>337</v>
      </c>
      <c r="AQ26" s="743"/>
      <c r="AR26" s="743"/>
      <c r="AS26" s="743"/>
      <c r="AT26" s="744"/>
      <c r="AU26" s="747" t="s">
        <v>338</v>
      </c>
      <c r="AV26" s="743"/>
      <c r="AW26" s="743"/>
      <c r="AX26" s="743"/>
      <c r="AY26" s="744"/>
      <c r="AZ26" s="747" t="s">
        <v>339</v>
      </c>
      <c r="BA26" s="743"/>
      <c r="BB26" s="743"/>
      <c r="BC26" s="743"/>
      <c r="BD26" s="744"/>
      <c r="BE26" s="747" t="s">
        <v>312</v>
      </c>
      <c r="BF26" s="743"/>
      <c r="BG26" s="743"/>
      <c r="BH26" s="743"/>
      <c r="BI26" s="749"/>
      <c r="BJ26" s="97"/>
      <c r="BK26" s="97"/>
      <c r="BL26" s="97"/>
      <c r="BM26" s="97"/>
      <c r="BN26" s="97"/>
      <c r="BO26" s="106"/>
      <c r="BP26" s="106"/>
      <c r="BQ26" s="103">
        <v>20</v>
      </c>
      <c r="BR26" s="104"/>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95"/>
    </row>
    <row r="27" spans="1:131" ht="26.25" customHeight="1" thickBot="1">
      <c r="A27" s="754"/>
      <c r="B27" s="755"/>
      <c r="C27" s="755"/>
      <c r="D27" s="755"/>
      <c r="E27" s="755"/>
      <c r="F27" s="755"/>
      <c r="G27" s="755"/>
      <c r="H27" s="755"/>
      <c r="I27" s="755"/>
      <c r="J27" s="755"/>
      <c r="K27" s="755"/>
      <c r="L27" s="755"/>
      <c r="M27" s="755"/>
      <c r="N27" s="755"/>
      <c r="O27" s="755"/>
      <c r="P27" s="756"/>
      <c r="Q27" s="748"/>
      <c r="R27" s="745"/>
      <c r="S27" s="745"/>
      <c r="T27" s="745"/>
      <c r="U27" s="746"/>
      <c r="V27" s="748"/>
      <c r="W27" s="745"/>
      <c r="X27" s="745"/>
      <c r="Y27" s="745"/>
      <c r="Z27" s="746"/>
      <c r="AA27" s="748"/>
      <c r="AB27" s="745"/>
      <c r="AC27" s="745"/>
      <c r="AD27" s="745"/>
      <c r="AE27" s="745"/>
      <c r="AF27" s="839"/>
      <c r="AG27" s="840"/>
      <c r="AH27" s="840"/>
      <c r="AI27" s="840"/>
      <c r="AJ27" s="841"/>
      <c r="AK27" s="745"/>
      <c r="AL27" s="745"/>
      <c r="AM27" s="745"/>
      <c r="AN27" s="745"/>
      <c r="AO27" s="746"/>
      <c r="AP27" s="748"/>
      <c r="AQ27" s="745"/>
      <c r="AR27" s="745"/>
      <c r="AS27" s="745"/>
      <c r="AT27" s="746"/>
      <c r="AU27" s="748"/>
      <c r="AV27" s="745"/>
      <c r="AW27" s="745"/>
      <c r="AX27" s="745"/>
      <c r="AY27" s="746"/>
      <c r="AZ27" s="748"/>
      <c r="BA27" s="745"/>
      <c r="BB27" s="745"/>
      <c r="BC27" s="745"/>
      <c r="BD27" s="746"/>
      <c r="BE27" s="748"/>
      <c r="BF27" s="745"/>
      <c r="BG27" s="745"/>
      <c r="BH27" s="745"/>
      <c r="BI27" s="750"/>
      <c r="BJ27" s="97"/>
      <c r="BK27" s="97"/>
      <c r="BL27" s="97"/>
      <c r="BM27" s="97"/>
      <c r="BN27" s="97"/>
      <c r="BO27" s="106"/>
      <c r="BP27" s="106"/>
      <c r="BQ27" s="103">
        <v>21</v>
      </c>
      <c r="BR27" s="104"/>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95"/>
    </row>
    <row r="28" spans="1:131" ht="26.25" customHeight="1" thickTop="1">
      <c r="A28" s="107">
        <v>1</v>
      </c>
      <c r="B28" s="782" t="s">
        <v>340</v>
      </c>
      <c r="C28" s="783"/>
      <c r="D28" s="783"/>
      <c r="E28" s="783"/>
      <c r="F28" s="783"/>
      <c r="G28" s="783"/>
      <c r="H28" s="783"/>
      <c r="I28" s="783"/>
      <c r="J28" s="783"/>
      <c r="K28" s="783"/>
      <c r="L28" s="783"/>
      <c r="M28" s="783"/>
      <c r="N28" s="783"/>
      <c r="O28" s="783"/>
      <c r="P28" s="784"/>
      <c r="Q28" s="844">
        <v>1312</v>
      </c>
      <c r="R28" s="845"/>
      <c r="S28" s="845"/>
      <c r="T28" s="845"/>
      <c r="U28" s="845"/>
      <c r="V28" s="845">
        <v>1275</v>
      </c>
      <c r="W28" s="845"/>
      <c r="X28" s="845"/>
      <c r="Y28" s="845"/>
      <c r="Z28" s="845"/>
      <c r="AA28" s="845">
        <v>37</v>
      </c>
      <c r="AB28" s="845"/>
      <c r="AC28" s="845"/>
      <c r="AD28" s="845"/>
      <c r="AE28" s="846"/>
      <c r="AF28" s="847">
        <v>37</v>
      </c>
      <c r="AG28" s="845"/>
      <c r="AH28" s="845"/>
      <c r="AI28" s="845"/>
      <c r="AJ28" s="848"/>
      <c r="AK28" s="849">
        <v>147</v>
      </c>
      <c r="AL28" s="850"/>
      <c r="AM28" s="850"/>
      <c r="AN28" s="850"/>
      <c r="AO28" s="850"/>
      <c r="AP28" s="850" t="s">
        <v>324</v>
      </c>
      <c r="AQ28" s="850"/>
      <c r="AR28" s="850"/>
      <c r="AS28" s="850"/>
      <c r="AT28" s="850"/>
      <c r="AU28" s="850" t="s">
        <v>324</v>
      </c>
      <c r="AV28" s="850"/>
      <c r="AW28" s="850"/>
      <c r="AX28" s="850"/>
      <c r="AY28" s="850"/>
      <c r="AZ28" s="851" t="s">
        <v>324</v>
      </c>
      <c r="BA28" s="851"/>
      <c r="BB28" s="851"/>
      <c r="BC28" s="851"/>
      <c r="BD28" s="851"/>
      <c r="BE28" s="842"/>
      <c r="BF28" s="842"/>
      <c r="BG28" s="842"/>
      <c r="BH28" s="842"/>
      <c r="BI28" s="843"/>
      <c r="BJ28" s="97"/>
      <c r="BK28" s="97"/>
      <c r="BL28" s="97"/>
      <c r="BM28" s="97"/>
      <c r="BN28" s="97"/>
      <c r="BO28" s="106"/>
      <c r="BP28" s="106"/>
      <c r="BQ28" s="103">
        <v>22</v>
      </c>
      <c r="BR28" s="104"/>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95"/>
    </row>
    <row r="29" spans="1:131" ht="26.25" customHeight="1">
      <c r="A29" s="107">
        <v>2</v>
      </c>
      <c r="B29" s="771" t="s">
        <v>341</v>
      </c>
      <c r="C29" s="772"/>
      <c r="D29" s="772"/>
      <c r="E29" s="772"/>
      <c r="F29" s="772"/>
      <c r="G29" s="772"/>
      <c r="H29" s="772"/>
      <c r="I29" s="772"/>
      <c r="J29" s="772"/>
      <c r="K29" s="772"/>
      <c r="L29" s="772"/>
      <c r="M29" s="772"/>
      <c r="N29" s="772"/>
      <c r="O29" s="772"/>
      <c r="P29" s="773"/>
      <c r="Q29" s="774">
        <v>202</v>
      </c>
      <c r="R29" s="775"/>
      <c r="S29" s="775"/>
      <c r="T29" s="775"/>
      <c r="U29" s="775"/>
      <c r="V29" s="775">
        <v>198</v>
      </c>
      <c r="W29" s="775"/>
      <c r="X29" s="775"/>
      <c r="Y29" s="775"/>
      <c r="Z29" s="775"/>
      <c r="AA29" s="775">
        <v>3</v>
      </c>
      <c r="AB29" s="775"/>
      <c r="AC29" s="775"/>
      <c r="AD29" s="775"/>
      <c r="AE29" s="776"/>
      <c r="AF29" s="777">
        <v>3</v>
      </c>
      <c r="AG29" s="778"/>
      <c r="AH29" s="778"/>
      <c r="AI29" s="778"/>
      <c r="AJ29" s="779"/>
      <c r="AK29" s="856">
        <v>61</v>
      </c>
      <c r="AL29" s="852"/>
      <c r="AM29" s="852"/>
      <c r="AN29" s="852"/>
      <c r="AO29" s="852"/>
      <c r="AP29" s="852" t="s">
        <v>324</v>
      </c>
      <c r="AQ29" s="852"/>
      <c r="AR29" s="852"/>
      <c r="AS29" s="852"/>
      <c r="AT29" s="852"/>
      <c r="AU29" s="852" t="s">
        <v>324</v>
      </c>
      <c r="AV29" s="852"/>
      <c r="AW29" s="852"/>
      <c r="AX29" s="852"/>
      <c r="AY29" s="852"/>
      <c r="AZ29" s="853" t="s">
        <v>324</v>
      </c>
      <c r="BA29" s="853"/>
      <c r="BB29" s="853"/>
      <c r="BC29" s="853"/>
      <c r="BD29" s="853"/>
      <c r="BE29" s="854"/>
      <c r="BF29" s="854"/>
      <c r="BG29" s="854"/>
      <c r="BH29" s="854"/>
      <c r="BI29" s="855"/>
      <c r="BJ29" s="97"/>
      <c r="BK29" s="97"/>
      <c r="BL29" s="97"/>
      <c r="BM29" s="97"/>
      <c r="BN29" s="97"/>
      <c r="BO29" s="106"/>
      <c r="BP29" s="106"/>
      <c r="BQ29" s="103">
        <v>23</v>
      </c>
      <c r="BR29" s="104"/>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95"/>
    </row>
    <row r="30" spans="1:131" ht="26.25" customHeight="1">
      <c r="A30" s="107">
        <v>3</v>
      </c>
      <c r="B30" s="771" t="s">
        <v>342</v>
      </c>
      <c r="C30" s="772"/>
      <c r="D30" s="772"/>
      <c r="E30" s="772"/>
      <c r="F30" s="772"/>
      <c r="G30" s="772"/>
      <c r="H30" s="772"/>
      <c r="I30" s="772"/>
      <c r="J30" s="772"/>
      <c r="K30" s="772"/>
      <c r="L30" s="772"/>
      <c r="M30" s="772"/>
      <c r="N30" s="772"/>
      <c r="O30" s="772"/>
      <c r="P30" s="773"/>
      <c r="Q30" s="774">
        <v>204</v>
      </c>
      <c r="R30" s="775"/>
      <c r="S30" s="775"/>
      <c r="T30" s="775"/>
      <c r="U30" s="775"/>
      <c r="V30" s="775">
        <v>196</v>
      </c>
      <c r="W30" s="775"/>
      <c r="X30" s="775"/>
      <c r="Y30" s="775"/>
      <c r="Z30" s="775"/>
      <c r="AA30" s="775">
        <v>8</v>
      </c>
      <c r="AB30" s="775"/>
      <c r="AC30" s="775"/>
      <c r="AD30" s="775"/>
      <c r="AE30" s="776"/>
      <c r="AF30" s="777">
        <v>324</v>
      </c>
      <c r="AG30" s="778"/>
      <c r="AH30" s="778"/>
      <c r="AI30" s="778"/>
      <c r="AJ30" s="779"/>
      <c r="AK30" s="856">
        <v>5</v>
      </c>
      <c r="AL30" s="852"/>
      <c r="AM30" s="852"/>
      <c r="AN30" s="852"/>
      <c r="AO30" s="852"/>
      <c r="AP30" s="852">
        <v>565</v>
      </c>
      <c r="AQ30" s="852"/>
      <c r="AR30" s="852"/>
      <c r="AS30" s="852"/>
      <c r="AT30" s="852"/>
      <c r="AU30" s="852">
        <v>6</v>
      </c>
      <c r="AV30" s="852"/>
      <c r="AW30" s="852"/>
      <c r="AX30" s="852"/>
      <c r="AY30" s="852"/>
      <c r="AZ30" s="853" t="s">
        <v>324</v>
      </c>
      <c r="BA30" s="853"/>
      <c r="BB30" s="853"/>
      <c r="BC30" s="853"/>
      <c r="BD30" s="853"/>
      <c r="BE30" s="854" t="s">
        <v>343</v>
      </c>
      <c r="BF30" s="854"/>
      <c r="BG30" s="854"/>
      <c r="BH30" s="854"/>
      <c r="BI30" s="855"/>
      <c r="BJ30" s="97"/>
      <c r="BK30" s="97"/>
      <c r="BL30" s="97"/>
      <c r="BM30" s="97"/>
      <c r="BN30" s="97"/>
      <c r="BO30" s="106"/>
      <c r="BP30" s="106"/>
      <c r="BQ30" s="103">
        <v>24</v>
      </c>
      <c r="BR30" s="104"/>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95"/>
    </row>
    <row r="31" spans="1:131" ht="26.25" customHeight="1">
      <c r="A31" s="107">
        <v>4</v>
      </c>
      <c r="B31" s="771" t="s">
        <v>344</v>
      </c>
      <c r="C31" s="772"/>
      <c r="D31" s="772"/>
      <c r="E31" s="772"/>
      <c r="F31" s="772"/>
      <c r="G31" s="772"/>
      <c r="H31" s="772"/>
      <c r="I31" s="772"/>
      <c r="J31" s="772"/>
      <c r="K31" s="772"/>
      <c r="L31" s="772"/>
      <c r="M31" s="772"/>
      <c r="N31" s="772"/>
      <c r="O31" s="772"/>
      <c r="P31" s="773"/>
      <c r="Q31" s="774">
        <v>3</v>
      </c>
      <c r="R31" s="775"/>
      <c r="S31" s="775"/>
      <c r="T31" s="775"/>
      <c r="U31" s="775"/>
      <c r="V31" s="775">
        <v>4</v>
      </c>
      <c r="W31" s="775"/>
      <c r="X31" s="775"/>
      <c r="Y31" s="775"/>
      <c r="Z31" s="775"/>
      <c r="AA31" s="775">
        <v>-1</v>
      </c>
      <c r="AB31" s="775"/>
      <c r="AC31" s="775"/>
      <c r="AD31" s="775"/>
      <c r="AE31" s="776"/>
      <c r="AF31" s="777">
        <v>12</v>
      </c>
      <c r="AG31" s="778"/>
      <c r="AH31" s="778"/>
      <c r="AI31" s="778"/>
      <c r="AJ31" s="779"/>
      <c r="AK31" s="856" t="s">
        <v>324</v>
      </c>
      <c r="AL31" s="852"/>
      <c r="AM31" s="852"/>
      <c r="AN31" s="852"/>
      <c r="AO31" s="852"/>
      <c r="AP31" s="852">
        <v>12</v>
      </c>
      <c r="AQ31" s="852"/>
      <c r="AR31" s="852"/>
      <c r="AS31" s="852"/>
      <c r="AT31" s="852"/>
      <c r="AU31" s="852" t="s">
        <v>324</v>
      </c>
      <c r="AV31" s="852"/>
      <c r="AW31" s="852"/>
      <c r="AX31" s="852"/>
      <c r="AY31" s="852"/>
      <c r="AZ31" s="853" t="s">
        <v>324</v>
      </c>
      <c r="BA31" s="853"/>
      <c r="BB31" s="853"/>
      <c r="BC31" s="853"/>
      <c r="BD31" s="853"/>
      <c r="BE31" s="854" t="s">
        <v>343</v>
      </c>
      <c r="BF31" s="854"/>
      <c r="BG31" s="854"/>
      <c r="BH31" s="854"/>
      <c r="BI31" s="855"/>
      <c r="BJ31" s="97"/>
      <c r="BK31" s="97"/>
      <c r="BL31" s="97"/>
      <c r="BM31" s="97"/>
      <c r="BN31" s="97"/>
      <c r="BO31" s="106"/>
      <c r="BP31" s="106"/>
      <c r="BQ31" s="103">
        <v>25</v>
      </c>
      <c r="BR31" s="104"/>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95"/>
    </row>
    <row r="32" spans="1:131" ht="26.25" customHeight="1">
      <c r="A32" s="107">
        <v>5</v>
      </c>
      <c r="B32" s="771" t="s">
        <v>345</v>
      </c>
      <c r="C32" s="772"/>
      <c r="D32" s="772"/>
      <c r="E32" s="772"/>
      <c r="F32" s="772"/>
      <c r="G32" s="772"/>
      <c r="H32" s="772"/>
      <c r="I32" s="772"/>
      <c r="J32" s="772"/>
      <c r="K32" s="772"/>
      <c r="L32" s="772"/>
      <c r="M32" s="772"/>
      <c r="N32" s="772"/>
      <c r="O32" s="772"/>
      <c r="P32" s="773"/>
      <c r="Q32" s="774">
        <v>238</v>
      </c>
      <c r="R32" s="775"/>
      <c r="S32" s="775"/>
      <c r="T32" s="775"/>
      <c r="U32" s="775"/>
      <c r="V32" s="775">
        <v>233</v>
      </c>
      <c r="W32" s="775"/>
      <c r="X32" s="775"/>
      <c r="Y32" s="775"/>
      <c r="Z32" s="775"/>
      <c r="AA32" s="775">
        <v>5</v>
      </c>
      <c r="AB32" s="775"/>
      <c r="AC32" s="775"/>
      <c r="AD32" s="775"/>
      <c r="AE32" s="776"/>
      <c r="AF32" s="777">
        <v>5</v>
      </c>
      <c r="AG32" s="778"/>
      <c r="AH32" s="778"/>
      <c r="AI32" s="778"/>
      <c r="AJ32" s="779"/>
      <c r="AK32" s="856">
        <v>52</v>
      </c>
      <c r="AL32" s="852"/>
      <c r="AM32" s="852"/>
      <c r="AN32" s="852"/>
      <c r="AO32" s="852"/>
      <c r="AP32" s="852">
        <v>784</v>
      </c>
      <c r="AQ32" s="852"/>
      <c r="AR32" s="852"/>
      <c r="AS32" s="852"/>
      <c r="AT32" s="852"/>
      <c r="AU32" s="852">
        <v>784</v>
      </c>
      <c r="AV32" s="852"/>
      <c r="AW32" s="852"/>
      <c r="AX32" s="852"/>
      <c r="AY32" s="852"/>
      <c r="AZ32" s="853" t="s">
        <v>324</v>
      </c>
      <c r="BA32" s="853"/>
      <c r="BB32" s="853"/>
      <c r="BC32" s="853"/>
      <c r="BD32" s="853"/>
      <c r="BE32" s="854" t="s">
        <v>346</v>
      </c>
      <c r="BF32" s="854"/>
      <c r="BG32" s="854"/>
      <c r="BH32" s="854"/>
      <c r="BI32" s="855"/>
      <c r="BJ32" s="97"/>
      <c r="BK32" s="97"/>
      <c r="BL32" s="97"/>
      <c r="BM32" s="97"/>
      <c r="BN32" s="97"/>
      <c r="BO32" s="106"/>
      <c r="BP32" s="106"/>
      <c r="BQ32" s="103">
        <v>26</v>
      </c>
      <c r="BR32" s="104"/>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95"/>
    </row>
    <row r="33" spans="1:131" ht="26.25" customHeight="1">
      <c r="A33" s="107">
        <v>6</v>
      </c>
      <c r="B33" s="771"/>
      <c r="C33" s="772"/>
      <c r="D33" s="772"/>
      <c r="E33" s="772"/>
      <c r="F33" s="772"/>
      <c r="G33" s="772"/>
      <c r="H33" s="772"/>
      <c r="I33" s="772"/>
      <c r="J33" s="772"/>
      <c r="K33" s="772"/>
      <c r="L33" s="772"/>
      <c r="M33" s="772"/>
      <c r="N33" s="772"/>
      <c r="O33" s="772"/>
      <c r="P33" s="773"/>
      <c r="Q33" s="774"/>
      <c r="R33" s="775"/>
      <c r="S33" s="775"/>
      <c r="T33" s="775"/>
      <c r="U33" s="775"/>
      <c r="V33" s="775"/>
      <c r="W33" s="775"/>
      <c r="X33" s="775"/>
      <c r="Y33" s="775"/>
      <c r="Z33" s="775"/>
      <c r="AA33" s="775"/>
      <c r="AB33" s="775"/>
      <c r="AC33" s="775"/>
      <c r="AD33" s="775"/>
      <c r="AE33" s="776"/>
      <c r="AF33" s="777"/>
      <c r="AG33" s="778"/>
      <c r="AH33" s="778"/>
      <c r="AI33" s="778"/>
      <c r="AJ33" s="779"/>
      <c r="AK33" s="856"/>
      <c r="AL33" s="852"/>
      <c r="AM33" s="852"/>
      <c r="AN33" s="852"/>
      <c r="AO33" s="852"/>
      <c r="AP33" s="852"/>
      <c r="AQ33" s="852"/>
      <c r="AR33" s="852"/>
      <c r="AS33" s="852"/>
      <c r="AT33" s="852"/>
      <c r="AU33" s="852"/>
      <c r="AV33" s="852"/>
      <c r="AW33" s="852"/>
      <c r="AX33" s="852"/>
      <c r="AY33" s="852"/>
      <c r="AZ33" s="853"/>
      <c r="BA33" s="853"/>
      <c r="BB33" s="853"/>
      <c r="BC33" s="853"/>
      <c r="BD33" s="853"/>
      <c r="BE33" s="854"/>
      <c r="BF33" s="854"/>
      <c r="BG33" s="854"/>
      <c r="BH33" s="854"/>
      <c r="BI33" s="855"/>
      <c r="BJ33" s="97"/>
      <c r="BK33" s="97"/>
      <c r="BL33" s="97"/>
      <c r="BM33" s="97"/>
      <c r="BN33" s="97"/>
      <c r="BO33" s="106"/>
      <c r="BP33" s="106"/>
      <c r="BQ33" s="103">
        <v>27</v>
      </c>
      <c r="BR33" s="104"/>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95"/>
    </row>
    <row r="34" spans="1:131" ht="26.25" customHeight="1">
      <c r="A34" s="107">
        <v>7</v>
      </c>
      <c r="B34" s="771"/>
      <c r="C34" s="772"/>
      <c r="D34" s="772"/>
      <c r="E34" s="772"/>
      <c r="F34" s="772"/>
      <c r="G34" s="772"/>
      <c r="H34" s="772"/>
      <c r="I34" s="772"/>
      <c r="J34" s="772"/>
      <c r="K34" s="772"/>
      <c r="L34" s="772"/>
      <c r="M34" s="772"/>
      <c r="N34" s="772"/>
      <c r="O34" s="772"/>
      <c r="P34" s="773"/>
      <c r="Q34" s="774"/>
      <c r="R34" s="775"/>
      <c r="S34" s="775"/>
      <c r="T34" s="775"/>
      <c r="U34" s="775"/>
      <c r="V34" s="775"/>
      <c r="W34" s="775"/>
      <c r="X34" s="775"/>
      <c r="Y34" s="775"/>
      <c r="Z34" s="775"/>
      <c r="AA34" s="775"/>
      <c r="AB34" s="775"/>
      <c r="AC34" s="775"/>
      <c r="AD34" s="775"/>
      <c r="AE34" s="776"/>
      <c r="AF34" s="777"/>
      <c r="AG34" s="778"/>
      <c r="AH34" s="778"/>
      <c r="AI34" s="778"/>
      <c r="AJ34" s="779"/>
      <c r="AK34" s="856"/>
      <c r="AL34" s="852"/>
      <c r="AM34" s="852"/>
      <c r="AN34" s="852"/>
      <c r="AO34" s="852"/>
      <c r="AP34" s="852"/>
      <c r="AQ34" s="852"/>
      <c r="AR34" s="852"/>
      <c r="AS34" s="852"/>
      <c r="AT34" s="852"/>
      <c r="AU34" s="852"/>
      <c r="AV34" s="852"/>
      <c r="AW34" s="852"/>
      <c r="AX34" s="852"/>
      <c r="AY34" s="852"/>
      <c r="AZ34" s="853"/>
      <c r="BA34" s="853"/>
      <c r="BB34" s="853"/>
      <c r="BC34" s="853"/>
      <c r="BD34" s="853"/>
      <c r="BE34" s="854"/>
      <c r="BF34" s="854"/>
      <c r="BG34" s="854"/>
      <c r="BH34" s="854"/>
      <c r="BI34" s="855"/>
      <c r="BJ34" s="97"/>
      <c r="BK34" s="97"/>
      <c r="BL34" s="97"/>
      <c r="BM34" s="97"/>
      <c r="BN34" s="97"/>
      <c r="BO34" s="106"/>
      <c r="BP34" s="106"/>
      <c r="BQ34" s="103">
        <v>28</v>
      </c>
      <c r="BR34" s="104"/>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95"/>
    </row>
    <row r="35" spans="1:131" ht="26.25" customHeight="1">
      <c r="A35" s="107">
        <v>8</v>
      </c>
      <c r="B35" s="771"/>
      <c r="C35" s="772"/>
      <c r="D35" s="772"/>
      <c r="E35" s="772"/>
      <c r="F35" s="772"/>
      <c r="G35" s="772"/>
      <c r="H35" s="772"/>
      <c r="I35" s="772"/>
      <c r="J35" s="772"/>
      <c r="K35" s="772"/>
      <c r="L35" s="772"/>
      <c r="M35" s="772"/>
      <c r="N35" s="772"/>
      <c r="O35" s="772"/>
      <c r="P35" s="773"/>
      <c r="Q35" s="774"/>
      <c r="R35" s="775"/>
      <c r="S35" s="775"/>
      <c r="T35" s="775"/>
      <c r="U35" s="775"/>
      <c r="V35" s="775"/>
      <c r="W35" s="775"/>
      <c r="X35" s="775"/>
      <c r="Y35" s="775"/>
      <c r="Z35" s="775"/>
      <c r="AA35" s="775"/>
      <c r="AB35" s="775"/>
      <c r="AC35" s="775"/>
      <c r="AD35" s="775"/>
      <c r="AE35" s="776"/>
      <c r="AF35" s="777"/>
      <c r="AG35" s="778"/>
      <c r="AH35" s="778"/>
      <c r="AI35" s="778"/>
      <c r="AJ35" s="779"/>
      <c r="AK35" s="856"/>
      <c r="AL35" s="852"/>
      <c r="AM35" s="852"/>
      <c r="AN35" s="852"/>
      <c r="AO35" s="852"/>
      <c r="AP35" s="852"/>
      <c r="AQ35" s="852"/>
      <c r="AR35" s="852"/>
      <c r="AS35" s="852"/>
      <c r="AT35" s="852"/>
      <c r="AU35" s="852"/>
      <c r="AV35" s="852"/>
      <c r="AW35" s="852"/>
      <c r="AX35" s="852"/>
      <c r="AY35" s="852"/>
      <c r="AZ35" s="853"/>
      <c r="BA35" s="853"/>
      <c r="BB35" s="853"/>
      <c r="BC35" s="853"/>
      <c r="BD35" s="853"/>
      <c r="BE35" s="854"/>
      <c r="BF35" s="854"/>
      <c r="BG35" s="854"/>
      <c r="BH35" s="854"/>
      <c r="BI35" s="855"/>
      <c r="BJ35" s="97"/>
      <c r="BK35" s="97"/>
      <c r="BL35" s="97"/>
      <c r="BM35" s="97"/>
      <c r="BN35" s="97"/>
      <c r="BO35" s="106"/>
      <c r="BP35" s="106"/>
      <c r="BQ35" s="103">
        <v>29</v>
      </c>
      <c r="BR35" s="104"/>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95"/>
    </row>
    <row r="36" spans="1:131" ht="26.25" customHeight="1">
      <c r="A36" s="107">
        <v>9</v>
      </c>
      <c r="B36" s="771"/>
      <c r="C36" s="772"/>
      <c r="D36" s="772"/>
      <c r="E36" s="772"/>
      <c r="F36" s="772"/>
      <c r="G36" s="772"/>
      <c r="H36" s="772"/>
      <c r="I36" s="772"/>
      <c r="J36" s="772"/>
      <c r="K36" s="772"/>
      <c r="L36" s="772"/>
      <c r="M36" s="772"/>
      <c r="N36" s="772"/>
      <c r="O36" s="772"/>
      <c r="P36" s="773"/>
      <c r="Q36" s="774"/>
      <c r="R36" s="775"/>
      <c r="S36" s="775"/>
      <c r="T36" s="775"/>
      <c r="U36" s="775"/>
      <c r="V36" s="775"/>
      <c r="W36" s="775"/>
      <c r="X36" s="775"/>
      <c r="Y36" s="775"/>
      <c r="Z36" s="775"/>
      <c r="AA36" s="775"/>
      <c r="AB36" s="775"/>
      <c r="AC36" s="775"/>
      <c r="AD36" s="775"/>
      <c r="AE36" s="776"/>
      <c r="AF36" s="777"/>
      <c r="AG36" s="778"/>
      <c r="AH36" s="778"/>
      <c r="AI36" s="778"/>
      <c r="AJ36" s="779"/>
      <c r="AK36" s="856"/>
      <c r="AL36" s="852"/>
      <c r="AM36" s="852"/>
      <c r="AN36" s="852"/>
      <c r="AO36" s="852"/>
      <c r="AP36" s="852"/>
      <c r="AQ36" s="852"/>
      <c r="AR36" s="852"/>
      <c r="AS36" s="852"/>
      <c r="AT36" s="852"/>
      <c r="AU36" s="852"/>
      <c r="AV36" s="852"/>
      <c r="AW36" s="852"/>
      <c r="AX36" s="852"/>
      <c r="AY36" s="852"/>
      <c r="AZ36" s="853"/>
      <c r="BA36" s="853"/>
      <c r="BB36" s="853"/>
      <c r="BC36" s="853"/>
      <c r="BD36" s="853"/>
      <c r="BE36" s="854"/>
      <c r="BF36" s="854"/>
      <c r="BG36" s="854"/>
      <c r="BH36" s="854"/>
      <c r="BI36" s="855"/>
      <c r="BJ36" s="97"/>
      <c r="BK36" s="97"/>
      <c r="BL36" s="97"/>
      <c r="BM36" s="97"/>
      <c r="BN36" s="97"/>
      <c r="BO36" s="106"/>
      <c r="BP36" s="106"/>
      <c r="BQ36" s="103">
        <v>30</v>
      </c>
      <c r="BR36" s="104"/>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95"/>
    </row>
    <row r="37" spans="1:131" ht="26.25" customHeight="1">
      <c r="A37" s="107">
        <v>10</v>
      </c>
      <c r="B37" s="771"/>
      <c r="C37" s="772"/>
      <c r="D37" s="772"/>
      <c r="E37" s="772"/>
      <c r="F37" s="772"/>
      <c r="G37" s="772"/>
      <c r="H37" s="772"/>
      <c r="I37" s="772"/>
      <c r="J37" s="772"/>
      <c r="K37" s="772"/>
      <c r="L37" s="772"/>
      <c r="M37" s="772"/>
      <c r="N37" s="772"/>
      <c r="O37" s="772"/>
      <c r="P37" s="773"/>
      <c r="Q37" s="774"/>
      <c r="R37" s="775"/>
      <c r="S37" s="775"/>
      <c r="T37" s="775"/>
      <c r="U37" s="775"/>
      <c r="V37" s="775"/>
      <c r="W37" s="775"/>
      <c r="X37" s="775"/>
      <c r="Y37" s="775"/>
      <c r="Z37" s="775"/>
      <c r="AA37" s="775"/>
      <c r="AB37" s="775"/>
      <c r="AC37" s="775"/>
      <c r="AD37" s="775"/>
      <c r="AE37" s="776"/>
      <c r="AF37" s="777"/>
      <c r="AG37" s="778"/>
      <c r="AH37" s="778"/>
      <c r="AI37" s="778"/>
      <c r="AJ37" s="779"/>
      <c r="AK37" s="856"/>
      <c r="AL37" s="852"/>
      <c r="AM37" s="852"/>
      <c r="AN37" s="852"/>
      <c r="AO37" s="852"/>
      <c r="AP37" s="852"/>
      <c r="AQ37" s="852"/>
      <c r="AR37" s="852"/>
      <c r="AS37" s="852"/>
      <c r="AT37" s="852"/>
      <c r="AU37" s="852"/>
      <c r="AV37" s="852"/>
      <c r="AW37" s="852"/>
      <c r="AX37" s="852"/>
      <c r="AY37" s="852"/>
      <c r="AZ37" s="853"/>
      <c r="BA37" s="853"/>
      <c r="BB37" s="853"/>
      <c r="BC37" s="853"/>
      <c r="BD37" s="853"/>
      <c r="BE37" s="854"/>
      <c r="BF37" s="854"/>
      <c r="BG37" s="854"/>
      <c r="BH37" s="854"/>
      <c r="BI37" s="855"/>
      <c r="BJ37" s="97"/>
      <c r="BK37" s="97"/>
      <c r="BL37" s="97"/>
      <c r="BM37" s="97"/>
      <c r="BN37" s="97"/>
      <c r="BO37" s="106"/>
      <c r="BP37" s="106"/>
      <c r="BQ37" s="103">
        <v>31</v>
      </c>
      <c r="BR37" s="104"/>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95"/>
    </row>
    <row r="38" spans="1:131" ht="26.25" customHeight="1">
      <c r="A38" s="107">
        <v>11</v>
      </c>
      <c r="B38" s="771"/>
      <c r="C38" s="772"/>
      <c r="D38" s="772"/>
      <c r="E38" s="772"/>
      <c r="F38" s="772"/>
      <c r="G38" s="772"/>
      <c r="H38" s="772"/>
      <c r="I38" s="772"/>
      <c r="J38" s="772"/>
      <c r="K38" s="772"/>
      <c r="L38" s="772"/>
      <c r="M38" s="772"/>
      <c r="N38" s="772"/>
      <c r="O38" s="772"/>
      <c r="P38" s="773"/>
      <c r="Q38" s="774"/>
      <c r="R38" s="775"/>
      <c r="S38" s="775"/>
      <c r="T38" s="775"/>
      <c r="U38" s="775"/>
      <c r="V38" s="775"/>
      <c r="W38" s="775"/>
      <c r="X38" s="775"/>
      <c r="Y38" s="775"/>
      <c r="Z38" s="775"/>
      <c r="AA38" s="775"/>
      <c r="AB38" s="775"/>
      <c r="AC38" s="775"/>
      <c r="AD38" s="775"/>
      <c r="AE38" s="776"/>
      <c r="AF38" s="777"/>
      <c r="AG38" s="778"/>
      <c r="AH38" s="778"/>
      <c r="AI38" s="778"/>
      <c r="AJ38" s="779"/>
      <c r="AK38" s="856"/>
      <c r="AL38" s="852"/>
      <c r="AM38" s="852"/>
      <c r="AN38" s="852"/>
      <c r="AO38" s="852"/>
      <c r="AP38" s="852"/>
      <c r="AQ38" s="852"/>
      <c r="AR38" s="852"/>
      <c r="AS38" s="852"/>
      <c r="AT38" s="852"/>
      <c r="AU38" s="852"/>
      <c r="AV38" s="852"/>
      <c r="AW38" s="852"/>
      <c r="AX38" s="852"/>
      <c r="AY38" s="852"/>
      <c r="AZ38" s="853"/>
      <c r="BA38" s="853"/>
      <c r="BB38" s="853"/>
      <c r="BC38" s="853"/>
      <c r="BD38" s="853"/>
      <c r="BE38" s="854"/>
      <c r="BF38" s="854"/>
      <c r="BG38" s="854"/>
      <c r="BH38" s="854"/>
      <c r="BI38" s="855"/>
      <c r="BJ38" s="97"/>
      <c r="BK38" s="97"/>
      <c r="BL38" s="97"/>
      <c r="BM38" s="97"/>
      <c r="BN38" s="97"/>
      <c r="BO38" s="106"/>
      <c r="BP38" s="106"/>
      <c r="BQ38" s="103">
        <v>32</v>
      </c>
      <c r="BR38" s="104"/>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95"/>
    </row>
    <row r="39" spans="1:131" ht="26.25" customHeight="1">
      <c r="A39" s="107">
        <v>12</v>
      </c>
      <c r="B39" s="771"/>
      <c r="C39" s="772"/>
      <c r="D39" s="772"/>
      <c r="E39" s="772"/>
      <c r="F39" s="772"/>
      <c r="G39" s="772"/>
      <c r="H39" s="772"/>
      <c r="I39" s="772"/>
      <c r="J39" s="772"/>
      <c r="K39" s="772"/>
      <c r="L39" s="772"/>
      <c r="M39" s="772"/>
      <c r="N39" s="772"/>
      <c r="O39" s="772"/>
      <c r="P39" s="773"/>
      <c r="Q39" s="774"/>
      <c r="R39" s="775"/>
      <c r="S39" s="775"/>
      <c r="T39" s="775"/>
      <c r="U39" s="775"/>
      <c r="V39" s="775"/>
      <c r="W39" s="775"/>
      <c r="X39" s="775"/>
      <c r="Y39" s="775"/>
      <c r="Z39" s="775"/>
      <c r="AA39" s="775"/>
      <c r="AB39" s="775"/>
      <c r="AC39" s="775"/>
      <c r="AD39" s="775"/>
      <c r="AE39" s="776"/>
      <c r="AF39" s="777"/>
      <c r="AG39" s="778"/>
      <c r="AH39" s="778"/>
      <c r="AI39" s="778"/>
      <c r="AJ39" s="779"/>
      <c r="AK39" s="856"/>
      <c r="AL39" s="852"/>
      <c r="AM39" s="852"/>
      <c r="AN39" s="852"/>
      <c r="AO39" s="852"/>
      <c r="AP39" s="852"/>
      <c r="AQ39" s="852"/>
      <c r="AR39" s="852"/>
      <c r="AS39" s="852"/>
      <c r="AT39" s="852"/>
      <c r="AU39" s="852"/>
      <c r="AV39" s="852"/>
      <c r="AW39" s="852"/>
      <c r="AX39" s="852"/>
      <c r="AY39" s="852"/>
      <c r="AZ39" s="853"/>
      <c r="BA39" s="853"/>
      <c r="BB39" s="853"/>
      <c r="BC39" s="853"/>
      <c r="BD39" s="853"/>
      <c r="BE39" s="854"/>
      <c r="BF39" s="854"/>
      <c r="BG39" s="854"/>
      <c r="BH39" s="854"/>
      <c r="BI39" s="855"/>
      <c r="BJ39" s="97"/>
      <c r="BK39" s="97"/>
      <c r="BL39" s="97"/>
      <c r="BM39" s="97"/>
      <c r="BN39" s="97"/>
      <c r="BO39" s="106"/>
      <c r="BP39" s="106"/>
      <c r="BQ39" s="103">
        <v>33</v>
      </c>
      <c r="BR39" s="104"/>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95"/>
    </row>
    <row r="40" spans="1:131" ht="26.25" customHeight="1">
      <c r="A40" s="103">
        <v>13</v>
      </c>
      <c r="B40" s="771"/>
      <c r="C40" s="772"/>
      <c r="D40" s="772"/>
      <c r="E40" s="772"/>
      <c r="F40" s="772"/>
      <c r="G40" s="772"/>
      <c r="H40" s="772"/>
      <c r="I40" s="772"/>
      <c r="J40" s="772"/>
      <c r="K40" s="772"/>
      <c r="L40" s="772"/>
      <c r="M40" s="772"/>
      <c r="N40" s="772"/>
      <c r="O40" s="772"/>
      <c r="P40" s="773"/>
      <c r="Q40" s="774"/>
      <c r="R40" s="775"/>
      <c r="S40" s="775"/>
      <c r="T40" s="775"/>
      <c r="U40" s="775"/>
      <c r="V40" s="775"/>
      <c r="W40" s="775"/>
      <c r="X40" s="775"/>
      <c r="Y40" s="775"/>
      <c r="Z40" s="775"/>
      <c r="AA40" s="775"/>
      <c r="AB40" s="775"/>
      <c r="AC40" s="775"/>
      <c r="AD40" s="775"/>
      <c r="AE40" s="776"/>
      <c r="AF40" s="777"/>
      <c r="AG40" s="778"/>
      <c r="AH40" s="778"/>
      <c r="AI40" s="778"/>
      <c r="AJ40" s="779"/>
      <c r="AK40" s="856"/>
      <c r="AL40" s="852"/>
      <c r="AM40" s="852"/>
      <c r="AN40" s="852"/>
      <c r="AO40" s="852"/>
      <c r="AP40" s="852"/>
      <c r="AQ40" s="852"/>
      <c r="AR40" s="852"/>
      <c r="AS40" s="852"/>
      <c r="AT40" s="852"/>
      <c r="AU40" s="852"/>
      <c r="AV40" s="852"/>
      <c r="AW40" s="852"/>
      <c r="AX40" s="852"/>
      <c r="AY40" s="852"/>
      <c r="AZ40" s="853"/>
      <c r="BA40" s="853"/>
      <c r="BB40" s="853"/>
      <c r="BC40" s="853"/>
      <c r="BD40" s="853"/>
      <c r="BE40" s="854"/>
      <c r="BF40" s="854"/>
      <c r="BG40" s="854"/>
      <c r="BH40" s="854"/>
      <c r="BI40" s="855"/>
      <c r="BJ40" s="97"/>
      <c r="BK40" s="97"/>
      <c r="BL40" s="97"/>
      <c r="BM40" s="97"/>
      <c r="BN40" s="97"/>
      <c r="BO40" s="106"/>
      <c r="BP40" s="106"/>
      <c r="BQ40" s="103">
        <v>34</v>
      </c>
      <c r="BR40" s="104"/>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95"/>
    </row>
    <row r="41" spans="1:131" ht="26.25" customHeight="1">
      <c r="A41" s="103">
        <v>14</v>
      </c>
      <c r="B41" s="771"/>
      <c r="C41" s="772"/>
      <c r="D41" s="772"/>
      <c r="E41" s="772"/>
      <c r="F41" s="772"/>
      <c r="G41" s="772"/>
      <c r="H41" s="772"/>
      <c r="I41" s="772"/>
      <c r="J41" s="772"/>
      <c r="K41" s="772"/>
      <c r="L41" s="772"/>
      <c r="M41" s="772"/>
      <c r="N41" s="772"/>
      <c r="O41" s="772"/>
      <c r="P41" s="773"/>
      <c r="Q41" s="774"/>
      <c r="R41" s="775"/>
      <c r="S41" s="775"/>
      <c r="T41" s="775"/>
      <c r="U41" s="775"/>
      <c r="V41" s="775"/>
      <c r="W41" s="775"/>
      <c r="X41" s="775"/>
      <c r="Y41" s="775"/>
      <c r="Z41" s="775"/>
      <c r="AA41" s="775"/>
      <c r="AB41" s="775"/>
      <c r="AC41" s="775"/>
      <c r="AD41" s="775"/>
      <c r="AE41" s="776"/>
      <c r="AF41" s="777"/>
      <c r="AG41" s="778"/>
      <c r="AH41" s="778"/>
      <c r="AI41" s="778"/>
      <c r="AJ41" s="779"/>
      <c r="AK41" s="856"/>
      <c r="AL41" s="852"/>
      <c r="AM41" s="852"/>
      <c r="AN41" s="852"/>
      <c r="AO41" s="852"/>
      <c r="AP41" s="852"/>
      <c r="AQ41" s="852"/>
      <c r="AR41" s="852"/>
      <c r="AS41" s="852"/>
      <c r="AT41" s="852"/>
      <c r="AU41" s="852"/>
      <c r="AV41" s="852"/>
      <c r="AW41" s="852"/>
      <c r="AX41" s="852"/>
      <c r="AY41" s="852"/>
      <c r="AZ41" s="853"/>
      <c r="BA41" s="853"/>
      <c r="BB41" s="853"/>
      <c r="BC41" s="853"/>
      <c r="BD41" s="853"/>
      <c r="BE41" s="854"/>
      <c r="BF41" s="854"/>
      <c r="BG41" s="854"/>
      <c r="BH41" s="854"/>
      <c r="BI41" s="855"/>
      <c r="BJ41" s="97"/>
      <c r="BK41" s="97"/>
      <c r="BL41" s="97"/>
      <c r="BM41" s="97"/>
      <c r="BN41" s="97"/>
      <c r="BO41" s="106"/>
      <c r="BP41" s="106"/>
      <c r="BQ41" s="103">
        <v>35</v>
      </c>
      <c r="BR41" s="104"/>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95"/>
    </row>
    <row r="42" spans="1:131" ht="26.25" customHeight="1">
      <c r="A42" s="103">
        <v>15</v>
      </c>
      <c r="B42" s="771"/>
      <c r="C42" s="772"/>
      <c r="D42" s="772"/>
      <c r="E42" s="772"/>
      <c r="F42" s="772"/>
      <c r="G42" s="772"/>
      <c r="H42" s="772"/>
      <c r="I42" s="772"/>
      <c r="J42" s="772"/>
      <c r="K42" s="772"/>
      <c r="L42" s="772"/>
      <c r="M42" s="772"/>
      <c r="N42" s="772"/>
      <c r="O42" s="772"/>
      <c r="P42" s="773"/>
      <c r="Q42" s="774"/>
      <c r="R42" s="775"/>
      <c r="S42" s="775"/>
      <c r="T42" s="775"/>
      <c r="U42" s="775"/>
      <c r="V42" s="775"/>
      <c r="W42" s="775"/>
      <c r="X42" s="775"/>
      <c r="Y42" s="775"/>
      <c r="Z42" s="775"/>
      <c r="AA42" s="775"/>
      <c r="AB42" s="775"/>
      <c r="AC42" s="775"/>
      <c r="AD42" s="775"/>
      <c r="AE42" s="776"/>
      <c r="AF42" s="777"/>
      <c r="AG42" s="778"/>
      <c r="AH42" s="778"/>
      <c r="AI42" s="778"/>
      <c r="AJ42" s="779"/>
      <c r="AK42" s="856"/>
      <c r="AL42" s="852"/>
      <c r="AM42" s="852"/>
      <c r="AN42" s="852"/>
      <c r="AO42" s="852"/>
      <c r="AP42" s="852"/>
      <c r="AQ42" s="852"/>
      <c r="AR42" s="852"/>
      <c r="AS42" s="852"/>
      <c r="AT42" s="852"/>
      <c r="AU42" s="852"/>
      <c r="AV42" s="852"/>
      <c r="AW42" s="852"/>
      <c r="AX42" s="852"/>
      <c r="AY42" s="852"/>
      <c r="AZ42" s="853"/>
      <c r="BA42" s="853"/>
      <c r="BB42" s="853"/>
      <c r="BC42" s="853"/>
      <c r="BD42" s="853"/>
      <c r="BE42" s="854"/>
      <c r="BF42" s="854"/>
      <c r="BG42" s="854"/>
      <c r="BH42" s="854"/>
      <c r="BI42" s="855"/>
      <c r="BJ42" s="97"/>
      <c r="BK42" s="97"/>
      <c r="BL42" s="97"/>
      <c r="BM42" s="97"/>
      <c r="BN42" s="97"/>
      <c r="BO42" s="106"/>
      <c r="BP42" s="106"/>
      <c r="BQ42" s="103">
        <v>36</v>
      </c>
      <c r="BR42" s="104"/>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95"/>
    </row>
    <row r="43" spans="1:131" ht="26.25" customHeight="1">
      <c r="A43" s="103">
        <v>16</v>
      </c>
      <c r="B43" s="771"/>
      <c r="C43" s="772"/>
      <c r="D43" s="772"/>
      <c r="E43" s="772"/>
      <c r="F43" s="772"/>
      <c r="G43" s="772"/>
      <c r="H43" s="772"/>
      <c r="I43" s="772"/>
      <c r="J43" s="772"/>
      <c r="K43" s="772"/>
      <c r="L43" s="772"/>
      <c r="M43" s="772"/>
      <c r="N43" s="772"/>
      <c r="O43" s="772"/>
      <c r="P43" s="773"/>
      <c r="Q43" s="774"/>
      <c r="R43" s="775"/>
      <c r="S43" s="775"/>
      <c r="T43" s="775"/>
      <c r="U43" s="775"/>
      <c r="V43" s="775"/>
      <c r="W43" s="775"/>
      <c r="X43" s="775"/>
      <c r="Y43" s="775"/>
      <c r="Z43" s="775"/>
      <c r="AA43" s="775"/>
      <c r="AB43" s="775"/>
      <c r="AC43" s="775"/>
      <c r="AD43" s="775"/>
      <c r="AE43" s="776"/>
      <c r="AF43" s="777"/>
      <c r="AG43" s="778"/>
      <c r="AH43" s="778"/>
      <c r="AI43" s="778"/>
      <c r="AJ43" s="779"/>
      <c r="AK43" s="856"/>
      <c r="AL43" s="852"/>
      <c r="AM43" s="852"/>
      <c r="AN43" s="852"/>
      <c r="AO43" s="852"/>
      <c r="AP43" s="852"/>
      <c r="AQ43" s="852"/>
      <c r="AR43" s="852"/>
      <c r="AS43" s="852"/>
      <c r="AT43" s="852"/>
      <c r="AU43" s="852"/>
      <c r="AV43" s="852"/>
      <c r="AW43" s="852"/>
      <c r="AX43" s="852"/>
      <c r="AY43" s="852"/>
      <c r="AZ43" s="853"/>
      <c r="BA43" s="853"/>
      <c r="BB43" s="853"/>
      <c r="BC43" s="853"/>
      <c r="BD43" s="853"/>
      <c r="BE43" s="854"/>
      <c r="BF43" s="854"/>
      <c r="BG43" s="854"/>
      <c r="BH43" s="854"/>
      <c r="BI43" s="855"/>
      <c r="BJ43" s="97"/>
      <c r="BK43" s="97"/>
      <c r="BL43" s="97"/>
      <c r="BM43" s="97"/>
      <c r="BN43" s="97"/>
      <c r="BO43" s="106"/>
      <c r="BP43" s="106"/>
      <c r="BQ43" s="103">
        <v>37</v>
      </c>
      <c r="BR43" s="104"/>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95"/>
    </row>
    <row r="44" spans="1:131" ht="26.25" customHeight="1">
      <c r="A44" s="103">
        <v>17</v>
      </c>
      <c r="B44" s="771"/>
      <c r="C44" s="772"/>
      <c r="D44" s="772"/>
      <c r="E44" s="772"/>
      <c r="F44" s="772"/>
      <c r="G44" s="772"/>
      <c r="H44" s="772"/>
      <c r="I44" s="772"/>
      <c r="J44" s="772"/>
      <c r="K44" s="772"/>
      <c r="L44" s="772"/>
      <c r="M44" s="772"/>
      <c r="N44" s="772"/>
      <c r="O44" s="772"/>
      <c r="P44" s="773"/>
      <c r="Q44" s="774"/>
      <c r="R44" s="775"/>
      <c r="S44" s="775"/>
      <c r="T44" s="775"/>
      <c r="U44" s="775"/>
      <c r="V44" s="775"/>
      <c r="W44" s="775"/>
      <c r="X44" s="775"/>
      <c r="Y44" s="775"/>
      <c r="Z44" s="775"/>
      <c r="AA44" s="775"/>
      <c r="AB44" s="775"/>
      <c r="AC44" s="775"/>
      <c r="AD44" s="775"/>
      <c r="AE44" s="776"/>
      <c r="AF44" s="777"/>
      <c r="AG44" s="778"/>
      <c r="AH44" s="778"/>
      <c r="AI44" s="778"/>
      <c r="AJ44" s="779"/>
      <c r="AK44" s="856"/>
      <c r="AL44" s="852"/>
      <c r="AM44" s="852"/>
      <c r="AN44" s="852"/>
      <c r="AO44" s="852"/>
      <c r="AP44" s="852"/>
      <c r="AQ44" s="852"/>
      <c r="AR44" s="852"/>
      <c r="AS44" s="852"/>
      <c r="AT44" s="852"/>
      <c r="AU44" s="852"/>
      <c r="AV44" s="852"/>
      <c r="AW44" s="852"/>
      <c r="AX44" s="852"/>
      <c r="AY44" s="852"/>
      <c r="AZ44" s="853"/>
      <c r="BA44" s="853"/>
      <c r="BB44" s="853"/>
      <c r="BC44" s="853"/>
      <c r="BD44" s="853"/>
      <c r="BE44" s="854"/>
      <c r="BF44" s="854"/>
      <c r="BG44" s="854"/>
      <c r="BH44" s="854"/>
      <c r="BI44" s="855"/>
      <c r="BJ44" s="97"/>
      <c r="BK44" s="97"/>
      <c r="BL44" s="97"/>
      <c r="BM44" s="97"/>
      <c r="BN44" s="97"/>
      <c r="BO44" s="106"/>
      <c r="BP44" s="106"/>
      <c r="BQ44" s="103">
        <v>38</v>
      </c>
      <c r="BR44" s="104"/>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95"/>
    </row>
    <row r="45" spans="1:131" ht="26.25" customHeight="1">
      <c r="A45" s="103">
        <v>18</v>
      </c>
      <c r="B45" s="771"/>
      <c r="C45" s="772"/>
      <c r="D45" s="772"/>
      <c r="E45" s="772"/>
      <c r="F45" s="772"/>
      <c r="G45" s="772"/>
      <c r="H45" s="772"/>
      <c r="I45" s="772"/>
      <c r="J45" s="772"/>
      <c r="K45" s="772"/>
      <c r="L45" s="772"/>
      <c r="M45" s="772"/>
      <c r="N45" s="772"/>
      <c r="O45" s="772"/>
      <c r="P45" s="773"/>
      <c r="Q45" s="774"/>
      <c r="R45" s="775"/>
      <c r="S45" s="775"/>
      <c r="T45" s="775"/>
      <c r="U45" s="775"/>
      <c r="V45" s="775"/>
      <c r="W45" s="775"/>
      <c r="X45" s="775"/>
      <c r="Y45" s="775"/>
      <c r="Z45" s="775"/>
      <c r="AA45" s="775"/>
      <c r="AB45" s="775"/>
      <c r="AC45" s="775"/>
      <c r="AD45" s="775"/>
      <c r="AE45" s="776"/>
      <c r="AF45" s="777"/>
      <c r="AG45" s="778"/>
      <c r="AH45" s="778"/>
      <c r="AI45" s="778"/>
      <c r="AJ45" s="779"/>
      <c r="AK45" s="856"/>
      <c r="AL45" s="852"/>
      <c r="AM45" s="852"/>
      <c r="AN45" s="852"/>
      <c r="AO45" s="852"/>
      <c r="AP45" s="852"/>
      <c r="AQ45" s="852"/>
      <c r="AR45" s="852"/>
      <c r="AS45" s="852"/>
      <c r="AT45" s="852"/>
      <c r="AU45" s="852"/>
      <c r="AV45" s="852"/>
      <c r="AW45" s="852"/>
      <c r="AX45" s="852"/>
      <c r="AY45" s="852"/>
      <c r="AZ45" s="853"/>
      <c r="BA45" s="853"/>
      <c r="BB45" s="853"/>
      <c r="BC45" s="853"/>
      <c r="BD45" s="853"/>
      <c r="BE45" s="854"/>
      <c r="BF45" s="854"/>
      <c r="BG45" s="854"/>
      <c r="BH45" s="854"/>
      <c r="BI45" s="855"/>
      <c r="BJ45" s="97"/>
      <c r="BK45" s="97"/>
      <c r="BL45" s="97"/>
      <c r="BM45" s="97"/>
      <c r="BN45" s="97"/>
      <c r="BO45" s="106"/>
      <c r="BP45" s="106"/>
      <c r="BQ45" s="103">
        <v>39</v>
      </c>
      <c r="BR45" s="104"/>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95"/>
    </row>
    <row r="46" spans="1:131" ht="26.25" customHeight="1">
      <c r="A46" s="103">
        <v>19</v>
      </c>
      <c r="B46" s="771"/>
      <c r="C46" s="772"/>
      <c r="D46" s="772"/>
      <c r="E46" s="772"/>
      <c r="F46" s="772"/>
      <c r="G46" s="772"/>
      <c r="H46" s="772"/>
      <c r="I46" s="772"/>
      <c r="J46" s="772"/>
      <c r="K46" s="772"/>
      <c r="L46" s="772"/>
      <c r="M46" s="772"/>
      <c r="N46" s="772"/>
      <c r="O46" s="772"/>
      <c r="P46" s="773"/>
      <c r="Q46" s="774"/>
      <c r="R46" s="775"/>
      <c r="S46" s="775"/>
      <c r="T46" s="775"/>
      <c r="U46" s="775"/>
      <c r="V46" s="775"/>
      <c r="W46" s="775"/>
      <c r="X46" s="775"/>
      <c r="Y46" s="775"/>
      <c r="Z46" s="775"/>
      <c r="AA46" s="775"/>
      <c r="AB46" s="775"/>
      <c r="AC46" s="775"/>
      <c r="AD46" s="775"/>
      <c r="AE46" s="776"/>
      <c r="AF46" s="777"/>
      <c r="AG46" s="778"/>
      <c r="AH46" s="778"/>
      <c r="AI46" s="778"/>
      <c r="AJ46" s="779"/>
      <c r="AK46" s="856"/>
      <c r="AL46" s="852"/>
      <c r="AM46" s="852"/>
      <c r="AN46" s="852"/>
      <c r="AO46" s="852"/>
      <c r="AP46" s="852"/>
      <c r="AQ46" s="852"/>
      <c r="AR46" s="852"/>
      <c r="AS46" s="852"/>
      <c r="AT46" s="852"/>
      <c r="AU46" s="852"/>
      <c r="AV46" s="852"/>
      <c r="AW46" s="852"/>
      <c r="AX46" s="852"/>
      <c r="AY46" s="852"/>
      <c r="AZ46" s="853"/>
      <c r="BA46" s="853"/>
      <c r="BB46" s="853"/>
      <c r="BC46" s="853"/>
      <c r="BD46" s="853"/>
      <c r="BE46" s="854"/>
      <c r="BF46" s="854"/>
      <c r="BG46" s="854"/>
      <c r="BH46" s="854"/>
      <c r="BI46" s="855"/>
      <c r="BJ46" s="97"/>
      <c r="BK46" s="97"/>
      <c r="BL46" s="97"/>
      <c r="BM46" s="97"/>
      <c r="BN46" s="97"/>
      <c r="BO46" s="106"/>
      <c r="BP46" s="106"/>
      <c r="BQ46" s="103">
        <v>40</v>
      </c>
      <c r="BR46" s="104"/>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95"/>
    </row>
    <row r="47" spans="1:131" ht="26.25" customHeight="1">
      <c r="A47" s="103">
        <v>20</v>
      </c>
      <c r="B47" s="771"/>
      <c r="C47" s="772"/>
      <c r="D47" s="772"/>
      <c r="E47" s="772"/>
      <c r="F47" s="772"/>
      <c r="G47" s="772"/>
      <c r="H47" s="772"/>
      <c r="I47" s="772"/>
      <c r="J47" s="772"/>
      <c r="K47" s="772"/>
      <c r="L47" s="772"/>
      <c r="M47" s="772"/>
      <c r="N47" s="772"/>
      <c r="O47" s="772"/>
      <c r="P47" s="773"/>
      <c r="Q47" s="774"/>
      <c r="R47" s="775"/>
      <c r="S47" s="775"/>
      <c r="T47" s="775"/>
      <c r="U47" s="775"/>
      <c r="V47" s="775"/>
      <c r="W47" s="775"/>
      <c r="X47" s="775"/>
      <c r="Y47" s="775"/>
      <c r="Z47" s="775"/>
      <c r="AA47" s="775"/>
      <c r="AB47" s="775"/>
      <c r="AC47" s="775"/>
      <c r="AD47" s="775"/>
      <c r="AE47" s="776"/>
      <c r="AF47" s="777"/>
      <c r="AG47" s="778"/>
      <c r="AH47" s="778"/>
      <c r="AI47" s="778"/>
      <c r="AJ47" s="779"/>
      <c r="AK47" s="856"/>
      <c r="AL47" s="852"/>
      <c r="AM47" s="852"/>
      <c r="AN47" s="852"/>
      <c r="AO47" s="852"/>
      <c r="AP47" s="852"/>
      <c r="AQ47" s="852"/>
      <c r="AR47" s="852"/>
      <c r="AS47" s="852"/>
      <c r="AT47" s="852"/>
      <c r="AU47" s="852"/>
      <c r="AV47" s="852"/>
      <c r="AW47" s="852"/>
      <c r="AX47" s="852"/>
      <c r="AY47" s="852"/>
      <c r="AZ47" s="853"/>
      <c r="BA47" s="853"/>
      <c r="BB47" s="853"/>
      <c r="BC47" s="853"/>
      <c r="BD47" s="853"/>
      <c r="BE47" s="854"/>
      <c r="BF47" s="854"/>
      <c r="BG47" s="854"/>
      <c r="BH47" s="854"/>
      <c r="BI47" s="855"/>
      <c r="BJ47" s="97"/>
      <c r="BK47" s="97"/>
      <c r="BL47" s="97"/>
      <c r="BM47" s="97"/>
      <c r="BN47" s="97"/>
      <c r="BO47" s="106"/>
      <c r="BP47" s="106"/>
      <c r="BQ47" s="103">
        <v>41</v>
      </c>
      <c r="BR47" s="104"/>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95"/>
    </row>
    <row r="48" spans="1:131" ht="26.25" customHeight="1">
      <c r="A48" s="103">
        <v>21</v>
      </c>
      <c r="B48" s="771"/>
      <c r="C48" s="772"/>
      <c r="D48" s="772"/>
      <c r="E48" s="772"/>
      <c r="F48" s="772"/>
      <c r="G48" s="772"/>
      <c r="H48" s="772"/>
      <c r="I48" s="772"/>
      <c r="J48" s="772"/>
      <c r="K48" s="772"/>
      <c r="L48" s="772"/>
      <c r="M48" s="772"/>
      <c r="N48" s="772"/>
      <c r="O48" s="772"/>
      <c r="P48" s="773"/>
      <c r="Q48" s="774"/>
      <c r="R48" s="775"/>
      <c r="S48" s="775"/>
      <c r="T48" s="775"/>
      <c r="U48" s="775"/>
      <c r="V48" s="775"/>
      <c r="W48" s="775"/>
      <c r="X48" s="775"/>
      <c r="Y48" s="775"/>
      <c r="Z48" s="775"/>
      <c r="AA48" s="775"/>
      <c r="AB48" s="775"/>
      <c r="AC48" s="775"/>
      <c r="AD48" s="775"/>
      <c r="AE48" s="776"/>
      <c r="AF48" s="777"/>
      <c r="AG48" s="778"/>
      <c r="AH48" s="778"/>
      <c r="AI48" s="778"/>
      <c r="AJ48" s="779"/>
      <c r="AK48" s="856"/>
      <c r="AL48" s="852"/>
      <c r="AM48" s="852"/>
      <c r="AN48" s="852"/>
      <c r="AO48" s="852"/>
      <c r="AP48" s="852"/>
      <c r="AQ48" s="852"/>
      <c r="AR48" s="852"/>
      <c r="AS48" s="852"/>
      <c r="AT48" s="852"/>
      <c r="AU48" s="852"/>
      <c r="AV48" s="852"/>
      <c r="AW48" s="852"/>
      <c r="AX48" s="852"/>
      <c r="AY48" s="852"/>
      <c r="AZ48" s="853"/>
      <c r="BA48" s="853"/>
      <c r="BB48" s="853"/>
      <c r="BC48" s="853"/>
      <c r="BD48" s="853"/>
      <c r="BE48" s="854"/>
      <c r="BF48" s="854"/>
      <c r="BG48" s="854"/>
      <c r="BH48" s="854"/>
      <c r="BI48" s="855"/>
      <c r="BJ48" s="97"/>
      <c r="BK48" s="97"/>
      <c r="BL48" s="97"/>
      <c r="BM48" s="97"/>
      <c r="BN48" s="97"/>
      <c r="BO48" s="106"/>
      <c r="BP48" s="106"/>
      <c r="BQ48" s="103">
        <v>42</v>
      </c>
      <c r="BR48" s="104"/>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95"/>
    </row>
    <row r="49" spans="1:131" ht="26.25" customHeight="1">
      <c r="A49" s="103">
        <v>22</v>
      </c>
      <c r="B49" s="771"/>
      <c r="C49" s="772"/>
      <c r="D49" s="772"/>
      <c r="E49" s="772"/>
      <c r="F49" s="772"/>
      <c r="G49" s="772"/>
      <c r="H49" s="772"/>
      <c r="I49" s="772"/>
      <c r="J49" s="772"/>
      <c r="K49" s="772"/>
      <c r="L49" s="772"/>
      <c r="M49" s="772"/>
      <c r="N49" s="772"/>
      <c r="O49" s="772"/>
      <c r="P49" s="773"/>
      <c r="Q49" s="774"/>
      <c r="R49" s="775"/>
      <c r="S49" s="775"/>
      <c r="T49" s="775"/>
      <c r="U49" s="775"/>
      <c r="V49" s="775"/>
      <c r="W49" s="775"/>
      <c r="X49" s="775"/>
      <c r="Y49" s="775"/>
      <c r="Z49" s="775"/>
      <c r="AA49" s="775"/>
      <c r="AB49" s="775"/>
      <c r="AC49" s="775"/>
      <c r="AD49" s="775"/>
      <c r="AE49" s="776"/>
      <c r="AF49" s="777"/>
      <c r="AG49" s="778"/>
      <c r="AH49" s="778"/>
      <c r="AI49" s="778"/>
      <c r="AJ49" s="779"/>
      <c r="AK49" s="856"/>
      <c r="AL49" s="852"/>
      <c r="AM49" s="852"/>
      <c r="AN49" s="852"/>
      <c r="AO49" s="852"/>
      <c r="AP49" s="852"/>
      <c r="AQ49" s="852"/>
      <c r="AR49" s="852"/>
      <c r="AS49" s="852"/>
      <c r="AT49" s="852"/>
      <c r="AU49" s="852"/>
      <c r="AV49" s="852"/>
      <c r="AW49" s="852"/>
      <c r="AX49" s="852"/>
      <c r="AY49" s="852"/>
      <c r="AZ49" s="853"/>
      <c r="BA49" s="853"/>
      <c r="BB49" s="853"/>
      <c r="BC49" s="853"/>
      <c r="BD49" s="853"/>
      <c r="BE49" s="854"/>
      <c r="BF49" s="854"/>
      <c r="BG49" s="854"/>
      <c r="BH49" s="854"/>
      <c r="BI49" s="855"/>
      <c r="BJ49" s="97"/>
      <c r="BK49" s="97"/>
      <c r="BL49" s="97"/>
      <c r="BM49" s="97"/>
      <c r="BN49" s="97"/>
      <c r="BO49" s="106"/>
      <c r="BP49" s="106"/>
      <c r="BQ49" s="103">
        <v>43</v>
      </c>
      <c r="BR49" s="104"/>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95"/>
    </row>
    <row r="50" spans="1:131" ht="26.25" customHeight="1">
      <c r="A50" s="103">
        <v>23</v>
      </c>
      <c r="B50" s="771"/>
      <c r="C50" s="772"/>
      <c r="D50" s="772"/>
      <c r="E50" s="772"/>
      <c r="F50" s="772"/>
      <c r="G50" s="772"/>
      <c r="H50" s="772"/>
      <c r="I50" s="772"/>
      <c r="J50" s="772"/>
      <c r="K50" s="772"/>
      <c r="L50" s="772"/>
      <c r="M50" s="772"/>
      <c r="N50" s="772"/>
      <c r="O50" s="772"/>
      <c r="P50" s="773"/>
      <c r="Q50" s="857"/>
      <c r="R50" s="858"/>
      <c r="S50" s="858"/>
      <c r="T50" s="858"/>
      <c r="U50" s="858"/>
      <c r="V50" s="858"/>
      <c r="W50" s="858"/>
      <c r="X50" s="858"/>
      <c r="Y50" s="858"/>
      <c r="Z50" s="858"/>
      <c r="AA50" s="858"/>
      <c r="AB50" s="858"/>
      <c r="AC50" s="858"/>
      <c r="AD50" s="858"/>
      <c r="AE50" s="859"/>
      <c r="AF50" s="777"/>
      <c r="AG50" s="778"/>
      <c r="AH50" s="778"/>
      <c r="AI50" s="778"/>
      <c r="AJ50" s="779"/>
      <c r="AK50" s="861"/>
      <c r="AL50" s="858"/>
      <c r="AM50" s="858"/>
      <c r="AN50" s="858"/>
      <c r="AO50" s="858"/>
      <c r="AP50" s="858"/>
      <c r="AQ50" s="858"/>
      <c r="AR50" s="858"/>
      <c r="AS50" s="858"/>
      <c r="AT50" s="858"/>
      <c r="AU50" s="858"/>
      <c r="AV50" s="858"/>
      <c r="AW50" s="858"/>
      <c r="AX50" s="858"/>
      <c r="AY50" s="858"/>
      <c r="AZ50" s="860"/>
      <c r="BA50" s="860"/>
      <c r="BB50" s="860"/>
      <c r="BC50" s="860"/>
      <c r="BD50" s="860"/>
      <c r="BE50" s="854"/>
      <c r="BF50" s="854"/>
      <c r="BG50" s="854"/>
      <c r="BH50" s="854"/>
      <c r="BI50" s="855"/>
      <c r="BJ50" s="97"/>
      <c r="BK50" s="97"/>
      <c r="BL50" s="97"/>
      <c r="BM50" s="97"/>
      <c r="BN50" s="97"/>
      <c r="BO50" s="106"/>
      <c r="BP50" s="106"/>
      <c r="BQ50" s="103">
        <v>44</v>
      </c>
      <c r="BR50" s="104"/>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95"/>
    </row>
    <row r="51" spans="1:131" ht="26.25" customHeight="1">
      <c r="A51" s="103">
        <v>24</v>
      </c>
      <c r="B51" s="771"/>
      <c r="C51" s="772"/>
      <c r="D51" s="772"/>
      <c r="E51" s="772"/>
      <c r="F51" s="772"/>
      <c r="G51" s="772"/>
      <c r="H51" s="772"/>
      <c r="I51" s="772"/>
      <c r="J51" s="772"/>
      <c r="K51" s="772"/>
      <c r="L51" s="772"/>
      <c r="M51" s="772"/>
      <c r="N51" s="772"/>
      <c r="O51" s="772"/>
      <c r="P51" s="773"/>
      <c r="Q51" s="857"/>
      <c r="R51" s="858"/>
      <c r="S51" s="858"/>
      <c r="T51" s="858"/>
      <c r="U51" s="858"/>
      <c r="V51" s="858"/>
      <c r="W51" s="858"/>
      <c r="X51" s="858"/>
      <c r="Y51" s="858"/>
      <c r="Z51" s="858"/>
      <c r="AA51" s="858"/>
      <c r="AB51" s="858"/>
      <c r="AC51" s="858"/>
      <c r="AD51" s="858"/>
      <c r="AE51" s="859"/>
      <c r="AF51" s="777"/>
      <c r="AG51" s="778"/>
      <c r="AH51" s="778"/>
      <c r="AI51" s="778"/>
      <c r="AJ51" s="779"/>
      <c r="AK51" s="861"/>
      <c r="AL51" s="858"/>
      <c r="AM51" s="858"/>
      <c r="AN51" s="858"/>
      <c r="AO51" s="858"/>
      <c r="AP51" s="858"/>
      <c r="AQ51" s="858"/>
      <c r="AR51" s="858"/>
      <c r="AS51" s="858"/>
      <c r="AT51" s="858"/>
      <c r="AU51" s="858"/>
      <c r="AV51" s="858"/>
      <c r="AW51" s="858"/>
      <c r="AX51" s="858"/>
      <c r="AY51" s="858"/>
      <c r="AZ51" s="860"/>
      <c r="BA51" s="860"/>
      <c r="BB51" s="860"/>
      <c r="BC51" s="860"/>
      <c r="BD51" s="860"/>
      <c r="BE51" s="854"/>
      <c r="BF51" s="854"/>
      <c r="BG51" s="854"/>
      <c r="BH51" s="854"/>
      <c r="BI51" s="855"/>
      <c r="BJ51" s="97"/>
      <c r="BK51" s="97"/>
      <c r="BL51" s="97"/>
      <c r="BM51" s="97"/>
      <c r="BN51" s="97"/>
      <c r="BO51" s="106"/>
      <c r="BP51" s="106"/>
      <c r="BQ51" s="103">
        <v>45</v>
      </c>
      <c r="BR51" s="104"/>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95"/>
    </row>
    <row r="52" spans="1:131" ht="26.25" customHeight="1">
      <c r="A52" s="103">
        <v>25</v>
      </c>
      <c r="B52" s="771"/>
      <c r="C52" s="772"/>
      <c r="D52" s="772"/>
      <c r="E52" s="772"/>
      <c r="F52" s="772"/>
      <c r="G52" s="772"/>
      <c r="H52" s="772"/>
      <c r="I52" s="772"/>
      <c r="J52" s="772"/>
      <c r="K52" s="772"/>
      <c r="L52" s="772"/>
      <c r="M52" s="772"/>
      <c r="N52" s="772"/>
      <c r="O52" s="772"/>
      <c r="P52" s="773"/>
      <c r="Q52" s="857"/>
      <c r="R52" s="858"/>
      <c r="S52" s="858"/>
      <c r="T52" s="858"/>
      <c r="U52" s="858"/>
      <c r="V52" s="858"/>
      <c r="W52" s="858"/>
      <c r="X52" s="858"/>
      <c r="Y52" s="858"/>
      <c r="Z52" s="858"/>
      <c r="AA52" s="858"/>
      <c r="AB52" s="858"/>
      <c r="AC52" s="858"/>
      <c r="AD52" s="858"/>
      <c r="AE52" s="859"/>
      <c r="AF52" s="777"/>
      <c r="AG52" s="778"/>
      <c r="AH52" s="778"/>
      <c r="AI52" s="778"/>
      <c r="AJ52" s="779"/>
      <c r="AK52" s="861"/>
      <c r="AL52" s="858"/>
      <c r="AM52" s="858"/>
      <c r="AN52" s="858"/>
      <c r="AO52" s="858"/>
      <c r="AP52" s="858"/>
      <c r="AQ52" s="858"/>
      <c r="AR52" s="858"/>
      <c r="AS52" s="858"/>
      <c r="AT52" s="858"/>
      <c r="AU52" s="858"/>
      <c r="AV52" s="858"/>
      <c r="AW52" s="858"/>
      <c r="AX52" s="858"/>
      <c r="AY52" s="858"/>
      <c r="AZ52" s="860"/>
      <c r="BA52" s="860"/>
      <c r="BB52" s="860"/>
      <c r="BC52" s="860"/>
      <c r="BD52" s="860"/>
      <c r="BE52" s="854"/>
      <c r="BF52" s="854"/>
      <c r="BG52" s="854"/>
      <c r="BH52" s="854"/>
      <c r="BI52" s="855"/>
      <c r="BJ52" s="97"/>
      <c r="BK52" s="97"/>
      <c r="BL52" s="97"/>
      <c r="BM52" s="97"/>
      <c r="BN52" s="97"/>
      <c r="BO52" s="106"/>
      <c r="BP52" s="106"/>
      <c r="BQ52" s="103">
        <v>46</v>
      </c>
      <c r="BR52" s="104"/>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95"/>
    </row>
    <row r="53" spans="1:131" ht="26.25" customHeight="1">
      <c r="A53" s="103">
        <v>26</v>
      </c>
      <c r="B53" s="771"/>
      <c r="C53" s="772"/>
      <c r="D53" s="772"/>
      <c r="E53" s="772"/>
      <c r="F53" s="772"/>
      <c r="G53" s="772"/>
      <c r="H53" s="772"/>
      <c r="I53" s="772"/>
      <c r="J53" s="772"/>
      <c r="K53" s="772"/>
      <c r="L53" s="772"/>
      <c r="M53" s="772"/>
      <c r="N53" s="772"/>
      <c r="O53" s="772"/>
      <c r="P53" s="773"/>
      <c r="Q53" s="857"/>
      <c r="R53" s="858"/>
      <c r="S53" s="858"/>
      <c r="T53" s="858"/>
      <c r="U53" s="858"/>
      <c r="V53" s="858"/>
      <c r="W53" s="858"/>
      <c r="X53" s="858"/>
      <c r="Y53" s="858"/>
      <c r="Z53" s="858"/>
      <c r="AA53" s="858"/>
      <c r="AB53" s="858"/>
      <c r="AC53" s="858"/>
      <c r="AD53" s="858"/>
      <c r="AE53" s="859"/>
      <c r="AF53" s="777"/>
      <c r="AG53" s="778"/>
      <c r="AH53" s="778"/>
      <c r="AI53" s="778"/>
      <c r="AJ53" s="779"/>
      <c r="AK53" s="861"/>
      <c r="AL53" s="858"/>
      <c r="AM53" s="858"/>
      <c r="AN53" s="858"/>
      <c r="AO53" s="858"/>
      <c r="AP53" s="858"/>
      <c r="AQ53" s="858"/>
      <c r="AR53" s="858"/>
      <c r="AS53" s="858"/>
      <c r="AT53" s="858"/>
      <c r="AU53" s="858"/>
      <c r="AV53" s="858"/>
      <c r="AW53" s="858"/>
      <c r="AX53" s="858"/>
      <c r="AY53" s="858"/>
      <c r="AZ53" s="860"/>
      <c r="BA53" s="860"/>
      <c r="BB53" s="860"/>
      <c r="BC53" s="860"/>
      <c r="BD53" s="860"/>
      <c r="BE53" s="854"/>
      <c r="BF53" s="854"/>
      <c r="BG53" s="854"/>
      <c r="BH53" s="854"/>
      <c r="BI53" s="855"/>
      <c r="BJ53" s="97"/>
      <c r="BK53" s="97"/>
      <c r="BL53" s="97"/>
      <c r="BM53" s="97"/>
      <c r="BN53" s="97"/>
      <c r="BO53" s="106"/>
      <c r="BP53" s="106"/>
      <c r="BQ53" s="103">
        <v>47</v>
      </c>
      <c r="BR53" s="104"/>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95"/>
    </row>
    <row r="54" spans="1:131" ht="26.25" customHeight="1">
      <c r="A54" s="103">
        <v>27</v>
      </c>
      <c r="B54" s="771"/>
      <c r="C54" s="772"/>
      <c r="D54" s="772"/>
      <c r="E54" s="772"/>
      <c r="F54" s="772"/>
      <c r="G54" s="772"/>
      <c r="H54" s="772"/>
      <c r="I54" s="772"/>
      <c r="J54" s="772"/>
      <c r="K54" s="772"/>
      <c r="L54" s="772"/>
      <c r="M54" s="772"/>
      <c r="N54" s="772"/>
      <c r="O54" s="772"/>
      <c r="P54" s="773"/>
      <c r="Q54" s="857"/>
      <c r="R54" s="858"/>
      <c r="S54" s="858"/>
      <c r="T54" s="858"/>
      <c r="U54" s="858"/>
      <c r="V54" s="858"/>
      <c r="W54" s="858"/>
      <c r="X54" s="858"/>
      <c r="Y54" s="858"/>
      <c r="Z54" s="858"/>
      <c r="AA54" s="858"/>
      <c r="AB54" s="858"/>
      <c r="AC54" s="858"/>
      <c r="AD54" s="858"/>
      <c r="AE54" s="859"/>
      <c r="AF54" s="777"/>
      <c r="AG54" s="778"/>
      <c r="AH54" s="778"/>
      <c r="AI54" s="778"/>
      <c r="AJ54" s="779"/>
      <c r="AK54" s="861"/>
      <c r="AL54" s="858"/>
      <c r="AM54" s="858"/>
      <c r="AN54" s="858"/>
      <c r="AO54" s="858"/>
      <c r="AP54" s="858"/>
      <c r="AQ54" s="858"/>
      <c r="AR54" s="858"/>
      <c r="AS54" s="858"/>
      <c r="AT54" s="858"/>
      <c r="AU54" s="858"/>
      <c r="AV54" s="858"/>
      <c r="AW54" s="858"/>
      <c r="AX54" s="858"/>
      <c r="AY54" s="858"/>
      <c r="AZ54" s="860"/>
      <c r="BA54" s="860"/>
      <c r="BB54" s="860"/>
      <c r="BC54" s="860"/>
      <c r="BD54" s="860"/>
      <c r="BE54" s="854"/>
      <c r="BF54" s="854"/>
      <c r="BG54" s="854"/>
      <c r="BH54" s="854"/>
      <c r="BI54" s="855"/>
      <c r="BJ54" s="97"/>
      <c r="BK54" s="97"/>
      <c r="BL54" s="97"/>
      <c r="BM54" s="97"/>
      <c r="BN54" s="97"/>
      <c r="BO54" s="106"/>
      <c r="BP54" s="106"/>
      <c r="BQ54" s="103">
        <v>48</v>
      </c>
      <c r="BR54" s="104"/>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95"/>
    </row>
    <row r="55" spans="1:131" ht="26.25" customHeight="1">
      <c r="A55" s="103">
        <v>28</v>
      </c>
      <c r="B55" s="771"/>
      <c r="C55" s="772"/>
      <c r="D55" s="772"/>
      <c r="E55" s="772"/>
      <c r="F55" s="772"/>
      <c r="G55" s="772"/>
      <c r="H55" s="772"/>
      <c r="I55" s="772"/>
      <c r="J55" s="772"/>
      <c r="K55" s="772"/>
      <c r="L55" s="772"/>
      <c r="M55" s="772"/>
      <c r="N55" s="772"/>
      <c r="O55" s="772"/>
      <c r="P55" s="773"/>
      <c r="Q55" s="857"/>
      <c r="R55" s="858"/>
      <c r="S55" s="858"/>
      <c r="T55" s="858"/>
      <c r="U55" s="858"/>
      <c r="V55" s="858"/>
      <c r="W55" s="858"/>
      <c r="X55" s="858"/>
      <c r="Y55" s="858"/>
      <c r="Z55" s="858"/>
      <c r="AA55" s="858"/>
      <c r="AB55" s="858"/>
      <c r="AC55" s="858"/>
      <c r="AD55" s="858"/>
      <c r="AE55" s="859"/>
      <c r="AF55" s="777"/>
      <c r="AG55" s="778"/>
      <c r="AH55" s="778"/>
      <c r="AI55" s="778"/>
      <c r="AJ55" s="779"/>
      <c r="AK55" s="861"/>
      <c r="AL55" s="858"/>
      <c r="AM55" s="858"/>
      <c r="AN55" s="858"/>
      <c r="AO55" s="858"/>
      <c r="AP55" s="858"/>
      <c r="AQ55" s="858"/>
      <c r="AR55" s="858"/>
      <c r="AS55" s="858"/>
      <c r="AT55" s="858"/>
      <c r="AU55" s="858"/>
      <c r="AV55" s="858"/>
      <c r="AW55" s="858"/>
      <c r="AX55" s="858"/>
      <c r="AY55" s="858"/>
      <c r="AZ55" s="860"/>
      <c r="BA55" s="860"/>
      <c r="BB55" s="860"/>
      <c r="BC55" s="860"/>
      <c r="BD55" s="860"/>
      <c r="BE55" s="854"/>
      <c r="BF55" s="854"/>
      <c r="BG55" s="854"/>
      <c r="BH55" s="854"/>
      <c r="BI55" s="855"/>
      <c r="BJ55" s="97"/>
      <c r="BK55" s="97"/>
      <c r="BL55" s="97"/>
      <c r="BM55" s="97"/>
      <c r="BN55" s="97"/>
      <c r="BO55" s="106"/>
      <c r="BP55" s="106"/>
      <c r="BQ55" s="103">
        <v>49</v>
      </c>
      <c r="BR55" s="104"/>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95"/>
    </row>
    <row r="56" spans="1:131" ht="26.25" customHeight="1">
      <c r="A56" s="103">
        <v>29</v>
      </c>
      <c r="B56" s="771"/>
      <c r="C56" s="772"/>
      <c r="D56" s="772"/>
      <c r="E56" s="772"/>
      <c r="F56" s="772"/>
      <c r="G56" s="772"/>
      <c r="H56" s="772"/>
      <c r="I56" s="772"/>
      <c r="J56" s="772"/>
      <c r="K56" s="772"/>
      <c r="L56" s="772"/>
      <c r="M56" s="772"/>
      <c r="N56" s="772"/>
      <c r="O56" s="772"/>
      <c r="P56" s="773"/>
      <c r="Q56" s="857"/>
      <c r="R56" s="858"/>
      <c r="S56" s="858"/>
      <c r="T56" s="858"/>
      <c r="U56" s="858"/>
      <c r="V56" s="858"/>
      <c r="W56" s="858"/>
      <c r="X56" s="858"/>
      <c r="Y56" s="858"/>
      <c r="Z56" s="858"/>
      <c r="AA56" s="858"/>
      <c r="AB56" s="858"/>
      <c r="AC56" s="858"/>
      <c r="AD56" s="858"/>
      <c r="AE56" s="859"/>
      <c r="AF56" s="777"/>
      <c r="AG56" s="778"/>
      <c r="AH56" s="778"/>
      <c r="AI56" s="778"/>
      <c r="AJ56" s="779"/>
      <c r="AK56" s="861"/>
      <c r="AL56" s="858"/>
      <c r="AM56" s="858"/>
      <c r="AN56" s="858"/>
      <c r="AO56" s="858"/>
      <c r="AP56" s="858"/>
      <c r="AQ56" s="858"/>
      <c r="AR56" s="858"/>
      <c r="AS56" s="858"/>
      <c r="AT56" s="858"/>
      <c r="AU56" s="858"/>
      <c r="AV56" s="858"/>
      <c r="AW56" s="858"/>
      <c r="AX56" s="858"/>
      <c r="AY56" s="858"/>
      <c r="AZ56" s="860"/>
      <c r="BA56" s="860"/>
      <c r="BB56" s="860"/>
      <c r="BC56" s="860"/>
      <c r="BD56" s="860"/>
      <c r="BE56" s="854"/>
      <c r="BF56" s="854"/>
      <c r="BG56" s="854"/>
      <c r="BH56" s="854"/>
      <c r="BI56" s="855"/>
      <c r="BJ56" s="97"/>
      <c r="BK56" s="97"/>
      <c r="BL56" s="97"/>
      <c r="BM56" s="97"/>
      <c r="BN56" s="97"/>
      <c r="BO56" s="106"/>
      <c r="BP56" s="106"/>
      <c r="BQ56" s="103">
        <v>50</v>
      </c>
      <c r="BR56" s="104"/>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95"/>
    </row>
    <row r="57" spans="1:131" ht="26.25" customHeight="1">
      <c r="A57" s="103">
        <v>30</v>
      </c>
      <c r="B57" s="771"/>
      <c r="C57" s="772"/>
      <c r="D57" s="772"/>
      <c r="E57" s="772"/>
      <c r="F57" s="772"/>
      <c r="G57" s="772"/>
      <c r="H57" s="772"/>
      <c r="I57" s="772"/>
      <c r="J57" s="772"/>
      <c r="K57" s="772"/>
      <c r="L57" s="772"/>
      <c r="M57" s="772"/>
      <c r="N57" s="772"/>
      <c r="O57" s="772"/>
      <c r="P57" s="773"/>
      <c r="Q57" s="857"/>
      <c r="R57" s="858"/>
      <c r="S57" s="858"/>
      <c r="T57" s="858"/>
      <c r="U57" s="858"/>
      <c r="V57" s="858"/>
      <c r="W57" s="858"/>
      <c r="X57" s="858"/>
      <c r="Y57" s="858"/>
      <c r="Z57" s="858"/>
      <c r="AA57" s="858"/>
      <c r="AB57" s="858"/>
      <c r="AC57" s="858"/>
      <c r="AD57" s="858"/>
      <c r="AE57" s="859"/>
      <c r="AF57" s="777"/>
      <c r="AG57" s="778"/>
      <c r="AH57" s="778"/>
      <c r="AI57" s="778"/>
      <c r="AJ57" s="779"/>
      <c r="AK57" s="861"/>
      <c r="AL57" s="858"/>
      <c r="AM57" s="858"/>
      <c r="AN57" s="858"/>
      <c r="AO57" s="858"/>
      <c r="AP57" s="858"/>
      <c r="AQ57" s="858"/>
      <c r="AR57" s="858"/>
      <c r="AS57" s="858"/>
      <c r="AT57" s="858"/>
      <c r="AU57" s="858"/>
      <c r="AV57" s="858"/>
      <c r="AW57" s="858"/>
      <c r="AX57" s="858"/>
      <c r="AY57" s="858"/>
      <c r="AZ57" s="860"/>
      <c r="BA57" s="860"/>
      <c r="BB57" s="860"/>
      <c r="BC57" s="860"/>
      <c r="BD57" s="860"/>
      <c r="BE57" s="854"/>
      <c r="BF57" s="854"/>
      <c r="BG57" s="854"/>
      <c r="BH57" s="854"/>
      <c r="BI57" s="855"/>
      <c r="BJ57" s="97"/>
      <c r="BK57" s="97"/>
      <c r="BL57" s="97"/>
      <c r="BM57" s="97"/>
      <c r="BN57" s="97"/>
      <c r="BO57" s="106"/>
      <c r="BP57" s="106"/>
      <c r="BQ57" s="103">
        <v>51</v>
      </c>
      <c r="BR57" s="104"/>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95"/>
    </row>
    <row r="58" spans="1:131" ht="26.25" customHeight="1">
      <c r="A58" s="103">
        <v>31</v>
      </c>
      <c r="B58" s="771"/>
      <c r="C58" s="772"/>
      <c r="D58" s="772"/>
      <c r="E58" s="772"/>
      <c r="F58" s="772"/>
      <c r="G58" s="772"/>
      <c r="H58" s="772"/>
      <c r="I58" s="772"/>
      <c r="J58" s="772"/>
      <c r="K58" s="772"/>
      <c r="L58" s="772"/>
      <c r="M58" s="772"/>
      <c r="N58" s="772"/>
      <c r="O58" s="772"/>
      <c r="P58" s="773"/>
      <c r="Q58" s="857"/>
      <c r="R58" s="858"/>
      <c r="S58" s="858"/>
      <c r="T58" s="858"/>
      <c r="U58" s="858"/>
      <c r="V58" s="858"/>
      <c r="W58" s="858"/>
      <c r="X58" s="858"/>
      <c r="Y58" s="858"/>
      <c r="Z58" s="858"/>
      <c r="AA58" s="858"/>
      <c r="AB58" s="858"/>
      <c r="AC58" s="858"/>
      <c r="AD58" s="858"/>
      <c r="AE58" s="859"/>
      <c r="AF58" s="777"/>
      <c r="AG58" s="778"/>
      <c r="AH58" s="778"/>
      <c r="AI58" s="778"/>
      <c r="AJ58" s="779"/>
      <c r="AK58" s="861"/>
      <c r="AL58" s="858"/>
      <c r="AM58" s="858"/>
      <c r="AN58" s="858"/>
      <c r="AO58" s="858"/>
      <c r="AP58" s="858"/>
      <c r="AQ58" s="858"/>
      <c r="AR58" s="858"/>
      <c r="AS58" s="858"/>
      <c r="AT58" s="858"/>
      <c r="AU58" s="858"/>
      <c r="AV58" s="858"/>
      <c r="AW58" s="858"/>
      <c r="AX58" s="858"/>
      <c r="AY58" s="858"/>
      <c r="AZ58" s="860"/>
      <c r="BA58" s="860"/>
      <c r="BB58" s="860"/>
      <c r="BC58" s="860"/>
      <c r="BD58" s="860"/>
      <c r="BE58" s="854"/>
      <c r="BF58" s="854"/>
      <c r="BG58" s="854"/>
      <c r="BH58" s="854"/>
      <c r="BI58" s="855"/>
      <c r="BJ58" s="97"/>
      <c r="BK58" s="97"/>
      <c r="BL58" s="97"/>
      <c r="BM58" s="97"/>
      <c r="BN58" s="97"/>
      <c r="BO58" s="106"/>
      <c r="BP58" s="106"/>
      <c r="BQ58" s="103">
        <v>52</v>
      </c>
      <c r="BR58" s="104"/>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95"/>
    </row>
    <row r="59" spans="1:131" ht="26.25" customHeight="1">
      <c r="A59" s="103">
        <v>32</v>
      </c>
      <c r="B59" s="771"/>
      <c r="C59" s="772"/>
      <c r="D59" s="772"/>
      <c r="E59" s="772"/>
      <c r="F59" s="772"/>
      <c r="G59" s="772"/>
      <c r="H59" s="772"/>
      <c r="I59" s="772"/>
      <c r="J59" s="772"/>
      <c r="K59" s="772"/>
      <c r="L59" s="772"/>
      <c r="M59" s="772"/>
      <c r="N59" s="772"/>
      <c r="O59" s="772"/>
      <c r="P59" s="773"/>
      <c r="Q59" s="857"/>
      <c r="R59" s="858"/>
      <c r="S59" s="858"/>
      <c r="T59" s="858"/>
      <c r="U59" s="858"/>
      <c r="V59" s="858"/>
      <c r="W59" s="858"/>
      <c r="X59" s="858"/>
      <c r="Y59" s="858"/>
      <c r="Z59" s="858"/>
      <c r="AA59" s="858"/>
      <c r="AB59" s="858"/>
      <c r="AC59" s="858"/>
      <c r="AD59" s="858"/>
      <c r="AE59" s="859"/>
      <c r="AF59" s="777"/>
      <c r="AG59" s="778"/>
      <c r="AH59" s="778"/>
      <c r="AI59" s="778"/>
      <c r="AJ59" s="779"/>
      <c r="AK59" s="861"/>
      <c r="AL59" s="858"/>
      <c r="AM59" s="858"/>
      <c r="AN59" s="858"/>
      <c r="AO59" s="858"/>
      <c r="AP59" s="858"/>
      <c r="AQ59" s="858"/>
      <c r="AR59" s="858"/>
      <c r="AS59" s="858"/>
      <c r="AT59" s="858"/>
      <c r="AU59" s="858"/>
      <c r="AV59" s="858"/>
      <c r="AW59" s="858"/>
      <c r="AX59" s="858"/>
      <c r="AY59" s="858"/>
      <c r="AZ59" s="860"/>
      <c r="BA59" s="860"/>
      <c r="BB59" s="860"/>
      <c r="BC59" s="860"/>
      <c r="BD59" s="860"/>
      <c r="BE59" s="854"/>
      <c r="BF59" s="854"/>
      <c r="BG59" s="854"/>
      <c r="BH59" s="854"/>
      <c r="BI59" s="855"/>
      <c r="BJ59" s="97"/>
      <c r="BK59" s="97"/>
      <c r="BL59" s="97"/>
      <c r="BM59" s="97"/>
      <c r="BN59" s="97"/>
      <c r="BO59" s="106"/>
      <c r="BP59" s="106"/>
      <c r="BQ59" s="103">
        <v>53</v>
      </c>
      <c r="BR59" s="104"/>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95"/>
    </row>
    <row r="60" spans="1:131" ht="26.25" customHeight="1">
      <c r="A60" s="103">
        <v>33</v>
      </c>
      <c r="B60" s="771"/>
      <c r="C60" s="772"/>
      <c r="D60" s="772"/>
      <c r="E60" s="772"/>
      <c r="F60" s="772"/>
      <c r="G60" s="772"/>
      <c r="H60" s="772"/>
      <c r="I60" s="772"/>
      <c r="J60" s="772"/>
      <c r="K60" s="772"/>
      <c r="L60" s="772"/>
      <c r="M60" s="772"/>
      <c r="N60" s="772"/>
      <c r="O60" s="772"/>
      <c r="P60" s="773"/>
      <c r="Q60" s="857"/>
      <c r="R60" s="858"/>
      <c r="S60" s="858"/>
      <c r="T60" s="858"/>
      <c r="U60" s="858"/>
      <c r="V60" s="858"/>
      <c r="W60" s="858"/>
      <c r="X60" s="858"/>
      <c r="Y60" s="858"/>
      <c r="Z60" s="858"/>
      <c r="AA60" s="858"/>
      <c r="AB60" s="858"/>
      <c r="AC60" s="858"/>
      <c r="AD60" s="858"/>
      <c r="AE60" s="859"/>
      <c r="AF60" s="777"/>
      <c r="AG60" s="778"/>
      <c r="AH60" s="778"/>
      <c r="AI60" s="778"/>
      <c r="AJ60" s="779"/>
      <c r="AK60" s="861"/>
      <c r="AL60" s="858"/>
      <c r="AM60" s="858"/>
      <c r="AN60" s="858"/>
      <c r="AO60" s="858"/>
      <c r="AP60" s="858"/>
      <c r="AQ60" s="858"/>
      <c r="AR60" s="858"/>
      <c r="AS60" s="858"/>
      <c r="AT60" s="858"/>
      <c r="AU60" s="858"/>
      <c r="AV60" s="858"/>
      <c r="AW60" s="858"/>
      <c r="AX60" s="858"/>
      <c r="AY60" s="858"/>
      <c r="AZ60" s="860"/>
      <c r="BA60" s="860"/>
      <c r="BB60" s="860"/>
      <c r="BC60" s="860"/>
      <c r="BD60" s="860"/>
      <c r="BE60" s="854"/>
      <c r="BF60" s="854"/>
      <c r="BG60" s="854"/>
      <c r="BH60" s="854"/>
      <c r="BI60" s="855"/>
      <c r="BJ60" s="97"/>
      <c r="BK60" s="97"/>
      <c r="BL60" s="97"/>
      <c r="BM60" s="97"/>
      <c r="BN60" s="97"/>
      <c r="BO60" s="106"/>
      <c r="BP60" s="106"/>
      <c r="BQ60" s="103">
        <v>54</v>
      </c>
      <c r="BR60" s="104"/>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95"/>
    </row>
    <row r="61" spans="1:131" ht="26.25" customHeight="1" thickBot="1">
      <c r="A61" s="103">
        <v>34</v>
      </c>
      <c r="B61" s="771"/>
      <c r="C61" s="772"/>
      <c r="D61" s="772"/>
      <c r="E61" s="772"/>
      <c r="F61" s="772"/>
      <c r="G61" s="772"/>
      <c r="H61" s="772"/>
      <c r="I61" s="772"/>
      <c r="J61" s="772"/>
      <c r="K61" s="772"/>
      <c r="L61" s="772"/>
      <c r="M61" s="772"/>
      <c r="N61" s="772"/>
      <c r="O61" s="772"/>
      <c r="P61" s="773"/>
      <c r="Q61" s="857"/>
      <c r="R61" s="858"/>
      <c r="S61" s="858"/>
      <c r="T61" s="858"/>
      <c r="U61" s="858"/>
      <c r="V61" s="858"/>
      <c r="W61" s="858"/>
      <c r="X61" s="858"/>
      <c r="Y61" s="858"/>
      <c r="Z61" s="858"/>
      <c r="AA61" s="858"/>
      <c r="AB61" s="858"/>
      <c r="AC61" s="858"/>
      <c r="AD61" s="858"/>
      <c r="AE61" s="859"/>
      <c r="AF61" s="777"/>
      <c r="AG61" s="778"/>
      <c r="AH61" s="778"/>
      <c r="AI61" s="778"/>
      <c r="AJ61" s="779"/>
      <c r="AK61" s="861"/>
      <c r="AL61" s="858"/>
      <c r="AM61" s="858"/>
      <c r="AN61" s="858"/>
      <c r="AO61" s="858"/>
      <c r="AP61" s="858"/>
      <c r="AQ61" s="858"/>
      <c r="AR61" s="858"/>
      <c r="AS61" s="858"/>
      <c r="AT61" s="858"/>
      <c r="AU61" s="858"/>
      <c r="AV61" s="858"/>
      <c r="AW61" s="858"/>
      <c r="AX61" s="858"/>
      <c r="AY61" s="858"/>
      <c r="AZ61" s="860"/>
      <c r="BA61" s="860"/>
      <c r="BB61" s="860"/>
      <c r="BC61" s="860"/>
      <c r="BD61" s="860"/>
      <c r="BE61" s="854"/>
      <c r="BF61" s="854"/>
      <c r="BG61" s="854"/>
      <c r="BH61" s="854"/>
      <c r="BI61" s="855"/>
      <c r="BJ61" s="97"/>
      <c r="BK61" s="97"/>
      <c r="BL61" s="97"/>
      <c r="BM61" s="97"/>
      <c r="BN61" s="97"/>
      <c r="BO61" s="106"/>
      <c r="BP61" s="106"/>
      <c r="BQ61" s="103">
        <v>55</v>
      </c>
      <c r="BR61" s="104"/>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95"/>
    </row>
    <row r="62" spans="1:131" ht="26.25" customHeight="1">
      <c r="A62" s="103">
        <v>35</v>
      </c>
      <c r="B62" s="771"/>
      <c r="C62" s="772"/>
      <c r="D62" s="772"/>
      <c r="E62" s="772"/>
      <c r="F62" s="772"/>
      <c r="G62" s="772"/>
      <c r="H62" s="772"/>
      <c r="I62" s="772"/>
      <c r="J62" s="772"/>
      <c r="K62" s="772"/>
      <c r="L62" s="772"/>
      <c r="M62" s="772"/>
      <c r="N62" s="772"/>
      <c r="O62" s="772"/>
      <c r="P62" s="773"/>
      <c r="Q62" s="857"/>
      <c r="R62" s="858"/>
      <c r="S62" s="858"/>
      <c r="T62" s="858"/>
      <c r="U62" s="858"/>
      <c r="V62" s="858"/>
      <c r="W62" s="858"/>
      <c r="X62" s="858"/>
      <c r="Y62" s="858"/>
      <c r="Z62" s="858"/>
      <c r="AA62" s="858"/>
      <c r="AB62" s="858"/>
      <c r="AC62" s="858"/>
      <c r="AD62" s="858"/>
      <c r="AE62" s="859"/>
      <c r="AF62" s="777"/>
      <c r="AG62" s="778"/>
      <c r="AH62" s="778"/>
      <c r="AI62" s="778"/>
      <c r="AJ62" s="779"/>
      <c r="AK62" s="861"/>
      <c r="AL62" s="858"/>
      <c r="AM62" s="858"/>
      <c r="AN62" s="858"/>
      <c r="AO62" s="858"/>
      <c r="AP62" s="858"/>
      <c r="AQ62" s="858"/>
      <c r="AR62" s="858"/>
      <c r="AS62" s="858"/>
      <c r="AT62" s="858"/>
      <c r="AU62" s="858"/>
      <c r="AV62" s="858"/>
      <c r="AW62" s="858"/>
      <c r="AX62" s="858"/>
      <c r="AY62" s="858"/>
      <c r="AZ62" s="860"/>
      <c r="BA62" s="860"/>
      <c r="BB62" s="860"/>
      <c r="BC62" s="860"/>
      <c r="BD62" s="860"/>
      <c r="BE62" s="854"/>
      <c r="BF62" s="854"/>
      <c r="BG62" s="854"/>
      <c r="BH62" s="854"/>
      <c r="BI62" s="855"/>
      <c r="BJ62" s="869" t="s">
        <v>347</v>
      </c>
      <c r="BK62" s="828"/>
      <c r="BL62" s="828"/>
      <c r="BM62" s="828"/>
      <c r="BN62" s="829"/>
      <c r="BO62" s="106"/>
      <c r="BP62" s="106"/>
      <c r="BQ62" s="103">
        <v>56</v>
      </c>
      <c r="BR62" s="104"/>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95"/>
    </row>
    <row r="63" spans="1:131" ht="26.25" customHeight="1" thickBot="1">
      <c r="A63" s="105" t="s">
        <v>328</v>
      </c>
      <c r="B63" s="811" t="s">
        <v>348</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381</v>
      </c>
      <c r="AG63" s="866"/>
      <c r="AH63" s="866"/>
      <c r="AI63" s="866"/>
      <c r="AJ63" s="867"/>
      <c r="AK63" s="868"/>
      <c r="AL63" s="863"/>
      <c r="AM63" s="863"/>
      <c r="AN63" s="863"/>
      <c r="AO63" s="863"/>
      <c r="AP63" s="866">
        <v>1360</v>
      </c>
      <c r="AQ63" s="866"/>
      <c r="AR63" s="866"/>
      <c r="AS63" s="866"/>
      <c r="AT63" s="866"/>
      <c r="AU63" s="866">
        <v>789</v>
      </c>
      <c r="AV63" s="866"/>
      <c r="AW63" s="866"/>
      <c r="AX63" s="866"/>
      <c r="AY63" s="866"/>
      <c r="AZ63" s="870"/>
      <c r="BA63" s="870"/>
      <c r="BB63" s="870"/>
      <c r="BC63" s="870"/>
      <c r="BD63" s="870"/>
      <c r="BE63" s="871" t="s">
        <v>324</v>
      </c>
      <c r="BF63" s="871"/>
      <c r="BG63" s="871"/>
      <c r="BH63" s="871"/>
      <c r="BI63" s="872"/>
      <c r="BJ63" s="873" t="s">
        <v>65</v>
      </c>
      <c r="BK63" s="874"/>
      <c r="BL63" s="874"/>
      <c r="BM63" s="874"/>
      <c r="BN63" s="875"/>
      <c r="BO63" s="106"/>
      <c r="BP63" s="106"/>
      <c r="BQ63" s="103">
        <v>57</v>
      </c>
      <c r="BR63" s="104"/>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95"/>
    </row>
    <row r="64" spans="1:131" ht="26.2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95"/>
    </row>
    <row r="65" spans="1:131" ht="26.25" customHeight="1" thickBot="1">
      <c r="A65" s="97" t="s">
        <v>349</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95"/>
    </row>
    <row r="66" spans="1:131" ht="26.25" customHeight="1">
      <c r="A66" s="751" t="s">
        <v>350</v>
      </c>
      <c r="B66" s="752"/>
      <c r="C66" s="752"/>
      <c r="D66" s="752"/>
      <c r="E66" s="752"/>
      <c r="F66" s="752"/>
      <c r="G66" s="752"/>
      <c r="H66" s="752"/>
      <c r="I66" s="752"/>
      <c r="J66" s="752"/>
      <c r="K66" s="752"/>
      <c r="L66" s="752"/>
      <c r="M66" s="752"/>
      <c r="N66" s="752"/>
      <c r="O66" s="752"/>
      <c r="P66" s="753"/>
      <c r="Q66" s="747" t="s">
        <v>332</v>
      </c>
      <c r="R66" s="743"/>
      <c r="S66" s="743"/>
      <c r="T66" s="743"/>
      <c r="U66" s="744"/>
      <c r="V66" s="747" t="s">
        <v>333</v>
      </c>
      <c r="W66" s="743"/>
      <c r="X66" s="743"/>
      <c r="Y66" s="743"/>
      <c r="Z66" s="744"/>
      <c r="AA66" s="747" t="s">
        <v>334</v>
      </c>
      <c r="AB66" s="743"/>
      <c r="AC66" s="743"/>
      <c r="AD66" s="743"/>
      <c r="AE66" s="744"/>
      <c r="AF66" s="876" t="s">
        <v>335</v>
      </c>
      <c r="AG66" s="837"/>
      <c r="AH66" s="837"/>
      <c r="AI66" s="837"/>
      <c r="AJ66" s="877"/>
      <c r="AK66" s="747" t="s">
        <v>336</v>
      </c>
      <c r="AL66" s="752"/>
      <c r="AM66" s="752"/>
      <c r="AN66" s="752"/>
      <c r="AO66" s="753"/>
      <c r="AP66" s="747" t="s">
        <v>337</v>
      </c>
      <c r="AQ66" s="743"/>
      <c r="AR66" s="743"/>
      <c r="AS66" s="743"/>
      <c r="AT66" s="744"/>
      <c r="AU66" s="747" t="s">
        <v>351</v>
      </c>
      <c r="AV66" s="743"/>
      <c r="AW66" s="743"/>
      <c r="AX66" s="743"/>
      <c r="AY66" s="744"/>
      <c r="AZ66" s="747" t="s">
        <v>312</v>
      </c>
      <c r="BA66" s="743"/>
      <c r="BB66" s="743"/>
      <c r="BC66" s="743"/>
      <c r="BD66" s="749"/>
      <c r="BE66" s="106"/>
      <c r="BF66" s="106"/>
      <c r="BG66" s="106"/>
      <c r="BH66" s="106"/>
      <c r="BI66" s="106"/>
      <c r="BJ66" s="106"/>
      <c r="BK66" s="106"/>
      <c r="BL66" s="106"/>
      <c r="BM66" s="106"/>
      <c r="BN66" s="106"/>
      <c r="BO66" s="106"/>
      <c r="BP66" s="106"/>
      <c r="BQ66" s="103">
        <v>60</v>
      </c>
      <c r="BR66" s="108"/>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95"/>
    </row>
    <row r="67" spans="1:131" ht="26.25" customHeight="1" thickBot="1">
      <c r="A67" s="754"/>
      <c r="B67" s="755"/>
      <c r="C67" s="755"/>
      <c r="D67" s="755"/>
      <c r="E67" s="755"/>
      <c r="F67" s="755"/>
      <c r="G67" s="755"/>
      <c r="H67" s="755"/>
      <c r="I67" s="755"/>
      <c r="J67" s="755"/>
      <c r="K67" s="755"/>
      <c r="L67" s="755"/>
      <c r="M67" s="755"/>
      <c r="N67" s="755"/>
      <c r="O67" s="755"/>
      <c r="P67" s="756"/>
      <c r="Q67" s="748"/>
      <c r="R67" s="745"/>
      <c r="S67" s="745"/>
      <c r="T67" s="745"/>
      <c r="U67" s="746"/>
      <c r="V67" s="748"/>
      <c r="W67" s="745"/>
      <c r="X67" s="745"/>
      <c r="Y67" s="745"/>
      <c r="Z67" s="746"/>
      <c r="AA67" s="748"/>
      <c r="AB67" s="745"/>
      <c r="AC67" s="745"/>
      <c r="AD67" s="745"/>
      <c r="AE67" s="746"/>
      <c r="AF67" s="878"/>
      <c r="AG67" s="840"/>
      <c r="AH67" s="840"/>
      <c r="AI67" s="840"/>
      <c r="AJ67" s="879"/>
      <c r="AK67" s="880"/>
      <c r="AL67" s="755"/>
      <c r="AM67" s="755"/>
      <c r="AN67" s="755"/>
      <c r="AO67" s="756"/>
      <c r="AP67" s="748"/>
      <c r="AQ67" s="745"/>
      <c r="AR67" s="745"/>
      <c r="AS67" s="745"/>
      <c r="AT67" s="746"/>
      <c r="AU67" s="748"/>
      <c r="AV67" s="745"/>
      <c r="AW67" s="745"/>
      <c r="AX67" s="745"/>
      <c r="AY67" s="746"/>
      <c r="AZ67" s="748"/>
      <c r="BA67" s="745"/>
      <c r="BB67" s="745"/>
      <c r="BC67" s="745"/>
      <c r="BD67" s="750"/>
      <c r="BE67" s="106"/>
      <c r="BF67" s="106"/>
      <c r="BG67" s="106"/>
      <c r="BH67" s="106"/>
      <c r="BI67" s="106"/>
      <c r="BJ67" s="106"/>
      <c r="BK67" s="106"/>
      <c r="BL67" s="106"/>
      <c r="BM67" s="106"/>
      <c r="BN67" s="106"/>
      <c r="BO67" s="106"/>
      <c r="BP67" s="106"/>
      <c r="BQ67" s="103">
        <v>61</v>
      </c>
      <c r="BR67" s="108"/>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95"/>
    </row>
    <row r="68" spans="1:131" ht="26.25" customHeight="1" thickTop="1">
      <c r="A68" s="101">
        <v>1</v>
      </c>
      <c r="B68" s="891" t="s">
        <v>352</v>
      </c>
      <c r="C68" s="892"/>
      <c r="D68" s="892"/>
      <c r="E68" s="892"/>
      <c r="F68" s="892"/>
      <c r="G68" s="892"/>
      <c r="H68" s="892"/>
      <c r="I68" s="892"/>
      <c r="J68" s="892"/>
      <c r="K68" s="892"/>
      <c r="L68" s="892"/>
      <c r="M68" s="892"/>
      <c r="N68" s="892"/>
      <c r="O68" s="892"/>
      <c r="P68" s="893"/>
      <c r="Q68" s="894">
        <v>86</v>
      </c>
      <c r="R68" s="888"/>
      <c r="S68" s="888"/>
      <c r="T68" s="888"/>
      <c r="U68" s="888"/>
      <c r="V68" s="888">
        <v>83</v>
      </c>
      <c r="W68" s="888"/>
      <c r="X68" s="888"/>
      <c r="Y68" s="888"/>
      <c r="Z68" s="888"/>
      <c r="AA68" s="888">
        <v>3</v>
      </c>
      <c r="AB68" s="888"/>
      <c r="AC68" s="888"/>
      <c r="AD68" s="888"/>
      <c r="AE68" s="888"/>
      <c r="AF68" s="888">
        <v>3</v>
      </c>
      <c r="AG68" s="888"/>
      <c r="AH68" s="888"/>
      <c r="AI68" s="888"/>
      <c r="AJ68" s="888"/>
      <c r="AK68" s="888" t="s">
        <v>353</v>
      </c>
      <c r="AL68" s="888"/>
      <c r="AM68" s="888"/>
      <c r="AN68" s="888"/>
      <c r="AO68" s="888"/>
      <c r="AP68" s="888" t="s">
        <v>353</v>
      </c>
      <c r="AQ68" s="888"/>
      <c r="AR68" s="888"/>
      <c r="AS68" s="888"/>
      <c r="AT68" s="888"/>
      <c r="AU68" s="888" t="s">
        <v>324</v>
      </c>
      <c r="AV68" s="888"/>
      <c r="AW68" s="888"/>
      <c r="AX68" s="888"/>
      <c r="AY68" s="888"/>
      <c r="AZ68" s="889"/>
      <c r="BA68" s="889"/>
      <c r="BB68" s="889"/>
      <c r="BC68" s="889"/>
      <c r="BD68" s="890"/>
      <c r="BE68" s="106"/>
      <c r="BF68" s="106"/>
      <c r="BG68" s="106"/>
      <c r="BH68" s="106"/>
      <c r="BI68" s="106"/>
      <c r="BJ68" s="106"/>
      <c r="BK68" s="106"/>
      <c r="BL68" s="106"/>
      <c r="BM68" s="106"/>
      <c r="BN68" s="106"/>
      <c r="BO68" s="106"/>
      <c r="BP68" s="106"/>
      <c r="BQ68" s="103">
        <v>62</v>
      </c>
      <c r="BR68" s="108"/>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95"/>
    </row>
    <row r="69" spans="1:131" ht="26.25" customHeight="1">
      <c r="A69" s="103">
        <v>2</v>
      </c>
      <c r="B69" s="895" t="s">
        <v>354</v>
      </c>
      <c r="C69" s="896"/>
      <c r="D69" s="896"/>
      <c r="E69" s="896"/>
      <c r="F69" s="896"/>
      <c r="G69" s="896"/>
      <c r="H69" s="896"/>
      <c r="I69" s="896"/>
      <c r="J69" s="896"/>
      <c r="K69" s="896"/>
      <c r="L69" s="896"/>
      <c r="M69" s="896"/>
      <c r="N69" s="896"/>
      <c r="O69" s="896"/>
      <c r="P69" s="897"/>
      <c r="Q69" s="898">
        <v>10461</v>
      </c>
      <c r="R69" s="852"/>
      <c r="S69" s="852"/>
      <c r="T69" s="852"/>
      <c r="U69" s="852"/>
      <c r="V69" s="852">
        <v>10445</v>
      </c>
      <c r="W69" s="852"/>
      <c r="X69" s="852"/>
      <c r="Y69" s="852"/>
      <c r="Z69" s="852"/>
      <c r="AA69" s="852">
        <v>17</v>
      </c>
      <c r="AB69" s="852"/>
      <c r="AC69" s="852"/>
      <c r="AD69" s="852"/>
      <c r="AE69" s="852"/>
      <c r="AF69" s="852">
        <v>17</v>
      </c>
      <c r="AG69" s="852"/>
      <c r="AH69" s="852"/>
      <c r="AI69" s="852"/>
      <c r="AJ69" s="852"/>
      <c r="AK69" s="852" t="s">
        <v>353</v>
      </c>
      <c r="AL69" s="852"/>
      <c r="AM69" s="852"/>
      <c r="AN69" s="852"/>
      <c r="AO69" s="852"/>
      <c r="AP69" s="852" t="s">
        <v>353</v>
      </c>
      <c r="AQ69" s="852"/>
      <c r="AR69" s="852"/>
      <c r="AS69" s="852"/>
      <c r="AT69" s="852"/>
      <c r="AU69" s="852" t="s">
        <v>353</v>
      </c>
      <c r="AV69" s="852"/>
      <c r="AW69" s="852"/>
      <c r="AX69" s="852"/>
      <c r="AY69" s="852"/>
      <c r="AZ69" s="854"/>
      <c r="BA69" s="854"/>
      <c r="BB69" s="854"/>
      <c r="BC69" s="854"/>
      <c r="BD69" s="855"/>
      <c r="BE69" s="106"/>
      <c r="BF69" s="106"/>
      <c r="BG69" s="106"/>
      <c r="BH69" s="106"/>
      <c r="BI69" s="106"/>
      <c r="BJ69" s="106"/>
      <c r="BK69" s="106"/>
      <c r="BL69" s="106"/>
      <c r="BM69" s="106"/>
      <c r="BN69" s="106"/>
      <c r="BO69" s="106"/>
      <c r="BP69" s="106"/>
      <c r="BQ69" s="103">
        <v>63</v>
      </c>
      <c r="BR69" s="108"/>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95"/>
    </row>
    <row r="70" spans="1:131" ht="26.25" customHeight="1">
      <c r="A70" s="103">
        <v>3</v>
      </c>
      <c r="B70" s="895" t="s">
        <v>355</v>
      </c>
      <c r="C70" s="896"/>
      <c r="D70" s="896"/>
      <c r="E70" s="896"/>
      <c r="F70" s="896"/>
      <c r="G70" s="896"/>
      <c r="H70" s="896"/>
      <c r="I70" s="896"/>
      <c r="J70" s="896"/>
      <c r="K70" s="896"/>
      <c r="L70" s="896"/>
      <c r="M70" s="896"/>
      <c r="N70" s="896"/>
      <c r="O70" s="896"/>
      <c r="P70" s="897"/>
      <c r="Q70" s="898">
        <v>63</v>
      </c>
      <c r="R70" s="852"/>
      <c r="S70" s="852"/>
      <c r="T70" s="852"/>
      <c r="U70" s="852"/>
      <c r="V70" s="852">
        <v>63</v>
      </c>
      <c r="W70" s="852"/>
      <c r="X70" s="852"/>
      <c r="Y70" s="852"/>
      <c r="Z70" s="852"/>
      <c r="AA70" s="852" t="s">
        <v>353</v>
      </c>
      <c r="AB70" s="852"/>
      <c r="AC70" s="852"/>
      <c r="AD70" s="852"/>
      <c r="AE70" s="852"/>
      <c r="AF70" s="852" t="s">
        <v>353</v>
      </c>
      <c r="AG70" s="852"/>
      <c r="AH70" s="852"/>
      <c r="AI70" s="852"/>
      <c r="AJ70" s="852"/>
      <c r="AK70" s="852" t="s">
        <v>353</v>
      </c>
      <c r="AL70" s="852"/>
      <c r="AM70" s="852"/>
      <c r="AN70" s="852"/>
      <c r="AO70" s="852"/>
      <c r="AP70" s="852" t="s">
        <v>353</v>
      </c>
      <c r="AQ70" s="852"/>
      <c r="AR70" s="852"/>
      <c r="AS70" s="852"/>
      <c r="AT70" s="852"/>
      <c r="AU70" s="852" t="s">
        <v>353</v>
      </c>
      <c r="AV70" s="852"/>
      <c r="AW70" s="852"/>
      <c r="AX70" s="852"/>
      <c r="AY70" s="852"/>
      <c r="AZ70" s="854"/>
      <c r="BA70" s="854"/>
      <c r="BB70" s="854"/>
      <c r="BC70" s="854"/>
      <c r="BD70" s="855"/>
      <c r="BE70" s="106"/>
      <c r="BF70" s="106"/>
      <c r="BG70" s="106"/>
      <c r="BH70" s="106"/>
      <c r="BI70" s="106"/>
      <c r="BJ70" s="106"/>
      <c r="BK70" s="106"/>
      <c r="BL70" s="106"/>
      <c r="BM70" s="106"/>
      <c r="BN70" s="106"/>
      <c r="BO70" s="106"/>
      <c r="BP70" s="106"/>
      <c r="BQ70" s="103">
        <v>64</v>
      </c>
      <c r="BR70" s="108"/>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95"/>
    </row>
    <row r="71" spans="1:131" ht="26.25" customHeight="1">
      <c r="A71" s="103">
        <v>4</v>
      </c>
      <c r="B71" s="895" t="s">
        <v>356</v>
      </c>
      <c r="C71" s="896"/>
      <c r="D71" s="896"/>
      <c r="E71" s="896"/>
      <c r="F71" s="896"/>
      <c r="G71" s="896"/>
      <c r="H71" s="896"/>
      <c r="I71" s="896"/>
      <c r="J71" s="896"/>
      <c r="K71" s="896"/>
      <c r="L71" s="896"/>
      <c r="M71" s="896"/>
      <c r="N71" s="896"/>
      <c r="O71" s="896"/>
      <c r="P71" s="897"/>
      <c r="Q71" s="898">
        <v>189</v>
      </c>
      <c r="R71" s="852"/>
      <c r="S71" s="852"/>
      <c r="T71" s="852"/>
      <c r="U71" s="852"/>
      <c r="V71" s="852">
        <v>182</v>
      </c>
      <c r="W71" s="852"/>
      <c r="X71" s="852"/>
      <c r="Y71" s="852"/>
      <c r="Z71" s="852"/>
      <c r="AA71" s="852">
        <v>7</v>
      </c>
      <c r="AB71" s="852"/>
      <c r="AC71" s="852"/>
      <c r="AD71" s="852"/>
      <c r="AE71" s="852"/>
      <c r="AF71" s="852">
        <v>7</v>
      </c>
      <c r="AG71" s="852"/>
      <c r="AH71" s="852"/>
      <c r="AI71" s="852"/>
      <c r="AJ71" s="852"/>
      <c r="AK71" s="852" t="s">
        <v>353</v>
      </c>
      <c r="AL71" s="852"/>
      <c r="AM71" s="852"/>
      <c r="AN71" s="852"/>
      <c r="AO71" s="852"/>
      <c r="AP71" s="852" t="s">
        <v>353</v>
      </c>
      <c r="AQ71" s="852"/>
      <c r="AR71" s="852"/>
      <c r="AS71" s="852"/>
      <c r="AT71" s="852"/>
      <c r="AU71" s="852" t="s">
        <v>353</v>
      </c>
      <c r="AV71" s="852"/>
      <c r="AW71" s="852"/>
      <c r="AX71" s="852"/>
      <c r="AY71" s="852"/>
      <c r="AZ71" s="854"/>
      <c r="BA71" s="854"/>
      <c r="BB71" s="854"/>
      <c r="BC71" s="854"/>
      <c r="BD71" s="855"/>
      <c r="BE71" s="106"/>
      <c r="BF71" s="106"/>
      <c r="BG71" s="106"/>
      <c r="BH71" s="106"/>
      <c r="BI71" s="106"/>
      <c r="BJ71" s="106"/>
      <c r="BK71" s="106"/>
      <c r="BL71" s="106"/>
      <c r="BM71" s="106"/>
      <c r="BN71" s="106"/>
      <c r="BO71" s="106"/>
      <c r="BP71" s="106"/>
      <c r="BQ71" s="103">
        <v>65</v>
      </c>
      <c r="BR71" s="108"/>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95"/>
    </row>
    <row r="72" spans="1:131" ht="26.25" customHeight="1">
      <c r="A72" s="103">
        <v>5</v>
      </c>
      <c r="B72" s="895" t="s">
        <v>357</v>
      </c>
      <c r="C72" s="896"/>
      <c r="D72" s="896"/>
      <c r="E72" s="896"/>
      <c r="F72" s="896"/>
      <c r="G72" s="896"/>
      <c r="H72" s="896"/>
      <c r="I72" s="896"/>
      <c r="J72" s="896"/>
      <c r="K72" s="896"/>
      <c r="L72" s="896"/>
      <c r="M72" s="896"/>
      <c r="N72" s="896"/>
      <c r="O72" s="896"/>
      <c r="P72" s="897"/>
      <c r="Q72" s="898">
        <v>1916</v>
      </c>
      <c r="R72" s="852"/>
      <c r="S72" s="852"/>
      <c r="T72" s="852"/>
      <c r="U72" s="852"/>
      <c r="V72" s="852">
        <v>1895</v>
      </c>
      <c r="W72" s="852"/>
      <c r="X72" s="852"/>
      <c r="Y72" s="852"/>
      <c r="Z72" s="852"/>
      <c r="AA72" s="852">
        <v>21</v>
      </c>
      <c r="AB72" s="852"/>
      <c r="AC72" s="852"/>
      <c r="AD72" s="852"/>
      <c r="AE72" s="852"/>
      <c r="AF72" s="852">
        <v>21</v>
      </c>
      <c r="AG72" s="852"/>
      <c r="AH72" s="852"/>
      <c r="AI72" s="852"/>
      <c r="AJ72" s="852"/>
      <c r="AK72" s="852">
        <v>41</v>
      </c>
      <c r="AL72" s="852"/>
      <c r="AM72" s="852"/>
      <c r="AN72" s="852"/>
      <c r="AO72" s="852"/>
      <c r="AP72" s="852">
        <v>1552</v>
      </c>
      <c r="AQ72" s="852"/>
      <c r="AR72" s="852"/>
      <c r="AS72" s="852"/>
      <c r="AT72" s="852"/>
      <c r="AU72" s="852">
        <v>135</v>
      </c>
      <c r="AV72" s="852"/>
      <c r="AW72" s="852"/>
      <c r="AX72" s="852"/>
      <c r="AY72" s="852"/>
      <c r="AZ72" s="854"/>
      <c r="BA72" s="854"/>
      <c r="BB72" s="854"/>
      <c r="BC72" s="854"/>
      <c r="BD72" s="855"/>
      <c r="BE72" s="106"/>
      <c r="BF72" s="106"/>
      <c r="BG72" s="106"/>
      <c r="BH72" s="106"/>
      <c r="BI72" s="106"/>
      <c r="BJ72" s="106"/>
      <c r="BK72" s="106"/>
      <c r="BL72" s="106"/>
      <c r="BM72" s="106"/>
      <c r="BN72" s="106"/>
      <c r="BO72" s="106"/>
      <c r="BP72" s="106"/>
      <c r="BQ72" s="103">
        <v>66</v>
      </c>
      <c r="BR72" s="108"/>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95"/>
    </row>
    <row r="73" spans="1:131" ht="26.25" customHeight="1">
      <c r="A73" s="103">
        <v>6</v>
      </c>
      <c r="B73" s="895" t="s">
        <v>358</v>
      </c>
      <c r="C73" s="896"/>
      <c r="D73" s="896"/>
      <c r="E73" s="896"/>
      <c r="F73" s="896"/>
      <c r="G73" s="896"/>
      <c r="H73" s="896"/>
      <c r="I73" s="896"/>
      <c r="J73" s="896"/>
      <c r="K73" s="896"/>
      <c r="L73" s="896"/>
      <c r="M73" s="896"/>
      <c r="N73" s="896"/>
      <c r="O73" s="896"/>
      <c r="P73" s="897"/>
      <c r="Q73" s="898">
        <v>316</v>
      </c>
      <c r="R73" s="852"/>
      <c r="S73" s="852"/>
      <c r="T73" s="852"/>
      <c r="U73" s="852"/>
      <c r="V73" s="852">
        <v>266</v>
      </c>
      <c r="W73" s="852"/>
      <c r="X73" s="852"/>
      <c r="Y73" s="852"/>
      <c r="Z73" s="852"/>
      <c r="AA73" s="852">
        <v>50</v>
      </c>
      <c r="AB73" s="852"/>
      <c r="AC73" s="852"/>
      <c r="AD73" s="852"/>
      <c r="AE73" s="852"/>
      <c r="AF73" s="852">
        <v>27</v>
      </c>
      <c r="AG73" s="852"/>
      <c r="AH73" s="852"/>
      <c r="AI73" s="852"/>
      <c r="AJ73" s="852"/>
      <c r="AK73" s="852" t="s">
        <v>353</v>
      </c>
      <c r="AL73" s="852"/>
      <c r="AM73" s="852"/>
      <c r="AN73" s="852"/>
      <c r="AO73" s="852"/>
      <c r="AP73" s="852" t="s">
        <v>353</v>
      </c>
      <c r="AQ73" s="852"/>
      <c r="AR73" s="852"/>
      <c r="AS73" s="852"/>
      <c r="AT73" s="852"/>
      <c r="AU73" s="852" t="s">
        <v>353</v>
      </c>
      <c r="AV73" s="852"/>
      <c r="AW73" s="852"/>
      <c r="AX73" s="852"/>
      <c r="AY73" s="852"/>
      <c r="AZ73" s="854"/>
      <c r="BA73" s="854"/>
      <c r="BB73" s="854"/>
      <c r="BC73" s="854"/>
      <c r="BD73" s="855"/>
      <c r="BE73" s="106"/>
      <c r="BF73" s="106"/>
      <c r="BG73" s="106"/>
      <c r="BH73" s="106"/>
      <c r="BI73" s="106"/>
      <c r="BJ73" s="106"/>
      <c r="BK73" s="106"/>
      <c r="BL73" s="106"/>
      <c r="BM73" s="106"/>
      <c r="BN73" s="106"/>
      <c r="BO73" s="106"/>
      <c r="BP73" s="106"/>
      <c r="BQ73" s="103">
        <v>67</v>
      </c>
      <c r="BR73" s="108"/>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95"/>
    </row>
    <row r="74" spans="1:131" ht="26.25" customHeight="1">
      <c r="A74" s="103">
        <v>7</v>
      </c>
      <c r="B74" s="895" t="s">
        <v>359</v>
      </c>
      <c r="C74" s="896"/>
      <c r="D74" s="896"/>
      <c r="E74" s="896"/>
      <c r="F74" s="896"/>
      <c r="G74" s="896"/>
      <c r="H74" s="896"/>
      <c r="I74" s="896"/>
      <c r="J74" s="896"/>
      <c r="K74" s="896"/>
      <c r="L74" s="896"/>
      <c r="M74" s="896"/>
      <c r="N74" s="896"/>
      <c r="O74" s="896"/>
      <c r="P74" s="897"/>
      <c r="Q74" s="898">
        <v>156</v>
      </c>
      <c r="R74" s="852"/>
      <c r="S74" s="852"/>
      <c r="T74" s="852"/>
      <c r="U74" s="852"/>
      <c r="V74" s="852">
        <v>146</v>
      </c>
      <c r="W74" s="852"/>
      <c r="X74" s="852"/>
      <c r="Y74" s="852"/>
      <c r="Z74" s="852"/>
      <c r="AA74" s="852">
        <v>9</v>
      </c>
      <c r="AB74" s="852"/>
      <c r="AC74" s="852"/>
      <c r="AD74" s="852"/>
      <c r="AE74" s="852"/>
      <c r="AF74" s="852">
        <v>9</v>
      </c>
      <c r="AG74" s="852"/>
      <c r="AH74" s="852"/>
      <c r="AI74" s="852"/>
      <c r="AJ74" s="852"/>
      <c r="AK74" s="852" t="s">
        <v>353</v>
      </c>
      <c r="AL74" s="852"/>
      <c r="AM74" s="852"/>
      <c r="AN74" s="852"/>
      <c r="AO74" s="852"/>
      <c r="AP74" s="852" t="s">
        <v>353</v>
      </c>
      <c r="AQ74" s="852"/>
      <c r="AR74" s="852"/>
      <c r="AS74" s="852"/>
      <c r="AT74" s="852"/>
      <c r="AU74" s="852" t="s">
        <v>353</v>
      </c>
      <c r="AV74" s="852"/>
      <c r="AW74" s="852"/>
      <c r="AX74" s="852"/>
      <c r="AY74" s="852"/>
      <c r="AZ74" s="854"/>
      <c r="BA74" s="854"/>
      <c r="BB74" s="854"/>
      <c r="BC74" s="854"/>
      <c r="BD74" s="855"/>
      <c r="BE74" s="106"/>
      <c r="BF74" s="106"/>
      <c r="BG74" s="106"/>
      <c r="BH74" s="106"/>
      <c r="BI74" s="106"/>
      <c r="BJ74" s="106"/>
      <c r="BK74" s="106"/>
      <c r="BL74" s="106"/>
      <c r="BM74" s="106"/>
      <c r="BN74" s="106"/>
      <c r="BO74" s="106"/>
      <c r="BP74" s="106"/>
      <c r="BQ74" s="103">
        <v>68</v>
      </c>
      <c r="BR74" s="108"/>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95"/>
    </row>
    <row r="75" spans="1:131" ht="26.25" customHeight="1">
      <c r="A75" s="103">
        <v>8</v>
      </c>
      <c r="B75" s="895" t="s">
        <v>360</v>
      </c>
      <c r="C75" s="896"/>
      <c r="D75" s="896"/>
      <c r="E75" s="896"/>
      <c r="F75" s="896"/>
      <c r="G75" s="896"/>
      <c r="H75" s="896"/>
      <c r="I75" s="896"/>
      <c r="J75" s="896"/>
      <c r="K75" s="896"/>
      <c r="L75" s="896"/>
      <c r="M75" s="896"/>
      <c r="N75" s="896"/>
      <c r="O75" s="896"/>
      <c r="P75" s="897"/>
      <c r="Q75" s="899">
        <v>379</v>
      </c>
      <c r="R75" s="900"/>
      <c r="S75" s="900"/>
      <c r="T75" s="900"/>
      <c r="U75" s="856"/>
      <c r="V75" s="901">
        <v>370</v>
      </c>
      <c r="W75" s="900"/>
      <c r="X75" s="900"/>
      <c r="Y75" s="900"/>
      <c r="Z75" s="856"/>
      <c r="AA75" s="901">
        <v>8</v>
      </c>
      <c r="AB75" s="900"/>
      <c r="AC75" s="900"/>
      <c r="AD75" s="900"/>
      <c r="AE75" s="856"/>
      <c r="AF75" s="901">
        <v>8</v>
      </c>
      <c r="AG75" s="900"/>
      <c r="AH75" s="900"/>
      <c r="AI75" s="900"/>
      <c r="AJ75" s="856"/>
      <c r="AK75" s="901">
        <v>165</v>
      </c>
      <c r="AL75" s="900"/>
      <c r="AM75" s="900"/>
      <c r="AN75" s="900"/>
      <c r="AO75" s="856"/>
      <c r="AP75" s="901" t="s">
        <v>353</v>
      </c>
      <c r="AQ75" s="900"/>
      <c r="AR75" s="900"/>
      <c r="AS75" s="900"/>
      <c r="AT75" s="856"/>
      <c r="AU75" s="901" t="s">
        <v>353</v>
      </c>
      <c r="AV75" s="900"/>
      <c r="AW75" s="900"/>
      <c r="AX75" s="900"/>
      <c r="AY75" s="856"/>
      <c r="AZ75" s="854"/>
      <c r="BA75" s="854"/>
      <c r="BB75" s="854"/>
      <c r="BC75" s="854"/>
      <c r="BD75" s="855"/>
      <c r="BE75" s="106"/>
      <c r="BF75" s="106"/>
      <c r="BG75" s="106"/>
      <c r="BH75" s="106"/>
      <c r="BI75" s="106"/>
      <c r="BJ75" s="106"/>
      <c r="BK75" s="106"/>
      <c r="BL75" s="106"/>
      <c r="BM75" s="106"/>
      <c r="BN75" s="106"/>
      <c r="BO75" s="106"/>
      <c r="BP75" s="106"/>
      <c r="BQ75" s="103">
        <v>69</v>
      </c>
      <c r="BR75" s="108"/>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95"/>
    </row>
    <row r="76" spans="1:131" ht="26.25" customHeight="1">
      <c r="A76" s="103">
        <v>9</v>
      </c>
      <c r="B76" s="895" t="s">
        <v>361</v>
      </c>
      <c r="C76" s="896"/>
      <c r="D76" s="896"/>
      <c r="E76" s="896"/>
      <c r="F76" s="896"/>
      <c r="G76" s="896"/>
      <c r="H76" s="896"/>
      <c r="I76" s="896"/>
      <c r="J76" s="896"/>
      <c r="K76" s="896"/>
      <c r="L76" s="896"/>
      <c r="M76" s="896"/>
      <c r="N76" s="896"/>
      <c r="O76" s="896"/>
      <c r="P76" s="897"/>
      <c r="Q76" s="899">
        <v>63</v>
      </c>
      <c r="R76" s="900"/>
      <c r="S76" s="900"/>
      <c r="T76" s="900"/>
      <c r="U76" s="856"/>
      <c r="V76" s="901">
        <v>63</v>
      </c>
      <c r="W76" s="900"/>
      <c r="X76" s="900"/>
      <c r="Y76" s="900"/>
      <c r="Z76" s="856"/>
      <c r="AA76" s="901" t="s">
        <v>353</v>
      </c>
      <c r="AB76" s="900"/>
      <c r="AC76" s="900"/>
      <c r="AD76" s="900"/>
      <c r="AE76" s="856"/>
      <c r="AF76" s="901" t="s">
        <v>353</v>
      </c>
      <c r="AG76" s="900"/>
      <c r="AH76" s="900"/>
      <c r="AI76" s="900"/>
      <c r="AJ76" s="856"/>
      <c r="AK76" s="901" t="s">
        <v>353</v>
      </c>
      <c r="AL76" s="900"/>
      <c r="AM76" s="900"/>
      <c r="AN76" s="900"/>
      <c r="AO76" s="856"/>
      <c r="AP76" s="901" t="s">
        <v>353</v>
      </c>
      <c r="AQ76" s="900"/>
      <c r="AR76" s="900"/>
      <c r="AS76" s="900"/>
      <c r="AT76" s="856"/>
      <c r="AU76" s="901" t="s">
        <v>353</v>
      </c>
      <c r="AV76" s="900"/>
      <c r="AW76" s="900"/>
      <c r="AX76" s="900"/>
      <c r="AY76" s="856"/>
      <c r="AZ76" s="854"/>
      <c r="BA76" s="854"/>
      <c r="BB76" s="854"/>
      <c r="BC76" s="854"/>
      <c r="BD76" s="855"/>
      <c r="BE76" s="106"/>
      <c r="BF76" s="106"/>
      <c r="BG76" s="106"/>
      <c r="BH76" s="106"/>
      <c r="BI76" s="106"/>
      <c r="BJ76" s="106"/>
      <c r="BK76" s="106"/>
      <c r="BL76" s="106"/>
      <c r="BM76" s="106"/>
      <c r="BN76" s="106"/>
      <c r="BO76" s="106"/>
      <c r="BP76" s="106"/>
      <c r="BQ76" s="103">
        <v>70</v>
      </c>
      <c r="BR76" s="108"/>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95"/>
    </row>
    <row r="77" spans="1:131" ht="26.25" customHeight="1">
      <c r="A77" s="103">
        <v>10</v>
      </c>
      <c r="B77" s="895" t="s">
        <v>362</v>
      </c>
      <c r="C77" s="896"/>
      <c r="D77" s="896"/>
      <c r="E77" s="896"/>
      <c r="F77" s="896"/>
      <c r="G77" s="896"/>
      <c r="H77" s="896"/>
      <c r="I77" s="896"/>
      <c r="J77" s="896"/>
      <c r="K77" s="896"/>
      <c r="L77" s="896"/>
      <c r="M77" s="896"/>
      <c r="N77" s="896"/>
      <c r="O77" s="896"/>
      <c r="P77" s="897"/>
      <c r="Q77" s="899">
        <v>1825</v>
      </c>
      <c r="R77" s="900"/>
      <c r="S77" s="900"/>
      <c r="T77" s="900"/>
      <c r="U77" s="856"/>
      <c r="V77" s="901">
        <v>1781</v>
      </c>
      <c r="W77" s="900"/>
      <c r="X77" s="900"/>
      <c r="Y77" s="900"/>
      <c r="Z77" s="856"/>
      <c r="AA77" s="901">
        <v>44</v>
      </c>
      <c r="AB77" s="900"/>
      <c r="AC77" s="900"/>
      <c r="AD77" s="900"/>
      <c r="AE77" s="856"/>
      <c r="AF77" s="901">
        <v>44</v>
      </c>
      <c r="AG77" s="900"/>
      <c r="AH77" s="900"/>
      <c r="AI77" s="900"/>
      <c r="AJ77" s="856"/>
      <c r="AK77" s="901" t="s">
        <v>353</v>
      </c>
      <c r="AL77" s="900"/>
      <c r="AM77" s="900"/>
      <c r="AN77" s="900"/>
      <c r="AO77" s="856"/>
      <c r="AP77" s="901" t="s">
        <v>353</v>
      </c>
      <c r="AQ77" s="900"/>
      <c r="AR77" s="900"/>
      <c r="AS77" s="900"/>
      <c r="AT77" s="856"/>
      <c r="AU77" s="901" t="s">
        <v>353</v>
      </c>
      <c r="AV77" s="900"/>
      <c r="AW77" s="900"/>
      <c r="AX77" s="900"/>
      <c r="AY77" s="856"/>
      <c r="AZ77" s="854"/>
      <c r="BA77" s="854"/>
      <c r="BB77" s="854"/>
      <c r="BC77" s="854"/>
      <c r="BD77" s="855"/>
      <c r="BE77" s="106"/>
      <c r="BF77" s="106"/>
      <c r="BG77" s="106"/>
      <c r="BH77" s="106"/>
      <c r="BI77" s="106"/>
      <c r="BJ77" s="106"/>
      <c r="BK77" s="106"/>
      <c r="BL77" s="106"/>
      <c r="BM77" s="106"/>
      <c r="BN77" s="106"/>
      <c r="BO77" s="106"/>
      <c r="BP77" s="106"/>
      <c r="BQ77" s="103">
        <v>71</v>
      </c>
      <c r="BR77" s="108"/>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95"/>
    </row>
    <row r="78" spans="1:131" ht="26.25" customHeight="1">
      <c r="A78" s="103">
        <v>11</v>
      </c>
      <c r="B78" s="895" t="s">
        <v>363</v>
      </c>
      <c r="C78" s="896"/>
      <c r="D78" s="896"/>
      <c r="E78" s="896"/>
      <c r="F78" s="896"/>
      <c r="G78" s="896"/>
      <c r="H78" s="896"/>
      <c r="I78" s="896"/>
      <c r="J78" s="896"/>
      <c r="K78" s="896"/>
      <c r="L78" s="896"/>
      <c r="M78" s="896"/>
      <c r="N78" s="896"/>
      <c r="O78" s="896"/>
      <c r="P78" s="897"/>
      <c r="Q78" s="898">
        <v>72077</v>
      </c>
      <c r="R78" s="852"/>
      <c r="S78" s="852"/>
      <c r="T78" s="852"/>
      <c r="U78" s="852"/>
      <c r="V78" s="852">
        <v>69435</v>
      </c>
      <c r="W78" s="852"/>
      <c r="X78" s="852"/>
      <c r="Y78" s="852"/>
      <c r="Z78" s="852"/>
      <c r="AA78" s="852">
        <v>2642</v>
      </c>
      <c r="AB78" s="852"/>
      <c r="AC78" s="852"/>
      <c r="AD78" s="852"/>
      <c r="AE78" s="852"/>
      <c r="AF78" s="852">
        <v>2642</v>
      </c>
      <c r="AG78" s="852"/>
      <c r="AH78" s="852"/>
      <c r="AI78" s="852"/>
      <c r="AJ78" s="852"/>
      <c r="AK78" s="852">
        <v>1032</v>
      </c>
      <c r="AL78" s="852"/>
      <c r="AM78" s="852"/>
      <c r="AN78" s="852"/>
      <c r="AO78" s="852"/>
      <c r="AP78" s="852" t="s">
        <v>353</v>
      </c>
      <c r="AQ78" s="852"/>
      <c r="AR78" s="852"/>
      <c r="AS78" s="852"/>
      <c r="AT78" s="852"/>
      <c r="AU78" s="852" t="s">
        <v>353</v>
      </c>
      <c r="AV78" s="852"/>
      <c r="AW78" s="852"/>
      <c r="AX78" s="852"/>
      <c r="AY78" s="852"/>
      <c r="AZ78" s="854"/>
      <c r="BA78" s="854"/>
      <c r="BB78" s="854"/>
      <c r="BC78" s="854"/>
      <c r="BD78" s="855"/>
      <c r="BE78" s="106"/>
      <c r="BF78" s="106"/>
      <c r="BG78" s="106"/>
      <c r="BH78" s="106"/>
      <c r="BI78" s="106"/>
      <c r="BJ78" s="95"/>
      <c r="BK78" s="95"/>
      <c r="BL78" s="95"/>
      <c r="BM78" s="95"/>
      <c r="BN78" s="95"/>
      <c r="BO78" s="106"/>
      <c r="BP78" s="106"/>
      <c r="BQ78" s="103">
        <v>72</v>
      </c>
      <c r="BR78" s="108"/>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95"/>
    </row>
    <row r="79" spans="1:131" ht="26.25" customHeight="1">
      <c r="A79" s="103">
        <v>12</v>
      </c>
      <c r="B79" s="895" t="s">
        <v>364</v>
      </c>
      <c r="C79" s="896"/>
      <c r="D79" s="896"/>
      <c r="E79" s="896"/>
      <c r="F79" s="896"/>
      <c r="G79" s="896"/>
      <c r="H79" s="896"/>
      <c r="I79" s="896"/>
      <c r="J79" s="896"/>
      <c r="K79" s="896"/>
      <c r="L79" s="896"/>
      <c r="M79" s="896"/>
      <c r="N79" s="896"/>
      <c r="O79" s="896"/>
      <c r="P79" s="897"/>
      <c r="Q79" s="898">
        <v>194</v>
      </c>
      <c r="R79" s="852"/>
      <c r="S79" s="852"/>
      <c r="T79" s="852"/>
      <c r="U79" s="852"/>
      <c r="V79" s="852">
        <v>161</v>
      </c>
      <c r="W79" s="852"/>
      <c r="X79" s="852"/>
      <c r="Y79" s="852"/>
      <c r="Z79" s="852"/>
      <c r="AA79" s="852">
        <v>33</v>
      </c>
      <c r="AB79" s="852"/>
      <c r="AC79" s="852"/>
      <c r="AD79" s="852"/>
      <c r="AE79" s="852"/>
      <c r="AF79" s="852">
        <v>33</v>
      </c>
      <c r="AG79" s="852"/>
      <c r="AH79" s="852"/>
      <c r="AI79" s="852"/>
      <c r="AJ79" s="852"/>
      <c r="AK79" s="852" t="s">
        <v>353</v>
      </c>
      <c r="AL79" s="852"/>
      <c r="AM79" s="852"/>
      <c r="AN79" s="852"/>
      <c r="AO79" s="852"/>
      <c r="AP79" s="852" t="s">
        <v>353</v>
      </c>
      <c r="AQ79" s="852"/>
      <c r="AR79" s="852"/>
      <c r="AS79" s="852"/>
      <c r="AT79" s="852"/>
      <c r="AU79" s="852" t="s">
        <v>353</v>
      </c>
      <c r="AV79" s="852"/>
      <c r="AW79" s="852"/>
      <c r="AX79" s="852"/>
      <c r="AY79" s="852"/>
      <c r="AZ79" s="854"/>
      <c r="BA79" s="854"/>
      <c r="BB79" s="854"/>
      <c r="BC79" s="854"/>
      <c r="BD79" s="855"/>
      <c r="BE79" s="106"/>
      <c r="BF79" s="106"/>
      <c r="BG79" s="106"/>
      <c r="BH79" s="106"/>
      <c r="BI79" s="106"/>
      <c r="BJ79" s="95"/>
      <c r="BK79" s="95"/>
      <c r="BL79" s="95"/>
      <c r="BM79" s="95"/>
      <c r="BN79" s="95"/>
      <c r="BO79" s="106"/>
      <c r="BP79" s="106"/>
      <c r="BQ79" s="103">
        <v>73</v>
      </c>
      <c r="BR79" s="108"/>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95"/>
    </row>
    <row r="80" spans="1:131" ht="26.25" customHeight="1">
      <c r="A80" s="103">
        <v>13</v>
      </c>
      <c r="B80" s="895" t="s">
        <v>365</v>
      </c>
      <c r="C80" s="896"/>
      <c r="D80" s="896"/>
      <c r="E80" s="896"/>
      <c r="F80" s="896"/>
      <c r="G80" s="896"/>
      <c r="H80" s="896"/>
      <c r="I80" s="896"/>
      <c r="J80" s="896"/>
      <c r="K80" s="896"/>
      <c r="L80" s="896"/>
      <c r="M80" s="896"/>
      <c r="N80" s="896"/>
      <c r="O80" s="896"/>
      <c r="P80" s="897"/>
      <c r="Q80" s="898">
        <v>814330</v>
      </c>
      <c r="R80" s="852"/>
      <c r="S80" s="852"/>
      <c r="T80" s="852"/>
      <c r="U80" s="852"/>
      <c r="V80" s="852">
        <v>784571</v>
      </c>
      <c r="W80" s="852"/>
      <c r="X80" s="852"/>
      <c r="Y80" s="852"/>
      <c r="Z80" s="852"/>
      <c r="AA80" s="852">
        <v>29760</v>
      </c>
      <c r="AB80" s="852"/>
      <c r="AC80" s="852"/>
      <c r="AD80" s="852"/>
      <c r="AE80" s="852"/>
      <c r="AF80" s="852">
        <v>29760</v>
      </c>
      <c r="AG80" s="852"/>
      <c r="AH80" s="852"/>
      <c r="AI80" s="852"/>
      <c r="AJ80" s="852"/>
      <c r="AK80" s="852">
        <v>5568</v>
      </c>
      <c r="AL80" s="852"/>
      <c r="AM80" s="852"/>
      <c r="AN80" s="852"/>
      <c r="AO80" s="852"/>
      <c r="AP80" s="852" t="s">
        <v>353</v>
      </c>
      <c r="AQ80" s="852"/>
      <c r="AR80" s="852"/>
      <c r="AS80" s="852"/>
      <c r="AT80" s="852"/>
      <c r="AU80" s="852" t="s">
        <v>353</v>
      </c>
      <c r="AV80" s="852"/>
      <c r="AW80" s="852"/>
      <c r="AX80" s="852"/>
      <c r="AY80" s="852"/>
      <c r="AZ80" s="854"/>
      <c r="BA80" s="854"/>
      <c r="BB80" s="854"/>
      <c r="BC80" s="854"/>
      <c r="BD80" s="855"/>
      <c r="BE80" s="106"/>
      <c r="BF80" s="106"/>
      <c r="BG80" s="106"/>
      <c r="BH80" s="106"/>
      <c r="BI80" s="106"/>
      <c r="BJ80" s="106"/>
      <c r="BK80" s="106"/>
      <c r="BL80" s="106"/>
      <c r="BM80" s="106"/>
      <c r="BN80" s="106"/>
      <c r="BO80" s="106"/>
      <c r="BP80" s="106"/>
      <c r="BQ80" s="103">
        <v>74</v>
      </c>
      <c r="BR80" s="108"/>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95"/>
    </row>
    <row r="81" spans="1:131" ht="26.25" customHeight="1">
      <c r="A81" s="103">
        <v>14</v>
      </c>
      <c r="B81" s="895" t="s">
        <v>366</v>
      </c>
      <c r="C81" s="896"/>
      <c r="D81" s="896"/>
      <c r="E81" s="896"/>
      <c r="F81" s="896"/>
      <c r="G81" s="896"/>
      <c r="H81" s="896"/>
      <c r="I81" s="896"/>
      <c r="J81" s="896"/>
      <c r="K81" s="896"/>
      <c r="L81" s="896"/>
      <c r="M81" s="896"/>
      <c r="N81" s="896"/>
      <c r="O81" s="896"/>
      <c r="P81" s="897"/>
      <c r="Q81" s="898">
        <v>395</v>
      </c>
      <c r="R81" s="852"/>
      <c r="S81" s="852"/>
      <c r="T81" s="852"/>
      <c r="U81" s="852"/>
      <c r="V81" s="852">
        <v>290</v>
      </c>
      <c r="W81" s="852"/>
      <c r="X81" s="852"/>
      <c r="Y81" s="852"/>
      <c r="Z81" s="852"/>
      <c r="AA81" s="852">
        <v>106</v>
      </c>
      <c r="AB81" s="852"/>
      <c r="AC81" s="852"/>
      <c r="AD81" s="852"/>
      <c r="AE81" s="852"/>
      <c r="AF81" s="852">
        <v>106</v>
      </c>
      <c r="AG81" s="852"/>
      <c r="AH81" s="852"/>
      <c r="AI81" s="852"/>
      <c r="AJ81" s="852"/>
      <c r="AK81" s="852" t="s">
        <v>353</v>
      </c>
      <c r="AL81" s="852"/>
      <c r="AM81" s="852"/>
      <c r="AN81" s="852"/>
      <c r="AO81" s="852"/>
      <c r="AP81" s="852" t="s">
        <v>353</v>
      </c>
      <c r="AQ81" s="852"/>
      <c r="AR81" s="852"/>
      <c r="AS81" s="852"/>
      <c r="AT81" s="852"/>
      <c r="AU81" s="852" t="s">
        <v>353</v>
      </c>
      <c r="AV81" s="852"/>
      <c r="AW81" s="852"/>
      <c r="AX81" s="852"/>
      <c r="AY81" s="852"/>
      <c r="AZ81" s="854"/>
      <c r="BA81" s="854"/>
      <c r="BB81" s="854"/>
      <c r="BC81" s="854"/>
      <c r="BD81" s="855"/>
      <c r="BE81" s="106"/>
      <c r="BF81" s="106"/>
      <c r="BG81" s="106"/>
      <c r="BH81" s="106"/>
      <c r="BI81" s="106"/>
      <c r="BJ81" s="106"/>
      <c r="BK81" s="106"/>
      <c r="BL81" s="106"/>
      <c r="BM81" s="106"/>
      <c r="BN81" s="106"/>
      <c r="BO81" s="106"/>
      <c r="BP81" s="106"/>
      <c r="BQ81" s="103">
        <v>75</v>
      </c>
      <c r="BR81" s="108"/>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95"/>
    </row>
    <row r="82" spans="1:131" ht="26.25" customHeight="1">
      <c r="A82" s="103">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4"/>
      <c r="BA82" s="854"/>
      <c r="BB82" s="854"/>
      <c r="BC82" s="854"/>
      <c r="BD82" s="855"/>
      <c r="BE82" s="106"/>
      <c r="BF82" s="106"/>
      <c r="BG82" s="106"/>
      <c r="BH82" s="106"/>
      <c r="BI82" s="106"/>
      <c r="BJ82" s="106"/>
      <c r="BK82" s="106"/>
      <c r="BL82" s="106"/>
      <c r="BM82" s="106"/>
      <c r="BN82" s="106"/>
      <c r="BO82" s="106"/>
      <c r="BP82" s="106"/>
      <c r="BQ82" s="103">
        <v>76</v>
      </c>
      <c r="BR82" s="108"/>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95"/>
    </row>
    <row r="83" spans="1:131" ht="26.25" customHeight="1">
      <c r="A83" s="103">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54"/>
      <c r="BA83" s="854"/>
      <c r="BB83" s="854"/>
      <c r="BC83" s="854"/>
      <c r="BD83" s="855"/>
      <c r="BE83" s="106"/>
      <c r="BF83" s="106"/>
      <c r="BG83" s="106"/>
      <c r="BH83" s="106"/>
      <c r="BI83" s="106"/>
      <c r="BJ83" s="106"/>
      <c r="BK83" s="106"/>
      <c r="BL83" s="106"/>
      <c r="BM83" s="106"/>
      <c r="BN83" s="106"/>
      <c r="BO83" s="106"/>
      <c r="BP83" s="106"/>
      <c r="BQ83" s="103">
        <v>77</v>
      </c>
      <c r="BR83" s="108"/>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95"/>
    </row>
    <row r="84" spans="1:131" ht="26.25" customHeight="1">
      <c r="A84" s="103">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4"/>
      <c r="BA84" s="854"/>
      <c r="BB84" s="854"/>
      <c r="BC84" s="854"/>
      <c r="BD84" s="855"/>
      <c r="BE84" s="106"/>
      <c r="BF84" s="106"/>
      <c r="BG84" s="106"/>
      <c r="BH84" s="106"/>
      <c r="BI84" s="106"/>
      <c r="BJ84" s="106"/>
      <c r="BK84" s="106"/>
      <c r="BL84" s="106"/>
      <c r="BM84" s="106"/>
      <c r="BN84" s="106"/>
      <c r="BO84" s="106"/>
      <c r="BP84" s="106"/>
      <c r="BQ84" s="103">
        <v>78</v>
      </c>
      <c r="BR84" s="108"/>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95"/>
    </row>
    <row r="85" spans="1:131" ht="26.25" customHeight="1">
      <c r="A85" s="103">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4"/>
      <c r="BA85" s="854"/>
      <c r="BB85" s="854"/>
      <c r="BC85" s="854"/>
      <c r="BD85" s="855"/>
      <c r="BE85" s="106"/>
      <c r="BF85" s="106"/>
      <c r="BG85" s="106"/>
      <c r="BH85" s="106"/>
      <c r="BI85" s="106"/>
      <c r="BJ85" s="106"/>
      <c r="BK85" s="106"/>
      <c r="BL85" s="106"/>
      <c r="BM85" s="106"/>
      <c r="BN85" s="106"/>
      <c r="BO85" s="106"/>
      <c r="BP85" s="106"/>
      <c r="BQ85" s="103">
        <v>79</v>
      </c>
      <c r="BR85" s="108"/>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95"/>
    </row>
    <row r="86" spans="1:131" ht="26.25" customHeight="1">
      <c r="A86" s="103">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4"/>
      <c r="BA86" s="854"/>
      <c r="BB86" s="854"/>
      <c r="BC86" s="854"/>
      <c r="BD86" s="855"/>
      <c r="BE86" s="106"/>
      <c r="BF86" s="106"/>
      <c r="BG86" s="106"/>
      <c r="BH86" s="106"/>
      <c r="BI86" s="106"/>
      <c r="BJ86" s="106"/>
      <c r="BK86" s="106"/>
      <c r="BL86" s="106"/>
      <c r="BM86" s="106"/>
      <c r="BN86" s="106"/>
      <c r="BO86" s="106"/>
      <c r="BP86" s="106"/>
      <c r="BQ86" s="103">
        <v>80</v>
      </c>
      <c r="BR86" s="108"/>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95"/>
    </row>
    <row r="87" spans="1:131" ht="26.25" customHeight="1">
      <c r="A87" s="109">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6"/>
      <c r="BF87" s="106"/>
      <c r="BG87" s="106"/>
      <c r="BH87" s="106"/>
      <c r="BI87" s="106"/>
      <c r="BJ87" s="106"/>
      <c r="BK87" s="106"/>
      <c r="BL87" s="106"/>
      <c r="BM87" s="106"/>
      <c r="BN87" s="106"/>
      <c r="BO87" s="106"/>
      <c r="BP87" s="106"/>
      <c r="BQ87" s="103">
        <v>81</v>
      </c>
      <c r="BR87" s="108"/>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95"/>
    </row>
    <row r="88" spans="1:131" ht="26.25" customHeight="1" thickBot="1">
      <c r="A88" s="105" t="s">
        <v>328</v>
      </c>
      <c r="B88" s="811" t="s">
        <v>367</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v>32677</v>
      </c>
      <c r="AG88" s="866"/>
      <c r="AH88" s="866"/>
      <c r="AI88" s="866"/>
      <c r="AJ88" s="866"/>
      <c r="AK88" s="863"/>
      <c r="AL88" s="863"/>
      <c r="AM88" s="863"/>
      <c r="AN88" s="863"/>
      <c r="AO88" s="863"/>
      <c r="AP88" s="866">
        <v>1552</v>
      </c>
      <c r="AQ88" s="866"/>
      <c r="AR88" s="866"/>
      <c r="AS88" s="866"/>
      <c r="AT88" s="866"/>
      <c r="AU88" s="866">
        <v>135</v>
      </c>
      <c r="AV88" s="866"/>
      <c r="AW88" s="866"/>
      <c r="AX88" s="866"/>
      <c r="AY88" s="866"/>
      <c r="AZ88" s="871"/>
      <c r="BA88" s="871"/>
      <c r="BB88" s="871"/>
      <c r="BC88" s="871"/>
      <c r="BD88" s="872"/>
      <c r="BE88" s="106"/>
      <c r="BF88" s="106"/>
      <c r="BG88" s="106"/>
      <c r="BH88" s="106"/>
      <c r="BI88" s="106"/>
      <c r="BJ88" s="106"/>
      <c r="BK88" s="106"/>
      <c r="BL88" s="106"/>
      <c r="BM88" s="106"/>
      <c r="BN88" s="106"/>
      <c r="BO88" s="106"/>
      <c r="BP88" s="106"/>
      <c r="BQ88" s="103">
        <v>82</v>
      </c>
      <c r="BR88" s="108"/>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95"/>
    </row>
    <row r="89" spans="1:131" ht="26.25" hidden="1" customHeight="1">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95"/>
    </row>
    <row r="90" spans="1:131" ht="26.25" hidden="1" customHeight="1">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95"/>
    </row>
    <row r="91" spans="1:131" ht="26.25" hidden="1" customHeight="1">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95"/>
    </row>
    <row r="92" spans="1:131" ht="26.25" hidden="1" customHeight="1">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95"/>
    </row>
    <row r="93" spans="1:131" ht="26.25" hidden="1" customHeight="1">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95"/>
    </row>
    <row r="94" spans="1:131" ht="26.25" hidden="1" customHeight="1">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95"/>
    </row>
    <row r="95" spans="1:131" ht="26.25" hidden="1" customHeight="1">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95"/>
    </row>
    <row r="96" spans="1:131" ht="26.25" hidden="1" customHeight="1">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95"/>
    </row>
    <row r="97" spans="1:131" ht="26.25" hidden="1" customHeight="1">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95"/>
    </row>
    <row r="98" spans="1:131" ht="26.25" hidden="1" customHeight="1">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95"/>
    </row>
    <row r="99" spans="1:131" ht="26.25" hidden="1" customHeight="1">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95"/>
    </row>
    <row r="100" spans="1:131" ht="26.25" hidden="1" customHeight="1">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95"/>
    </row>
    <row r="101" spans="1:131" ht="26.25" hidden="1" customHeight="1">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95"/>
    </row>
    <row r="102" spans="1:131" ht="26.25" customHeight="1" thickBot="1">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328</v>
      </c>
      <c r="BR102" s="811" t="s">
        <v>368</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v>23</v>
      </c>
      <c r="CS102" s="874"/>
      <c r="CT102" s="874"/>
      <c r="CU102" s="874"/>
      <c r="CV102" s="913"/>
      <c r="CW102" s="912" t="s">
        <v>324</v>
      </c>
      <c r="CX102" s="874"/>
      <c r="CY102" s="874"/>
      <c r="CZ102" s="874"/>
      <c r="DA102" s="913"/>
      <c r="DB102" s="912" t="s">
        <v>324</v>
      </c>
      <c r="DC102" s="874"/>
      <c r="DD102" s="874"/>
      <c r="DE102" s="874"/>
      <c r="DF102" s="913"/>
      <c r="DG102" s="912" t="s">
        <v>324</v>
      </c>
      <c r="DH102" s="874"/>
      <c r="DI102" s="874"/>
      <c r="DJ102" s="874"/>
      <c r="DK102" s="913"/>
      <c r="DL102" s="912" t="s">
        <v>324</v>
      </c>
      <c r="DM102" s="874"/>
      <c r="DN102" s="874"/>
      <c r="DO102" s="874"/>
      <c r="DP102" s="913"/>
      <c r="DQ102" s="912" t="s">
        <v>324</v>
      </c>
      <c r="DR102" s="874"/>
      <c r="DS102" s="874"/>
      <c r="DT102" s="874"/>
      <c r="DU102" s="913"/>
      <c r="DV102" s="811"/>
      <c r="DW102" s="812"/>
      <c r="DX102" s="812"/>
      <c r="DY102" s="812"/>
      <c r="DZ102" s="936"/>
      <c r="EA102" s="95"/>
    </row>
    <row r="103" spans="1:131" ht="26.25" customHeight="1">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37" t="s">
        <v>369</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95"/>
    </row>
    <row r="104" spans="1:131" ht="26.25" customHeight="1">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38" t="s">
        <v>370</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95"/>
    </row>
    <row r="105" spans="1:131" ht="11.2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c r="A107" s="114" t="s">
        <v>371</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372</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c r="A108" s="939" t="s">
        <v>373</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374</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95" customFormat="1" ht="26.25" customHeight="1">
      <c r="A109" s="934" t="s">
        <v>375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376</v>
      </c>
      <c r="AB109" s="915"/>
      <c r="AC109" s="915"/>
      <c r="AD109" s="915"/>
      <c r="AE109" s="916"/>
      <c r="AF109" s="914" t="s">
        <v>377</v>
      </c>
      <c r="AG109" s="915"/>
      <c r="AH109" s="915"/>
      <c r="AI109" s="915"/>
      <c r="AJ109" s="916"/>
      <c r="AK109" s="914" t="s">
        <v>239</v>
      </c>
      <c r="AL109" s="915"/>
      <c r="AM109" s="915"/>
      <c r="AN109" s="915"/>
      <c r="AO109" s="916"/>
      <c r="AP109" s="914" t="s">
        <v>378</v>
      </c>
      <c r="AQ109" s="915"/>
      <c r="AR109" s="915"/>
      <c r="AS109" s="915"/>
      <c r="AT109" s="917"/>
      <c r="AU109" s="934" t="s">
        <v>375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376</v>
      </c>
      <c r="BR109" s="915"/>
      <c r="BS109" s="915"/>
      <c r="BT109" s="915"/>
      <c r="BU109" s="916"/>
      <c r="BV109" s="914" t="s">
        <v>377</v>
      </c>
      <c r="BW109" s="915"/>
      <c r="BX109" s="915"/>
      <c r="BY109" s="915"/>
      <c r="BZ109" s="916"/>
      <c r="CA109" s="914" t="s">
        <v>239</v>
      </c>
      <c r="CB109" s="915"/>
      <c r="CC109" s="915"/>
      <c r="CD109" s="915"/>
      <c r="CE109" s="916"/>
      <c r="CF109" s="935" t="s">
        <v>378</v>
      </c>
      <c r="CG109" s="935"/>
      <c r="CH109" s="935"/>
      <c r="CI109" s="935"/>
      <c r="CJ109" s="935"/>
      <c r="CK109" s="914" t="s">
        <v>379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376</v>
      </c>
      <c r="DH109" s="915"/>
      <c r="DI109" s="915"/>
      <c r="DJ109" s="915"/>
      <c r="DK109" s="916"/>
      <c r="DL109" s="914" t="s">
        <v>377</v>
      </c>
      <c r="DM109" s="915"/>
      <c r="DN109" s="915"/>
      <c r="DO109" s="915"/>
      <c r="DP109" s="916"/>
      <c r="DQ109" s="914" t="s">
        <v>239</v>
      </c>
      <c r="DR109" s="915"/>
      <c r="DS109" s="915"/>
      <c r="DT109" s="915"/>
      <c r="DU109" s="916"/>
      <c r="DV109" s="914" t="s">
        <v>378</v>
      </c>
      <c r="DW109" s="915"/>
      <c r="DX109" s="915"/>
      <c r="DY109" s="915"/>
      <c r="DZ109" s="917"/>
    </row>
    <row r="110" spans="1:131" s="95" customFormat="1" ht="26.25" customHeight="1">
      <c r="A110" s="918" t="s">
        <v>380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363979</v>
      </c>
      <c r="AB110" s="922"/>
      <c r="AC110" s="922"/>
      <c r="AD110" s="922"/>
      <c r="AE110" s="923"/>
      <c r="AF110" s="924">
        <v>367132</v>
      </c>
      <c r="AG110" s="922"/>
      <c r="AH110" s="922"/>
      <c r="AI110" s="922"/>
      <c r="AJ110" s="923"/>
      <c r="AK110" s="924">
        <v>386497</v>
      </c>
      <c r="AL110" s="922"/>
      <c r="AM110" s="922"/>
      <c r="AN110" s="922"/>
      <c r="AO110" s="923"/>
      <c r="AP110" s="925">
        <v>12</v>
      </c>
      <c r="AQ110" s="926"/>
      <c r="AR110" s="926"/>
      <c r="AS110" s="926"/>
      <c r="AT110" s="927"/>
      <c r="AU110" s="928" t="s">
        <v>381</v>
      </c>
      <c r="AV110" s="929"/>
      <c r="AW110" s="929"/>
      <c r="AX110" s="929"/>
      <c r="AY110" s="929"/>
      <c r="AZ110" s="951" t="s">
        <v>382</v>
      </c>
      <c r="BA110" s="919"/>
      <c r="BB110" s="919"/>
      <c r="BC110" s="919"/>
      <c r="BD110" s="919"/>
      <c r="BE110" s="919"/>
      <c r="BF110" s="919"/>
      <c r="BG110" s="919"/>
      <c r="BH110" s="919"/>
      <c r="BI110" s="919"/>
      <c r="BJ110" s="919"/>
      <c r="BK110" s="919"/>
      <c r="BL110" s="919"/>
      <c r="BM110" s="919"/>
      <c r="BN110" s="919"/>
      <c r="BO110" s="919"/>
      <c r="BP110" s="920"/>
      <c r="BQ110" s="952">
        <v>4512742</v>
      </c>
      <c r="BR110" s="953"/>
      <c r="BS110" s="953"/>
      <c r="BT110" s="953"/>
      <c r="BU110" s="953"/>
      <c r="BV110" s="953">
        <v>6465931</v>
      </c>
      <c r="BW110" s="953"/>
      <c r="BX110" s="953"/>
      <c r="BY110" s="953"/>
      <c r="BZ110" s="953"/>
      <c r="CA110" s="953">
        <v>6912407</v>
      </c>
      <c r="CB110" s="953"/>
      <c r="CC110" s="953"/>
      <c r="CD110" s="953"/>
      <c r="CE110" s="953"/>
      <c r="CF110" s="966">
        <v>214.2</v>
      </c>
      <c r="CG110" s="967"/>
      <c r="CH110" s="967"/>
      <c r="CI110" s="967"/>
      <c r="CJ110" s="967"/>
      <c r="CK110" s="968" t="s">
        <v>383</v>
      </c>
      <c r="CL110" s="969"/>
      <c r="CM110" s="951" t="s">
        <v>384</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52" t="s">
        <v>65</v>
      </c>
      <c r="DH110" s="953"/>
      <c r="DI110" s="953"/>
      <c r="DJ110" s="953"/>
      <c r="DK110" s="953"/>
      <c r="DL110" s="953" t="s">
        <v>65</v>
      </c>
      <c r="DM110" s="953"/>
      <c r="DN110" s="953"/>
      <c r="DO110" s="953"/>
      <c r="DP110" s="953"/>
      <c r="DQ110" s="953" t="s">
        <v>65</v>
      </c>
      <c r="DR110" s="953"/>
      <c r="DS110" s="953"/>
      <c r="DT110" s="953"/>
      <c r="DU110" s="953"/>
      <c r="DV110" s="954" t="s">
        <v>65</v>
      </c>
      <c r="DW110" s="954"/>
      <c r="DX110" s="954"/>
      <c r="DY110" s="954"/>
      <c r="DZ110" s="955"/>
    </row>
    <row r="111" spans="1:131" s="95" customFormat="1" ht="26.25" customHeight="1">
      <c r="A111" s="956" t="s">
        <v>385</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65</v>
      </c>
      <c r="AB111" s="960"/>
      <c r="AC111" s="960"/>
      <c r="AD111" s="960"/>
      <c r="AE111" s="961"/>
      <c r="AF111" s="962" t="s">
        <v>65</v>
      </c>
      <c r="AG111" s="960"/>
      <c r="AH111" s="960"/>
      <c r="AI111" s="960"/>
      <c r="AJ111" s="961"/>
      <c r="AK111" s="962" t="s">
        <v>65</v>
      </c>
      <c r="AL111" s="960"/>
      <c r="AM111" s="960"/>
      <c r="AN111" s="960"/>
      <c r="AO111" s="961"/>
      <c r="AP111" s="963" t="s">
        <v>65</v>
      </c>
      <c r="AQ111" s="964"/>
      <c r="AR111" s="964"/>
      <c r="AS111" s="964"/>
      <c r="AT111" s="965"/>
      <c r="AU111" s="930"/>
      <c r="AV111" s="931"/>
      <c r="AW111" s="931"/>
      <c r="AX111" s="931"/>
      <c r="AY111" s="931"/>
      <c r="AZ111" s="944" t="s">
        <v>386</v>
      </c>
      <c r="BA111" s="945"/>
      <c r="BB111" s="945"/>
      <c r="BC111" s="945"/>
      <c r="BD111" s="945"/>
      <c r="BE111" s="945"/>
      <c r="BF111" s="945"/>
      <c r="BG111" s="945"/>
      <c r="BH111" s="945"/>
      <c r="BI111" s="945"/>
      <c r="BJ111" s="945"/>
      <c r="BK111" s="945"/>
      <c r="BL111" s="945"/>
      <c r="BM111" s="945"/>
      <c r="BN111" s="945"/>
      <c r="BO111" s="945"/>
      <c r="BP111" s="946"/>
      <c r="BQ111" s="947" t="s">
        <v>65</v>
      </c>
      <c r="BR111" s="948"/>
      <c r="BS111" s="948"/>
      <c r="BT111" s="948"/>
      <c r="BU111" s="948"/>
      <c r="BV111" s="948" t="s">
        <v>65</v>
      </c>
      <c r="BW111" s="948"/>
      <c r="BX111" s="948"/>
      <c r="BY111" s="948"/>
      <c r="BZ111" s="948"/>
      <c r="CA111" s="948" t="s">
        <v>65</v>
      </c>
      <c r="CB111" s="948"/>
      <c r="CC111" s="948"/>
      <c r="CD111" s="948"/>
      <c r="CE111" s="948"/>
      <c r="CF111" s="942" t="s">
        <v>65</v>
      </c>
      <c r="CG111" s="943"/>
      <c r="CH111" s="943"/>
      <c r="CI111" s="943"/>
      <c r="CJ111" s="943"/>
      <c r="CK111" s="970"/>
      <c r="CL111" s="971"/>
      <c r="CM111" s="944" t="s">
        <v>387</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65</v>
      </c>
      <c r="DH111" s="948"/>
      <c r="DI111" s="948"/>
      <c r="DJ111" s="948"/>
      <c r="DK111" s="948"/>
      <c r="DL111" s="948" t="s">
        <v>65</v>
      </c>
      <c r="DM111" s="948"/>
      <c r="DN111" s="948"/>
      <c r="DO111" s="948"/>
      <c r="DP111" s="948"/>
      <c r="DQ111" s="948" t="s">
        <v>65</v>
      </c>
      <c r="DR111" s="948"/>
      <c r="DS111" s="948"/>
      <c r="DT111" s="948"/>
      <c r="DU111" s="948"/>
      <c r="DV111" s="949" t="s">
        <v>65</v>
      </c>
      <c r="DW111" s="949"/>
      <c r="DX111" s="949"/>
      <c r="DY111" s="949"/>
      <c r="DZ111" s="950"/>
    </row>
    <row r="112" spans="1:131" s="95" customFormat="1" ht="26.25" customHeight="1">
      <c r="A112" s="974" t="s">
        <v>388</v>
      </c>
      <c r="B112" s="975"/>
      <c r="C112" s="945" t="s">
        <v>389</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80" t="s">
        <v>65</v>
      </c>
      <c r="AB112" s="981"/>
      <c r="AC112" s="981"/>
      <c r="AD112" s="981"/>
      <c r="AE112" s="982"/>
      <c r="AF112" s="983" t="s">
        <v>65</v>
      </c>
      <c r="AG112" s="981"/>
      <c r="AH112" s="981"/>
      <c r="AI112" s="981"/>
      <c r="AJ112" s="982"/>
      <c r="AK112" s="983" t="s">
        <v>65</v>
      </c>
      <c r="AL112" s="981"/>
      <c r="AM112" s="981"/>
      <c r="AN112" s="981"/>
      <c r="AO112" s="982"/>
      <c r="AP112" s="984" t="s">
        <v>65</v>
      </c>
      <c r="AQ112" s="985"/>
      <c r="AR112" s="985"/>
      <c r="AS112" s="985"/>
      <c r="AT112" s="986"/>
      <c r="AU112" s="930"/>
      <c r="AV112" s="931"/>
      <c r="AW112" s="931"/>
      <c r="AX112" s="931"/>
      <c r="AY112" s="931"/>
      <c r="AZ112" s="944" t="s">
        <v>390</v>
      </c>
      <c r="BA112" s="945"/>
      <c r="BB112" s="945"/>
      <c r="BC112" s="945"/>
      <c r="BD112" s="945"/>
      <c r="BE112" s="945"/>
      <c r="BF112" s="945"/>
      <c r="BG112" s="945"/>
      <c r="BH112" s="945"/>
      <c r="BI112" s="945"/>
      <c r="BJ112" s="945"/>
      <c r="BK112" s="945"/>
      <c r="BL112" s="945"/>
      <c r="BM112" s="945"/>
      <c r="BN112" s="945"/>
      <c r="BO112" s="945"/>
      <c r="BP112" s="946"/>
      <c r="BQ112" s="947">
        <v>804446</v>
      </c>
      <c r="BR112" s="948"/>
      <c r="BS112" s="948"/>
      <c r="BT112" s="948"/>
      <c r="BU112" s="948"/>
      <c r="BV112" s="948">
        <v>798062</v>
      </c>
      <c r="BW112" s="948"/>
      <c r="BX112" s="948"/>
      <c r="BY112" s="948"/>
      <c r="BZ112" s="948"/>
      <c r="CA112" s="948">
        <v>789279</v>
      </c>
      <c r="CB112" s="948"/>
      <c r="CC112" s="948"/>
      <c r="CD112" s="948"/>
      <c r="CE112" s="948"/>
      <c r="CF112" s="942">
        <v>24.5</v>
      </c>
      <c r="CG112" s="943"/>
      <c r="CH112" s="943"/>
      <c r="CI112" s="943"/>
      <c r="CJ112" s="943"/>
      <c r="CK112" s="970"/>
      <c r="CL112" s="971"/>
      <c r="CM112" s="944" t="s">
        <v>391</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65</v>
      </c>
      <c r="DH112" s="948"/>
      <c r="DI112" s="948"/>
      <c r="DJ112" s="948"/>
      <c r="DK112" s="948"/>
      <c r="DL112" s="948" t="s">
        <v>65</v>
      </c>
      <c r="DM112" s="948"/>
      <c r="DN112" s="948"/>
      <c r="DO112" s="948"/>
      <c r="DP112" s="948"/>
      <c r="DQ112" s="948" t="s">
        <v>65</v>
      </c>
      <c r="DR112" s="948"/>
      <c r="DS112" s="948"/>
      <c r="DT112" s="948"/>
      <c r="DU112" s="948"/>
      <c r="DV112" s="949" t="s">
        <v>65</v>
      </c>
      <c r="DW112" s="949"/>
      <c r="DX112" s="949"/>
      <c r="DY112" s="949"/>
      <c r="DZ112" s="950"/>
    </row>
    <row r="113" spans="1:130" s="95" customFormat="1" ht="26.25" customHeight="1">
      <c r="A113" s="976"/>
      <c r="B113" s="977"/>
      <c r="C113" s="945" t="s">
        <v>392</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59">
        <v>47550</v>
      </c>
      <c r="AB113" s="960"/>
      <c r="AC113" s="960"/>
      <c r="AD113" s="960"/>
      <c r="AE113" s="961"/>
      <c r="AF113" s="962">
        <v>48992</v>
      </c>
      <c r="AG113" s="960"/>
      <c r="AH113" s="960"/>
      <c r="AI113" s="960"/>
      <c r="AJ113" s="961"/>
      <c r="AK113" s="962">
        <v>51293</v>
      </c>
      <c r="AL113" s="960"/>
      <c r="AM113" s="960"/>
      <c r="AN113" s="960"/>
      <c r="AO113" s="961"/>
      <c r="AP113" s="963">
        <v>1.6</v>
      </c>
      <c r="AQ113" s="964"/>
      <c r="AR113" s="964"/>
      <c r="AS113" s="964"/>
      <c r="AT113" s="965"/>
      <c r="AU113" s="930"/>
      <c r="AV113" s="931"/>
      <c r="AW113" s="931"/>
      <c r="AX113" s="931"/>
      <c r="AY113" s="931"/>
      <c r="AZ113" s="944" t="s">
        <v>393</v>
      </c>
      <c r="BA113" s="945"/>
      <c r="BB113" s="945"/>
      <c r="BC113" s="945"/>
      <c r="BD113" s="945"/>
      <c r="BE113" s="945"/>
      <c r="BF113" s="945"/>
      <c r="BG113" s="945"/>
      <c r="BH113" s="945"/>
      <c r="BI113" s="945"/>
      <c r="BJ113" s="945"/>
      <c r="BK113" s="945"/>
      <c r="BL113" s="945"/>
      <c r="BM113" s="945"/>
      <c r="BN113" s="945"/>
      <c r="BO113" s="945"/>
      <c r="BP113" s="946"/>
      <c r="BQ113" s="947">
        <v>127578</v>
      </c>
      <c r="BR113" s="948"/>
      <c r="BS113" s="948"/>
      <c r="BT113" s="948"/>
      <c r="BU113" s="948"/>
      <c r="BV113" s="948">
        <v>157470</v>
      </c>
      <c r="BW113" s="948"/>
      <c r="BX113" s="948"/>
      <c r="BY113" s="948"/>
      <c r="BZ113" s="948"/>
      <c r="CA113" s="948">
        <v>135019</v>
      </c>
      <c r="CB113" s="948"/>
      <c r="CC113" s="948"/>
      <c r="CD113" s="948"/>
      <c r="CE113" s="948"/>
      <c r="CF113" s="942">
        <v>4.2</v>
      </c>
      <c r="CG113" s="943"/>
      <c r="CH113" s="943"/>
      <c r="CI113" s="943"/>
      <c r="CJ113" s="943"/>
      <c r="CK113" s="970"/>
      <c r="CL113" s="971"/>
      <c r="CM113" s="944" t="s">
        <v>394</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0" t="s">
        <v>65</v>
      </c>
      <c r="DH113" s="981"/>
      <c r="DI113" s="981"/>
      <c r="DJ113" s="981"/>
      <c r="DK113" s="982"/>
      <c r="DL113" s="983" t="s">
        <v>65</v>
      </c>
      <c r="DM113" s="981"/>
      <c r="DN113" s="981"/>
      <c r="DO113" s="981"/>
      <c r="DP113" s="982"/>
      <c r="DQ113" s="983" t="s">
        <v>65</v>
      </c>
      <c r="DR113" s="981"/>
      <c r="DS113" s="981"/>
      <c r="DT113" s="981"/>
      <c r="DU113" s="982"/>
      <c r="DV113" s="984" t="s">
        <v>65</v>
      </c>
      <c r="DW113" s="985"/>
      <c r="DX113" s="985"/>
      <c r="DY113" s="985"/>
      <c r="DZ113" s="986"/>
    </row>
    <row r="114" spans="1:130" s="95" customFormat="1" ht="26.25" customHeight="1">
      <c r="A114" s="976"/>
      <c r="B114" s="977"/>
      <c r="C114" s="945" t="s">
        <v>395</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80">
        <v>17162</v>
      </c>
      <c r="AB114" s="981"/>
      <c r="AC114" s="981"/>
      <c r="AD114" s="981"/>
      <c r="AE114" s="982"/>
      <c r="AF114" s="983">
        <v>21569</v>
      </c>
      <c r="AG114" s="981"/>
      <c r="AH114" s="981"/>
      <c r="AI114" s="981"/>
      <c r="AJ114" s="982"/>
      <c r="AK114" s="983">
        <v>22224</v>
      </c>
      <c r="AL114" s="981"/>
      <c r="AM114" s="981"/>
      <c r="AN114" s="981"/>
      <c r="AO114" s="982"/>
      <c r="AP114" s="984">
        <v>0.7</v>
      </c>
      <c r="AQ114" s="985"/>
      <c r="AR114" s="985"/>
      <c r="AS114" s="985"/>
      <c r="AT114" s="986"/>
      <c r="AU114" s="930"/>
      <c r="AV114" s="931"/>
      <c r="AW114" s="931"/>
      <c r="AX114" s="931"/>
      <c r="AY114" s="931"/>
      <c r="AZ114" s="944" t="s">
        <v>396</v>
      </c>
      <c r="BA114" s="945"/>
      <c r="BB114" s="945"/>
      <c r="BC114" s="945"/>
      <c r="BD114" s="945"/>
      <c r="BE114" s="945"/>
      <c r="BF114" s="945"/>
      <c r="BG114" s="945"/>
      <c r="BH114" s="945"/>
      <c r="BI114" s="945"/>
      <c r="BJ114" s="945"/>
      <c r="BK114" s="945"/>
      <c r="BL114" s="945"/>
      <c r="BM114" s="945"/>
      <c r="BN114" s="945"/>
      <c r="BO114" s="945"/>
      <c r="BP114" s="946"/>
      <c r="BQ114" s="947">
        <v>1056988</v>
      </c>
      <c r="BR114" s="948"/>
      <c r="BS114" s="948"/>
      <c r="BT114" s="948"/>
      <c r="BU114" s="948"/>
      <c r="BV114" s="948">
        <v>1021072</v>
      </c>
      <c r="BW114" s="948"/>
      <c r="BX114" s="948"/>
      <c r="BY114" s="948"/>
      <c r="BZ114" s="948"/>
      <c r="CA114" s="948">
        <v>1001041</v>
      </c>
      <c r="CB114" s="948"/>
      <c r="CC114" s="948"/>
      <c r="CD114" s="948"/>
      <c r="CE114" s="948"/>
      <c r="CF114" s="942">
        <v>31</v>
      </c>
      <c r="CG114" s="943"/>
      <c r="CH114" s="943"/>
      <c r="CI114" s="943"/>
      <c r="CJ114" s="943"/>
      <c r="CK114" s="970"/>
      <c r="CL114" s="971"/>
      <c r="CM114" s="944" t="s">
        <v>397</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0" t="s">
        <v>65</v>
      </c>
      <c r="DH114" s="981"/>
      <c r="DI114" s="981"/>
      <c r="DJ114" s="981"/>
      <c r="DK114" s="982"/>
      <c r="DL114" s="983" t="s">
        <v>65</v>
      </c>
      <c r="DM114" s="981"/>
      <c r="DN114" s="981"/>
      <c r="DO114" s="981"/>
      <c r="DP114" s="982"/>
      <c r="DQ114" s="983" t="s">
        <v>65</v>
      </c>
      <c r="DR114" s="981"/>
      <c r="DS114" s="981"/>
      <c r="DT114" s="981"/>
      <c r="DU114" s="982"/>
      <c r="DV114" s="984" t="s">
        <v>65</v>
      </c>
      <c r="DW114" s="985"/>
      <c r="DX114" s="985"/>
      <c r="DY114" s="985"/>
      <c r="DZ114" s="986"/>
    </row>
    <row r="115" spans="1:130" s="95" customFormat="1" ht="26.25" customHeight="1">
      <c r="A115" s="976"/>
      <c r="B115" s="977"/>
      <c r="C115" s="945" t="s">
        <v>398</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59" t="s">
        <v>65</v>
      </c>
      <c r="AB115" s="960"/>
      <c r="AC115" s="960"/>
      <c r="AD115" s="960"/>
      <c r="AE115" s="961"/>
      <c r="AF115" s="962" t="s">
        <v>65</v>
      </c>
      <c r="AG115" s="960"/>
      <c r="AH115" s="960"/>
      <c r="AI115" s="960"/>
      <c r="AJ115" s="961"/>
      <c r="AK115" s="962" t="s">
        <v>65</v>
      </c>
      <c r="AL115" s="960"/>
      <c r="AM115" s="960"/>
      <c r="AN115" s="960"/>
      <c r="AO115" s="961"/>
      <c r="AP115" s="963" t="s">
        <v>65</v>
      </c>
      <c r="AQ115" s="964"/>
      <c r="AR115" s="964"/>
      <c r="AS115" s="964"/>
      <c r="AT115" s="965"/>
      <c r="AU115" s="930"/>
      <c r="AV115" s="931"/>
      <c r="AW115" s="931"/>
      <c r="AX115" s="931"/>
      <c r="AY115" s="931"/>
      <c r="AZ115" s="944" t="s">
        <v>399</v>
      </c>
      <c r="BA115" s="945"/>
      <c r="BB115" s="945"/>
      <c r="BC115" s="945"/>
      <c r="BD115" s="945"/>
      <c r="BE115" s="945"/>
      <c r="BF115" s="945"/>
      <c r="BG115" s="945"/>
      <c r="BH115" s="945"/>
      <c r="BI115" s="945"/>
      <c r="BJ115" s="945"/>
      <c r="BK115" s="945"/>
      <c r="BL115" s="945"/>
      <c r="BM115" s="945"/>
      <c r="BN115" s="945"/>
      <c r="BO115" s="945"/>
      <c r="BP115" s="946"/>
      <c r="BQ115" s="947" t="s">
        <v>65</v>
      </c>
      <c r="BR115" s="948"/>
      <c r="BS115" s="948"/>
      <c r="BT115" s="948"/>
      <c r="BU115" s="948"/>
      <c r="BV115" s="948" t="s">
        <v>65</v>
      </c>
      <c r="BW115" s="948"/>
      <c r="BX115" s="948"/>
      <c r="BY115" s="948"/>
      <c r="BZ115" s="948"/>
      <c r="CA115" s="948" t="s">
        <v>65</v>
      </c>
      <c r="CB115" s="948"/>
      <c r="CC115" s="948"/>
      <c r="CD115" s="948"/>
      <c r="CE115" s="948"/>
      <c r="CF115" s="942" t="s">
        <v>65</v>
      </c>
      <c r="CG115" s="943"/>
      <c r="CH115" s="943"/>
      <c r="CI115" s="943"/>
      <c r="CJ115" s="943"/>
      <c r="CK115" s="970"/>
      <c r="CL115" s="971"/>
      <c r="CM115" s="944" t="s">
        <v>400</v>
      </c>
      <c r="CN115" s="945"/>
      <c r="CO115" s="945"/>
      <c r="CP115" s="945"/>
      <c r="CQ115" s="945"/>
      <c r="CR115" s="945"/>
      <c r="CS115" s="945"/>
      <c r="CT115" s="945"/>
      <c r="CU115" s="945"/>
      <c r="CV115" s="945"/>
      <c r="CW115" s="945"/>
      <c r="CX115" s="945"/>
      <c r="CY115" s="945"/>
      <c r="CZ115" s="945"/>
      <c r="DA115" s="945"/>
      <c r="DB115" s="945"/>
      <c r="DC115" s="945"/>
      <c r="DD115" s="945"/>
      <c r="DE115" s="945"/>
      <c r="DF115" s="946"/>
      <c r="DG115" s="980" t="s">
        <v>65</v>
      </c>
      <c r="DH115" s="981"/>
      <c r="DI115" s="981"/>
      <c r="DJ115" s="981"/>
      <c r="DK115" s="982"/>
      <c r="DL115" s="983" t="s">
        <v>65</v>
      </c>
      <c r="DM115" s="981"/>
      <c r="DN115" s="981"/>
      <c r="DO115" s="981"/>
      <c r="DP115" s="982"/>
      <c r="DQ115" s="983" t="s">
        <v>65</v>
      </c>
      <c r="DR115" s="981"/>
      <c r="DS115" s="981"/>
      <c r="DT115" s="981"/>
      <c r="DU115" s="982"/>
      <c r="DV115" s="984" t="s">
        <v>65</v>
      </c>
      <c r="DW115" s="985"/>
      <c r="DX115" s="985"/>
      <c r="DY115" s="985"/>
      <c r="DZ115" s="986"/>
    </row>
    <row r="116" spans="1:130" s="95" customFormat="1" ht="26.25" customHeight="1">
      <c r="A116" s="978"/>
      <c r="B116" s="979"/>
      <c r="C116" s="987" t="s">
        <v>401</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t="s">
        <v>65</v>
      </c>
      <c r="AB116" s="981"/>
      <c r="AC116" s="981"/>
      <c r="AD116" s="981"/>
      <c r="AE116" s="982"/>
      <c r="AF116" s="983">
        <v>5</v>
      </c>
      <c r="AG116" s="981"/>
      <c r="AH116" s="981"/>
      <c r="AI116" s="981"/>
      <c r="AJ116" s="982"/>
      <c r="AK116" s="983" t="s">
        <v>65</v>
      </c>
      <c r="AL116" s="981"/>
      <c r="AM116" s="981"/>
      <c r="AN116" s="981"/>
      <c r="AO116" s="982"/>
      <c r="AP116" s="984" t="s">
        <v>65</v>
      </c>
      <c r="AQ116" s="985"/>
      <c r="AR116" s="985"/>
      <c r="AS116" s="985"/>
      <c r="AT116" s="986"/>
      <c r="AU116" s="930"/>
      <c r="AV116" s="931"/>
      <c r="AW116" s="931"/>
      <c r="AX116" s="931"/>
      <c r="AY116" s="931"/>
      <c r="AZ116" s="989" t="s">
        <v>402</v>
      </c>
      <c r="BA116" s="990"/>
      <c r="BB116" s="990"/>
      <c r="BC116" s="990"/>
      <c r="BD116" s="990"/>
      <c r="BE116" s="990"/>
      <c r="BF116" s="990"/>
      <c r="BG116" s="990"/>
      <c r="BH116" s="990"/>
      <c r="BI116" s="990"/>
      <c r="BJ116" s="990"/>
      <c r="BK116" s="990"/>
      <c r="BL116" s="990"/>
      <c r="BM116" s="990"/>
      <c r="BN116" s="990"/>
      <c r="BO116" s="990"/>
      <c r="BP116" s="991"/>
      <c r="BQ116" s="947" t="s">
        <v>65</v>
      </c>
      <c r="BR116" s="948"/>
      <c r="BS116" s="948"/>
      <c r="BT116" s="948"/>
      <c r="BU116" s="948"/>
      <c r="BV116" s="948" t="s">
        <v>65</v>
      </c>
      <c r="BW116" s="948"/>
      <c r="BX116" s="948"/>
      <c r="BY116" s="948"/>
      <c r="BZ116" s="948"/>
      <c r="CA116" s="948" t="s">
        <v>65</v>
      </c>
      <c r="CB116" s="948"/>
      <c r="CC116" s="948"/>
      <c r="CD116" s="948"/>
      <c r="CE116" s="948"/>
      <c r="CF116" s="942" t="s">
        <v>65</v>
      </c>
      <c r="CG116" s="943"/>
      <c r="CH116" s="943"/>
      <c r="CI116" s="943"/>
      <c r="CJ116" s="943"/>
      <c r="CK116" s="970"/>
      <c r="CL116" s="971"/>
      <c r="CM116" s="944" t="s">
        <v>403</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0" t="s">
        <v>65</v>
      </c>
      <c r="DH116" s="981"/>
      <c r="DI116" s="981"/>
      <c r="DJ116" s="981"/>
      <c r="DK116" s="982"/>
      <c r="DL116" s="983" t="s">
        <v>65</v>
      </c>
      <c r="DM116" s="981"/>
      <c r="DN116" s="981"/>
      <c r="DO116" s="981"/>
      <c r="DP116" s="982"/>
      <c r="DQ116" s="983" t="s">
        <v>65</v>
      </c>
      <c r="DR116" s="981"/>
      <c r="DS116" s="981"/>
      <c r="DT116" s="981"/>
      <c r="DU116" s="982"/>
      <c r="DV116" s="984" t="s">
        <v>65</v>
      </c>
      <c r="DW116" s="985"/>
      <c r="DX116" s="985"/>
      <c r="DY116" s="985"/>
      <c r="DZ116" s="986"/>
    </row>
    <row r="117" spans="1:130" s="95" customFormat="1" ht="26.25" customHeight="1">
      <c r="A117" s="934" t="s">
        <v>120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99" t="s">
        <v>404</v>
      </c>
      <c r="Z117" s="916"/>
      <c r="AA117" s="1000">
        <v>428691</v>
      </c>
      <c r="AB117" s="1001"/>
      <c r="AC117" s="1001"/>
      <c r="AD117" s="1001"/>
      <c r="AE117" s="1002"/>
      <c r="AF117" s="1003">
        <v>437698</v>
      </c>
      <c r="AG117" s="1001"/>
      <c r="AH117" s="1001"/>
      <c r="AI117" s="1001"/>
      <c r="AJ117" s="1002"/>
      <c r="AK117" s="1003">
        <v>460014</v>
      </c>
      <c r="AL117" s="1001"/>
      <c r="AM117" s="1001"/>
      <c r="AN117" s="1001"/>
      <c r="AO117" s="1002"/>
      <c r="AP117" s="1004"/>
      <c r="AQ117" s="1005"/>
      <c r="AR117" s="1005"/>
      <c r="AS117" s="1005"/>
      <c r="AT117" s="1006"/>
      <c r="AU117" s="930"/>
      <c r="AV117" s="931"/>
      <c r="AW117" s="931"/>
      <c r="AX117" s="931"/>
      <c r="AY117" s="931"/>
      <c r="AZ117" s="996" t="s">
        <v>405</v>
      </c>
      <c r="BA117" s="997"/>
      <c r="BB117" s="997"/>
      <c r="BC117" s="997"/>
      <c r="BD117" s="997"/>
      <c r="BE117" s="997"/>
      <c r="BF117" s="997"/>
      <c r="BG117" s="997"/>
      <c r="BH117" s="997"/>
      <c r="BI117" s="997"/>
      <c r="BJ117" s="997"/>
      <c r="BK117" s="997"/>
      <c r="BL117" s="997"/>
      <c r="BM117" s="997"/>
      <c r="BN117" s="997"/>
      <c r="BO117" s="997"/>
      <c r="BP117" s="998"/>
      <c r="BQ117" s="947" t="s">
        <v>65</v>
      </c>
      <c r="BR117" s="948"/>
      <c r="BS117" s="948"/>
      <c r="BT117" s="948"/>
      <c r="BU117" s="948"/>
      <c r="BV117" s="948" t="s">
        <v>65</v>
      </c>
      <c r="BW117" s="948"/>
      <c r="BX117" s="948"/>
      <c r="BY117" s="948"/>
      <c r="BZ117" s="948"/>
      <c r="CA117" s="948" t="s">
        <v>65</v>
      </c>
      <c r="CB117" s="948"/>
      <c r="CC117" s="948"/>
      <c r="CD117" s="948"/>
      <c r="CE117" s="948"/>
      <c r="CF117" s="942" t="s">
        <v>65</v>
      </c>
      <c r="CG117" s="943"/>
      <c r="CH117" s="943"/>
      <c r="CI117" s="943"/>
      <c r="CJ117" s="943"/>
      <c r="CK117" s="970"/>
      <c r="CL117" s="971"/>
      <c r="CM117" s="944" t="s">
        <v>406</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0" t="s">
        <v>65</v>
      </c>
      <c r="DH117" s="981"/>
      <c r="DI117" s="981"/>
      <c r="DJ117" s="981"/>
      <c r="DK117" s="982"/>
      <c r="DL117" s="983" t="s">
        <v>65</v>
      </c>
      <c r="DM117" s="981"/>
      <c r="DN117" s="981"/>
      <c r="DO117" s="981"/>
      <c r="DP117" s="982"/>
      <c r="DQ117" s="983" t="s">
        <v>65</v>
      </c>
      <c r="DR117" s="981"/>
      <c r="DS117" s="981"/>
      <c r="DT117" s="981"/>
      <c r="DU117" s="982"/>
      <c r="DV117" s="984" t="s">
        <v>65</v>
      </c>
      <c r="DW117" s="985"/>
      <c r="DX117" s="985"/>
      <c r="DY117" s="985"/>
      <c r="DZ117" s="986"/>
    </row>
    <row r="118" spans="1:130" s="95" customFormat="1" ht="26.25" customHeight="1">
      <c r="A118" s="934" t="s">
        <v>379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376</v>
      </c>
      <c r="AB118" s="915"/>
      <c r="AC118" s="915"/>
      <c r="AD118" s="915"/>
      <c r="AE118" s="916"/>
      <c r="AF118" s="914" t="s">
        <v>377</v>
      </c>
      <c r="AG118" s="915"/>
      <c r="AH118" s="915"/>
      <c r="AI118" s="915"/>
      <c r="AJ118" s="916"/>
      <c r="AK118" s="914" t="s">
        <v>239</v>
      </c>
      <c r="AL118" s="915"/>
      <c r="AM118" s="915"/>
      <c r="AN118" s="915"/>
      <c r="AO118" s="916"/>
      <c r="AP118" s="992" t="s">
        <v>378</v>
      </c>
      <c r="AQ118" s="993"/>
      <c r="AR118" s="993"/>
      <c r="AS118" s="993"/>
      <c r="AT118" s="994"/>
      <c r="AU118" s="930"/>
      <c r="AV118" s="931"/>
      <c r="AW118" s="931"/>
      <c r="AX118" s="931"/>
      <c r="AY118" s="931"/>
      <c r="AZ118" s="995" t="s">
        <v>407</v>
      </c>
      <c r="BA118" s="987"/>
      <c r="BB118" s="987"/>
      <c r="BC118" s="987"/>
      <c r="BD118" s="987"/>
      <c r="BE118" s="987"/>
      <c r="BF118" s="987"/>
      <c r="BG118" s="987"/>
      <c r="BH118" s="987"/>
      <c r="BI118" s="987"/>
      <c r="BJ118" s="987"/>
      <c r="BK118" s="987"/>
      <c r="BL118" s="987"/>
      <c r="BM118" s="987"/>
      <c r="BN118" s="987"/>
      <c r="BO118" s="987"/>
      <c r="BP118" s="988"/>
      <c r="BQ118" s="1021" t="s">
        <v>65</v>
      </c>
      <c r="BR118" s="1022"/>
      <c r="BS118" s="1022"/>
      <c r="BT118" s="1022"/>
      <c r="BU118" s="1022"/>
      <c r="BV118" s="1022" t="s">
        <v>65</v>
      </c>
      <c r="BW118" s="1022"/>
      <c r="BX118" s="1022"/>
      <c r="BY118" s="1022"/>
      <c r="BZ118" s="1022"/>
      <c r="CA118" s="1022" t="s">
        <v>65</v>
      </c>
      <c r="CB118" s="1022"/>
      <c r="CC118" s="1022"/>
      <c r="CD118" s="1022"/>
      <c r="CE118" s="1022"/>
      <c r="CF118" s="942" t="s">
        <v>65</v>
      </c>
      <c r="CG118" s="943"/>
      <c r="CH118" s="943"/>
      <c r="CI118" s="943"/>
      <c r="CJ118" s="943"/>
      <c r="CK118" s="970"/>
      <c r="CL118" s="971"/>
      <c r="CM118" s="944" t="s">
        <v>408</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0" t="s">
        <v>65</v>
      </c>
      <c r="DH118" s="981"/>
      <c r="DI118" s="981"/>
      <c r="DJ118" s="981"/>
      <c r="DK118" s="982"/>
      <c r="DL118" s="983" t="s">
        <v>65</v>
      </c>
      <c r="DM118" s="981"/>
      <c r="DN118" s="981"/>
      <c r="DO118" s="981"/>
      <c r="DP118" s="982"/>
      <c r="DQ118" s="983" t="s">
        <v>65</v>
      </c>
      <c r="DR118" s="981"/>
      <c r="DS118" s="981"/>
      <c r="DT118" s="981"/>
      <c r="DU118" s="982"/>
      <c r="DV118" s="984" t="s">
        <v>65</v>
      </c>
      <c r="DW118" s="985"/>
      <c r="DX118" s="985"/>
      <c r="DY118" s="985"/>
      <c r="DZ118" s="986"/>
    </row>
    <row r="119" spans="1:130" s="95" customFormat="1" ht="26.25" customHeight="1">
      <c r="A119" s="1084" t="s">
        <v>383</v>
      </c>
      <c r="B119" s="969"/>
      <c r="C119" s="951" t="s">
        <v>384</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t="s">
        <v>65</v>
      </c>
      <c r="AB119" s="922"/>
      <c r="AC119" s="922"/>
      <c r="AD119" s="922"/>
      <c r="AE119" s="923"/>
      <c r="AF119" s="924" t="s">
        <v>65</v>
      </c>
      <c r="AG119" s="922"/>
      <c r="AH119" s="922"/>
      <c r="AI119" s="922"/>
      <c r="AJ119" s="923"/>
      <c r="AK119" s="924" t="s">
        <v>65</v>
      </c>
      <c r="AL119" s="922"/>
      <c r="AM119" s="922"/>
      <c r="AN119" s="922"/>
      <c r="AO119" s="923"/>
      <c r="AP119" s="925" t="s">
        <v>65</v>
      </c>
      <c r="AQ119" s="926"/>
      <c r="AR119" s="926"/>
      <c r="AS119" s="926"/>
      <c r="AT119" s="927"/>
      <c r="AU119" s="932"/>
      <c r="AV119" s="933"/>
      <c r="AW119" s="933"/>
      <c r="AX119" s="933"/>
      <c r="AY119" s="933"/>
      <c r="AZ119" s="116" t="s">
        <v>120</v>
      </c>
      <c r="BA119" s="116"/>
      <c r="BB119" s="116"/>
      <c r="BC119" s="116"/>
      <c r="BD119" s="116"/>
      <c r="BE119" s="116"/>
      <c r="BF119" s="116"/>
      <c r="BG119" s="116"/>
      <c r="BH119" s="116"/>
      <c r="BI119" s="116"/>
      <c r="BJ119" s="116"/>
      <c r="BK119" s="116"/>
      <c r="BL119" s="116"/>
      <c r="BM119" s="116"/>
      <c r="BN119" s="116"/>
      <c r="BO119" s="999" t="s">
        <v>409</v>
      </c>
      <c r="BP119" s="1027"/>
      <c r="BQ119" s="1021">
        <v>6501754</v>
      </c>
      <c r="BR119" s="1022"/>
      <c r="BS119" s="1022"/>
      <c r="BT119" s="1022"/>
      <c r="BU119" s="1022"/>
      <c r="BV119" s="1022">
        <v>8442535</v>
      </c>
      <c r="BW119" s="1022"/>
      <c r="BX119" s="1022"/>
      <c r="BY119" s="1022"/>
      <c r="BZ119" s="1022"/>
      <c r="CA119" s="1022">
        <v>8837746</v>
      </c>
      <c r="CB119" s="1022"/>
      <c r="CC119" s="1022"/>
      <c r="CD119" s="1022"/>
      <c r="CE119" s="1022"/>
      <c r="CF119" s="1023"/>
      <c r="CG119" s="1024"/>
      <c r="CH119" s="1024"/>
      <c r="CI119" s="1024"/>
      <c r="CJ119" s="1025"/>
      <c r="CK119" s="972"/>
      <c r="CL119" s="973"/>
      <c r="CM119" s="995" t="s">
        <v>410</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26" t="s">
        <v>65</v>
      </c>
      <c r="DH119" s="1008"/>
      <c r="DI119" s="1008"/>
      <c r="DJ119" s="1008"/>
      <c r="DK119" s="1009"/>
      <c r="DL119" s="1007" t="s">
        <v>65</v>
      </c>
      <c r="DM119" s="1008"/>
      <c r="DN119" s="1008"/>
      <c r="DO119" s="1008"/>
      <c r="DP119" s="1009"/>
      <c r="DQ119" s="1007" t="s">
        <v>65</v>
      </c>
      <c r="DR119" s="1008"/>
      <c r="DS119" s="1008"/>
      <c r="DT119" s="1008"/>
      <c r="DU119" s="1009"/>
      <c r="DV119" s="1010" t="s">
        <v>65</v>
      </c>
      <c r="DW119" s="1011"/>
      <c r="DX119" s="1011"/>
      <c r="DY119" s="1011"/>
      <c r="DZ119" s="1012"/>
    </row>
    <row r="120" spans="1:130" s="95" customFormat="1" ht="26.25" customHeight="1">
      <c r="A120" s="1085"/>
      <c r="B120" s="971"/>
      <c r="C120" s="944" t="s">
        <v>387</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0" t="s">
        <v>65</v>
      </c>
      <c r="AB120" s="981"/>
      <c r="AC120" s="981"/>
      <c r="AD120" s="981"/>
      <c r="AE120" s="982"/>
      <c r="AF120" s="983" t="s">
        <v>65</v>
      </c>
      <c r="AG120" s="981"/>
      <c r="AH120" s="981"/>
      <c r="AI120" s="981"/>
      <c r="AJ120" s="982"/>
      <c r="AK120" s="983" t="s">
        <v>65</v>
      </c>
      <c r="AL120" s="981"/>
      <c r="AM120" s="981"/>
      <c r="AN120" s="981"/>
      <c r="AO120" s="982"/>
      <c r="AP120" s="984" t="s">
        <v>65</v>
      </c>
      <c r="AQ120" s="985"/>
      <c r="AR120" s="985"/>
      <c r="AS120" s="985"/>
      <c r="AT120" s="986"/>
      <c r="AU120" s="1013" t="s">
        <v>411</v>
      </c>
      <c r="AV120" s="1014"/>
      <c r="AW120" s="1014"/>
      <c r="AX120" s="1014"/>
      <c r="AY120" s="1015"/>
      <c r="AZ120" s="951" t="s">
        <v>412</v>
      </c>
      <c r="BA120" s="919"/>
      <c r="BB120" s="919"/>
      <c r="BC120" s="919"/>
      <c r="BD120" s="919"/>
      <c r="BE120" s="919"/>
      <c r="BF120" s="919"/>
      <c r="BG120" s="919"/>
      <c r="BH120" s="919"/>
      <c r="BI120" s="919"/>
      <c r="BJ120" s="919"/>
      <c r="BK120" s="919"/>
      <c r="BL120" s="919"/>
      <c r="BM120" s="919"/>
      <c r="BN120" s="919"/>
      <c r="BO120" s="919"/>
      <c r="BP120" s="920"/>
      <c r="BQ120" s="952">
        <v>4018628</v>
      </c>
      <c r="BR120" s="953"/>
      <c r="BS120" s="953"/>
      <c r="BT120" s="953"/>
      <c r="BU120" s="953"/>
      <c r="BV120" s="953">
        <v>4006625</v>
      </c>
      <c r="BW120" s="953"/>
      <c r="BX120" s="953"/>
      <c r="BY120" s="953"/>
      <c r="BZ120" s="953"/>
      <c r="CA120" s="953">
        <v>4348637</v>
      </c>
      <c r="CB120" s="953"/>
      <c r="CC120" s="953"/>
      <c r="CD120" s="953"/>
      <c r="CE120" s="953"/>
      <c r="CF120" s="966">
        <v>134.80000000000001</v>
      </c>
      <c r="CG120" s="967"/>
      <c r="CH120" s="967"/>
      <c r="CI120" s="967"/>
      <c r="CJ120" s="967"/>
      <c r="CK120" s="1028" t="s">
        <v>413</v>
      </c>
      <c r="CL120" s="1029"/>
      <c r="CM120" s="1029"/>
      <c r="CN120" s="1029"/>
      <c r="CO120" s="1030"/>
      <c r="CP120" s="1036" t="s">
        <v>345</v>
      </c>
      <c r="CQ120" s="1037"/>
      <c r="CR120" s="1037"/>
      <c r="CS120" s="1037"/>
      <c r="CT120" s="1037"/>
      <c r="CU120" s="1037"/>
      <c r="CV120" s="1037"/>
      <c r="CW120" s="1037"/>
      <c r="CX120" s="1037"/>
      <c r="CY120" s="1037"/>
      <c r="CZ120" s="1037"/>
      <c r="DA120" s="1037"/>
      <c r="DB120" s="1037"/>
      <c r="DC120" s="1037"/>
      <c r="DD120" s="1037"/>
      <c r="DE120" s="1037"/>
      <c r="DF120" s="1038"/>
      <c r="DG120" s="952">
        <v>800311</v>
      </c>
      <c r="DH120" s="953"/>
      <c r="DI120" s="953"/>
      <c r="DJ120" s="953"/>
      <c r="DK120" s="953"/>
      <c r="DL120" s="953">
        <v>792457</v>
      </c>
      <c r="DM120" s="953"/>
      <c r="DN120" s="953"/>
      <c r="DO120" s="953"/>
      <c r="DP120" s="953"/>
      <c r="DQ120" s="953">
        <v>783628</v>
      </c>
      <c r="DR120" s="953"/>
      <c r="DS120" s="953"/>
      <c r="DT120" s="953"/>
      <c r="DU120" s="953"/>
      <c r="DV120" s="954">
        <v>24.3</v>
      </c>
      <c r="DW120" s="954"/>
      <c r="DX120" s="954"/>
      <c r="DY120" s="954"/>
      <c r="DZ120" s="955"/>
    </row>
    <row r="121" spans="1:130" s="95" customFormat="1" ht="26.25" customHeight="1">
      <c r="A121" s="1085"/>
      <c r="B121" s="971"/>
      <c r="C121" s="996" t="s">
        <v>414</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0" t="s">
        <v>65</v>
      </c>
      <c r="AB121" s="981"/>
      <c r="AC121" s="981"/>
      <c r="AD121" s="981"/>
      <c r="AE121" s="982"/>
      <c r="AF121" s="983" t="s">
        <v>65</v>
      </c>
      <c r="AG121" s="981"/>
      <c r="AH121" s="981"/>
      <c r="AI121" s="981"/>
      <c r="AJ121" s="982"/>
      <c r="AK121" s="983" t="s">
        <v>65</v>
      </c>
      <c r="AL121" s="981"/>
      <c r="AM121" s="981"/>
      <c r="AN121" s="981"/>
      <c r="AO121" s="982"/>
      <c r="AP121" s="984" t="s">
        <v>65</v>
      </c>
      <c r="AQ121" s="985"/>
      <c r="AR121" s="985"/>
      <c r="AS121" s="985"/>
      <c r="AT121" s="986"/>
      <c r="AU121" s="1016"/>
      <c r="AV121" s="1017"/>
      <c r="AW121" s="1017"/>
      <c r="AX121" s="1017"/>
      <c r="AY121" s="1018"/>
      <c r="AZ121" s="944" t="s">
        <v>415</v>
      </c>
      <c r="BA121" s="945"/>
      <c r="BB121" s="945"/>
      <c r="BC121" s="945"/>
      <c r="BD121" s="945"/>
      <c r="BE121" s="945"/>
      <c r="BF121" s="945"/>
      <c r="BG121" s="945"/>
      <c r="BH121" s="945"/>
      <c r="BI121" s="945"/>
      <c r="BJ121" s="945"/>
      <c r="BK121" s="945"/>
      <c r="BL121" s="945"/>
      <c r="BM121" s="945"/>
      <c r="BN121" s="945"/>
      <c r="BO121" s="945"/>
      <c r="BP121" s="946"/>
      <c r="BQ121" s="947">
        <v>121618</v>
      </c>
      <c r="BR121" s="948"/>
      <c r="BS121" s="948"/>
      <c r="BT121" s="948"/>
      <c r="BU121" s="948"/>
      <c r="BV121" s="948">
        <v>269336</v>
      </c>
      <c r="BW121" s="948"/>
      <c r="BX121" s="948"/>
      <c r="BY121" s="948"/>
      <c r="BZ121" s="948"/>
      <c r="CA121" s="948">
        <v>364967</v>
      </c>
      <c r="CB121" s="948"/>
      <c r="CC121" s="948"/>
      <c r="CD121" s="948"/>
      <c r="CE121" s="948"/>
      <c r="CF121" s="942">
        <v>11.3</v>
      </c>
      <c r="CG121" s="943"/>
      <c r="CH121" s="943"/>
      <c r="CI121" s="943"/>
      <c r="CJ121" s="943"/>
      <c r="CK121" s="1031"/>
      <c r="CL121" s="1032"/>
      <c r="CM121" s="1032"/>
      <c r="CN121" s="1032"/>
      <c r="CO121" s="1033"/>
      <c r="CP121" s="1041" t="s">
        <v>342</v>
      </c>
      <c r="CQ121" s="1042"/>
      <c r="CR121" s="1042"/>
      <c r="CS121" s="1042"/>
      <c r="CT121" s="1042"/>
      <c r="CU121" s="1042"/>
      <c r="CV121" s="1042"/>
      <c r="CW121" s="1042"/>
      <c r="CX121" s="1042"/>
      <c r="CY121" s="1042"/>
      <c r="CZ121" s="1042"/>
      <c r="DA121" s="1042"/>
      <c r="DB121" s="1042"/>
      <c r="DC121" s="1042"/>
      <c r="DD121" s="1042"/>
      <c r="DE121" s="1042"/>
      <c r="DF121" s="1043"/>
      <c r="DG121" s="947">
        <v>4135</v>
      </c>
      <c r="DH121" s="948"/>
      <c r="DI121" s="948"/>
      <c r="DJ121" s="948"/>
      <c r="DK121" s="948"/>
      <c r="DL121" s="948">
        <v>5605</v>
      </c>
      <c r="DM121" s="948"/>
      <c r="DN121" s="948"/>
      <c r="DO121" s="948"/>
      <c r="DP121" s="948"/>
      <c r="DQ121" s="948">
        <v>5651</v>
      </c>
      <c r="DR121" s="948"/>
      <c r="DS121" s="948"/>
      <c r="DT121" s="948"/>
      <c r="DU121" s="948"/>
      <c r="DV121" s="949">
        <v>0.2</v>
      </c>
      <c r="DW121" s="949"/>
      <c r="DX121" s="949"/>
      <c r="DY121" s="949"/>
      <c r="DZ121" s="950"/>
    </row>
    <row r="122" spans="1:130" s="95" customFormat="1" ht="26.25" customHeight="1">
      <c r="A122" s="1085"/>
      <c r="B122" s="971"/>
      <c r="C122" s="944" t="s">
        <v>397</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0" t="s">
        <v>65</v>
      </c>
      <c r="AB122" s="981"/>
      <c r="AC122" s="981"/>
      <c r="AD122" s="981"/>
      <c r="AE122" s="982"/>
      <c r="AF122" s="983" t="s">
        <v>65</v>
      </c>
      <c r="AG122" s="981"/>
      <c r="AH122" s="981"/>
      <c r="AI122" s="981"/>
      <c r="AJ122" s="982"/>
      <c r="AK122" s="983" t="s">
        <v>65</v>
      </c>
      <c r="AL122" s="981"/>
      <c r="AM122" s="981"/>
      <c r="AN122" s="981"/>
      <c r="AO122" s="982"/>
      <c r="AP122" s="984" t="s">
        <v>65</v>
      </c>
      <c r="AQ122" s="985"/>
      <c r="AR122" s="985"/>
      <c r="AS122" s="985"/>
      <c r="AT122" s="986"/>
      <c r="AU122" s="1016"/>
      <c r="AV122" s="1017"/>
      <c r="AW122" s="1017"/>
      <c r="AX122" s="1017"/>
      <c r="AY122" s="1018"/>
      <c r="AZ122" s="995" t="s">
        <v>416</v>
      </c>
      <c r="BA122" s="987"/>
      <c r="BB122" s="987"/>
      <c r="BC122" s="987"/>
      <c r="BD122" s="987"/>
      <c r="BE122" s="987"/>
      <c r="BF122" s="987"/>
      <c r="BG122" s="987"/>
      <c r="BH122" s="987"/>
      <c r="BI122" s="987"/>
      <c r="BJ122" s="987"/>
      <c r="BK122" s="987"/>
      <c r="BL122" s="987"/>
      <c r="BM122" s="987"/>
      <c r="BN122" s="987"/>
      <c r="BO122" s="987"/>
      <c r="BP122" s="988"/>
      <c r="BQ122" s="1021">
        <v>3627938</v>
      </c>
      <c r="BR122" s="1022"/>
      <c r="BS122" s="1022"/>
      <c r="BT122" s="1022"/>
      <c r="BU122" s="1022"/>
      <c r="BV122" s="1022">
        <v>5048773</v>
      </c>
      <c r="BW122" s="1022"/>
      <c r="BX122" s="1022"/>
      <c r="BY122" s="1022"/>
      <c r="BZ122" s="1022"/>
      <c r="CA122" s="1022">
        <v>5354874</v>
      </c>
      <c r="CB122" s="1022"/>
      <c r="CC122" s="1022"/>
      <c r="CD122" s="1022"/>
      <c r="CE122" s="1022"/>
      <c r="CF122" s="1039">
        <v>166</v>
      </c>
      <c r="CG122" s="1040"/>
      <c r="CH122" s="1040"/>
      <c r="CI122" s="1040"/>
      <c r="CJ122" s="1040"/>
      <c r="CK122" s="1031"/>
      <c r="CL122" s="1032"/>
      <c r="CM122" s="1032"/>
      <c r="CN122" s="1032"/>
      <c r="CO122" s="1033"/>
      <c r="CP122" s="1041" t="s">
        <v>344</v>
      </c>
      <c r="CQ122" s="1042"/>
      <c r="CR122" s="1042"/>
      <c r="CS122" s="1042"/>
      <c r="CT122" s="1042"/>
      <c r="CU122" s="1042"/>
      <c r="CV122" s="1042"/>
      <c r="CW122" s="1042"/>
      <c r="CX122" s="1042"/>
      <c r="CY122" s="1042"/>
      <c r="CZ122" s="1042"/>
      <c r="DA122" s="1042"/>
      <c r="DB122" s="1042"/>
      <c r="DC122" s="1042"/>
      <c r="DD122" s="1042"/>
      <c r="DE122" s="1042"/>
      <c r="DF122" s="1043"/>
      <c r="DG122" s="947" t="s">
        <v>65</v>
      </c>
      <c r="DH122" s="948"/>
      <c r="DI122" s="948"/>
      <c r="DJ122" s="948"/>
      <c r="DK122" s="948"/>
      <c r="DL122" s="948" t="s">
        <v>65</v>
      </c>
      <c r="DM122" s="948"/>
      <c r="DN122" s="948"/>
      <c r="DO122" s="948"/>
      <c r="DP122" s="948"/>
      <c r="DQ122" s="948" t="s">
        <v>65</v>
      </c>
      <c r="DR122" s="948"/>
      <c r="DS122" s="948"/>
      <c r="DT122" s="948"/>
      <c r="DU122" s="948"/>
      <c r="DV122" s="949" t="s">
        <v>65</v>
      </c>
      <c r="DW122" s="949"/>
      <c r="DX122" s="949"/>
      <c r="DY122" s="949"/>
      <c r="DZ122" s="950"/>
    </row>
    <row r="123" spans="1:130" s="95" customFormat="1" ht="26.25" customHeight="1">
      <c r="A123" s="1085"/>
      <c r="B123" s="971"/>
      <c r="C123" s="944" t="s">
        <v>403</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0" t="s">
        <v>65</v>
      </c>
      <c r="AB123" s="981"/>
      <c r="AC123" s="981"/>
      <c r="AD123" s="981"/>
      <c r="AE123" s="982"/>
      <c r="AF123" s="983" t="s">
        <v>65</v>
      </c>
      <c r="AG123" s="981"/>
      <c r="AH123" s="981"/>
      <c r="AI123" s="981"/>
      <c r="AJ123" s="982"/>
      <c r="AK123" s="983" t="s">
        <v>65</v>
      </c>
      <c r="AL123" s="981"/>
      <c r="AM123" s="981"/>
      <c r="AN123" s="981"/>
      <c r="AO123" s="982"/>
      <c r="AP123" s="984" t="s">
        <v>65</v>
      </c>
      <c r="AQ123" s="985"/>
      <c r="AR123" s="985"/>
      <c r="AS123" s="985"/>
      <c r="AT123" s="986"/>
      <c r="AU123" s="1019"/>
      <c r="AV123" s="1020"/>
      <c r="AW123" s="1020"/>
      <c r="AX123" s="1020"/>
      <c r="AY123" s="1020"/>
      <c r="AZ123" s="116" t="s">
        <v>120</v>
      </c>
      <c r="BA123" s="116"/>
      <c r="BB123" s="116"/>
      <c r="BC123" s="116"/>
      <c r="BD123" s="116"/>
      <c r="BE123" s="116"/>
      <c r="BF123" s="116"/>
      <c r="BG123" s="116"/>
      <c r="BH123" s="116"/>
      <c r="BI123" s="116"/>
      <c r="BJ123" s="116"/>
      <c r="BK123" s="116"/>
      <c r="BL123" s="116"/>
      <c r="BM123" s="116"/>
      <c r="BN123" s="116"/>
      <c r="BO123" s="999" t="s">
        <v>417</v>
      </c>
      <c r="BP123" s="1027"/>
      <c r="BQ123" s="1057">
        <v>7768184</v>
      </c>
      <c r="BR123" s="1058"/>
      <c r="BS123" s="1058"/>
      <c r="BT123" s="1058"/>
      <c r="BU123" s="1058"/>
      <c r="BV123" s="1058">
        <v>9324734</v>
      </c>
      <c r="BW123" s="1058"/>
      <c r="BX123" s="1058"/>
      <c r="BY123" s="1058"/>
      <c r="BZ123" s="1058"/>
      <c r="CA123" s="1058">
        <v>10068478</v>
      </c>
      <c r="CB123" s="1058"/>
      <c r="CC123" s="1058"/>
      <c r="CD123" s="1058"/>
      <c r="CE123" s="1058"/>
      <c r="CF123" s="1023"/>
      <c r="CG123" s="1024"/>
      <c r="CH123" s="1024"/>
      <c r="CI123" s="1024"/>
      <c r="CJ123" s="1025"/>
      <c r="CK123" s="1031"/>
      <c r="CL123" s="1032"/>
      <c r="CM123" s="1032"/>
      <c r="CN123" s="1032"/>
      <c r="CO123" s="1033"/>
      <c r="CP123" s="1041"/>
      <c r="CQ123" s="1042"/>
      <c r="CR123" s="1042"/>
      <c r="CS123" s="1042"/>
      <c r="CT123" s="1042"/>
      <c r="CU123" s="1042"/>
      <c r="CV123" s="1042"/>
      <c r="CW123" s="1042"/>
      <c r="CX123" s="1042"/>
      <c r="CY123" s="1042"/>
      <c r="CZ123" s="1042"/>
      <c r="DA123" s="1042"/>
      <c r="DB123" s="1042"/>
      <c r="DC123" s="1042"/>
      <c r="DD123" s="1042"/>
      <c r="DE123" s="1042"/>
      <c r="DF123" s="1043"/>
      <c r="DG123" s="980"/>
      <c r="DH123" s="981"/>
      <c r="DI123" s="981"/>
      <c r="DJ123" s="981"/>
      <c r="DK123" s="982"/>
      <c r="DL123" s="983"/>
      <c r="DM123" s="981"/>
      <c r="DN123" s="981"/>
      <c r="DO123" s="981"/>
      <c r="DP123" s="982"/>
      <c r="DQ123" s="983"/>
      <c r="DR123" s="981"/>
      <c r="DS123" s="981"/>
      <c r="DT123" s="981"/>
      <c r="DU123" s="982"/>
      <c r="DV123" s="984"/>
      <c r="DW123" s="985"/>
      <c r="DX123" s="985"/>
      <c r="DY123" s="985"/>
      <c r="DZ123" s="986"/>
    </row>
    <row r="124" spans="1:130" s="95" customFormat="1" ht="26.25" customHeight="1" thickBot="1">
      <c r="A124" s="1085"/>
      <c r="B124" s="971"/>
      <c r="C124" s="944" t="s">
        <v>406</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0" t="s">
        <v>65</v>
      </c>
      <c r="AB124" s="981"/>
      <c r="AC124" s="981"/>
      <c r="AD124" s="981"/>
      <c r="AE124" s="982"/>
      <c r="AF124" s="983" t="s">
        <v>65</v>
      </c>
      <c r="AG124" s="981"/>
      <c r="AH124" s="981"/>
      <c r="AI124" s="981"/>
      <c r="AJ124" s="982"/>
      <c r="AK124" s="983" t="s">
        <v>65</v>
      </c>
      <c r="AL124" s="981"/>
      <c r="AM124" s="981"/>
      <c r="AN124" s="981"/>
      <c r="AO124" s="982"/>
      <c r="AP124" s="984" t="s">
        <v>65</v>
      </c>
      <c r="AQ124" s="985"/>
      <c r="AR124" s="985"/>
      <c r="AS124" s="985"/>
      <c r="AT124" s="986"/>
      <c r="AU124" s="1053" t="s">
        <v>418</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t="s">
        <v>65</v>
      </c>
      <c r="BR124" s="1049"/>
      <c r="BS124" s="1049"/>
      <c r="BT124" s="1049"/>
      <c r="BU124" s="1049"/>
      <c r="BV124" s="1049" t="s">
        <v>65</v>
      </c>
      <c r="BW124" s="1049"/>
      <c r="BX124" s="1049"/>
      <c r="BY124" s="1049"/>
      <c r="BZ124" s="1049"/>
      <c r="CA124" s="1049" t="s">
        <v>65</v>
      </c>
      <c r="CB124" s="1049"/>
      <c r="CC124" s="1049"/>
      <c r="CD124" s="1049"/>
      <c r="CE124" s="1049"/>
      <c r="CF124" s="1050"/>
      <c r="CG124" s="1051"/>
      <c r="CH124" s="1051"/>
      <c r="CI124" s="1051"/>
      <c r="CJ124" s="1052"/>
      <c r="CK124" s="1034"/>
      <c r="CL124" s="1034"/>
      <c r="CM124" s="1034"/>
      <c r="CN124" s="1034"/>
      <c r="CO124" s="1035"/>
      <c r="CP124" s="1041" t="s">
        <v>419</v>
      </c>
      <c r="CQ124" s="1042"/>
      <c r="CR124" s="1042"/>
      <c r="CS124" s="1042"/>
      <c r="CT124" s="1042"/>
      <c r="CU124" s="1042"/>
      <c r="CV124" s="1042"/>
      <c r="CW124" s="1042"/>
      <c r="CX124" s="1042"/>
      <c r="CY124" s="1042"/>
      <c r="CZ124" s="1042"/>
      <c r="DA124" s="1042"/>
      <c r="DB124" s="1042"/>
      <c r="DC124" s="1042"/>
      <c r="DD124" s="1042"/>
      <c r="DE124" s="1042"/>
      <c r="DF124" s="1043"/>
      <c r="DG124" s="1026" t="s">
        <v>65</v>
      </c>
      <c r="DH124" s="1008"/>
      <c r="DI124" s="1008"/>
      <c r="DJ124" s="1008"/>
      <c r="DK124" s="1009"/>
      <c r="DL124" s="1007" t="s">
        <v>65</v>
      </c>
      <c r="DM124" s="1008"/>
      <c r="DN124" s="1008"/>
      <c r="DO124" s="1008"/>
      <c r="DP124" s="1009"/>
      <c r="DQ124" s="1007" t="s">
        <v>65</v>
      </c>
      <c r="DR124" s="1008"/>
      <c r="DS124" s="1008"/>
      <c r="DT124" s="1008"/>
      <c r="DU124" s="1009"/>
      <c r="DV124" s="1010" t="s">
        <v>65</v>
      </c>
      <c r="DW124" s="1011"/>
      <c r="DX124" s="1011"/>
      <c r="DY124" s="1011"/>
      <c r="DZ124" s="1012"/>
    </row>
    <row r="125" spans="1:130" s="95" customFormat="1" ht="26.25" customHeight="1">
      <c r="A125" s="1085"/>
      <c r="B125" s="971"/>
      <c r="C125" s="944" t="s">
        <v>408</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0" t="s">
        <v>65</v>
      </c>
      <c r="AB125" s="981"/>
      <c r="AC125" s="981"/>
      <c r="AD125" s="981"/>
      <c r="AE125" s="982"/>
      <c r="AF125" s="983" t="s">
        <v>65</v>
      </c>
      <c r="AG125" s="981"/>
      <c r="AH125" s="981"/>
      <c r="AI125" s="981"/>
      <c r="AJ125" s="982"/>
      <c r="AK125" s="983" t="s">
        <v>65</v>
      </c>
      <c r="AL125" s="981"/>
      <c r="AM125" s="981"/>
      <c r="AN125" s="981"/>
      <c r="AO125" s="982"/>
      <c r="AP125" s="984" t="s">
        <v>65</v>
      </c>
      <c r="AQ125" s="985"/>
      <c r="AR125" s="985"/>
      <c r="AS125" s="985"/>
      <c r="AT125" s="98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1044" t="s">
        <v>420</v>
      </c>
      <c r="CL125" s="1029"/>
      <c r="CM125" s="1029"/>
      <c r="CN125" s="1029"/>
      <c r="CO125" s="1030"/>
      <c r="CP125" s="951" t="s">
        <v>421</v>
      </c>
      <c r="CQ125" s="919"/>
      <c r="CR125" s="919"/>
      <c r="CS125" s="919"/>
      <c r="CT125" s="919"/>
      <c r="CU125" s="919"/>
      <c r="CV125" s="919"/>
      <c r="CW125" s="919"/>
      <c r="CX125" s="919"/>
      <c r="CY125" s="919"/>
      <c r="CZ125" s="919"/>
      <c r="DA125" s="919"/>
      <c r="DB125" s="919"/>
      <c r="DC125" s="919"/>
      <c r="DD125" s="919"/>
      <c r="DE125" s="919"/>
      <c r="DF125" s="920"/>
      <c r="DG125" s="952" t="s">
        <v>65</v>
      </c>
      <c r="DH125" s="953"/>
      <c r="DI125" s="953"/>
      <c r="DJ125" s="953"/>
      <c r="DK125" s="953"/>
      <c r="DL125" s="953" t="s">
        <v>65</v>
      </c>
      <c r="DM125" s="953"/>
      <c r="DN125" s="953"/>
      <c r="DO125" s="953"/>
      <c r="DP125" s="953"/>
      <c r="DQ125" s="953" t="s">
        <v>65</v>
      </c>
      <c r="DR125" s="953"/>
      <c r="DS125" s="953"/>
      <c r="DT125" s="953"/>
      <c r="DU125" s="953"/>
      <c r="DV125" s="954" t="s">
        <v>65</v>
      </c>
      <c r="DW125" s="954"/>
      <c r="DX125" s="954"/>
      <c r="DY125" s="954"/>
      <c r="DZ125" s="955"/>
    </row>
    <row r="126" spans="1:130" s="95" customFormat="1" ht="26.25" customHeight="1" thickBot="1">
      <c r="A126" s="1085"/>
      <c r="B126" s="971"/>
      <c r="C126" s="944" t="s">
        <v>410</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0" t="s">
        <v>65</v>
      </c>
      <c r="AB126" s="981"/>
      <c r="AC126" s="981"/>
      <c r="AD126" s="981"/>
      <c r="AE126" s="982"/>
      <c r="AF126" s="983" t="s">
        <v>65</v>
      </c>
      <c r="AG126" s="981"/>
      <c r="AH126" s="981"/>
      <c r="AI126" s="981"/>
      <c r="AJ126" s="982"/>
      <c r="AK126" s="983" t="s">
        <v>65</v>
      </c>
      <c r="AL126" s="981"/>
      <c r="AM126" s="981"/>
      <c r="AN126" s="981"/>
      <c r="AO126" s="982"/>
      <c r="AP126" s="984" t="s">
        <v>65</v>
      </c>
      <c r="AQ126" s="985"/>
      <c r="AR126" s="985"/>
      <c r="AS126" s="985"/>
      <c r="AT126" s="98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1045"/>
      <c r="CL126" s="1032"/>
      <c r="CM126" s="1032"/>
      <c r="CN126" s="1032"/>
      <c r="CO126" s="1033"/>
      <c r="CP126" s="944" t="s">
        <v>422</v>
      </c>
      <c r="CQ126" s="945"/>
      <c r="CR126" s="945"/>
      <c r="CS126" s="945"/>
      <c r="CT126" s="945"/>
      <c r="CU126" s="945"/>
      <c r="CV126" s="945"/>
      <c r="CW126" s="945"/>
      <c r="CX126" s="945"/>
      <c r="CY126" s="945"/>
      <c r="CZ126" s="945"/>
      <c r="DA126" s="945"/>
      <c r="DB126" s="945"/>
      <c r="DC126" s="945"/>
      <c r="DD126" s="945"/>
      <c r="DE126" s="945"/>
      <c r="DF126" s="946"/>
      <c r="DG126" s="947" t="s">
        <v>65</v>
      </c>
      <c r="DH126" s="948"/>
      <c r="DI126" s="948"/>
      <c r="DJ126" s="948"/>
      <c r="DK126" s="948"/>
      <c r="DL126" s="948" t="s">
        <v>65</v>
      </c>
      <c r="DM126" s="948"/>
      <c r="DN126" s="948"/>
      <c r="DO126" s="948"/>
      <c r="DP126" s="948"/>
      <c r="DQ126" s="948" t="s">
        <v>65</v>
      </c>
      <c r="DR126" s="948"/>
      <c r="DS126" s="948"/>
      <c r="DT126" s="948"/>
      <c r="DU126" s="948"/>
      <c r="DV126" s="949" t="s">
        <v>65</v>
      </c>
      <c r="DW126" s="949"/>
      <c r="DX126" s="949"/>
      <c r="DY126" s="949"/>
      <c r="DZ126" s="950"/>
    </row>
    <row r="127" spans="1:130" s="95" customFormat="1" ht="26.25" customHeight="1">
      <c r="A127" s="1086"/>
      <c r="B127" s="973"/>
      <c r="C127" s="995" t="s">
        <v>423</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65</v>
      </c>
      <c r="AB127" s="981"/>
      <c r="AC127" s="981"/>
      <c r="AD127" s="981"/>
      <c r="AE127" s="982"/>
      <c r="AF127" s="983" t="s">
        <v>65</v>
      </c>
      <c r="AG127" s="981"/>
      <c r="AH127" s="981"/>
      <c r="AI127" s="981"/>
      <c r="AJ127" s="982"/>
      <c r="AK127" s="983" t="s">
        <v>65</v>
      </c>
      <c r="AL127" s="981"/>
      <c r="AM127" s="981"/>
      <c r="AN127" s="981"/>
      <c r="AO127" s="982"/>
      <c r="AP127" s="984" t="s">
        <v>65</v>
      </c>
      <c r="AQ127" s="985"/>
      <c r="AR127" s="985"/>
      <c r="AS127" s="985"/>
      <c r="AT127" s="986"/>
      <c r="AU127" s="97"/>
      <c r="AV127" s="97"/>
      <c r="AW127" s="97"/>
      <c r="AX127" s="1059" t="s">
        <v>424</v>
      </c>
      <c r="AY127" s="1060"/>
      <c r="AZ127" s="1060"/>
      <c r="BA127" s="1060"/>
      <c r="BB127" s="1060"/>
      <c r="BC127" s="1060"/>
      <c r="BD127" s="1060"/>
      <c r="BE127" s="1061"/>
      <c r="BF127" s="1062" t="s">
        <v>425</v>
      </c>
      <c r="BG127" s="1060"/>
      <c r="BH127" s="1060"/>
      <c r="BI127" s="1060"/>
      <c r="BJ127" s="1060"/>
      <c r="BK127" s="1060"/>
      <c r="BL127" s="1061"/>
      <c r="BM127" s="1062" t="s">
        <v>426</v>
      </c>
      <c r="BN127" s="1060"/>
      <c r="BO127" s="1060"/>
      <c r="BP127" s="1060"/>
      <c r="BQ127" s="1060"/>
      <c r="BR127" s="1060"/>
      <c r="BS127" s="1061"/>
      <c r="BT127" s="1062" t="s">
        <v>427</v>
      </c>
      <c r="BU127" s="1060"/>
      <c r="BV127" s="1060"/>
      <c r="BW127" s="1060"/>
      <c r="BX127" s="1060"/>
      <c r="BY127" s="1060"/>
      <c r="BZ127" s="1083"/>
      <c r="CA127" s="97"/>
      <c r="CB127" s="97"/>
      <c r="CC127" s="97"/>
      <c r="CD127" s="120"/>
      <c r="CE127" s="120"/>
      <c r="CF127" s="120"/>
      <c r="CG127" s="97"/>
      <c r="CH127" s="97"/>
      <c r="CI127" s="97"/>
      <c r="CJ127" s="119"/>
      <c r="CK127" s="1045"/>
      <c r="CL127" s="1032"/>
      <c r="CM127" s="1032"/>
      <c r="CN127" s="1032"/>
      <c r="CO127" s="1033"/>
      <c r="CP127" s="944" t="s">
        <v>428</v>
      </c>
      <c r="CQ127" s="945"/>
      <c r="CR127" s="945"/>
      <c r="CS127" s="945"/>
      <c r="CT127" s="945"/>
      <c r="CU127" s="945"/>
      <c r="CV127" s="945"/>
      <c r="CW127" s="945"/>
      <c r="CX127" s="945"/>
      <c r="CY127" s="945"/>
      <c r="CZ127" s="945"/>
      <c r="DA127" s="945"/>
      <c r="DB127" s="945"/>
      <c r="DC127" s="945"/>
      <c r="DD127" s="945"/>
      <c r="DE127" s="945"/>
      <c r="DF127" s="946"/>
      <c r="DG127" s="947" t="s">
        <v>65</v>
      </c>
      <c r="DH127" s="948"/>
      <c r="DI127" s="948"/>
      <c r="DJ127" s="948"/>
      <c r="DK127" s="948"/>
      <c r="DL127" s="948" t="s">
        <v>65</v>
      </c>
      <c r="DM127" s="948"/>
      <c r="DN127" s="948"/>
      <c r="DO127" s="948"/>
      <c r="DP127" s="948"/>
      <c r="DQ127" s="948" t="s">
        <v>65</v>
      </c>
      <c r="DR127" s="948"/>
      <c r="DS127" s="948"/>
      <c r="DT127" s="948"/>
      <c r="DU127" s="948"/>
      <c r="DV127" s="949" t="s">
        <v>65</v>
      </c>
      <c r="DW127" s="949"/>
      <c r="DX127" s="949"/>
      <c r="DY127" s="949"/>
      <c r="DZ127" s="950"/>
    </row>
    <row r="128" spans="1:130" s="95" customFormat="1" ht="26.25" customHeight="1" thickBot="1">
      <c r="A128" s="1069" t="s">
        <v>429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430</v>
      </c>
      <c r="X128" s="1071"/>
      <c r="Y128" s="1071"/>
      <c r="Z128" s="1072"/>
      <c r="AA128" s="1073">
        <v>8322</v>
      </c>
      <c r="AB128" s="1074"/>
      <c r="AC128" s="1074"/>
      <c r="AD128" s="1074"/>
      <c r="AE128" s="1075"/>
      <c r="AF128" s="1076">
        <v>29630</v>
      </c>
      <c r="AG128" s="1074"/>
      <c r="AH128" s="1074"/>
      <c r="AI128" s="1074"/>
      <c r="AJ128" s="1075"/>
      <c r="AK128" s="1076">
        <v>44562</v>
      </c>
      <c r="AL128" s="1074"/>
      <c r="AM128" s="1074"/>
      <c r="AN128" s="1074"/>
      <c r="AO128" s="1075"/>
      <c r="AP128" s="1077"/>
      <c r="AQ128" s="1078"/>
      <c r="AR128" s="1078"/>
      <c r="AS128" s="1078"/>
      <c r="AT128" s="1079"/>
      <c r="AU128" s="97"/>
      <c r="AV128" s="97"/>
      <c r="AW128" s="97"/>
      <c r="AX128" s="918" t="s">
        <v>431</v>
      </c>
      <c r="AY128" s="919"/>
      <c r="AZ128" s="919"/>
      <c r="BA128" s="919"/>
      <c r="BB128" s="919"/>
      <c r="BC128" s="919"/>
      <c r="BD128" s="919"/>
      <c r="BE128" s="920"/>
      <c r="BF128" s="1080" t="s">
        <v>65</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098"/>
      <c r="CA128" s="120"/>
      <c r="CB128" s="120"/>
      <c r="CC128" s="120"/>
      <c r="CD128" s="120"/>
      <c r="CE128" s="120"/>
      <c r="CF128" s="120"/>
      <c r="CG128" s="97"/>
      <c r="CH128" s="97"/>
      <c r="CI128" s="97"/>
      <c r="CJ128" s="119"/>
      <c r="CK128" s="1046"/>
      <c r="CL128" s="1047"/>
      <c r="CM128" s="1047"/>
      <c r="CN128" s="1047"/>
      <c r="CO128" s="1048"/>
      <c r="CP128" s="1063" t="s">
        <v>432</v>
      </c>
      <c r="CQ128" s="762"/>
      <c r="CR128" s="762"/>
      <c r="CS128" s="762"/>
      <c r="CT128" s="762"/>
      <c r="CU128" s="762"/>
      <c r="CV128" s="762"/>
      <c r="CW128" s="762"/>
      <c r="CX128" s="762"/>
      <c r="CY128" s="762"/>
      <c r="CZ128" s="762"/>
      <c r="DA128" s="762"/>
      <c r="DB128" s="762"/>
      <c r="DC128" s="762"/>
      <c r="DD128" s="762"/>
      <c r="DE128" s="762"/>
      <c r="DF128" s="1064"/>
      <c r="DG128" s="1065" t="s">
        <v>65</v>
      </c>
      <c r="DH128" s="1066"/>
      <c r="DI128" s="1066"/>
      <c r="DJ128" s="1066"/>
      <c r="DK128" s="1066"/>
      <c r="DL128" s="1066" t="s">
        <v>65</v>
      </c>
      <c r="DM128" s="1066"/>
      <c r="DN128" s="1066"/>
      <c r="DO128" s="1066"/>
      <c r="DP128" s="1066"/>
      <c r="DQ128" s="1066" t="s">
        <v>65</v>
      </c>
      <c r="DR128" s="1066"/>
      <c r="DS128" s="1066"/>
      <c r="DT128" s="1066"/>
      <c r="DU128" s="1066"/>
      <c r="DV128" s="1067" t="s">
        <v>65</v>
      </c>
      <c r="DW128" s="1067"/>
      <c r="DX128" s="1067"/>
      <c r="DY128" s="1067"/>
      <c r="DZ128" s="1068"/>
    </row>
    <row r="129" spans="1:131" s="95" customFormat="1" ht="26.25" customHeight="1">
      <c r="A129" s="956" t="s">
        <v>45</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2" t="s">
        <v>433</v>
      </c>
      <c r="X129" s="1093"/>
      <c r="Y129" s="1093"/>
      <c r="Z129" s="1094"/>
      <c r="AA129" s="980">
        <v>3099158</v>
      </c>
      <c r="AB129" s="981"/>
      <c r="AC129" s="981"/>
      <c r="AD129" s="981"/>
      <c r="AE129" s="982"/>
      <c r="AF129" s="983">
        <v>3244875</v>
      </c>
      <c r="AG129" s="981"/>
      <c r="AH129" s="981"/>
      <c r="AI129" s="981"/>
      <c r="AJ129" s="982"/>
      <c r="AK129" s="983">
        <v>3547724</v>
      </c>
      <c r="AL129" s="981"/>
      <c r="AM129" s="981"/>
      <c r="AN129" s="981"/>
      <c r="AO129" s="982"/>
      <c r="AP129" s="1095"/>
      <c r="AQ129" s="1096"/>
      <c r="AR129" s="1096"/>
      <c r="AS129" s="1096"/>
      <c r="AT129" s="1097"/>
      <c r="AU129" s="98"/>
      <c r="AV129" s="98"/>
      <c r="AW129" s="98"/>
      <c r="AX129" s="1087" t="s">
        <v>434</v>
      </c>
      <c r="AY129" s="945"/>
      <c r="AZ129" s="945"/>
      <c r="BA129" s="945"/>
      <c r="BB129" s="945"/>
      <c r="BC129" s="945"/>
      <c r="BD129" s="945"/>
      <c r="BE129" s="946"/>
      <c r="BF129" s="1088" t="s">
        <v>65</v>
      </c>
      <c r="BG129" s="1089"/>
      <c r="BH129" s="1089"/>
      <c r="BI129" s="1089"/>
      <c r="BJ129" s="1089"/>
      <c r="BK129" s="1089"/>
      <c r="BL129" s="1090"/>
      <c r="BM129" s="1088">
        <v>20</v>
      </c>
      <c r="BN129" s="1089"/>
      <c r="BO129" s="1089"/>
      <c r="BP129" s="1089"/>
      <c r="BQ129" s="1089"/>
      <c r="BR129" s="1089"/>
      <c r="BS129" s="1090"/>
      <c r="BT129" s="1088">
        <v>30</v>
      </c>
      <c r="BU129" s="1089"/>
      <c r="BV129" s="1089"/>
      <c r="BW129" s="1089"/>
      <c r="BX129" s="1089"/>
      <c r="BY129" s="1089"/>
      <c r="BZ129" s="109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c r="A130" s="956" t="s">
        <v>435</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2" t="s">
        <v>436</v>
      </c>
      <c r="X130" s="1093"/>
      <c r="Y130" s="1093"/>
      <c r="Z130" s="1094"/>
      <c r="AA130" s="980">
        <v>322998</v>
      </c>
      <c r="AB130" s="981"/>
      <c r="AC130" s="981"/>
      <c r="AD130" s="981"/>
      <c r="AE130" s="982"/>
      <c r="AF130" s="983">
        <v>320369</v>
      </c>
      <c r="AG130" s="981"/>
      <c r="AH130" s="981"/>
      <c r="AI130" s="981"/>
      <c r="AJ130" s="982"/>
      <c r="AK130" s="983">
        <v>321067</v>
      </c>
      <c r="AL130" s="981"/>
      <c r="AM130" s="981"/>
      <c r="AN130" s="981"/>
      <c r="AO130" s="982"/>
      <c r="AP130" s="1095"/>
      <c r="AQ130" s="1096"/>
      <c r="AR130" s="1096"/>
      <c r="AS130" s="1096"/>
      <c r="AT130" s="1097"/>
      <c r="AU130" s="98"/>
      <c r="AV130" s="98"/>
      <c r="AW130" s="98"/>
      <c r="AX130" s="1087" t="s">
        <v>437</v>
      </c>
      <c r="AY130" s="945"/>
      <c r="AZ130" s="945"/>
      <c r="BA130" s="945"/>
      <c r="BB130" s="945"/>
      <c r="BC130" s="945"/>
      <c r="BD130" s="945"/>
      <c r="BE130" s="946"/>
      <c r="BF130" s="1123">
        <v>3.1</v>
      </c>
      <c r="BG130" s="1124"/>
      <c r="BH130" s="1124"/>
      <c r="BI130" s="1124"/>
      <c r="BJ130" s="1124"/>
      <c r="BK130" s="1124"/>
      <c r="BL130" s="1125"/>
      <c r="BM130" s="1123">
        <v>25</v>
      </c>
      <c r="BN130" s="1124"/>
      <c r="BO130" s="1124"/>
      <c r="BP130" s="1124"/>
      <c r="BQ130" s="1124"/>
      <c r="BR130" s="1124"/>
      <c r="BS130" s="1125"/>
      <c r="BT130" s="1123">
        <v>35</v>
      </c>
      <c r="BU130" s="1124"/>
      <c r="BV130" s="1124"/>
      <c r="BW130" s="1124"/>
      <c r="BX130" s="1124"/>
      <c r="BY130" s="1124"/>
      <c r="BZ130" s="1126"/>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438</v>
      </c>
      <c r="X131" s="1130"/>
      <c r="Y131" s="1130"/>
      <c r="Z131" s="1131"/>
      <c r="AA131" s="1026">
        <v>2776160</v>
      </c>
      <c r="AB131" s="1008"/>
      <c r="AC131" s="1008"/>
      <c r="AD131" s="1008"/>
      <c r="AE131" s="1009"/>
      <c r="AF131" s="1007">
        <v>2924506</v>
      </c>
      <c r="AG131" s="1008"/>
      <c r="AH131" s="1008"/>
      <c r="AI131" s="1008"/>
      <c r="AJ131" s="1009"/>
      <c r="AK131" s="1007">
        <v>3226657</v>
      </c>
      <c r="AL131" s="1008"/>
      <c r="AM131" s="1008"/>
      <c r="AN131" s="1008"/>
      <c r="AO131" s="1009"/>
      <c r="AP131" s="1132"/>
      <c r="AQ131" s="1133"/>
      <c r="AR131" s="1133"/>
      <c r="AS131" s="1133"/>
      <c r="AT131" s="1134"/>
      <c r="AU131" s="98"/>
      <c r="AV131" s="98"/>
      <c r="AW131" s="98"/>
      <c r="AX131" s="1105" t="s">
        <v>439</v>
      </c>
      <c r="AY131" s="762"/>
      <c r="AZ131" s="762"/>
      <c r="BA131" s="762"/>
      <c r="BB131" s="762"/>
      <c r="BC131" s="762"/>
      <c r="BD131" s="762"/>
      <c r="BE131" s="1064"/>
      <c r="BF131" s="1106" t="s">
        <v>65</v>
      </c>
      <c r="BG131" s="1107"/>
      <c r="BH131" s="1107"/>
      <c r="BI131" s="1107"/>
      <c r="BJ131" s="1107"/>
      <c r="BK131" s="1107"/>
      <c r="BL131" s="1108"/>
      <c r="BM131" s="1106">
        <v>350</v>
      </c>
      <c r="BN131" s="1107"/>
      <c r="BO131" s="1107"/>
      <c r="BP131" s="1107"/>
      <c r="BQ131" s="1107"/>
      <c r="BR131" s="1107"/>
      <c r="BS131" s="1108"/>
      <c r="BT131" s="1109"/>
      <c r="BU131" s="1110"/>
      <c r="BV131" s="1110"/>
      <c r="BW131" s="1110"/>
      <c r="BX131" s="1110"/>
      <c r="BY131" s="1110"/>
      <c r="BZ131" s="111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c r="A132" s="1112" t="s">
        <v>440</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441</v>
      </c>
      <c r="W132" s="1116"/>
      <c r="X132" s="1116"/>
      <c r="Y132" s="1116"/>
      <c r="Z132" s="1117"/>
      <c r="AA132" s="1118">
        <v>3.5073987089999998</v>
      </c>
      <c r="AB132" s="1119"/>
      <c r="AC132" s="1119"/>
      <c r="AD132" s="1119"/>
      <c r="AE132" s="1120"/>
      <c r="AF132" s="1121">
        <v>2.998762868</v>
      </c>
      <c r="AG132" s="1119"/>
      <c r="AH132" s="1119"/>
      <c r="AI132" s="1119"/>
      <c r="AJ132" s="1120"/>
      <c r="AK132" s="1121">
        <v>2.9251637220000002</v>
      </c>
      <c r="AL132" s="1119"/>
      <c r="AM132" s="1119"/>
      <c r="AN132" s="1119"/>
      <c r="AO132" s="1120"/>
      <c r="AP132" s="1023"/>
      <c r="AQ132" s="1024"/>
      <c r="AR132" s="1024"/>
      <c r="AS132" s="1024"/>
      <c r="AT132" s="112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442</v>
      </c>
      <c r="W133" s="1099"/>
      <c r="X133" s="1099"/>
      <c r="Y133" s="1099"/>
      <c r="Z133" s="1100"/>
      <c r="AA133" s="1101">
        <v>3.6</v>
      </c>
      <c r="AB133" s="1102"/>
      <c r="AC133" s="1102"/>
      <c r="AD133" s="1102"/>
      <c r="AE133" s="1103"/>
      <c r="AF133" s="1101">
        <v>3.3</v>
      </c>
      <c r="AG133" s="1102"/>
      <c r="AH133" s="1102"/>
      <c r="AI133" s="1102"/>
      <c r="AJ133" s="1103"/>
      <c r="AK133" s="1101">
        <v>3.1</v>
      </c>
      <c r="AL133" s="1102"/>
      <c r="AM133" s="1102"/>
      <c r="AN133" s="1102"/>
      <c r="AO133" s="1103"/>
      <c r="AP133" s="1050"/>
      <c r="AQ133" s="1051"/>
      <c r="AR133" s="1051"/>
      <c r="AS133" s="1051"/>
      <c r="AT133" s="1104"/>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VIynCCCVA5BwAxm1xBI6KqCPJPxbbhLo0bFMvuKPlLmNr+wStnAcTX8gJIpdhylwTIJnzxPfrzln6rzhVdSSKg==" saltValue="EESHVSDg21Bvaz/9BZxrX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38" customWidth="1"/>
    <col min="121" max="121" width="0" style="5" hidden="1" customWidth="1"/>
    <col min="122" max="16384" width="9" style="5" hidden="1"/>
  </cols>
  <sheetData>
    <row r="1" spans="1:120">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row r="3" spans="1:120"/>
    <row r="4" spans="1:120"/>
    <row r="5" spans="1:120"/>
    <row r="6" spans="1:120"/>
    <row r="7" spans="1:120"/>
    <row r="8" spans="1:120"/>
    <row r="9" spans="1:120"/>
    <row r="10" spans="1:120"/>
    <row r="11" spans="1:120"/>
    <row r="12" spans="1:120"/>
    <row r="13" spans="1:120"/>
    <row r="14" spans="1:120"/>
    <row r="15" spans="1:120"/>
    <row r="16" spans="1:120">
      <c r="DP16" s="5"/>
    </row>
    <row r="17" spans="119:120">
      <c r="DP17" s="5"/>
    </row>
    <row r="18" spans="119:120"/>
    <row r="19" spans="119:120"/>
    <row r="20" spans="119:120">
      <c r="DO20" s="5"/>
      <c r="DP20" s="5"/>
    </row>
    <row r="21" spans="119:120">
      <c r="DP21" s="5"/>
    </row>
    <row r="22" spans="119:120"/>
    <row r="23" spans="119:120">
      <c r="DO23" s="5"/>
      <c r="DP23" s="5"/>
    </row>
    <row r="24" spans="119:120">
      <c r="DP24" s="5"/>
    </row>
    <row r="25" spans="119:120">
      <c r="DP25" s="5"/>
    </row>
    <row r="26" spans="119:120">
      <c r="DO26" s="5"/>
      <c r="DP26" s="5"/>
    </row>
    <row r="27" spans="119:120"/>
    <row r="28" spans="119:120">
      <c r="DO28" s="5"/>
      <c r="DP28" s="5"/>
    </row>
    <row r="29" spans="119:120">
      <c r="DP29" s="5"/>
    </row>
    <row r="30" spans="119:120"/>
    <row r="31" spans="119:120">
      <c r="DO31" s="5"/>
      <c r="DP31" s="5"/>
    </row>
    <row r="32" spans="119:120"/>
    <row r="33" spans="98:120">
      <c r="DO33" s="5"/>
      <c r="DP33" s="5"/>
    </row>
    <row r="34" spans="98:120">
      <c r="DM34" s="5"/>
    </row>
    <row r="35" spans="98:120">
      <c r="CT35" s="5"/>
      <c r="CU35" s="5"/>
      <c r="CV35" s="5"/>
      <c r="CY35" s="5"/>
      <c r="CZ35" s="5"/>
      <c r="DA35" s="5"/>
      <c r="DD35" s="5"/>
      <c r="DE35" s="5"/>
      <c r="DF35" s="5"/>
      <c r="DI35" s="5"/>
      <c r="DJ35" s="5"/>
      <c r="DK35" s="5"/>
      <c r="DM35" s="5"/>
      <c r="DN35" s="5"/>
      <c r="DO35" s="5"/>
      <c r="DP35" s="5"/>
    </row>
    <row r="36" spans="98:120"/>
    <row r="37" spans="98:120">
      <c r="CW37" s="5"/>
      <c r="DB37" s="5"/>
      <c r="DG37" s="5"/>
      <c r="DL37" s="5"/>
      <c r="DP37" s="5"/>
    </row>
    <row r="38" spans="98:120">
      <c r="CT38" s="5"/>
      <c r="CU38" s="5"/>
      <c r="CV38" s="5"/>
      <c r="CW38" s="5"/>
      <c r="CY38" s="5"/>
      <c r="CZ38" s="5"/>
      <c r="DA38" s="5"/>
      <c r="DB38" s="5"/>
      <c r="DD38" s="5"/>
      <c r="DE38" s="5"/>
      <c r="DF38" s="5"/>
      <c r="DG38" s="5"/>
      <c r="DI38" s="5"/>
      <c r="DJ38" s="5"/>
      <c r="DK38" s="5"/>
      <c r="DL38" s="5"/>
      <c r="DN38" s="5"/>
      <c r="DO38" s="5"/>
      <c r="DP38" s="5"/>
    </row>
    <row r="39" spans="98:120"/>
    <row r="40" spans="98:120"/>
    <row r="41" spans="98:120"/>
    <row r="42" spans="98:120"/>
    <row r="43" spans="98:120"/>
    <row r="44" spans="98:120"/>
    <row r="45" spans="98:120"/>
    <row r="46" spans="98:120"/>
    <row r="47" spans="98:120"/>
    <row r="48" spans="98:120"/>
    <row r="49" spans="22:120">
      <c r="DN49" s="5"/>
      <c r="DO49" s="5"/>
      <c r="DP49" s="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5"/>
      <c r="CS63" s="5"/>
      <c r="CX63" s="5"/>
      <c r="DC63" s="5"/>
      <c r="DH63" s="5"/>
    </row>
    <row r="64" spans="22:120">
      <c r="V64" s="5"/>
    </row>
    <row r="65" spans="15:120">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c r="Q66" s="5"/>
      <c r="S66" s="5"/>
      <c r="U66" s="5"/>
      <c r="DM66" s="5"/>
    </row>
    <row r="67" spans="15:120">
      <c r="O67" s="5"/>
      <c r="P67" s="5"/>
      <c r="R67" s="5"/>
      <c r="T67" s="5"/>
      <c r="Y67" s="5"/>
      <c r="CT67" s="5"/>
      <c r="CV67" s="5"/>
      <c r="CW67" s="5"/>
      <c r="CY67" s="5"/>
      <c r="DA67" s="5"/>
      <c r="DB67" s="5"/>
      <c r="DD67" s="5"/>
      <c r="DF67" s="5"/>
      <c r="DG67" s="5"/>
      <c r="DI67" s="5"/>
      <c r="DK67" s="5"/>
      <c r="DL67" s="5"/>
      <c r="DN67" s="5"/>
      <c r="DO67" s="5"/>
      <c r="DP67" s="5"/>
    </row>
    <row r="68" spans="15:120"/>
    <row r="69" spans="15:120"/>
    <row r="70" spans="15:120"/>
    <row r="71" spans="15:120"/>
    <row r="72" spans="15:120">
      <c r="DP72" s="5"/>
    </row>
    <row r="73" spans="15:120">
      <c r="DP73" s="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5"/>
      <c r="CX96" s="5"/>
      <c r="DC96" s="5"/>
      <c r="DH96" s="5"/>
    </row>
    <row r="97" spans="24:120">
      <c r="CS97" s="5"/>
      <c r="CX97" s="5"/>
      <c r="DC97" s="5"/>
      <c r="DH97" s="5"/>
      <c r="DP97" s="38" t="s">
        <v>14</v>
      </c>
    </row>
    <row r="98" spans="24:120" hidden="1">
      <c r="CS98" s="5"/>
      <c r="CX98" s="5"/>
      <c r="DC98" s="5"/>
      <c r="DH98" s="5"/>
    </row>
    <row r="99" spans="24:120"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idden="1">
      <c r="CT103" s="5"/>
      <c r="CV103" s="5"/>
      <c r="CW103" s="5"/>
      <c r="CY103" s="5"/>
      <c r="DA103" s="5"/>
      <c r="DB103" s="5"/>
      <c r="DD103" s="5"/>
      <c r="DF103" s="5"/>
      <c r="DG103" s="5"/>
      <c r="DI103" s="5"/>
      <c r="DK103" s="5"/>
      <c r="DL103" s="5"/>
      <c r="DM103" s="5"/>
      <c r="DN103" s="5"/>
      <c r="DO103" s="5"/>
      <c r="DP103" s="5"/>
    </row>
    <row r="104" spans="24:120" hidden="1">
      <c r="CV104" s="5"/>
      <c r="CW104" s="5"/>
      <c r="DA104" s="5"/>
      <c r="DB104" s="5"/>
      <c r="DF104" s="5"/>
      <c r="DG104" s="5"/>
      <c r="DK104" s="5"/>
      <c r="DL104" s="5"/>
      <c r="DN104" s="5"/>
      <c r="DO104" s="5"/>
      <c r="DP104" s="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38" customWidth="1"/>
    <col min="117" max="16384" width="9" style="5" hidden="1"/>
  </cols>
  <sheetData>
    <row r="1" spans="2:116">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row r="3" spans="2:116"/>
    <row r="4" spans="2:116">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row r="7" spans="2:116"/>
    <row r="8" spans="2:116"/>
    <row r="9" spans="2:116"/>
    <row r="10" spans="2:116"/>
    <row r="11" spans="2:116"/>
    <row r="12" spans="2:116"/>
    <row r="13" spans="2:116"/>
    <row r="14" spans="2:116"/>
    <row r="15" spans="2:116"/>
    <row r="16" spans="2:116"/>
    <row r="17" spans="9:116"/>
    <row r="18" spans="9:116">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row r="20" spans="9:116"/>
    <row r="21" spans="9:116">
      <c r="DL21" s="5"/>
    </row>
    <row r="22" spans="9:116">
      <c r="DI22" s="5"/>
      <c r="DJ22" s="5"/>
      <c r="DK22" s="5"/>
      <c r="DL22" s="5"/>
    </row>
    <row r="23" spans="9:116">
      <c r="CY23" s="5"/>
      <c r="CZ23" s="5"/>
      <c r="DA23" s="5"/>
      <c r="DB23" s="5"/>
      <c r="DC23" s="5"/>
      <c r="DD23" s="5"/>
      <c r="DE23" s="5"/>
      <c r="DF23" s="5"/>
      <c r="DG23" s="5"/>
      <c r="DH23" s="5"/>
      <c r="DI23" s="5"/>
      <c r="DJ23" s="5"/>
      <c r="DK23" s="5"/>
      <c r="DL23" s="5"/>
    </row>
    <row r="24" spans="9:116"/>
    <row r="25" spans="9:116"/>
    <row r="26" spans="9:116"/>
    <row r="27" spans="9:116"/>
    <row r="28" spans="9:116"/>
    <row r="29" spans="9:116"/>
    <row r="30" spans="9:116"/>
    <row r="31" spans="9:116"/>
    <row r="32" spans="9:116"/>
    <row r="33" spans="15:116"/>
    <row r="34" spans="15:116"/>
    <row r="35" spans="15:116">
      <c r="CZ35" s="5"/>
      <c r="DA35" s="5"/>
      <c r="DB35" s="5"/>
      <c r="DC35" s="5"/>
      <c r="DD35" s="5"/>
      <c r="DE35" s="5"/>
      <c r="DF35" s="5"/>
      <c r="DG35" s="5"/>
      <c r="DH35" s="5"/>
      <c r="DI35" s="5"/>
      <c r="DJ35" s="5"/>
      <c r="DK35" s="5"/>
      <c r="DL35" s="5"/>
    </row>
    <row r="36" spans="15:116"/>
    <row r="37" spans="15:116">
      <c r="DL37" s="5"/>
    </row>
    <row r="38" spans="15:116">
      <c r="DI38" s="5"/>
      <c r="DJ38" s="5"/>
      <c r="DK38" s="5"/>
      <c r="DL38" s="5"/>
    </row>
    <row r="39" spans="15:116"/>
    <row r="40" spans="15:116"/>
    <row r="41" spans="15:116"/>
    <row r="42" spans="15:116"/>
    <row r="43" spans="15:116">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c r="DL44" s="5"/>
    </row>
    <row r="45" spans="15:116"/>
    <row r="46" spans="15:116">
      <c r="DA46" s="5"/>
      <c r="DB46" s="5"/>
      <c r="DC46" s="5"/>
      <c r="DD46" s="5"/>
      <c r="DE46" s="5"/>
      <c r="DF46" s="5"/>
      <c r="DG46" s="5"/>
      <c r="DH46" s="5"/>
      <c r="DI46" s="5"/>
      <c r="DJ46" s="5"/>
      <c r="DK46" s="5"/>
      <c r="DL46" s="5"/>
    </row>
    <row r="47" spans="15:116"/>
    <row r="48" spans="15:116"/>
    <row r="49" spans="104:116"/>
    <row r="50" spans="104:116">
      <c r="CZ50" s="5"/>
      <c r="DA50" s="5"/>
      <c r="DB50" s="5"/>
      <c r="DC50" s="5"/>
      <c r="DD50" s="5"/>
      <c r="DE50" s="5"/>
      <c r="DF50" s="5"/>
      <c r="DG50" s="5"/>
      <c r="DH50" s="5"/>
      <c r="DI50" s="5"/>
      <c r="DJ50" s="5"/>
      <c r="DK50" s="5"/>
      <c r="DL50" s="5"/>
    </row>
    <row r="51" spans="104:116"/>
    <row r="52" spans="104:116"/>
    <row r="53" spans="104:116">
      <c r="DL53" s="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5"/>
      <c r="DD67" s="5"/>
      <c r="DE67" s="5"/>
      <c r="DF67" s="5"/>
      <c r="DG67" s="5"/>
      <c r="DH67" s="5"/>
      <c r="DI67" s="5"/>
      <c r="DJ67" s="5"/>
      <c r="DK67" s="5"/>
      <c r="DL67" s="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DY/z4tzABMCXzrwBIa4bx3Intsq5FhQw+MtErEDkSHcte8mBshg3dG0q7VoiyiriNGMpGa9Llwvpmhn0BJ0fw==" saltValue="FhLhxsUwl5pI5yVU8h4MX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c r="AS1" s="125"/>
      <c r="AT1" s="125"/>
    </row>
    <row r="2" spans="1:46">
      <c r="AS2" s="125"/>
      <c r="AT2" s="125"/>
    </row>
    <row r="3" spans="1:46">
      <c r="AS3" s="125"/>
      <c r="AT3" s="125"/>
    </row>
    <row r="4" spans="1:46">
      <c r="AS4" s="125"/>
      <c r="AT4" s="125"/>
    </row>
    <row r="5" spans="1:46" ht="17.25">
      <c r="A5" s="126" t="s">
        <v>443</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444</v>
      </c>
      <c r="AL6" s="130"/>
      <c r="AM6" s="130"/>
      <c r="AN6" s="130"/>
      <c r="AO6" s="125"/>
      <c r="AP6" s="125"/>
      <c r="AQ6" s="125"/>
      <c r="AR6" s="125"/>
    </row>
    <row r="7" spans="1:46" ht="13.5" customHeight="1">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36" t="s">
        <v>445</v>
      </c>
      <c r="AP7" s="135"/>
      <c r="AQ7" s="136" t="s">
        <v>446</v>
      </c>
      <c r="AR7" s="137"/>
    </row>
    <row r="8" spans="1:46">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37"/>
      <c r="AP8" s="141" t="s">
        <v>447</v>
      </c>
      <c r="AQ8" s="142" t="s">
        <v>448</v>
      </c>
      <c r="AR8" s="143" t="s">
        <v>449</v>
      </c>
    </row>
    <row r="9" spans="1:46">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38" t="s">
        <v>450</v>
      </c>
      <c r="AL9" s="1139"/>
      <c r="AM9" s="1139"/>
      <c r="AN9" s="1140"/>
      <c r="AO9" s="144">
        <v>1153943</v>
      </c>
      <c r="AP9" s="144">
        <v>109120</v>
      </c>
      <c r="AQ9" s="145">
        <v>106927</v>
      </c>
      <c r="AR9" s="146">
        <v>2.1</v>
      </c>
    </row>
    <row r="10" spans="1:46" ht="13.5" customHeight="1">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38" t="s">
        <v>451</v>
      </c>
      <c r="AL10" s="1139"/>
      <c r="AM10" s="1139"/>
      <c r="AN10" s="1140"/>
      <c r="AO10" s="147">
        <v>148870</v>
      </c>
      <c r="AP10" s="147">
        <v>14078</v>
      </c>
      <c r="AQ10" s="148">
        <v>15145</v>
      </c>
      <c r="AR10" s="149">
        <v>-7</v>
      </c>
    </row>
    <row r="11" spans="1:46" ht="13.5" customHeight="1">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38" t="s">
        <v>452</v>
      </c>
      <c r="AL11" s="1139"/>
      <c r="AM11" s="1139"/>
      <c r="AN11" s="1140"/>
      <c r="AO11" s="147" t="s">
        <v>353</v>
      </c>
      <c r="AP11" s="147" t="s">
        <v>353</v>
      </c>
      <c r="AQ11" s="148">
        <v>1510</v>
      </c>
      <c r="AR11" s="149" t="s">
        <v>353</v>
      </c>
    </row>
    <row r="12" spans="1:46" ht="13.5" customHeight="1">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38" t="s">
        <v>453</v>
      </c>
      <c r="AL12" s="1139"/>
      <c r="AM12" s="1139"/>
      <c r="AN12" s="1140"/>
      <c r="AO12" s="147" t="s">
        <v>353</v>
      </c>
      <c r="AP12" s="147" t="s">
        <v>353</v>
      </c>
      <c r="AQ12" s="148">
        <v>21</v>
      </c>
      <c r="AR12" s="149" t="s">
        <v>353</v>
      </c>
    </row>
    <row r="13" spans="1:46" ht="13.5" customHeight="1">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38" t="s">
        <v>454</v>
      </c>
      <c r="AL13" s="1139"/>
      <c r="AM13" s="1139"/>
      <c r="AN13" s="1140"/>
      <c r="AO13" s="147">
        <v>25025</v>
      </c>
      <c r="AP13" s="147">
        <v>2366</v>
      </c>
      <c r="AQ13" s="148">
        <v>4533</v>
      </c>
      <c r="AR13" s="149">
        <v>-47.8</v>
      </c>
    </row>
    <row r="14" spans="1:46" ht="13.5" customHeight="1">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38" t="s">
        <v>455</v>
      </c>
      <c r="AL14" s="1139"/>
      <c r="AM14" s="1139"/>
      <c r="AN14" s="1140"/>
      <c r="AO14" s="147">
        <v>55829</v>
      </c>
      <c r="AP14" s="147">
        <v>5279</v>
      </c>
      <c r="AQ14" s="148">
        <v>2422</v>
      </c>
      <c r="AR14" s="149">
        <v>118</v>
      </c>
    </row>
    <row r="15" spans="1:46" ht="13.5" customHeight="1">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41" t="s">
        <v>456</v>
      </c>
      <c r="AL15" s="1142"/>
      <c r="AM15" s="1142"/>
      <c r="AN15" s="1143"/>
      <c r="AO15" s="147">
        <v>-87353</v>
      </c>
      <c r="AP15" s="147">
        <v>-8260</v>
      </c>
      <c r="AQ15" s="148">
        <v>-7979</v>
      </c>
      <c r="AR15" s="149">
        <v>3.5</v>
      </c>
    </row>
    <row r="16" spans="1:46">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41" t="s">
        <v>120</v>
      </c>
      <c r="AL16" s="1142"/>
      <c r="AM16" s="1142"/>
      <c r="AN16" s="1143"/>
      <c r="AO16" s="147">
        <v>1296314</v>
      </c>
      <c r="AP16" s="147">
        <v>122583</v>
      </c>
      <c r="AQ16" s="148">
        <v>122579</v>
      </c>
      <c r="AR16" s="149">
        <v>0</v>
      </c>
    </row>
    <row r="17" spans="1:46">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457</v>
      </c>
      <c r="AL19" s="125"/>
      <c r="AM19" s="125"/>
      <c r="AN19" s="125"/>
      <c r="AO19" s="125"/>
      <c r="AP19" s="125"/>
      <c r="AQ19" s="125"/>
      <c r="AR19" s="125"/>
    </row>
    <row r="20" spans="1:46">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458</v>
      </c>
      <c r="AP20" s="156" t="s">
        <v>459</v>
      </c>
      <c r="AQ20" s="157" t="s">
        <v>460</v>
      </c>
      <c r="AR20" s="158"/>
    </row>
    <row r="21" spans="1:46" s="164" customFormat="1">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44" t="s">
        <v>461</v>
      </c>
      <c r="AL21" s="1145"/>
      <c r="AM21" s="1145"/>
      <c r="AN21" s="1146"/>
      <c r="AO21" s="160">
        <v>11.91</v>
      </c>
      <c r="AP21" s="161">
        <v>10.66</v>
      </c>
      <c r="AQ21" s="162">
        <v>1.25</v>
      </c>
      <c r="AR21" s="130"/>
      <c r="AS21" s="163"/>
      <c r="AT21" s="159"/>
    </row>
    <row r="22" spans="1:46" s="164" customFormat="1">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44" t="s">
        <v>462</v>
      </c>
      <c r="AL22" s="1145"/>
      <c r="AM22" s="1145"/>
      <c r="AN22" s="1146"/>
      <c r="AO22" s="165">
        <v>97.5</v>
      </c>
      <c r="AP22" s="166">
        <v>96.3</v>
      </c>
      <c r="AQ22" s="167">
        <v>1.2</v>
      </c>
      <c r="AR22" s="151"/>
      <c r="AS22" s="163"/>
      <c r="AT22" s="159"/>
    </row>
    <row r="23" spans="1:46" s="164" customFormat="1">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c r="A26" s="1135" t="s">
        <v>463</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30"/>
    </row>
    <row r="27" spans="1:46">
      <c r="A27" s="172"/>
      <c r="AO27" s="125"/>
      <c r="AP27" s="125"/>
      <c r="AQ27" s="125"/>
      <c r="AR27" s="125"/>
      <c r="AS27" s="125"/>
      <c r="AT27" s="125"/>
    </row>
    <row r="28" spans="1:46" ht="17.25">
      <c r="A28" s="126" t="s">
        <v>464</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465</v>
      </c>
      <c r="AL29" s="130"/>
      <c r="AM29" s="130"/>
      <c r="AN29" s="130"/>
      <c r="AO29" s="125"/>
      <c r="AP29" s="125"/>
      <c r="AQ29" s="125"/>
      <c r="AR29" s="125"/>
      <c r="AS29" s="174"/>
    </row>
    <row r="30" spans="1:46" ht="13.5" customHeight="1">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36" t="s">
        <v>445</v>
      </c>
      <c r="AP30" s="135"/>
      <c r="AQ30" s="136" t="s">
        <v>446</v>
      </c>
      <c r="AR30" s="137"/>
    </row>
    <row r="31" spans="1:46">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37"/>
      <c r="AP31" s="141" t="s">
        <v>447</v>
      </c>
      <c r="AQ31" s="142" t="s">
        <v>448</v>
      </c>
      <c r="AR31" s="143" t="s">
        <v>449</v>
      </c>
    </row>
    <row r="32" spans="1:46" ht="27" customHeight="1">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52" t="s">
        <v>466</v>
      </c>
      <c r="AL32" s="1153"/>
      <c r="AM32" s="1153"/>
      <c r="AN32" s="1154"/>
      <c r="AO32" s="175">
        <v>386497</v>
      </c>
      <c r="AP32" s="175">
        <v>36548</v>
      </c>
      <c r="AQ32" s="176">
        <v>59977</v>
      </c>
      <c r="AR32" s="177">
        <v>-39.1</v>
      </c>
    </row>
    <row r="33" spans="1:46" ht="13.5" customHeight="1">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52" t="s">
        <v>467</v>
      </c>
      <c r="AL33" s="1153"/>
      <c r="AM33" s="1153"/>
      <c r="AN33" s="1154"/>
      <c r="AO33" s="175" t="s">
        <v>353</v>
      </c>
      <c r="AP33" s="175" t="s">
        <v>353</v>
      </c>
      <c r="AQ33" s="176" t="s">
        <v>353</v>
      </c>
      <c r="AR33" s="177" t="s">
        <v>353</v>
      </c>
    </row>
    <row r="34" spans="1:46" ht="27" customHeight="1">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52" t="s">
        <v>468</v>
      </c>
      <c r="AL34" s="1153"/>
      <c r="AM34" s="1153"/>
      <c r="AN34" s="1154"/>
      <c r="AO34" s="175" t="s">
        <v>353</v>
      </c>
      <c r="AP34" s="175" t="s">
        <v>353</v>
      </c>
      <c r="AQ34" s="176" t="s">
        <v>353</v>
      </c>
      <c r="AR34" s="177" t="s">
        <v>353</v>
      </c>
    </row>
    <row r="35" spans="1:46" ht="27" customHeight="1">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52" t="s">
        <v>469</v>
      </c>
      <c r="AL35" s="1153"/>
      <c r="AM35" s="1153"/>
      <c r="AN35" s="1154"/>
      <c r="AO35" s="175">
        <v>51293</v>
      </c>
      <c r="AP35" s="175">
        <v>4850</v>
      </c>
      <c r="AQ35" s="176">
        <v>16053</v>
      </c>
      <c r="AR35" s="177">
        <v>-69.8</v>
      </c>
    </row>
    <row r="36" spans="1:46" ht="27" customHeight="1">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52" t="s">
        <v>470</v>
      </c>
      <c r="AL36" s="1153"/>
      <c r="AM36" s="1153"/>
      <c r="AN36" s="1154"/>
      <c r="AO36" s="175">
        <v>22224</v>
      </c>
      <c r="AP36" s="175">
        <v>2102</v>
      </c>
      <c r="AQ36" s="176">
        <v>3449</v>
      </c>
      <c r="AR36" s="177">
        <v>-39.1</v>
      </c>
    </row>
    <row r="37" spans="1:46" ht="13.5" customHeight="1">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52" t="s">
        <v>471</v>
      </c>
      <c r="AL37" s="1153"/>
      <c r="AM37" s="1153"/>
      <c r="AN37" s="1154"/>
      <c r="AO37" s="175" t="s">
        <v>353</v>
      </c>
      <c r="AP37" s="175" t="s">
        <v>353</v>
      </c>
      <c r="AQ37" s="176">
        <v>404</v>
      </c>
      <c r="AR37" s="177" t="s">
        <v>353</v>
      </c>
    </row>
    <row r="38" spans="1:46" ht="27" customHeight="1">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55" t="s">
        <v>472</v>
      </c>
      <c r="AL38" s="1156"/>
      <c r="AM38" s="1156"/>
      <c r="AN38" s="1157"/>
      <c r="AO38" s="178" t="s">
        <v>353</v>
      </c>
      <c r="AP38" s="178" t="s">
        <v>353</v>
      </c>
      <c r="AQ38" s="179">
        <v>3</v>
      </c>
      <c r="AR38" s="167" t="s">
        <v>353</v>
      </c>
      <c r="AS38" s="174"/>
    </row>
    <row r="39" spans="1:46">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55" t="s">
        <v>473</v>
      </c>
      <c r="AL39" s="1156"/>
      <c r="AM39" s="1156"/>
      <c r="AN39" s="1157"/>
      <c r="AO39" s="175">
        <v>-44562</v>
      </c>
      <c r="AP39" s="175">
        <v>-4214</v>
      </c>
      <c r="AQ39" s="176">
        <v>-3105</v>
      </c>
      <c r="AR39" s="177">
        <v>35.700000000000003</v>
      </c>
      <c r="AS39" s="174"/>
    </row>
    <row r="40" spans="1:46" ht="27" customHeight="1">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52" t="s">
        <v>474</v>
      </c>
      <c r="AL40" s="1153"/>
      <c r="AM40" s="1153"/>
      <c r="AN40" s="1154"/>
      <c r="AO40" s="175">
        <v>-321067</v>
      </c>
      <c r="AP40" s="175">
        <v>-30361</v>
      </c>
      <c r="AQ40" s="176">
        <v>-51549</v>
      </c>
      <c r="AR40" s="177">
        <v>-41.1</v>
      </c>
      <c r="AS40" s="174"/>
    </row>
    <row r="41" spans="1:46">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58" t="s">
        <v>231</v>
      </c>
      <c r="AL41" s="1159"/>
      <c r="AM41" s="1159"/>
      <c r="AN41" s="1160"/>
      <c r="AO41" s="175">
        <v>94385</v>
      </c>
      <c r="AP41" s="175">
        <v>8925</v>
      </c>
      <c r="AQ41" s="176">
        <v>25231</v>
      </c>
      <c r="AR41" s="177">
        <v>-64.599999999999994</v>
      </c>
      <c r="AS41" s="174"/>
    </row>
    <row r="42" spans="1:46">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475</v>
      </c>
      <c r="AL42" s="125"/>
      <c r="AM42" s="125"/>
      <c r="AN42" s="125"/>
      <c r="AO42" s="125"/>
      <c r="AP42" s="125"/>
      <c r="AQ42" s="151"/>
      <c r="AR42" s="151"/>
      <c r="AS42" s="174"/>
    </row>
    <row r="43" spans="1:46">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c r="A47" s="184" t="s">
        <v>476</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477</v>
      </c>
      <c r="AL48" s="185"/>
      <c r="AM48" s="185"/>
      <c r="AN48" s="185"/>
      <c r="AO48" s="185"/>
      <c r="AP48" s="185"/>
      <c r="AQ48" s="186"/>
      <c r="AR48" s="185"/>
    </row>
    <row r="49" spans="1:44" ht="13.5" customHeight="1">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445</v>
      </c>
      <c r="AN49" s="1149" t="s">
        <v>478</v>
      </c>
      <c r="AO49" s="1150"/>
      <c r="AP49" s="1150"/>
      <c r="AQ49" s="1150"/>
      <c r="AR49" s="1151"/>
    </row>
    <row r="50" spans="1:44">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479</v>
      </c>
      <c r="AO50" s="192" t="s">
        <v>480</v>
      </c>
      <c r="AP50" s="193" t="s">
        <v>481</v>
      </c>
      <c r="AQ50" s="194" t="s">
        <v>482</v>
      </c>
      <c r="AR50" s="195" t="s">
        <v>483</v>
      </c>
    </row>
    <row r="51" spans="1:44">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484</v>
      </c>
      <c r="AL51" s="188"/>
      <c r="AM51" s="196">
        <v>1030056</v>
      </c>
      <c r="AN51" s="197">
        <v>91895</v>
      </c>
      <c r="AO51" s="198">
        <v>90.7</v>
      </c>
      <c r="AP51" s="199">
        <v>90072</v>
      </c>
      <c r="AQ51" s="200">
        <v>13.3</v>
      </c>
      <c r="AR51" s="201">
        <v>77.400000000000006</v>
      </c>
    </row>
    <row r="52" spans="1:44">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485</v>
      </c>
      <c r="AM52" s="204">
        <v>347870</v>
      </c>
      <c r="AN52" s="205">
        <v>31035</v>
      </c>
      <c r="AO52" s="206">
        <v>31.3</v>
      </c>
      <c r="AP52" s="207">
        <v>46083</v>
      </c>
      <c r="AQ52" s="208">
        <v>3.2</v>
      </c>
      <c r="AR52" s="209">
        <v>28.1</v>
      </c>
    </row>
    <row r="53" spans="1:44">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486</v>
      </c>
      <c r="AL53" s="188"/>
      <c r="AM53" s="196">
        <v>496115</v>
      </c>
      <c r="AN53" s="197">
        <v>44905</v>
      </c>
      <c r="AO53" s="198">
        <v>-51.1</v>
      </c>
      <c r="AP53" s="199">
        <v>88328</v>
      </c>
      <c r="AQ53" s="200">
        <v>-1.9</v>
      </c>
      <c r="AR53" s="201">
        <v>-49.2</v>
      </c>
    </row>
    <row r="54" spans="1:44">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485</v>
      </c>
      <c r="AM54" s="204">
        <v>336844</v>
      </c>
      <c r="AN54" s="205">
        <v>30489</v>
      </c>
      <c r="AO54" s="206">
        <v>-1.8</v>
      </c>
      <c r="AP54" s="207">
        <v>49013</v>
      </c>
      <c r="AQ54" s="208">
        <v>6.4</v>
      </c>
      <c r="AR54" s="209">
        <v>-8.1999999999999993</v>
      </c>
    </row>
    <row r="55" spans="1:44">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487</v>
      </c>
      <c r="AL55" s="188"/>
      <c r="AM55" s="196">
        <v>932103</v>
      </c>
      <c r="AN55" s="197">
        <v>85869</v>
      </c>
      <c r="AO55" s="198">
        <v>91.2</v>
      </c>
      <c r="AP55" s="199">
        <v>103390</v>
      </c>
      <c r="AQ55" s="200">
        <v>17.100000000000001</v>
      </c>
      <c r="AR55" s="201">
        <v>74.099999999999994</v>
      </c>
    </row>
    <row r="56" spans="1:44">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485</v>
      </c>
      <c r="AM56" s="204">
        <v>430681</v>
      </c>
      <c r="AN56" s="205">
        <v>39676</v>
      </c>
      <c r="AO56" s="206">
        <v>30.1</v>
      </c>
      <c r="AP56" s="207">
        <v>51269</v>
      </c>
      <c r="AQ56" s="208">
        <v>4.5999999999999996</v>
      </c>
      <c r="AR56" s="209">
        <v>25.5</v>
      </c>
    </row>
    <row r="57" spans="1:44">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488</v>
      </c>
      <c r="AL57" s="188"/>
      <c r="AM57" s="196">
        <v>3681259</v>
      </c>
      <c r="AN57" s="197">
        <v>343657</v>
      </c>
      <c r="AO57" s="198">
        <v>300.2</v>
      </c>
      <c r="AP57" s="199">
        <v>117234</v>
      </c>
      <c r="AQ57" s="200">
        <v>13.4</v>
      </c>
      <c r="AR57" s="201">
        <v>286.8</v>
      </c>
    </row>
    <row r="58" spans="1:44">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485</v>
      </c>
      <c r="AM58" s="204">
        <v>498108</v>
      </c>
      <c r="AN58" s="205">
        <v>46500</v>
      </c>
      <c r="AO58" s="206">
        <v>17.2</v>
      </c>
      <c r="AP58" s="207">
        <v>59796</v>
      </c>
      <c r="AQ58" s="208">
        <v>16.600000000000001</v>
      </c>
      <c r="AR58" s="209">
        <v>0.6</v>
      </c>
    </row>
    <row r="59" spans="1:44">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489</v>
      </c>
      <c r="AL59" s="188"/>
      <c r="AM59" s="196">
        <v>1132072</v>
      </c>
      <c r="AN59" s="197">
        <v>107052</v>
      </c>
      <c r="AO59" s="198">
        <v>-68.8</v>
      </c>
      <c r="AP59" s="199">
        <v>97758</v>
      </c>
      <c r="AQ59" s="200">
        <v>-16.600000000000001</v>
      </c>
      <c r="AR59" s="201">
        <v>-52.2</v>
      </c>
    </row>
    <row r="60" spans="1:44">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485</v>
      </c>
      <c r="AM60" s="204">
        <v>997753</v>
      </c>
      <c r="AN60" s="205">
        <v>94350</v>
      </c>
      <c r="AO60" s="206">
        <v>102.9</v>
      </c>
      <c r="AP60" s="207">
        <v>45946</v>
      </c>
      <c r="AQ60" s="208">
        <v>-23.2</v>
      </c>
      <c r="AR60" s="209">
        <v>126.1</v>
      </c>
    </row>
    <row r="61" spans="1:44">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490</v>
      </c>
      <c r="AL61" s="210"/>
      <c r="AM61" s="211">
        <v>1454321</v>
      </c>
      <c r="AN61" s="212">
        <v>134676</v>
      </c>
      <c r="AO61" s="213">
        <v>72.400000000000006</v>
      </c>
      <c r="AP61" s="214">
        <v>99356</v>
      </c>
      <c r="AQ61" s="215">
        <v>5.0999999999999996</v>
      </c>
      <c r="AR61" s="201">
        <v>67.3</v>
      </c>
    </row>
    <row r="62" spans="1:44">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485</v>
      </c>
      <c r="AM62" s="204">
        <v>522251</v>
      </c>
      <c r="AN62" s="205">
        <v>48410</v>
      </c>
      <c r="AO62" s="206">
        <v>35.9</v>
      </c>
      <c r="AP62" s="207">
        <v>50421</v>
      </c>
      <c r="AQ62" s="208">
        <v>1.5</v>
      </c>
      <c r="AR62" s="209">
        <v>34.4</v>
      </c>
    </row>
    <row r="63" spans="1:44">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c r="AK67" s="125"/>
      <c r="AL67" s="125"/>
      <c r="AM67" s="125"/>
      <c r="AN67" s="125"/>
      <c r="AO67" s="125"/>
      <c r="AP67" s="125"/>
      <c r="AQ67" s="125"/>
      <c r="AR67" s="125"/>
      <c r="AS67" s="125"/>
      <c r="AT67" s="125"/>
    </row>
    <row r="68" spans="1:46" ht="13.5" hidden="1" customHeight="1">
      <c r="AK68" s="125"/>
      <c r="AL68" s="125"/>
      <c r="AM68" s="125"/>
      <c r="AN68" s="125"/>
      <c r="AO68" s="125"/>
      <c r="AP68" s="125"/>
      <c r="AQ68" s="125"/>
      <c r="AR68" s="125"/>
    </row>
    <row r="69" spans="1:46" ht="13.5" hidden="1" customHeight="1">
      <c r="AK69" s="125"/>
      <c r="AL69" s="125"/>
      <c r="AM69" s="125"/>
      <c r="AN69" s="125"/>
      <c r="AO69" s="125"/>
      <c r="AP69" s="125"/>
      <c r="AQ69" s="125"/>
      <c r="AR69" s="125"/>
    </row>
    <row r="70" spans="1:46" hidden="1">
      <c r="AK70" s="125"/>
      <c r="AL70" s="125"/>
      <c r="AM70" s="125"/>
      <c r="AN70" s="125"/>
      <c r="AO70" s="125"/>
      <c r="AP70" s="125"/>
      <c r="AQ70" s="125"/>
      <c r="AR70" s="125"/>
    </row>
    <row r="71" spans="1:46" hidden="1">
      <c r="AK71" s="125"/>
      <c r="AL71" s="125"/>
      <c r="AM71" s="125"/>
      <c r="AN71" s="125"/>
      <c r="AO71" s="125"/>
      <c r="AP71" s="125"/>
      <c r="AQ71" s="125"/>
      <c r="AR71" s="125"/>
    </row>
    <row r="72" spans="1:46" hidden="1">
      <c r="AK72" s="125"/>
      <c r="AL72" s="125"/>
      <c r="AM72" s="125"/>
      <c r="AN72" s="125"/>
      <c r="AO72" s="125"/>
      <c r="AP72" s="125"/>
      <c r="AQ72" s="125"/>
      <c r="AR72" s="125"/>
    </row>
    <row r="73" spans="1:46" hidden="1">
      <c r="AK73" s="125"/>
      <c r="AL73" s="125"/>
      <c r="AM73" s="125"/>
      <c r="AN73" s="125"/>
      <c r="AO73" s="125"/>
      <c r="AP73" s="125"/>
      <c r="AQ73" s="125"/>
      <c r="AR73" s="125"/>
    </row>
  </sheetData>
  <sheetProtection algorithmName="SHA-512" hashValue="CVVhP99ij6rIhblxHdtucqYnHbaIZ2dQwPPRVGw8meI98hXnrlR+BdlqVQfGu4139zX+LpGHq0LqEjxTbcgrGw==" saltValue="MGoqzaG2K/Yax/n5B/5e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c r="B2" s="5"/>
      <c r="DG2" s="5"/>
    </row>
    <row r="3" spans="2:12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row r="5" spans="2:125"/>
    <row r="6" spans="2:125"/>
    <row r="7" spans="2:125"/>
    <row r="8" spans="2:125"/>
    <row r="9" spans="2:125">
      <c r="DU9" s="5"/>
    </row>
    <row r="10" spans="2:125"/>
    <row r="11" spans="2:125"/>
    <row r="12" spans="2:125"/>
    <row r="13" spans="2:125"/>
    <row r="14" spans="2:125"/>
    <row r="15" spans="2:125"/>
    <row r="16" spans="2:125"/>
    <row r="17" spans="125:125">
      <c r="DU17" s="5"/>
    </row>
    <row r="18" spans="125:125"/>
    <row r="19" spans="125:125"/>
    <row r="20" spans="125:125">
      <c r="DU20" s="5"/>
    </row>
    <row r="21" spans="125:125">
      <c r="DU21" s="5"/>
    </row>
    <row r="22" spans="125:125"/>
    <row r="23" spans="125:125"/>
    <row r="24" spans="125:125"/>
    <row r="25" spans="125:125"/>
    <row r="26" spans="125:125"/>
    <row r="27" spans="125:125"/>
    <row r="28" spans="125:125">
      <c r="DU28" s="5"/>
    </row>
    <row r="29" spans="125:125"/>
    <row r="30" spans="125:125"/>
    <row r="31" spans="125:125"/>
    <row r="32" spans="125:125"/>
    <row r="33" spans="2:125">
      <c r="B33" s="5"/>
      <c r="G33" s="5"/>
      <c r="I33" s="5"/>
    </row>
    <row r="34" spans="2:125">
      <c r="C34" s="5"/>
      <c r="P34" s="5"/>
      <c r="DE34" s="5"/>
      <c r="DH34" s="5"/>
    </row>
    <row r="35" spans="2:125">
      <c r="D35" s="5"/>
      <c r="E35" s="5"/>
      <c r="DG35" s="5"/>
      <c r="DJ35" s="5"/>
      <c r="DP35" s="5"/>
      <c r="DQ35" s="5"/>
      <c r="DR35" s="5"/>
      <c r="DS35" s="5"/>
      <c r="DT35" s="5"/>
      <c r="DU35" s="5"/>
    </row>
    <row r="36" spans="2:12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c r="DU37" s="5"/>
    </row>
    <row r="38" spans="2:125">
      <c r="DT38" s="5"/>
      <c r="DU38" s="5"/>
    </row>
    <row r="39" spans="2:125"/>
    <row r="40" spans="2:125">
      <c r="DH40" s="5"/>
    </row>
    <row r="41" spans="2:125">
      <c r="DE41" s="5"/>
    </row>
    <row r="42" spans="2:125">
      <c r="DG42" s="5"/>
      <c r="DJ42" s="5"/>
    </row>
    <row r="43" spans="2:12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c r="DU44" s="5"/>
    </row>
    <row r="45" spans="2:125"/>
    <row r="46" spans="2:125"/>
    <row r="47" spans="2:125"/>
    <row r="48" spans="2:125">
      <c r="DT48" s="5"/>
      <c r="DU48" s="5"/>
    </row>
    <row r="49" spans="120:125">
      <c r="DU49" s="5"/>
    </row>
    <row r="50" spans="120:125">
      <c r="DU50" s="5"/>
    </row>
    <row r="51" spans="120:125">
      <c r="DP51" s="5"/>
      <c r="DQ51" s="5"/>
      <c r="DR51" s="5"/>
      <c r="DS51" s="5"/>
      <c r="DT51" s="5"/>
      <c r="DU51" s="5"/>
    </row>
    <row r="52" spans="120:125"/>
    <row r="53" spans="120:125"/>
    <row r="54" spans="120:125">
      <c r="DU54" s="5"/>
    </row>
    <row r="55" spans="120:125"/>
    <row r="56" spans="120:125"/>
    <row r="57" spans="120:125"/>
    <row r="58" spans="120:125">
      <c r="DU58" s="5"/>
    </row>
    <row r="59" spans="120:125"/>
    <row r="60" spans="120:125"/>
    <row r="61" spans="120:125"/>
    <row r="62" spans="120:125"/>
    <row r="63" spans="120:125">
      <c r="DU63" s="5"/>
    </row>
    <row r="64" spans="120:125">
      <c r="DT64" s="5"/>
      <c r="DU64" s="5"/>
    </row>
    <row r="65" spans="123:125"/>
    <row r="66" spans="123:125"/>
    <row r="67" spans="123:125"/>
    <row r="68" spans="123:125"/>
    <row r="69" spans="123:125">
      <c r="DS69" s="5"/>
      <c r="DT69" s="5"/>
      <c r="DU69" s="5"/>
    </row>
    <row r="70" spans="123:125"/>
    <row r="71" spans="123:125"/>
    <row r="72" spans="123:125"/>
    <row r="73" spans="123:125"/>
    <row r="74" spans="123:125"/>
    <row r="75" spans="123:125"/>
    <row r="76" spans="123:125"/>
    <row r="77" spans="123:125"/>
    <row r="78" spans="123:125"/>
    <row r="79" spans="123:125"/>
    <row r="80" spans="123:125"/>
    <row r="81" spans="116:125"/>
    <row r="82" spans="116:125">
      <c r="DL82" s="5"/>
    </row>
    <row r="83" spans="116:125">
      <c r="DM83" s="5"/>
      <c r="DN83" s="5"/>
      <c r="DO83" s="5"/>
      <c r="DP83" s="5"/>
      <c r="DQ83" s="5"/>
      <c r="DR83" s="5"/>
      <c r="DS83" s="5"/>
      <c r="DT83" s="5"/>
      <c r="DU83" s="5"/>
    </row>
    <row r="84" spans="116:125"/>
    <row r="85" spans="116:125"/>
    <row r="86" spans="116:125"/>
    <row r="87" spans="116:125"/>
    <row r="88" spans="116:125">
      <c r="DU88" s="5"/>
    </row>
    <row r="89" spans="116:125"/>
    <row r="90" spans="116:125"/>
    <row r="91" spans="116:125"/>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14</v>
      </c>
    </row>
    <row r="120" spans="125:125" ht="13.5" hidden="1" customHeight="1"/>
    <row r="121" spans="125:125" ht="13.5" hidden="1" customHeight="1">
      <c r="DU121" s="5"/>
    </row>
  </sheetData>
  <sheetProtection algorithmName="SHA-512" hashValue="gzXeTXAH7v95lBotxTArKnhFsMxJRzRw6ZWQsLx+YH1v+tsj5r+OhKXwZqVq5nN+yDAwKR5/HoC25p9BZ84aXA==" saltValue="oDTGWbVLwraFIPsMwLm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c r="B2" s="5"/>
      <c r="T2" s="5"/>
    </row>
    <row r="3" spans="1:12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5"/>
      <c r="G33" s="5"/>
      <c r="I33" s="5"/>
    </row>
    <row r="34" spans="2:125">
      <c r="C34" s="5"/>
      <c r="P34" s="5"/>
      <c r="R34" s="5"/>
      <c r="U34" s="5"/>
    </row>
    <row r="35" spans="2:12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c r="F36" s="5"/>
      <c r="H36" s="5"/>
      <c r="J36" s="5"/>
      <c r="K36" s="5"/>
      <c r="L36" s="5"/>
      <c r="M36" s="5"/>
      <c r="N36" s="5"/>
      <c r="O36" s="5"/>
      <c r="Q36" s="5"/>
      <c r="S36" s="5"/>
      <c r="V36" s="5"/>
    </row>
    <row r="37" spans="2:125"/>
    <row r="38" spans="2:125"/>
    <row r="39" spans="2:125"/>
    <row r="40" spans="2:125">
      <c r="U40" s="5"/>
    </row>
    <row r="41" spans="2:125">
      <c r="R41" s="5"/>
    </row>
    <row r="42" spans="2:12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c r="Q43" s="5"/>
      <c r="S43" s="5"/>
      <c r="V43" s="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14</v>
      </c>
    </row>
  </sheetData>
  <sheetProtection algorithmName="SHA-512" hashValue="K3YeDewz5gAbRlnEqtT5166awytwKR5r+HSDcPerTXBM+1CV50mFazQ0H2jmr+Fnlgr8rbB6fLPA7/cveJFf7A==" saltValue="1JRzwYTYuTymct91Lee/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218" customWidth="1"/>
    <col min="2" max="16" width="14.625" style="218" customWidth="1"/>
    <col min="17" max="16384" width="0" style="218"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19"/>
      <c r="C45" s="219"/>
      <c r="D45" s="219"/>
      <c r="E45" s="219"/>
      <c r="F45" s="219"/>
      <c r="G45" s="219"/>
      <c r="H45" s="219"/>
      <c r="I45" s="219"/>
      <c r="J45" s="220" t="s">
        <v>491</v>
      </c>
    </row>
    <row r="46" spans="2:10" ht="29.25" customHeight="1" thickBot="1">
      <c r="B46" s="221" t="s">
        <v>25</v>
      </c>
      <c r="C46" s="222"/>
      <c r="D46" s="222"/>
      <c r="E46" s="223" t="s">
        <v>492</v>
      </c>
      <c r="F46" s="224" t="s">
        <v>3</v>
      </c>
      <c r="G46" s="225" t="s">
        <v>4</v>
      </c>
      <c r="H46" s="225" t="s">
        <v>5</v>
      </c>
      <c r="I46" s="225" t="s">
        <v>6</v>
      </c>
      <c r="J46" s="226" t="s">
        <v>7</v>
      </c>
    </row>
    <row r="47" spans="2:10" ht="57.75" customHeight="1">
      <c r="B47" s="227"/>
      <c r="C47" s="1161" t="s">
        <v>493</v>
      </c>
      <c r="D47" s="1161"/>
      <c r="E47" s="1162"/>
      <c r="F47" s="228">
        <v>38.21</v>
      </c>
      <c r="G47" s="229">
        <v>37.96</v>
      </c>
      <c r="H47" s="229">
        <v>37.450000000000003</v>
      </c>
      <c r="I47" s="229">
        <v>35.119999999999997</v>
      </c>
      <c r="J47" s="230">
        <v>32.14</v>
      </c>
    </row>
    <row r="48" spans="2:10" ht="57.75" customHeight="1">
      <c r="B48" s="231"/>
      <c r="C48" s="1163" t="s">
        <v>494</v>
      </c>
      <c r="D48" s="1163"/>
      <c r="E48" s="1164"/>
      <c r="F48" s="232">
        <v>9.7799999999999994</v>
      </c>
      <c r="G48" s="233">
        <v>10.4</v>
      </c>
      <c r="H48" s="233">
        <v>11.49</v>
      </c>
      <c r="I48" s="233">
        <v>11.04</v>
      </c>
      <c r="J48" s="234">
        <v>15.61</v>
      </c>
    </row>
    <row r="49" spans="2:10" ht="57.75" customHeight="1" thickBot="1">
      <c r="B49" s="235"/>
      <c r="C49" s="1165" t="s">
        <v>495</v>
      </c>
      <c r="D49" s="1165"/>
      <c r="E49" s="1166"/>
      <c r="F49" s="236" t="s">
        <v>496</v>
      </c>
      <c r="G49" s="237">
        <v>5.74</v>
      </c>
      <c r="H49" s="237">
        <v>6.27</v>
      </c>
      <c r="I49" s="237" t="s">
        <v>497</v>
      </c>
      <c r="J49" s="238">
        <v>5.52</v>
      </c>
    </row>
    <row r="50" spans="2:10"/>
  </sheetData>
  <sheetProtection algorithmName="SHA-512" hashValue="xrZsaY4D/+kPpan5eylfr/xq+O2mz/In0TKsRYAx+l+SNlzH7lP0N2mVSbuXYCR3+z5RB8aff6NxSISMb8mZow==" saltValue="P906O4iNADKARPVQLXZO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2023-10-10T05:46:15Z</cp:lastPrinted>
  <dcterms:created xsi:type="dcterms:W3CDTF">2023-09-21T00:51:58Z</dcterms:created>
  <dcterms:modified xsi:type="dcterms:W3CDTF">2023-11-01T01:37:40Z</dcterms:modified>
  <cp:category/>
</cp:coreProperties>
</file>