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8770" windowHeight="12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<sst xmlns="http://schemas.openxmlformats.org/spreadsheetml/2006/main" count="1182" uniqueCount="622">
  <si>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</si>
  <si>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</si>
  <si>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</si>
  <si>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</si>
  <si>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</si>
  <si>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</si>
  <si>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</si>
  <si>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</si>
  <si>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</si>
  <si>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</si>
  <si>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</si>
  <si>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</si>
  <si>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</si>
  <si>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</si>
  <si>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</si>
  <si>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</si>
  <si>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</si>
  <si>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</si>
  <si>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</si>
  <si>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</si>
  <si>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</si>
  <si>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</si>
  <si>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</si>
  <si>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</si>
  <si>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</si>
  <si>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</si>
  <si>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</si>
  <si>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</si>
  <si>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</si>
  <si>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</si>
  <si>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</si>
  <si>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</si>
  <si>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</si>
  <si>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</si>
  <si>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</si>
  <si>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</si>
  <si>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</si>
  <si>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</si>
  <si>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</si>
  <si>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</si>
  <si>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</si>
  <si>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</si>
  <si>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</si>
  <si>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</si>
  <si>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</si>
  <si>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</si>
  <si>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</si>
  <si>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</si>
  <si>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</si>
  <si>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</si>
  <si>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</si>
  <si>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</si>
  <si>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</si>
  <si>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</si>
  <si>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</si>
  <si>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</si>
  <si>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</si>
  <si>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</si>
  <si>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</si>
  <si>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</si>
  <si>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</si>
  <si>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</si>
  <si>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</si>
  <si>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</si>
  <si>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</si>
  <si>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</si>
  <si>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</si>
  <si>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</si>
  <si>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</si>
  <si>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</si>
  <si>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</si>
  <si>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</si>
  <si>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</si>
  <si>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</si>
  <si>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</si>
  <si>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</si>
  <si>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</si>
  <si>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</si>
  <si>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</si>
  <si>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</si>
  <si>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</si>
  <si>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</si>
  <si>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</si>
  <si>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</si>
  <si>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</si>
  <si>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</si>
  <si>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</si>
  <si>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</si>
  <si>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</si>
  <si>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</si>
  <si>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</si>
  <si>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</si>
  <si>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</si>
  <si>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</si>
  <si>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</si>
  <si>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</si>
  <si>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</si>
  <si>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</si>
  <si>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</si>
  <si>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</si>
  <si>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</si>
  <si>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</si>
  <si>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</si>
  <si>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</si>
  <si>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</si>
  <si>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</si>
  <si>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</si>
  <si>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</si>
  <si>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</si>
  <si>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</si>
  <si>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</si>
  <si>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</si>
  <si>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</si>
  <si>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</si>
  <si>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</si>
  <si>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</si>
  <si>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</si>
  <si>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</si>
  <si>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</si>
  <si>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</si>
  <si>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</si>
  <si>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</si>
  <si>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</si>
  <si>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</si>
  <si>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</si>
  <si>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</si>
  <si>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</si>
  <si>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</si>
  <si>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</si>
  <si>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</si>
  <si>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</si>
  <si>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</si>
  <si>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</si>
  <si>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</si>
  <si>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</si>
  <si>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</si>
  <si>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</si>
  <si>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</si>
  <si>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</si>
  <si>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</si>
  <si>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</si>
  <si>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</si>
  <si>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</si>
  <si>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</si>
  <si>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</si>
  <si>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</si>
  <si>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</si>
  <si>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</si>
  <si>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</si>
  <si>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</si>
  <si>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</si>
  <si>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</si>
  <si>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</si>
  <si>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</si>
  <si>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</si>
  <si>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</si>
  <si>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</si>
  <si>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</si>
  <si>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</si>
  <si>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</si>
  <si>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</si>
  <si>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</si>
  <si>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</si>
  <si>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</si>
  <si>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</si>
  <si>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</si>
  <si>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</si>
  <si>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</si>
  <si>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</si>
  <si>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</si>
  <si>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</si>
  <si>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</si>
  <si>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</si>
  <si>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</si>
  <si>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</si>
  <si>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</si>
  <si>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</si>
  <si>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</si>
  <si>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</si>
  <si>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</si>
  <si>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</si>
  <si>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</si>
  <si>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</si>
  <si>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</si>
  <si>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</si>
  <si>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</si>
  <si>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</si>
  <si>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</si>
  <si>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</si>
  <si>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</si>
  <si>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</si>
  <si>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</si>
  <si>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</si>
  <si>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</si>
  <si>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</si>
  <si>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</si>
  <si>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</si>
  <si>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</si>
  <si>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</si>
  <si>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</si>
  <si>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</si>
  <si>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</si>
  <si>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</si>
  <si>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</si>
  <si>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</si>
  <si>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</si>
  <si>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</si>
  <si>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</si>
  <si>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</si>
  <si>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</si>
  <si>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</si>
  <si>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</si>
  <si>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</si>
  <si>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</si>
  <si>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</si>
  <si>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</si>
  <si>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</si>
  <si>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</si>
  <si>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</si>
  <si>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</si>
  <si>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</si>
  <si>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</si>
  <si>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</si>
  <si>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</si>
  <si>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</si>
  <si>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</si>
  <si>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</si>
  <si>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</si>
  <si>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</si>
  <si>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</si>
  <si>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</si>
  <si>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</si>
  <si>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</si>
  <si>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</si>
  <si>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</si>
  <si>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</si>
  <si>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</si>
  <si>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</si>
  <si>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</si>
  <si>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</si>
  <si>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</si>
  <si>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</si>
  <si>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</si>
  <si>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</si>
  <si>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</si>
  <si>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</si>
  <si>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</si>
  <si>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</si>
  <si>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</si>
  <si>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</si>
  <si>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　　鉱産税</t>
    <phoneticPr fontId="5"/>
  </si>
  <si>
    <t>災害復旧費</t>
  </si>
  <si>
    <t>法人事業税交付金</t>
    <phoneticPr fontId="16"/>
  </si>
  <si>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</si>
  <si>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</si>
  <si>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</si>
  <si>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</si>
  <si>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</si>
  <si>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</si>
  <si>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</si>
  <si>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</si>
  <si>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</si>
  <si>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</si>
  <si>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事業所税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</si>
  <si>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</si>
  <si>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</si>
  <si>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</si>
  <si>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</si>
  <si>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</si>
  <si>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</si>
  <si>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</si>
  <si>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</si>
  <si>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</si>
  <si>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</si>
  <si>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</si>
  <si>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</si>
  <si>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</si>
  <si>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</si>
  <si>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</si>
  <si>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</si>
  <si>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</si>
  <si>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</si>
  <si>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</si>
  <si>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</si>
  <si>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</si>
  <si>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</si>
  <si>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</si>
  <si>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</si>
  <si>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</si>
  <si>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</si>
  <si>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</si>
  <si>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</si>
  <si>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</si>
  <si>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</si>
  <si>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</si>
  <si>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</si>
  <si>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</si>
  <si>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</si>
  <si>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</si>
  <si>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</si>
  <si>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</si>
  <si>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</si>
  <si>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</si>
  <si>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</si>
  <si>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</si>
  <si>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</si>
  <si>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</si>
  <si>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加入世帯数(世帯)</t>
  </si>
  <si>
    <t>諸収入</t>
  </si>
  <si>
    <t>工業用水道</t>
    <phoneticPr fontId="5"/>
  </si>
  <si>
    <t>被保険者数(人)</t>
  </si>
  <si>
    <t>地方債</t>
  </si>
  <si>
    <t>交通</t>
    <phoneticPr fontId="5"/>
  </si>
  <si>
    <t>被保険者
1人当り</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</si>
  <si>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</si>
  <si>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</si>
  <si>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</si>
  <si>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その他</t>
    <phoneticPr fontId="5"/>
  </si>
  <si>
    <t>保険給付費</t>
    <phoneticPr fontId="5"/>
  </si>
  <si>
    <t>投資的経費計</t>
    <rPh sb="5" eb="6">
      <t>ケイ</t>
    </rPh>
    <phoneticPr fontId="5"/>
  </si>
  <si>
    <t>歳入合計</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</si>
  <si>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</si>
  <si>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</si>
  <si>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</si>
  <si>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</si>
  <si>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</si>
  <si>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</si>
  <si>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</si>
  <si>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福岡県粕屋町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</si>
  <si>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</si>
  <si>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</si>
  <si>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</si>
  <si>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</si>
  <si>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</si>
  <si>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</si>
  <si>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</si>
  <si>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</si>
  <si>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</si>
  <si>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</si>
  <si>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</si>
  <si>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</si>
  <si>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</si>
  <si>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</si>
  <si>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</si>
  <si>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</si>
  <si>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</si>
  <si>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</si>
  <si>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</si>
  <si>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</si>
  <si>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</si>
  <si>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</si>
  <si>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</si>
  <si>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</si>
  <si>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</si>
  <si>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</si>
  <si>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</si>
  <si>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</si>
  <si>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</si>
  <si>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</si>
  <si>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</si>
  <si>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</si>
  <si>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</si>
  <si>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</si>
  <si>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</si>
  <si>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</si>
  <si>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</si>
  <si>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介護保険特別会計(介護サービス勘定)</t>
    <phoneticPr fontId="5"/>
  </si>
  <si>
    <t>後期高齢者医療特別会計</t>
    <phoneticPr fontId="5"/>
  </si>
  <si>
    <t>水道事業会計</t>
    <phoneticPr fontId="5"/>
  </si>
  <si>
    <t>法適用企業</t>
    <phoneticPr fontId="5"/>
  </si>
  <si>
    <t>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</si>
  <si>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</si>
  <si>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</si>
  <si>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</si>
  <si>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</si>
  <si>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</si>
  <si>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</si>
  <si>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</si>
  <si>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</si>
  <si>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</si>
  <si>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</si>
  <si>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</si>
  <si>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</si>
  <si>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</si>
  <si>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</si>
  <si>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</si>
  <si>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</si>
  <si>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</si>
  <si>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</si>
  <si>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</si>
  <si>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</si>
  <si>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</si>
  <si>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</si>
  <si>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</si>
  <si>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</si>
  <si>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</si>
  <si>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</si>
  <si>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</si>
  <si>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</si>
  <si>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</si>
  <si>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</si>
  <si>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</si>
  <si>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</si>
  <si>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</si>
  <si>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</si>
  <si>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</si>
  <si>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</si>
  <si>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</si>
  <si>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</si>
  <si>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</si>
  <si>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</si>
  <si>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</si>
  <si>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</si>
  <si>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</si>
  <si>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</si>
  <si>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</si>
  <si>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</si>
  <si>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</si>
  <si>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</si>
  <si>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</si>
  <si>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</si>
  <si>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</si>
  <si>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</si>
  <si>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</si>
  <si>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</si>
  <si>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</si>
  <si>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</si>
  <si>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</si>
  <si>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</si>
  <si>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</si>
  <si>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</si>
  <si>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</si>
  <si>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</si>
  <si>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</si>
  <si>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</si>
  <si>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</si>
  <si>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</si>
  <si>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</si>
  <si>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</si>
  <si>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</si>
  <si>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</si>
  <si>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</si>
  <si>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</si>
  <si>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</si>
  <si>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</si>
  <si>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</si>
  <si>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</si>
  <si>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</si>
  <si>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</si>
  <si>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</si>
  <si>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</si>
  <si>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</si>
  <si>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</si>
  <si>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</si>
  <si>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</si>
  <si>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</si>
  <si>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</si>
  <si>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</si>
  <si>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</si>
  <si>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</si>
  <si>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</si>
  <si>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</si>
  <si>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</si>
  <si>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</si>
  <si>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</si>
  <si>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</si>
  <si>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</si>
  <si>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</si>
  <si>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</si>
  <si>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</si>
  <si>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</si>
  <si>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</si>
  <si>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</si>
  <si>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</si>
  <si>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</si>
  <si>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</si>
  <si>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</si>
  <si>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</si>
  <si>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</si>
  <si>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</si>
  <si>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</si>
  <si>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</si>
  <si>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</si>
  <si>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</si>
  <si>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</si>
  <si>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</si>
  <si>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</si>
  <si>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</si>
  <si>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</si>
  <si>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</si>
  <si>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</si>
  <si>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</si>
  <si>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</si>
  <si>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</si>
  <si>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</si>
  <si>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</si>
  <si>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</si>
  <si>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</si>
  <si>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</si>
  <si>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</si>
  <si>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</si>
  <si>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</si>
  <si>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</si>
  <si>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</si>
  <si>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</si>
  <si>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</si>
  <si>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</si>
  <si>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</si>
  <si>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</si>
  <si>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</si>
  <si>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</si>
  <si>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</si>
  <si>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</si>
  <si>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</si>
  <si>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</si>
  <si>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</si>
  <si>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0.57</t>
  </si>
  <si>
    <t>▲ 1.37</t>
  </si>
  <si>
    <t>▲ 0.61</t>
  </si>
  <si>
    <t>国民健康保険特別会計</t>
  </si>
  <si>
    <t>▲ 0.80</t>
  </si>
  <si>
    <t>▲ 0.01</t>
  </si>
  <si>
    <t>▲ 0.97</t>
  </si>
  <si>
    <t>▲ 1.22</t>
  </si>
  <si>
    <t>水道事業会計</t>
  </si>
  <si>
    <t>流域関連公共下水道事業会計</t>
  </si>
  <si>
    <t>一般会計</t>
  </si>
  <si>
    <t>介護保険特別会計(保険事業勘定)</t>
  </si>
  <si>
    <t>後期高齢者医療特別会計</t>
  </si>
  <si>
    <t>介護保険特別会計(介護サービス勘定)</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</si>
  <si>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</si>
  <si>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</si>
  <si>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</si>
  <si>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</si>
  <si>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</si>
  <si>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</si>
  <si>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</si>
  <si>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</si>
  <si>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</si>
  <si>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粕屋町土地開発公社</t>
    <rPh sb="0" eb="3">
      <t>カスヤマチ</t>
    </rPh>
    <rPh sb="3" eb="9">
      <t>トチカイハツコウシャ</t>
    </rPh>
    <phoneticPr fontId="2"/>
  </si>
  <si>
    <t>福岡地区水道企業団</t>
  </si>
  <si>
    <t>粕屋郡粕屋町外1市水利組合</t>
    <rPh sb="0" eb="2">
      <t>カスヤ</t>
    </rPh>
    <rPh sb="2" eb="3">
      <t>グン</t>
    </rPh>
    <rPh sb="3" eb="6">
      <t>カスヤマチ</t>
    </rPh>
    <rPh sb="6" eb="7">
      <t>ホカ</t>
    </rPh>
    <rPh sb="8" eb="9">
      <t>シ</t>
    </rPh>
    <rPh sb="9" eb="11">
      <t>スイリ</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</si>
  <si>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</si>
  <si>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</si>
  <si>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</si>
  <si>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</si>
  <si>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</si>
  <si>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5">
      <t>ササグリ</t>
    </rPh>
    <rPh sb="5" eb="6">
      <t>マチ</t>
    </rPh>
    <rPh sb="6" eb="7">
      <t>ホカ</t>
    </rPh>
    <rPh sb="7" eb="8">
      <t>イチ</t>
    </rPh>
    <rPh sb="8" eb="9">
      <t>シ</t>
    </rPh>
    <rPh sb="9" eb="10">
      <t>イ</t>
    </rPh>
    <rPh sb="10" eb="11">
      <t>チョウ</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</si>
  <si>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</si>
  <si>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</si>
  <si>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8">
      <t>シンリョウ</t>
    </rPh>
    <rPh sb="18" eb="19">
      <t>ジョ</t>
    </rPh>
    <rPh sb="19" eb="21">
      <t>ジギョウ</t>
    </rPh>
    <rPh sb="21" eb="23">
      <t>トクベツ</t>
    </rPh>
    <rPh sb="23" eb="25">
      <t>カイケイ</t>
    </rPh>
    <phoneticPr fontId="2"/>
  </si>
  <si>
    <t>須恵町外二ヶ町清掃施設組合</t>
    <rPh sb="0" eb="3">
      <t>スエマチ</t>
    </rPh>
    <rPh sb="3" eb="4">
      <t>ホカ</t>
    </rPh>
    <rPh sb="4" eb="5">
      <t>２</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</si>
  <si>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</si>
  <si>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</si>
  <si>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</si>
  <si>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14" eb="16">
      <t>リュウイキ</t>
    </rPh>
    <rPh sb="16" eb="18">
      <t>レンケイ</t>
    </rPh>
    <rPh sb="18" eb="20">
      <t>ジギョウ</t>
    </rPh>
    <rPh sb="20" eb="22">
      <t>トクベツ</t>
    </rPh>
    <phoneticPr fontId="2"/>
  </si>
  <si>
    <t>福岡都市圏広域行政事業組合（競艇事業特別会計）</t>
    <rPh sb="14" eb="16">
      <t>キョウテイ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</si>
  <si>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</si>
  <si>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</si>
  <si>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公共施設整備基金</t>
    <rPh sb="0" eb="8">
      <t>コウキョウシセツセイビキキン</t>
    </rPh>
    <phoneticPr fontId="5"/>
  </si>
  <si>
    <t>扇上堰用水施設維持管理基金</t>
    <rPh sb="0" eb="1">
      <t>オウギ</t>
    </rPh>
    <rPh sb="1" eb="2">
      <t>ウエ</t>
    </rPh>
    <rPh sb="2" eb="3">
      <t>セキ</t>
    </rPh>
    <rPh sb="3" eb="5">
      <t>ヨウスイ</t>
    </rPh>
    <rPh sb="5" eb="7">
      <t>シセツ</t>
    </rPh>
    <rPh sb="7" eb="11">
      <t>イジカンリ</t>
    </rPh>
    <rPh sb="11" eb="13">
      <t>キキン</t>
    </rPh>
    <phoneticPr fontId="5"/>
  </si>
  <si>
    <t>ふるさとづくり基金</t>
    <rPh sb="7" eb="9">
      <t>キキン</t>
    </rPh>
    <phoneticPr fontId="5"/>
  </si>
  <si>
    <t>地域福祉基金</t>
    <rPh sb="0" eb="6">
      <t>チイキフクシキキン</t>
    </rPh>
    <phoneticPr fontId="5"/>
  </si>
  <si>
    <t>臨時石炭鉱害復旧井堰管理基金</t>
    <rPh sb="0" eb="2">
      <t>リンジ</t>
    </rPh>
    <rPh sb="2" eb="4">
      <t>セキタン</t>
    </rPh>
    <rPh sb="4" eb="5">
      <t>コウ</t>
    </rPh>
    <rPh sb="5" eb="6">
      <t>ガイ</t>
    </rPh>
    <rPh sb="6" eb="8">
      <t>フッキュウ</t>
    </rPh>
    <rPh sb="8" eb="10">
      <t>イセキ</t>
    </rPh>
    <rPh sb="10" eb="14">
      <t>カンリキキン</t>
    </rPh>
    <phoneticPr fontId="5"/>
  </si>
  <si>
    <t>令和3年度</t>
    <phoneticPr fontId="25"/>
  </si>
  <si>
    <t>福岡県粕屋町</t>
    <phoneticPr fontId="25"/>
  </si>
  <si>
    <t>目的別歳出の状況（単位 千円・％）</t>
    <phoneticPr fontId="5"/>
  </si>
  <si>
    <t>　法定普通税</t>
    <phoneticPr fontId="5"/>
  </si>
  <si>
    <t>　　市町村民税</t>
    <phoneticPr fontId="5"/>
  </si>
  <si>
    <t>　　　個人均等割</t>
    <phoneticPr fontId="5"/>
  </si>
  <si>
    <t>-</t>
    <phoneticPr fontId="5"/>
  </si>
  <si>
    <t>分離課税所得割交付金</t>
    <phoneticPr fontId="25"/>
  </si>
  <si>
    <t>-</t>
    <phoneticPr fontId="5"/>
  </si>
  <si>
    <t>　　　法人均等割</t>
    <phoneticPr fontId="5"/>
  </si>
  <si>
    <t>　　　法人税割</t>
    <phoneticPr fontId="5"/>
  </si>
  <si>
    <t>-</t>
    <phoneticPr fontId="5"/>
  </si>
  <si>
    <t>　　固定資産税</t>
    <phoneticPr fontId="5"/>
  </si>
  <si>
    <t>　　軽自動車税</t>
    <phoneticPr fontId="5"/>
  </si>
  <si>
    <t>　　市町村たばこ税</t>
    <phoneticPr fontId="5"/>
  </si>
  <si>
    <t>自動車税環境性能割交付金</t>
    <phoneticPr fontId="5"/>
  </si>
  <si>
    <t>　　特別土地保有税</t>
    <phoneticPr fontId="5"/>
  </si>
  <si>
    <t>　法定外普通税</t>
    <phoneticPr fontId="5"/>
  </si>
  <si>
    <t>　　入湯税</t>
    <phoneticPr fontId="5"/>
  </si>
  <si>
    <t>　新型コロナウイルス感染症対策地方税減収補塡特別交付金</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</si>
  <si>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</si>
  <si>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</si>
  <si>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</si>
  <si>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</si>
  <si>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</si>
  <si>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</si>
  <si>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扶助費</t>
    <phoneticPr fontId="5"/>
  </si>
  <si>
    <t>元利償還金</t>
    <phoneticPr fontId="5"/>
  </si>
  <si>
    <t>　うち元金</t>
    <phoneticPr fontId="25"/>
  </si>
  <si>
    <t>　維持補修費</t>
    <phoneticPr fontId="5"/>
  </si>
  <si>
    <t>合計</t>
    <phoneticPr fontId="5"/>
  </si>
  <si>
    <t>　　うち一部事務組合負担金</t>
    <phoneticPr fontId="5"/>
  </si>
  <si>
    <t>上水道</t>
    <phoneticPr fontId="5"/>
  </si>
  <si>
    <t>　繰出金</t>
    <phoneticPr fontId="5"/>
  </si>
  <si>
    <t>　積立金</t>
    <phoneticPr fontId="5"/>
  </si>
  <si>
    <t>保険税(料)収入額</t>
    <phoneticPr fontId="5"/>
  </si>
  <si>
    <t>国民健康保険</t>
    <phoneticPr fontId="5"/>
  </si>
  <si>
    <t>-</t>
    <phoneticPr fontId="5"/>
  </si>
  <si>
    <t>　前年度繰上充用金</t>
    <phoneticPr fontId="5"/>
  </si>
  <si>
    <t>　うち猶予特例債</t>
    <phoneticPr fontId="16"/>
  </si>
  <si>
    <t>　うち臨時財政対策債</t>
    <phoneticPr fontId="5"/>
  </si>
  <si>
    <t>　　うち人件費</t>
    <phoneticPr fontId="5"/>
  </si>
  <si>
    <t>普通建設事業費</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</si>
  <si>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</si>
  <si>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</si>
  <si>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</si>
  <si>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</si>
  <si>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</si>
  <si>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</si>
  <si>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共施設の長寿命化改修事業に係る地方債発行額の増加により将来負担額が増加したものの、充当可能基金の積立てにより充当可能財源等も増加し、将来負担額が充当可能財源等を下回ったため、前年度に引き続き算定されなかった。有形固定資産減価償却率については上昇傾向で、施設の長寿命化を図るため、令和3年度から、公共施設等総合管理計画及び個別施設計画に基づく改修を本格的に開始しており、その財源の大半は地方債に依存するため、将来負担比率の上昇に注視しながら、改修を実施していく。</t>
    <rPh sb="9" eb="11">
      <t>コウキョウ</t>
    </rPh>
    <rPh sb="11" eb="13">
      <t>シセツ</t>
    </rPh>
    <rPh sb="14" eb="18">
      <t>チョウジュミョウカ</t>
    </rPh>
    <rPh sb="18" eb="20">
      <t>カイシュウ</t>
    </rPh>
    <rPh sb="20" eb="22">
      <t>ジギョウ</t>
    </rPh>
    <rPh sb="23" eb="24">
      <t>カカ</t>
    </rPh>
    <rPh sb="25" eb="28">
      <t>チホウサイ</t>
    </rPh>
    <rPh sb="28" eb="30">
      <t>ハッコウ</t>
    </rPh>
    <rPh sb="30" eb="31">
      <t>ガク</t>
    </rPh>
    <rPh sb="32" eb="34">
      <t>ゾウカ</t>
    </rPh>
    <rPh sb="37" eb="39">
      <t>ショウライ</t>
    </rPh>
    <rPh sb="39" eb="42">
      <t>フタンガク</t>
    </rPh>
    <rPh sb="43" eb="45">
      <t>ゾウカ</t>
    </rPh>
    <rPh sb="51" eb="53">
      <t>ジュウトウ</t>
    </rPh>
    <rPh sb="53" eb="55">
      <t>カノウ</t>
    </rPh>
    <rPh sb="55" eb="57">
      <t>キキン</t>
    </rPh>
    <rPh sb="58" eb="60">
      <t>ツミタ</t>
    </rPh>
    <rPh sb="64" eb="66">
      <t>ジュウトウ</t>
    </rPh>
    <rPh sb="66" eb="68">
      <t>カノウ</t>
    </rPh>
    <rPh sb="68" eb="71">
      <t>ザイゲントウ</t>
    </rPh>
    <rPh sb="72" eb="74">
      <t>ゾウカ</t>
    </rPh>
    <rPh sb="76" eb="78">
      <t>ショウライ</t>
    </rPh>
    <rPh sb="78" eb="81">
      <t>フタンガク</t>
    </rPh>
    <rPh sb="82" eb="86">
      <t>ジュウトウカノウ</t>
    </rPh>
    <rPh sb="86" eb="89">
      <t>ザイゲントウ</t>
    </rPh>
    <rPh sb="90" eb="92">
      <t>シタマワ</t>
    </rPh>
    <rPh sb="136" eb="138">
      <t>シセツ</t>
    </rPh>
    <rPh sb="139" eb="143">
      <t>チョウジュミョウカ</t>
    </rPh>
    <rPh sb="144" eb="145">
      <t>ハカ</t>
    </rPh>
    <rPh sb="149" eb="151">
      <t>レイワ</t>
    </rPh>
    <rPh sb="152" eb="154">
      <t>ネンド</t>
    </rPh>
    <rPh sb="183" eb="186">
      <t>ホンカクテキ</t>
    </rPh>
    <rPh sb="187" eb="189">
      <t>カイシ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</si>
  <si>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</si>
  <si>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</si>
  <si>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</si>
  <si>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</si>
  <si>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</si>
  <si>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</si>
  <si>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が充当可能財源等を下回ったため、前年度に引き続き算定されなかった。実質公債費比率については、類似団体平均を上回っているが、これは、将来見込まれる老朽化施設の改修に係る地方債発行増に備えて、償還年数を短く設定し早めの償還に努めてきたことによるものである。今後は、個別施設計画に基づいた老朽化施設の改修実施により、将来負担比率、実質公債費比率ともに上昇することが見込まれるため、基金の活用や償還額の平準化に努めるなど、地方債発行を適正に行っていく。</t>
    <rPh sb="79" eb="81">
      <t>ショウライ</t>
    </rPh>
    <rPh sb="227" eb="229">
      <t>テキセイ</t>
    </rPh>
    <rPh sb="230" eb="231">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</si>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</sst>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2CBB-4698-8564-ABC611F94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34410</c:v>
                </c:pt>
                <c:pt idx="1">
                  <c:v>30345</c:v>
                </c:pt>
                <c:pt idx="2">
                  <c:v>25141</c:v>
                </c:pt>
                <c:pt idx="3">
                  <c:v>25799</c:v>
                </c:pt>
                <c:pt idx="4">
                  <c:v>38149</c:v>
                </c:pt>
              </c:numCache>
            </c:numRef>
          </c:val>
          <c:smooth val="0"/>
          <c:extLst xmlns:c16r2="http://schemas.microsoft.com/office/drawing/2015/06/chart">
            <c:ext xmlns:c16="http://schemas.microsoft.com/office/drawing/2014/chart" uri="{C3380CC4-5D6E-409C-BE32-E72D297353CC}">
              <c16:uniqueId val="{00000001-2CBB-4698-8564-ABC611F94392}"/>
            </c:ext>
          </c:extLst>
        </c:ser>
        <c:dLbls>
          <c:showLegendKey val="0"/>
          <c:showVal val="0"/>
          <c:showCatName val="0"/>
          <c:showSerName val="0"/>
          <c:showPercent val="0"/>
          <c:showBubbleSize val="0"/>
        </c:dLbls>
        <c:marker val="1"/>
        <c:smooth val="0"/>
        <c:axId val="496130160"/>
        <c:axId val="496163192"/>
      </c:lineChart>
      <c:catAx>
        <c:axId val="49613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63192"/>
        <c:crosses val="autoZero"/>
        <c:auto val="1"/>
        <c:lblAlgn val="ctr"/>
        <c:lblOffset val="100"/>
        <c:tickLblSkip val="1"/>
        <c:tickMarkSkip val="1"/>
        <c:noMultiLvlLbl val="0"/>
      </c:catAx>
      <c:valAx>
        <c:axId val="496163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3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5.54</c:v>
                </c:pt>
                <c:pt idx="1">
                  <c:v>4.0999999999999996</c:v>
                </c:pt>
                <c:pt idx="2">
                  <c:v>4.07</c:v>
                </c:pt>
                <c:pt idx="3">
                  <c:v>5.99</c:v>
                </c:pt>
                <c:pt idx="4">
                  <c:v>8.9600000000000009</c:v>
                </c:pt>
              </c:numCache>
            </c:numRef>
          </c:val>
          <c:extLst xmlns:c16r2="http://schemas.microsoft.com/office/drawing/2015/06/chart">
            <c:ext xmlns:c16="http://schemas.microsoft.com/office/drawing/2014/chart" uri="{C3380CC4-5D6E-409C-BE32-E72D297353CC}">
              <c16:uniqueId val="{00000000-F5D1-48EE-8DFD-9B3482E37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19.29</c:v>
                </c:pt>
                <c:pt idx="1">
                  <c:v>18.93</c:v>
                </c:pt>
                <c:pt idx="2">
                  <c:v>18.440000000000001</c:v>
                </c:pt>
                <c:pt idx="3">
                  <c:v>16.5</c:v>
                </c:pt>
                <c:pt idx="4">
                  <c:v>19.57</c:v>
                </c:pt>
              </c:numCache>
            </c:numRef>
          </c:val>
          <c:extLst xmlns:c16r2="http://schemas.microsoft.com/office/drawing/2015/06/chart">
            <c:ext xmlns:c16="http://schemas.microsoft.com/office/drawing/2014/chart" uri="{C3380CC4-5D6E-409C-BE32-E72D297353CC}">
              <c16:uniqueId val="{00000001-F5D1-48EE-8DFD-9B3482E37902}"/>
            </c:ext>
          </c:extLst>
        </c:ser>
        <c:dLbls>
          <c:showLegendKey val="0"/>
          <c:showVal val="0"/>
          <c:showCatName val="0"/>
          <c:showSerName val="0"/>
          <c:showPercent val="0"/>
          <c:showBubbleSize val="0"/>
        </c:dLbls>
        <c:gapWidth val="250"/>
        <c:overlap val="100"/>
        <c:axId val="408404872"/>
        <c:axId val="40840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-0.56999999999999995</c:v>
                </c:pt>
                <c:pt idx="1">
                  <c:v>-1.37</c:v>
                </c:pt>
                <c:pt idx="2">
                  <c:v>-0.61</c:v>
                </c:pt>
                <c:pt idx="3">
                  <c:v>1.1200000000000001</c:v>
                </c:pt>
                <c:pt idx="4">
                  <c:v>7.51</c:v>
                </c:pt>
              </c:numCache>
            </c:numRef>
          </c:val>
          <c:smooth val="0"/>
          <c:extLst xmlns:c16r2="http://schemas.microsoft.com/office/drawing/2015/06/chart">
            <c:ext xmlns:c16="http://schemas.microsoft.com/office/drawing/2014/chart" uri="{C3380CC4-5D6E-409C-BE32-E72D297353CC}">
              <c16:uniqueId val="{00000002-F5D1-48EE-8DFD-9B3482E37902}"/>
            </c:ext>
          </c:extLst>
        </c:ser>
        <c:dLbls>
          <c:showLegendKey val="0"/>
          <c:showVal val="0"/>
          <c:showCatName val="0"/>
          <c:showSerName val="0"/>
          <c:showPercent val="0"/>
          <c:showBubbleSize val="0"/>
        </c:dLbls>
        <c:marker val="1"/>
        <c:smooth val="0"/>
        <c:axId val="408404872"/>
        <c:axId val="408405264"/>
      </c:lineChart>
      <c:catAx>
        <c:axId val="40840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405264"/>
        <c:crosses val="autoZero"/>
        <c:auto val="1"/>
        <c:lblAlgn val="ctr"/>
        <c:lblOffset val="100"/>
        <c:tickLblSkip val="1"/>
        <c:tickMarkSkip val="1"/>
        <c:noMultiLvlLbl val="0"/>
      </c:catAx>
      <c:valAx>
        <c:axId val="40840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0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AA-47F9-8585-8FD7B92968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AA-47F9-8585-8FD7B929687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1AA-47F9-8585-8FD7B9296875}"/>
            </c:ext>
          </c:extLst>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B1AA-47F9-8585-8FD7B92968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0.32</c:v>
                </c:pt>
                <c:pt idx="4">
                  <c:v>#N/A</c:v>
                </c:pt>
                <c:pt idx="5">
                  <c:v>0.32</c:v>
                </c:pt>
                <c:pt idx="6">
                  <c:v>#N/A</c:v>
                </c:pt>
                <c:pt idx="7">
                  <c:v>0.28000000000000003</c:v>
                </c:pt>
                <c:pt idx="8">
                  <c:v>#N/A</c:v>
                </c:pt>
                <c:pt idx="9">
                  <c:v>0.26</c:v>
                </c:pt>
              </c:numCache>
            </c:numRef>
          </c:val>
          <c:extLst xmlns:c16r2="http://schemas.microsoft.com/office/drawing/2015/06/chart">
            <c:ext xmlns:c16="http://schemas.microsoft.com/office/drawing/2014/chart" uri="{C3380CC4-5D6E-409C-BE32-E72D297353CC}">
              <c16:uniqueId val="{00000004-B1AA-47F9-8585-8FD7B929687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0.93</c:v>
                </c:pt>
                <c:pt idx="2">
                  <c:v>#N/A</c:v>
                </c:pt>
                <c:pt idx="3">
                  <c:v>1.32</c:v>
                </c:pt>
                <c:pt idx="4">
                  <c:v>#N/A</c:v>
                </c:pt>
                <c:pt idx="5">
                  <c:v>1.44</c:v>
                </c:pt>
                <c:pt idx="6">
                  <c:v>#N/A</c:v>
                </c:pt>
                <c:pt idx="7">
                  <c:v>1.22</c:v>
                </c:pt>
                <c:pt idx="8">
                  <c:v>#N/A</c:v>
                </c:pt>
                <c:pt idx="9">
                  <c:v>0.73</c:v>
                </c:pt>
              </c:numCache>
            </c:numRef>
          </c:val>
          <c:extLst xmlns:c16r2="http://schemas.microsoft.com/office/drawing/2015/06/chart">
            <c:ext xmlns:c16="http://schemas.microsoft.com/office/drawing/2014/chart" uri="{C3380CC4-5D6E-409C-BE32-E72D297353CC}">
              <c16:uniqueId val="{00000005-B1AA-47F9-8585-8FD7B929687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5.52</c:v>
                </c:pt>
                <c:pt idx="2">
                  <c:v>#N/A</c:v>
                </c:pt>
                <c:pt idx="3">
                  <c:v>4.08</c:v>
                </c:pt>
                <c:pt idx="4">
                  <c:v>#N/A</c:v>
                </c:pt>
                <c:pt idx="5">
                  <c:v>4.0599999999999996</c:v>
                </c:pt>
                <c:pt idx="6">
                  <c:v>#N/A</c:v>
                </c:pt>
                <c:pt idx="7">
                  <c:v>5.98</c:v>
                </c:pt>
                <c:pt idx="8">
                  <c:v>#N/A</c:v>
                </c:pt>
                <c:pt idx="9">
                  <c:v>8.9499999999999993</c:v>
                </c:pt>
              </c:numCache>
            </c:numRef>
          </c:val>
          <c:extLst xmlns:c16r2="http://schemas.microsoft.com/office/drawing/2015/06/chart">
            <c:ext xmlns:c16="http://schemas.microsoft.com/office/drawing/2014/chart" uri="{C3380CC4-5D6E-409C-BE32-E72D297353CC}">
              <c16:uniqueId val="{00000006-B1AA-47F9-8585-8FD7B9296875}"/>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7.41</c:v>
                </c:pt>
                <c:pt idx="2">
                  <c:v>#N/A</c:v>
                </c:pt>
                <c:pt idx="3">
                  <c:v>8.73</c:v>
                </c:pt>
                <c:pt idx="4">
                  <c:v>#N/A</c:v>
                </c:pt>
                <c:pt idx="5">
                  <c:v>9.8800000000000008</c:v>
                </c:pt>
                <c:pt idx="6">
                  <c:v>#N/A</c:v>
                </c:pt>
                <c:pt idx="7">
                  <c:v>10.029999999999999</c:v>
                </c:pt>
                <c:pt idx="8">
                  <c:v>#N/A</c:v>
                </c:pt>
                <c:pt idx="9">
                  <c:v>10.28</c:v>
                </c:pt>
              </c:numCache>
            </c:numRef>
          </c:val>
          <c:extLst xmlns:c16r2="http://schemas.microsoft.com/office/drawing/2015/06/chart">
            <c:ext xmlns:c16="http://schemas.microsoft.com/office/drawing/2014/chart" uri="{C3380CC4-5D6E-409C-BE32-E72D297353CC}">
              <c16:uniqueId val="{00000007-B1AA-47F9-8585-8FD7B92968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15.74</c:v>
                </c:pt>
                <c:pt idx="2">
                  <c:v>#N/A</c:v>
                </c:pt>
                <c:pt idx="3">
                  <c:v>16.02</c:v>
                </c:pt>
                <c:pt idx="4">
                  <c:v>#N/A</c:v>
                </c:pt>
                <c:pt idx="5">
                  <c:v>15.8</c:v>
                </c:pt>
                <c:pt idx="6">
                  <c:v>#N/A</c:v>
                </c:pt>
                <c:pt idx="7">
                  <c:v>16.170000000000002</c:v>
                </c:pt>
                <c:pt idx="8">
                  <c:v>#N/A</c:v>
                </c:pt>
                <c:pt idx="9">
                  <c:v>16.350000000000001</c:v>
                </c:pt>
              </c:numCache>
            </c:numRef>
          </c:val>
          <c:extLst xmlns:c16r2="http://schemas.microsoft.com/office/drawing/2015/06/chart">
            <c:ext xmlns:c16="http://schemas.microsoft.com/office/drawing/2014/chart" uri="{C3380CC4-5D6E-409C-BE32-E72D297353CC}">
              <c16:uniqueId val="{00000008-B1AA-47F9-8585-8FD7B929687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0.16</c:v>
                </c:pt>
                <c:pt idx="2">
                  <c:v>0.8</c:v>
                </c:pt>
                <c:pt idx="3">
                  <c:v>#N/A</c:v>
                </c:pt>
                <c:pt idx="4">
                  <c:v>0.01</c:v>
                </c:pt>
                <c:pt idx="5">
                  <c:v>#N/A</c:v>
                </c:pt>
                <c:pt idx="6">
                  <c:v>0.97</c:v>
                </c:pt>
                <c:pt idx="7">
                  <c:v>#N/A</c:v>
                </c:pt>
                <c:pt idx="8">
                  <c:v>1.22</c:v>
                </c:pt>
                <c:pt idx="9">
                  <c:v>#N/A</c:v>
                </c:pt>
              </c:numCache>
            </c:numRef>
          </c:val>
          <c:extLst xmlns:c16r2="http://schemas.microsoft.com/office/drawing/2015/06/chart">
            <c:ext xmlns:c16="http://schemas.microsoft.com/office/drawing/2014/chart" uri="{C3380CC4-5D6E-409C-BE32-E72D297353CC}">
              <c16:uniqueId val="{00000009-B1AA-47F9-8585-8FD7B9296875}"/>
            </c:ext>
          </c:extLst>
        </c:ser>
        <c:dLbls>
          <c:showLegendKey val="0"/>
          <c:showVal val="0"/>
          <c:showCatName val="0"/>
          <c:showSerName val="0"/>
          <c:showPercent val="0"/>
          <c:showBubbleSize val="0"/>
        </c:dLbls>
        <c:gapWidth val="150"/>
        <c:overlap val="100"/>
        <c:axId val="409947312"/>
        <c:axId val="409950056"/>
      </c:barChart>
      <c:catAx>
        <c:axId val="40994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950056"/>
        <c:crosses val="autoZero"/>
        <c:auto val="1"/>
        <c:lblAlgn val="ctr"/>
        <c:lblOffset val="100"/>
        <c:tickLblSkip val="1"/>
        <c:tickMarkSkip val="1"/>
        <c:noMultiLvlLbl val="0"/>
      </c:catAx>
      <c:valAx>
        <c:axId val="409950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4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1049</c:v>
                </c:pt>
                <c:pt idx="5">
                  <c:v>1030</c:v>
                </c:pt>
                <c:pt idx="8">
                  <c:v>1021</c:v>
                </c:pt>
                <c:pt idx="11">
                  <c:v>1001</c:v>
                </c:pt>
                <c:pt idx="14">
                  <c:v>1023</c:v>
                </c:pt>
              </c:numCache>
            </c:numRef>
          </c:val>
          <c:extLst xmlns:c16r2="http://schemas.microsoft.com/office/drawing/2015/06/chart">
            <c:ext xmlns:c16="http://schemas.microsoft.com/office/drawing/2014/chart" uri="{C3380CC4-5D6E-409C-BE32-E72D297353CC}">
              <c16:uniqueId val="{00000000-02E3-41D1-A7C1-3F306D51EE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E3-41D1-A7C1-3F306D51EE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221</c:v>
                </c:pt>
                <c:pt idx="3">
                  <c:v>226</c:v>
                </c:pt>
                <c:pt idx="6">
                  <c:v>226</c:v>
                </c:pt>
                <c:pt idx="9">
                  <c:v>225</c:v>
                </c:pt>
                <c:pt idx="12">
                  <c:v>206</c:v>
                </c:pt>
              </c:numCache>
            </c:numRef>
          </c:val>
          <c:extLst xmlns:c16r2="http://schemas.microsoft.com/office/drawing/2015/06/chart">
            <c:ext xmlns:c16="http://schemas.microsoft.com/office/drawing/2014/chart" uri="{C3380CC4-5D6E-409C-BE32-E72D297353CC}">
              <c16:uniqueId val="{00000002-02E3-41D1-A7C1-3F306D51EE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02E3-41D1-A7C1-3F306D51EE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564</c:v>
                </c:pt>
                <c:pt idx="3">
                  <c:v>520</c:v>
                </c:pt>
                <c:pt idx="6">
                  <c:v>524</c:v>
                </c:pt>
                <c:pt idx="9">
                  <c:v>443</c:v>
                </c:pt>
                <c:pt idx="12">
                  <c:v>439</c:v>
                </c:pt>
              </c:numCache>
            </c:numRef>
          </c:val>
          <c:extLst xmlns:c16r2="http://schemas.microsoft.com/office/drawing/2015/06/chart">
            <c:ext xmlns:c16="http://schemas.microsoft.com/office/drawing/2014/chart" uri="{C3380CC4-5D6E-409C-BE32-E72D297353CC}">
              <c16:uniqueId val="{00000004-02E3-41D1-A7C1-3F306D51EE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E3-41D1-A7C1-3F306D51EE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E3-41D1-A7C1-3F306D51EE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1133</c:v>
                </c:pt>
                <c:pt idx="3">
                  <c:v>1080</c:v>
                </c:pt>
                <c:pt idx="6">
                  <c:v>1061</c:v>
                </c:pt>
                <c:pt idx="9">
                  <c:v>1042</c:v>
                </c:pt>
                <c:pt idx="12">
                  <c:v>1050</c:v>
                </c:pt>
              </c:numCache>
            </c:numRef>
          </c:val>
          <c:extLst xmlns:c16r2="http://schemas.microsoft.com/office/drawing/2015/06/chart">
            <c:ext xmlns:c16="http://schemas.microsoft.com/office/drawing/2014/chart" uri="{C3380CC4-5D6E-409C-BE32-E72D297353CC}">
              <c16:uniqueId val="{00000007-02E3-41D1-A7C1-3F306D51EEAB}"/>
            </c:ext>
          </c:extLst>
        </c:ser>
        <c:dLbls>
          <c:showLegendKey val="0"/>
          <c:showVal val="0"/>
          <c:showCatName val="0"/>
          <c:showSerName val="0"/>
          <c:showPercent val="0"/>
          <c:showBubbleSize val="0"/>
        </c:dLbls>
        <c:gapWidth val="100"/>
        <c:overlap val="100"/>
        <c:axId val="409949272"/>
        <c:axId val="409945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946</c:v>
                </c:pt>
                <c:pt idx="2">
                  <c:v>#N/A</c:v>
                </c:pt>
                <c:pt idx="3">
                  <c:v>#N/A</c:v>
                </c:pt>
                <c:pt idx="4">
                  <c:v>797</c:v>
                </c:pt>
                <c:pt idx="5">
                  <c:v>#N/A</c:v>
                </c:pt>
                <c:pt idx="6">
                  <c:v>#N/A</c:v>
                </c:pt>
                <c:pt idx="7">
                  <c:v>791</c:v>
                </c:pt>
                <c:pt idx="8">
                  <c:v>#N/A</c:v>
                </c:pt>
                <c:pt idx="9">
                  <c:v>#N/A</c:v>
                </c:pt>
                <c:pt idx="10">
                  <c:v>709</c:v>
                </c:pt>
                <c:pt idx="11">
                  <c:v>#N/A</c:v>
                </c:pt>
                <c:pt idx="12">
                  <c:v>#N/A</c:v>
                </c:pt>
                <c:pt idx="13">
                  <c:v>672</c:v>
                </c:pt>
                <c:pt idx="14">
                  <c:v>#N/A</c:v>
                </c:pt>
              </c:numCache>
            </c:numRef>
          </c:val>
          <c:smooth val="0"/>
          <c:extLst xmlns:c16r2="http://schemas.microsoft.com/office/drawing/2015/06/chart">
            <c:ext xmlns:c16="http://schemas.microsoft.com/office/drawing/2014/chart" uri="{C3380CC4-5D6E-409C-BE32-E72D297353CC}">
              <c16:uniqueId val="{00000008-02E3-41D1-A7C1-3F306D51EEAB}"/>
            </c:ext>
          </c:extLst>
        </c:ser>
        <c:dLbls>
          <c:showLegendKey val="0"/>
          <c:showVal val="0"/>
          <c:showCatName val="0"/>
          <c:showSerName val="0"/>
          <c:showPercent val="0"/>
          <c:showBubbleSize val="0"/>
        </c:dLbls>
        <c:marker val="1"/>
        <c:smooth val="0"/>
        <c:axId val="409949272"/>
        <c:axId val="409945352"/>
      </c:lineChart>
      <c:catAx>
        <c:axId val="4099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945352"/>
        <c:crosses val="autoZero"/>
        <c:auto val="1"/>
        <c:lblAlgn val="ctr"/>
        <c:lblOffset val="100"/>
        <c:tickLblSkip val="1"/>
        <c:tickMarkSkip val="1"/>
        <c:noMultiLvlLbl val="0"/>
      </c:catAx>
      <c:valAx>
        <c:axId val="40994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14232</c:v>
                </c:pt>
                <c:pt idx="5">
                  <c:v>13970</c:v>
                </c:pt>
                <c:pt idx="8">
                  <c:v>13748</c:v>
                </c:pt>
                <c:pt idx="11">
                  <c:v>13429</c:v>
                </c:pt>
                <c:pt idx="14">
                  <c:v>13395</c:v>
                </c:pt>
              </c:numCache>
            </c:numRef>
          </c:val>
          <c:extLst xmlns:c16r2="http://schemas.microsoft.com/office/drawing/2015/06/chart">
            <c:ext xmlns:c16="http://schemas.microsoft.com/office/drawing/2014/chart" uri="{C3380CC4-5D6E-409C-BE32-E72D297353CC}">
              <c16:uniqueId val="{00000000-28E7-40E6-B8A7-35324FBF1D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99</c:v>
                </c:pt>
                <c:pt idx="5">
                  <c:v>110</c:v>
                </c:pt>
                <c:pt idx="8">
                  <c:v>127</c:v>
                </c:pt>
                <c:pt idx="11">
                  <c:v>136</c:v>
                </c:pt>
                <c:pt idx="14">
                  <c:v>141</c:v>
                </c:pt>
              </c:numCache>
            </c:numRef>
          </c:val>
          <c:extLst xmlns:c16r2="http://schemas.microsoft.com/office/drawing/2015/06/chart">
            <c:ext xmlns:c16="http://schemas.microsoft.com/office/drawing/2014/chart" uri="{C3380CC4-5D6E-409C-BE32-E72D297353CC}">
              <c16:uniqueId val="{00000001-28E7-40E6-B8A7-35324FBF1D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3782</c:v>
                </c:pt>
                <c:pt idx="5">
                  <c:v>3842</c:v>
                </c:pt>
                <c:pt idx="8">
                  <c:v>3759</c:v>
                </c:pt>
                <c:pt idx="11">
                  <c:v>3862</c:v>
                </c:pt>
                <c:pt idx="14">
                  <c:v>4953</c:v>
                </c:pt>
              </c:numCache>
            </c:numRef>
          </c:val>
          <c:extLst xmlns:c16r2="http://schemas.microsoft.com/office/drawing/2015/06/chart">
            <c:ext xmlns:c16="http://schemas.microsoft.com/office/drawing/2014/chart" uri="{C3380CC4-5D6E-409C-BE32-E72D297353CC}">
              <c16:uniqueId val="{00000002-28E7-40E6-B8A7-35324FBF1D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E7-40E6-B8A7-35324FBF1D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E7-40E6-B8A7-35324FBF1D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134</c:v>
                </c:pt>
                <c:pt idx="3">
                  <c:v>135</c:v>
                </c:pt>
                <c:pt idx="6">
                  <c:v>135</c:v>
                </c:pt>
                <c:pt idx="9">
                  <c:v>135</c:v>
                </c:pt>
                <c:pt idx="12">
                  <c:v>134</c:v>
                </c:pt>
              </c:numCache>
            </c:numRef>
          </c:val>
          <c:extLst xmlns:c16r2="http://schemas.microsoft.com/office/drawing/2015/06/chart">
            <c:ext xmlns:c16="http://schemas.microsoft.com/office/drawing/2014/chart" uri="{C3380CC4-5D6E-409C-BE32-E72D297353CC}">
              <c16:uniqueId val="{00000005-28E7-40E6-B8A7-35324FBF1D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E7-40E6-B8A7-35324FBF1D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400</c:v>
                </c:pt>
                <c:pt idx="3">
                  <c:v>342</c:v>
                </c:pt>
                <c:pt idx="6">
                  <c:v>280</c:v>
                </c:pt>
                <c:pt idx="9">
                  <c:v>231</c:v>
                </c:pt>
                <c:pt idx="12">
                  <c:v>211</c:v>
                </c:pt>
              </c:numCache>
            </c:numRef>
          </c:val>
          <c:extLst xmlns:c16r2="http://schemas.microsoft.com/office/drawing/2015/06/chart">
            <c:ext xmlns:c16="http://schemas.microsoft.com/office/drawing/2014/chart" uri="{C3380CC4-5D6E-409C-BE32-E72D297353CC}">
              <c16:uniqueId val="{00000007-28E7-40E6-B8A7-35324FBF1D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5348</c:v>
                </c:pt>
                <c:pt idx="3">
                  <c:v>4883</c:v>
                </c:pt>
                <c:pt idx="6">
                  <c:v>4499</c:v>
                </c:pt>
                <c:pt idx="9">
                  <c:v>4004</c:v>
                </c:pt>
                <c:pt idx="12">
                  <c:v>3694</c:v>
                </c:pt>
              </c:numCache>
            </c:numRef>
          </c:val>
          <c:extLst xmlns:c16r2="http://schemas.microsoft.com/office/drawing/2015/06/chart">
            <c:ext xmlns:c16="http://schemas.microsoft.com/office/drawing/2014/chart" uri="{C3380CC4-5D6E-409C-BE32-E72D297353CC}">
              <c16:uniqueId val="{00000008-28E7-40E6-B8A7-35324FBF1D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2026</c:v>
                </c:pt>
                <c:pt idx="3">
                  <c:v>1884</c:v>
                </c:pt>
                <c:pt idx="6">
                  <c:v>1741</c:v>
                </c:pt>
                <c:pt idx="9">
                  <c:v>1596</c:v>
                </c:pt>
                <c:pt idx="12">
                  <c:v>1451</c:v>
                </c:pt>
              </c:numCache>
            </c:numRef>
          </c:val>
          <c:extLst xmlns:c16r2="http://schemas.microsoft.com/office/drawing/2015/06/chart">
            <c:ext xmlns:c16="http://schemas.microsoft.com/office/drawing/2014/chart" uri="{C3380CC4-5D6E-409C-BE32-E72D297353CC}">
              <c16:uniqueId val="{00000009-28E7-40E6-B8A7-35324FBF1D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10622</c:v>
                </c:pt>
                <c:pt idx="3">
                  <c:v>10246</c:v>
                </c:pt>
                <c:pt idx="6">
                  <c:v>9984</c:v>
                </c:pt>
                <c:pt idx="9">
                  <c:v>10002</c:v>
                </c:pt>
                <c:pt idx="12">
                  <c:v>10821</c:v>
                </c:pt>
              </c:numCache>
            </c:numRef>
          </c:val>
          <c:extLst xmlns:c16r2="http://schemas.microsoft.com/office/drawing/2015/06/chart">
            <c:ext xmlns:c16="http://schemas.microsoft.com/office/drawing/2014/chart" uri="{C3380CC4-5D6E-409C-BE32-E72D297353CC}">
              <c16:uniqueId val="{0000000A-28E7-40E6-B8A7-35324FBF1DC6}"/>
            </c:ext>
          </c:extLst>
        </c:ser>
        <c:dLbls>
          <c:showLegendKey val="0"/>
          <c:showVal val="0"/>
          <c:showCatName val="0"/>
          <c:showSerName val="0"/>
          <c:showPercent val="0"/>
          <c:showBubbleSize val="0"/>
        </c:dLbls>
        <c:gapWidth val="100"/>
        <c:overlap val="100"/>
        <c:axId val="409946136"/>
        <c:axId val="409952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8E7-40E6-B8A7-35324FBF1DC6}"/>
            </c:ext>
          </c:extLst>
        </c:ser>
        <c:dLbls>
          <c:showLegendKey val="0"/>
          <c:showVal val="0"/>
          <c:showCatName val="0"/>
          <c:showSerName val="0"/>
          <c:showPercent val="0"/>
          <c:showBubbleSize val="0"/>
        </c:dLbls>
        <c:marker val="1"/>
        <c:smooth val="0"/>
        <c:axId val="409946136"/>
        <c:axId val="409952408"/>
      </c:lineChart>
      <c:catAx>
        <c:axId val="40994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952408"/>
        <c:crosses val="autoZero"/>
        <c:auto val="1"/>
        <c:lblAlgn val="ctr"/>
        <c:lblOffset val="100"/>
        <c:tickLblSkip val="1"/>
        <c:tickMarkSkip val="1"/>
        <c:noMultiLvlLbl val="0"/>
      </c:catAx>
      <c:valAx>
        <c:axId val="40995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4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1602</c:v>
                </c:pt>
                <c:pt idx="1">
                  <c:v>1509</c:v>
                </c:pt>
                <c:pt idx="2">
                  <c:v>1915</c:v>
                </c:pt>
              </c:numCache>
            </c:numRef>
          </c:val>
          <c:extLst xmlns:c16r2="http://schemas.microsoft.com/office/drawing/2015/06/chart">
            <c:ext xmlns:c16="http://schemas.microsoft.com/office/drawing/2014/chart" uri="{C3380CC4-5D6E-409C-BE32-E72D297353CC}">
              <c16:uniqueId val="{00000000-FAC9-4BC3-AFFC-838B4B3AB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178</c:v>
                </c:pt>
                <c:pt idx="1">
                  <c:v>179</c:v>
                </c:pt>
                <c:pt idx="2">
                  <c:v>379</c:v>
                </c:pt>
              </c:numCache>
            </c:numRef>
          </c:val>
          <c:extLst xmlns:c16r2="http://schemas.microsoft.com/office/drawing/2015/06/chart">
            <c:ext xmlns:c16="http://schemas.microsoft.com/office/drawing/2014/chart" uri="{C3380CC4-5D6E-409C-BE32-E72D297353CC}">
              <c16:uniqueId val="{00000001-FAC9-4BC3-AFFC-838B4B3AB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1762</c:v>
                </c:pt>
                <c:pt idx="1">
                  <c:v>1889</c:v>
                </c:pt>
                <c:pt idx="2">
                  <c:v>2306</c:v>
                </c:pt>
              </c:numCache>
            </c:numRef>
          </c:val>
          <c:extLst xmlns:c16r2="http://schemas.microsoft.com/office/drawing/2015/06/chart">
            <c:ext xmlns:c16="http://schemas.microsoft.com/office/drawing/2014/chart" uri="{C3380CC4-5D6E-409C-BE32-E72D297353CC}">
              <c16:uniqueId val="{00000002-FAC9-4BC3-AFFC-838B4B3AB58B}"/>
            </c:ext>
          </c:extLst>
        </c:ser>
        <c:dLbls>
          <c:showLegendKey val="0"/>
          <c:showVal val="0"/>
          <c:showCatName val="0"/>
          <c:showSerName val="0"/>
          <c:showPercent val="0"/>
          <c:showBubbleSize val="0"/>
        </c:dLbls>
        <c:gapWidth val="120"/>
        <c:overlap val="100"/>
        <c:axId val="409946920"/>
        <c:axId val="409948488"/>
      </c:barChart>
      <c:catAx>
        <c:axId val="40994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948488"/>
        <c:crosses val="autoZero"/>
        <c:auto val="1"/>
        <c:lblAlgn val="ctr"/>
        <c:lblOffset val="100"/>
        <c:tickLblSkip val="1"/>
        <c:tickMarkSkip val="1"/>
        <c:noMultiLvlLbl val="0"/>
      </c:catAx>
      <c:valAx>
        <c:axId val="409948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94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AA-447A-BE22-72D3C8993D86}"/>
                </c:ext>
                <c:ext xmlns:c15="http://schemas.microsoft.com/office/drawing/2012/chart" uri="{CE6537A1-D6FC-4f65-9D91-7224C49458BB}">
                  <c15:dlblFieldTable>
                    <c15:dlblFTEntry>
                      <c15:txfldGUID>{1588254F-87E0-4909-904E-399F4E4E53A4}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AA-447A-BE22-72D3C8993D86}"/>
                </c:ext>
                <c:ext xmlns:c15="http://schemas.microsoft.com/office/drawing/2012/chart" uri="{CE6537A1-D6FC-4f65-9D91-7224C49458BB}">
                  <c15:dlblFieldTable>
                    <c15:dlblFTEntry>
                      <c15:txfldGUID>{72C1318C-5427-4759-81EA-B11E9AF54042}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AA-447A-BE22-72D3C8993D86}"/>
                </c:ext>
                <c:ext xmlns:c15="http://schemas.microsoft.com/office/drawing/2012/chart" uri="{CE6537A1-D6FC-4f65-9D91-7224C49458BB}">
                  <c15:dlblFieldTable>
                    <c15:dlblFTEntry>
                      <c15:txfldGUID>{94C9C5BC-7AE0-4C11-91C0-87250956F1C4}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AA-447A-BE22-72D3C8993D86}"/>
                </c:ext>
                <c:ext xmlns:c15="http://schemas.microsoft.com/office/drawing/2012/chart" uri="{CE6537A1-D6FC-4f65-9D91-7224C49458BB}">
                  <c15:dlblFieldTable>
                    <c15:dlblFTEntry>
                      <c15:txfldGUID>{7AD46541-9E4F-4B12-9D5D-6256ED559EC4}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AA-447A-BE22-72D3C8993D86}"/>
                </c:ext>
                <c:ext xmlns:c15="http://schemas.microsoft.com/office/drawing/2012/chart" uri="{CE6537A1-D6FC-4f65-9D91-7224C49458BB}">
                  <c15:dlblFieldTable>
                    <c15:dlblFTEntry>
                      <c15:txfldGUID>{77C34BBD-92C1-4217-8F5B-B858D8D5FEAD}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AA-447A-BE22-72D3C8993D86}"/>
                </c:ext>
                <c:ext xmlns:c15="http://schemas.microsoft.com/office/drawing/2012/chart" uri="{CE6537A1-D6FC-4f65-9D91-7224C49458BB}">
                  <c15:dlblFieldTable>
                    <c15:dlblFTEntry>
                      <c15:txfldGUID>{0B0EA658-6155-467E-9B0B-56E8A30E2DF7}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AA-447A-BE22-72D3C8993D86}"/>
                </c:ext>
                <c:ext xmlns:c15="http://schemas.microsoft.com/office/drawing/2012/chart" uri="{CE6537A1-D6FC-4f65-9D91-7224C49458BB}">
                  <c15:dlblFieldTable>
                    <c15:dlblFTEntry>
                      <c15:txfldGUID>{3BA401ED-1C7A-4FAB-817C-410A7A7F7BAA}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AA-447A-BE22-72D3C8993D86}"/>
                </c:ext>
                <c:ext xmlns:c15="http://schemas.microsoft.com/office/drawing/2012/chart" uri="{CE6537A1-D6FC-4f65-9D91-7224C49458BB}">
                  <c15:dlblFieldTable>
                    <c15:dlblFTEntry>
                      <c15:txfldGUID>{63A54215-3833-4EBE-A4EB-D67E5A3444A8}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AA-447A-BE22-72D3C8993D86}"/>
                </c:ext>
                <c:ext xmlns:c15="http://schemas.microsoft.com/office/drawing/2012/chart" uri="{CE6537A1-D6FC-4f65-9D91-7224C49458BB}">
                  <c15:dlblFieldTable>
                    <c15:dlblFTEntry>
                      <c15:txfldGUID>{6B8479ED-1649-4083-9219-52933D4B23CC}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57.8</c:v>
                </c:pt>
                <c:pt idx="16">
                  <c:v>59.4</c:v>
                </c:pt>
                <c:pt idx="24">
                  <c:v>61</c:v>
                </c:pt>
                <c:pt idx="32">
                  <c:v>61.5</c:v>
                </c:pt>
              </c:numCache>
            </c:numRef>
          </c:xVal>
          <c:yVal>
            <c:numRef>
              <c:f>公会計指標分析・財政指標組合せ分析表!$BP$51:$DC$51</c:f>
              <c:numCache>
                <c:formatCode>#,##0.0;"▲ "#,##0.0</c:formatCode>
                <c:ptCount val="40"/>
                <c:pt idx="0">
                  <c:v>5.5</c:v>
                </c:pt>
              </c:numCache>
            </c:numRef>
          </c:yVal>
          <c:smooth val="0"/>
          <c:extLst xmlns:c16r2="http://schemas.microsoft.com/office/drawing/2015/06/chart">
            <c:ext xmlns:c16="http://schemas.microsoft.com/office/drawing/2014/chart" uri="{C3380CC4-5D6E-409C-BE32-E72D297353CC}">
              <c16:uniqueId val="{00000009-CBAA-447A-BE22-72D3C8993D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AA-447A-BE22-72D3C8993D86}"/>
                </c:ext>
                <c:ext xmlns:c15="http://schemas.microsoft.com/office/drawing/2012/chart" uri="{CE6537A1-D6FC-4f65-9D91-7224C49458BB}">
                  <c15:dlblFieldTable>
                    <c15:dlblFTEntry>
                      <c15:txfldGUID>{CDCB52DB-AEEB-4259-BF2D-091AF52241C1}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AA-447A-BE22-72D3C8993D86}"/>
                </c:ext>
                <c:ext xmlns:c15="http://schemas.microsoft.com/office/drawing/2012/chart" uri="{CE6537A1-D6FC-4f65-9D91-7224C49458BB}">
                  <c15:dlblFieldTable>
                    <c15:dlblFTEntry>
                      <c15:txfldGUID>{48A165A9-F6A5-4227-BE83-062A71C5783C}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AA-447A-BE22-72D3C8993D86}"/>
                </c:ext>
                <c:ext xmlns:c15="http://schemas.microsoft.com/office/drawing/2012/chart" uri="{CE6537A1-D6FC-4f65-9D91-7224C49458BB}">
                  <c15:dlblFieldTable>
                    <c15:dlblFTEntry>
                      <c15:txfldGUID>{F1EADF6F-9326-432F-8188-DD7CD817718E}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AA-447A-BE22-72D3C8993D86}"/>
                </c:ext>
                <c:ext xmlns:c15="http://schemas.microsoft.com/office/drawing/2012/chart" uri="{CE6537A1-D6FC-4f65-9D91-7224C49458BB}">
                  <c15:dlblFieldTable>
                    <c15:dlblFTEntry>
                      <c15:txfldGUID>{912DB2E8-E7DB-4BBF-BEB1-E4990BD6FEC1}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AA-447A-BE22-72D3C8993D86}"/>
                </c:ext>
                <c:ext xmlns:c15="http://schemas.microsoft.com/office/drawing/2012/chart" uri="{CE6537A1-D6FC-4f65-9D91-7224C49458BB}">
                  <c15:dlblFieldTable>
                    <c15:dlblFTEntry>
                      <c15:txfldGUID>{512349DA-F485-491B-B982-45CF7EFE9C29}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AA-447A-BE22-72D3C8993D86}"/>
                </c:ext>
                <c:ext xmlns:c15="http://schemas.microsoft.com/office/drawing/2012/chart" uri="{CE6537A1-D6FC-4f65-9D91-7224C49458BB}">
                  <c15:dlblFieldTable>
                    <c15:dlblFTEntry>
                      <c15:txfldGUID>{17D698A1-8C70-46A3-BC41-64BC83E58E39}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AA-447A-BE22-72D3C8993D86}"/>
                </c:ext>
                <c:ext xmlns:c15="http://schemas.microsoft.com/office/drawing/2012/chart" uri="{CE6537A1-D6FC-4f65-9D91-7224C49458BB}">
                  <c15:dlblFieldTable>
                    <c15:dlblFTEntry>
                      <c15:txfldGUID>{6D530296-B28B-4587-98EC-4598A4DAB8E4}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AA-447A-BE22-72D3C8993D86}"/>
                </c:ext>
                <c:ext xmlns:c15="http://schemas.microsoft.com/office/drawing/2012/chart" uri="{CE6537A1-D6FC-4f65-9D91-7224C49458BB}">
                  <c15:dlblFieldTable>
                    <c15:dlblFTEntry>
                      <c15:txfldGUID>{4CF9232E-271F-4CE2-A46D-03369FD4A624}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AA-447A-BE22-72D3C8993D86}"/>
                </c:ext>
                <c:ext xmlns:c15="http://schemas.microsoft.com/office/drawing/2012/chart" uri="{CE6537A1-D6FC-4f65-9D91-7224C49458BB}">
                  <c15:dlblFieldTable>
                    <c15:dlblFTEntry>
                      <c15:txfldGUID>{FD6F3C63-8A81-4DED-818C-005368764CD1}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CBAA-447A-BE22-72D3C8993D86}"/>
            </c:ext>
          </c:extLst>
        </c:ser>
        <c:dLbls>
          <c:showLegendKey val="0"/>
          <c:showVal val="1"/>
          <c:showCatName val="0"/>
          <c:showSerName val="0"/>
          <c:showPercent val="0"/>
          <c:showBubbleSize val="0"/>
        </c:dLbls>
        <c:axId val="409948096"/>
        <c:axId val="409944960"/>
      </c:scatterChart>
      <c:valAx>
        <c:axId val="40994809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944960"/>
        <c:crosses val="autoZero"/>
        <c:crossBetween val="midCat"/>
      </c:valAx>
      <c:valAx>
        <c:axId val="4099449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9948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17-40CC-BA13-35DC4805380D}"/>
                </c:ext>
                <c:ext xmlns:c15="http://schemas.microsoft.com/office/drawing/2012/chart" uri="{CE6537A1-D6FC-4f65-9D91-7224C49458BB}">
                  <c15:dlblFieldTable>
                    <c15:dlblFTEntry>
                      <c15:txfldGUID>{72702ABD-3080-4F0E-99A4-689231E4D438}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17-40CC-BA13-35DC4805380D}"/>
                </c:ext>
                <c:ext xmlns:c15="http://schemas.microsoft.com/office/drawing/2012/chart" uri="{CE6537A1-D6FC-4f65-9D91-7224C49458BB}">
                  <c15:dlblFieldTable>
                    <c15:dlblFTEntry>
                      <c15:txfldGUID>{74F53CAE-0841-4AA1-B23F-9C70A3845B1A}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17-40CC-BA13-35DC4805380D}"/>
                </c:ext>
                <c:ext xmlns:c15="http://schemas.microsoft.com/office/drawing/2012/chart" uri="{CE6537A1-D6FC-4f65-9D91-7224C49458BB}">
                  <c15:dlblFieldTable>
                    <c15:dlblFTEntry>
                      <c15:txfldGUID>{8F9665B0-61E9-412E-BE91-C2CFDFF4E909}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17-40CC-BA13-35DC4805380D}"/>
                </c:ext>
                <c:ext xmlns:c15="http://schemas.microsoft.com/office/drawing/2012/chart" uri="{CE6537A1-D6FC-4f65-9D91-7224C49458BB}">
                  <c15:dlblFieldTable>
                    <c15:dlblFTEntry>
                      <c15:txfldGUID>{74F30425-29AF-4719-AD5B-5FA9AA521825}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17-40CC-BA13-35DC4805380D}"/>
                </c:ext>
                <c:ext xmlns:c15="http://schemas.microsoft.com/office/drawing/2012/chart" uri="{CE6537A1-D6FC-4f65-9D91-7224C49458BB}">
                  <c15:dlblFieldTable>
                    <c15:dlblFTEntry>
                      <c15:txfldGUID>{B61CB1E6-F345-4E33-849F-C0A8490E3013}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17-40CC-BA13-35DC4805380D}"/>
                </c:ext>
                <c:ext xmlns:c15="http://schemas.microsoft.com/office/drawing/2012/chart" uri="{CE6537A1-D6FC-4f65-9D91-7224C49458BB}">
                  <c15:dlblFieldTable>
                    <c15:dlblFTEntry>
                      <c15:txfldGUID>{E08F3978-BC3B-41A3-892A-39317154222D}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17-40CC-BA13-35DC4805380D}"/>
                </c:ext>
                <c:ext xmlns:c15="http://schemas.microsoft.com/office/drawing/2012/chart" uri="{CE6537A1-D6FC-4f65-9D91-7224C49458BB}">
                  <c15:dlblFieldTable>
                    <c15:dlblFTEntry>
                      <c15:txfldGUID>{22FFAD4B-BF2A-4D2B-BBB3-DB23F7F84B19}</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17-40CC-BA13-35DC4805380D}"/>
                </c:ext>
                <c:ext xmlns:c15="http://schemas.microsoft.com/office/drawing/2012/chart" uri="{CE6537A1-D6FC-4f65-9D91-7224C49458BB}">
                  <c15:dlblFieldTable>
                    <c15:dlblFTEntry>
                      <c15:txfldGUID>{9FFAF7CF-C1EF-464B-AA22-903EFD58E356}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17-40CC-BA13-35DC4805380D}"/>
                </c:ext>
                <c:ext xmlns:c15="http://schemas.microsoft.com/office/drawing/2012/chart" uri="{CE6537A1-D6FC-4f65-9D91-7224C49458BB}">
                  <c15:dlblFieldTable>
                    <c15:dlblFTEntry>
                      <c15:txfldGUID>{AFA1EFFB-4453-4B7B-907C-D4CD91AC6ED1}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10.8</c:v>
                </c:pt>
                <c:pt idx="16">
                  <c:v>11</c:v>
                </c:pt>
                <c:pt idx="24">
                  <c:v>9.6999999999999993</c:v>
                </c:pt>
                <c:pt idx="32">
                  <c:v>8.8000000000000007</c:v>
                </c:pt>
              </c:numCache>
            </c:numRef>
          </c:xVal>
          <c:yVal>
            <c:numRef>
              <c:f>公会計指標分析・財政指標組合せ分析表!$BP$73:$DC$73</c:f>
              <c:numCache>
                <c:formatCode>#,##0.0;"▲ "#,##0.0</c:formatCode>
                <c:ptCount val="40"/>
                <c:pt idx="0">
                  <c:v>5.5</c:v>
                </c:pt>
              </c:numCache>
            </c:numRef>
          </c:yVal>
          <c:smooth val="0"/>
          <c:extLst xmlns:c16r2="http://schemas.microsoft.com/office/drawing/2015/06/chart">
            <c:ext xmlns:c16="http://schemas.microsoft.com/office/drawing/2014/chart" uri="{C3380CC4-5D6E-409C-BE32-E72D297353CC}">
              <c16:uniqueId val="{00000009-0E17-40CC-BA13-35DC480538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46663109362453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17-40CC-BA13-35DC4805380D}"/>
                </c:ext>
                <c:ext xmlns:c15="http://schemas.microsoft.com/office/drawing/2012/chart" uri="{CE6537A1-D6FC-4f65-9D91-7224C49458BB}">
                  <c15:dlblFieldTable>
                    <c15:dlblFTEntry>
                      <c15:txfldGUID>{68E49A6B-5CC2-4482-A2DD-691EBC235138}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17-40CC-BA13-35DC4805380D}"/>
                </c:ext>
                <c:ext xmlns:c15="http://schemas.microsoft.com/office/drawing/2012/chart" uri="{CE6537A1-D6FC-4f65-9D91-7224C49458BB}">
                  <c15:dlblFieldTable>
                    <c15:dlblFTEntry>
                      <c15:txfldGUID>{F8C6361B-4ECA-4A8A-AE2F-A4907E439762}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17-40CC-BA13-35DC4805380D}"/>
                </c:ext>
                <c:ext xmlns:c15="http://schemas.microsoft.com/office/drawing/2012/chart" uri="{CE6537A1-D6FC-4f65-9D91-7224C49458BB}">
                  <c15:dlblFieldTable>
                    <c15:dlblFTEntry>
                      <c15:txfldGUID>{DBA25946-6029-46E4-B815-40D73DEC1D4D}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17-40CC-BA13-35DC4805380D}"/>
                </c:ext>
                <c:ext xmlns:c15="http://schemas.microsoft.com/office/drawing/2012/chart" uri="{CE6537A1-D6FC-4f65-9D91-7224C49458BB}">
                  <c15:dlblFieldTable>
                    <c15:dlblFTEntry>
                      <c15:txfldGUID>{FFE35D7D-1FBD-4DDD-A387-FE2797252F47}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17-40CC-BA13-35DC4805380D}"/>
                </c:ext>
                <c:ext xmlns:c15="http://schemas.microsoft.com/office/drawing/2012/chart" uri="{CE6537A1-D6FC-4f65-9D91-7224C49458BB}">
                  <c15:dlblFieldTable>
                    <c15:dlblFTEntry>
                      <c15:txfldGUID>{4BB44EBC-ABCD-4D12-B82C-A18694E96C3F}</c15:txfldGUID>
                      <c15:f>#REF!</c15:f>
                      <c15:dlblFieldTableCache>
                        <c:ptCount val="1"/>
                        <c:pt idx="0">
                          <c:v>#REF!</c:v>
                        </c:pt>
                      </c15:dlblFieldTableCache>
                    </c15:dlblFTEntry>
                  </c15:dlblFieldTable>
                  <c15:showDataLabelsRange val="0"/>
                </c:ext>
              </c:extLst>
            </c:dLbl>
            <c:dLbl>
              <c:idx val="8"/>
              <c:layout>
                <c:manualLayout>
                  <c:x val="0"/>
                  <c:y val="-2.310421143264525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17-40CC-BA13-35DC4805380D}"/>
                </c:ext>
                <c:ext xmlns:c15="http://schemas.microsoft.com/office/drawing/2012/chart" uri="{CE6537A1-D6FC-4f65-9D91-7224C49458BB}">
                  <c15:dlblFieldTable>
                    <c15:dlblFTEntry>
                      <c15:txfldGUID>{AFB75F6E-F589-458E-A72A-29DE61DBEBA6}</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87777372120278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17-40CC-BA13-35DC4805380D}"/>
                </c:ext>
                <c:ext xmlns:c15="http://schemas.microsoft.com/office/drawing/2012/chart" uri="{CE6537A1-D6FC-4f65-9D91-7224C49458BB}">
                  <c15:dlblFieldTable>
                    <c15:dlblFTEntry>
                      <c15:txfldGUID>{16D8298C-3941-4AA2-8BF5-5314C9E77FF3}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17-40CC-BA13-35DC4805380D}"/>
                </c:ext>
                <c:ext xmlns:c15="http://schemas.microsoft.com/office/drawing/2012/chart" uri="{CE6537A1-D6FC-4f65-9D91-7224C49458BB}">
                  <c15:dlblFieldTable>
                    <c15:dlblFTEntry>
                      <c15:txfldGUID>{5214C872-15A8-40C0-8341-49376D2D7ED4}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17-40CC-BA13-35DC4805380D}"/>
                </c:ext>
                <c:ext xmlns:c15="http://schemas.microsoft.com/office/drawing/2012/chart" uri="{CE6537A1-D6FC-4f65-9D91-7224C49458BB}">
                  <c15:dlblFieldTable>
                    <c15:dlblFTEntry>
                      <c15:txfldGUID>{F95C50F1-955B-48DA-B625-9BC09B6CBE19}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0E17-40CC-BA13-35DC4805380D}"/>
            </c:ext>
          </c:extLst>
        </c:ser>
        <c:dLbls>
          <c:showLegendKey val="0"/>
          <c:showVal val="1"/>
          <c:showCatName val="0"/>
          <c:showSerName val="0"/>
          <c:showPercent val="0"/>
          <c:showBubbleSize val="0"/>
        </c:dLbls>
        <c:axId val="511137512"/>
        <c:axId val="511144568"/>
      </c:scatterChart>
      <c:valAx>
        <c:axId val="511137512"/>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144568"/>
        <c:crosses val="autoZero"/>
        <c:crossBetween val="midCat"/>
      </c:valAx>
      <c:valAx>
        <c:axId val="511144568"/>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137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元利償還金等は、粕屋南部消防組合負担金に係る平成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許可債償還分が終了したことによる債務負担行為に基づく支出額の減や、流域関連公共下水道事業会計への繰出基準額の減による公営企業債の元利償還金に対する繰入金の減などにより減少し、実質公債費比率の分子は前年度から</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今後、公共施設の老朽化対策等の事業増加に伴い起債額及び償還額の増加が見込まれるため、公共施設等個別施設計画に基づき事業を実施することで負担の平準化を図るとともに、適切な償還期間を設定するなど、過度な公債費負担とならないよう運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を充当可能財源等が上回りマイナスとなった。将来負担額については、地方債発行額が元金償還額を上回ったことにより、一般会計等に係る地方債の現在高が増加し、前年度から</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百万円増加した。充当可能財源等については、今後の施設の改修に備えた積立てや補正予算時の余剰財源による積立て等により、充当可能基金が増加したことに伴い、前年度から</a:t>
          </a:r>
          <a:r>
            <a:rPr kumimoji="1" lang="en-US" altLang="ja-JP" sz="1400">
              <a:latin typeface="ＭＳ ゴシック" pitchFamily="49" charset="-128"/>
              <a:ea typeface="ＭＳ ゴシック" pitchFamily="49" charset="-128"/>
            </a:rPr>
            <a:t>1,062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今後、公共施設の老朽化対策等の事業で多くの財源が必要となる見込みであるため、将来世代との負担の公平性の観点から町債を適正に発行し、将来負担の適正な管理に努める。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福岡県粕屋町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百万円の増となった。増減が大きかったのは、財政調整基金と公共施設整備基金である。財政調整基金は、補正予算時の余剰財源による積立てを行ったため、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百万円の増加となり、公共施設整備基金は、今後の施設の改修に備え積立てを行ったことから、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％程度の残高を目安として積立てを行う。他の基金については、事業の実施に応じ計画的に積立て・取崩しを実施する。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ふるさとづくり基金：ふるさと納税寄附金の管理運営</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公共施設整備基金：今後の施設の改修に備え積立てを行ったことから、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ふるさとづくり基金：寄附を受納した年度に積立てを行い、翌年度に事業に充てるため大半を取り崩す運用をしており、令和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年度から事務経費を差し引いて積み立てる方式に変更した。令和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年度は寄附者の大幅な増加により、取崩額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公共施設整備基金：今後の公共施設等の整備に備え、計画的に積立てを実施する。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ふるさとづくり基金：寄附を受納した年度に積立てを行い、寄附者の意向を早期に反映するため、基本的に翌年度に取崩しを行い、事業に充当する。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森林環境譲与税：県産材の利用促進に関する事業等に充当していく。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コロナ対策事業は、地方創生臨時交付金に加え、財政調整基金をその財源として活用しており、令和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年度は残高が減少したが、令和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年度は、補正予算時の余剰財源による積立てを行ったことで、目安程度まで回復した。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災害などの不測の事態に備えるため、標準財政規模に対し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％程度の残高を目安として積立てを行うこととしている。取崩しに対しては、同程度の積立てを実施し、現行の水準を維持していく。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取崩しはなく、将来の公債費増に備え積立てを行ったことから、残高が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今後、施設の老朽化対策などにより町債発行が増加する見込みであることから、公債費負担見合いで取崩しを検討する。積立てについては、将来の公債費の増加に備え、計画的に実施する。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EA4CA2C-D779-4CC4-A0D5-FD7C10C2F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EEB4EF22-3996-4DE0-A225-355312540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FADDB25D-81BB-4B1A-A95F-83751253A8C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C4F74FAD-F407-481F-A33A-8A3D31C8C79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E24D0910-BE2E-44AA-BE37-F9F92BF1E85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83E03186-0725-492E-9415-00E144B14C2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11349055-FB7E-4E7F-A3F5-C172890CDD8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6BC7A5AD-72A7-4DE7-8258-8B947B1FD62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446D9BA7-9E7A-499D-B333-980CD775E2E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D4A5829A-E197-436C-9787-9AE11CC103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 xmlns:a16="http://schemas.microsoft.com/office/drawing/2014/main" id="{ECF1ED35-9942-4CC9-93F4-8A45575BAC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F4DDE3DE-F528-4D19-85FC-E0212673E7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E5A71480-4513-41F0-A6A3-60E23FA7635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 xmlns:a16="http://schemas.microsoft.com/office/drawing/2014/main" id="{4204B7FB-C3E6-4943-B126-7E618F7F0A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B648239D-A666-4224-850B-611C603160F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D7E2645F-98FC-4422-9D5C-45565480F08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 xmlns:a16="http://schemas.microsoft.com/office/drawing/2014/main" id="{C67F5EE5-3D83-4C11-A6AE-74DCB8322F1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 xmlns:a16="http://schemas.microsoft.com/office/drawing/2014/main" id="{1843D8F5-A7A6-4D8E-8819-93AB11EC25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2EE8E4CF-1ECC-4CA8-9DBA-58355A7A7C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BA6628AF-88EC-4A0A-989D-4BCC80E47B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A2ADCD53-5608-4A80-936E-FF650AC241E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5EA86D61-B1C0-41E8-B425-6849D1CAE2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81C55DCF-BDD7-4E3C-B874-487492B5AB9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4147B10C-3D2A-4AC2-9CAC-65F969D0AA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658AD342-68CA-411C-9C02-31C900940D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10B5F278-9D7B-4FBC-AF65-C09A4022596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 xmlns:a16="http://schemas.microsoft.com/office/drawing/2014/main" id="{1B4ACFC5-A1BD-47BC-90E9-2C08347D0A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 xmlns:a16="http://schemas.microsoft.com/office/drawing/2014/main" id="{1AD3185C-ED4E-4FEC-94C4-EF9C4CE41C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 xmlns:a16="http://schemas.microsoft.com/office/drawing/2014/main" id="{84AB6FB0-62CA-4D6F-B482-EE6258DD653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7F59076C-816E-41A3-BE26-D6A828CBCF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B9850F58-4664-4B16-AC08-2404BDAF41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167FA21D-DCCF-484F-9341-F706BB43EB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C10279CB-AE6A-4B64-90B7-B2B67C187B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05CF0754-99C2-4CE8-9AA7-AC2B5040E9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CED8CAA1-C056-43B3-8E27-0A610E8BEB2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5B0B3252-501B-4D58-9EE2-99E543B81E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6685163C-0178-4132-9D07-5EB6DA65B9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 xmlns:a16="http://schemas.microsoft.com/office/drawing/2014/main" id="{965796C1-16CF-4F91-98EB-B89BDD1BEDA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 xmlns:a16="http://schemas.microsoft.com/office/drawing/2014/main" id="{94027EF7-E482-4E84-80C2-2AF53D41FBD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 xmlns:a16="http://schemas.microsoft.com/office/drawing/2014/main" id="{4CDD3B2B-377C-4D54-87D7-EFC28FB4843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 xmlns:a16="http://schemas.microsoft.com/office/drawing/2014/main" id="{1ACD835F-C5CF-4D6F-B3A8-D332034E6B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 xmlns:a16="http://schemas.microsoft.com/office/drawing/2014/main" id="{F71FD0DD-E9C2-47D9-B599-DCDCC21B47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D304D4D1-A590-4665-995D-1A947080619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4B990729-BD9A-4863-B0A3-D6873742AE3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CEAACA2E-EDC2-4B87-B9F7-237CBF7F8C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E5E11F8C-7DB2-45C0-8B1C-883280AF0F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DBF7A60D-764F-456A-80F2-D06D761883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4A41A8AC-6AE2-4D3B-8609-79E324588DF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743F6FB5-934D-4A4E-8153-720E9589DD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6EBBEE8E-1B92-4362-A7CB-F9E6AF0A0E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5A5BE23D-9687-42EC-9FBA-FAF4EF148D5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DC1E4B35-C035-4256-BFDC-C2E12AEDB5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62D0424A-576C-4C2C-A1F9-4EF5721C35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7E7A6919-B8EA-42DF-91EB-C876F494F4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1DACE7A8-5CBC-4969-88F0-928BD3C75E4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をやや上回ったものの、ほぼ同等の数値で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推移し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、上昇傾向である。なお、上昇幅は前年度比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ポイントとそれ以前よりも小さくなっており、公共施設等総合管理計画及び個別施設計画に基づく施設の長寿命化改修を実施した効果が表れていると考えられる。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比較的近い時期に建てられた図書館や総合体育館など、複数の施設が建設後約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年を経過しており、他の老朽化が進む施設とあわせて更新が必要となるため、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計画的な施設の維持管理を進めていく。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07BDE2BA-4A94-491D-AE69-A9465E91223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EA3A8F7C-E358-47B7-BE35-DBDAE703D7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 xmlns:a16="http://schemas.microsoft.com/office/drawing/2014/main" id="{50B81CCD-BD72-4787-A700-348E4A3422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 xmlns:a16="http://schemas.microsoft.com/office/drawing/2014/main" id="{0DDF82EC-7FD5-419D-A84F-A6692D424F0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 xmlns:a16="http://schemas.microsoft.com/office/drawing/2014/main" id="{67DE291F-E509-42EC-8E80-7A1F345B80E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 xmlns:a16="http://schemas.microsoft.com/office/drawing/2014/main" id="{75753F94-0269-4BD6-BCC1-123C3B41FA9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 xmlns:a16="http://schemas.microsoft.com/office/drawing/2014/main" id="{81054895-1493-4BE8-81C5-2EE72967023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 xmlns:a16="http://schemas.microsoft.com/office/drawing/2014/main" id="{B09E3B55-997F-4569-A569-A769D834F90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 xmlns:a16="http://schemas.microsoft.com/office/drawing/2014/main" id="{FFDA9A34-DBBB-4B5F-AFDE-F8EF27D2074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 xmlns:a16="http://schemas.microsoft.com/office/drawing/2014/main" id="{D194859A-947E-41EC-9834-5279470C206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 xmlns:a16="http://schemas.microsoft.com/office/drawing/2014/main" id="{A56276E0-DE1C-4664-AE5B-C57B9085C4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 xmlns:a16="http://schemas.microsoft.com/office/drawing/2014/main" id="{93C0CF1F-EF27-441A-BA99-7C9DDB8FF9F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 xmlns:a16="http://schemas.microsoft.com/office/drawing/2014/main" id="{9DAF6D76-2549-4CFB-9CFA-059836D3695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 xmlns:a16="http://schemas.microsoft.com/office/drawing/2014/main" id="{C5B8FA97-1233-4D6F-8566-42EE5C30366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 xmlns:a16="http://schemas.microsoft.com/office/drawing/2014/main" id="{621841F3-ACF0-486F-B0F4-DBF4674A7FF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83D2CF1F-888A-4251-AFE6-756FDFC242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DBB5827F-A1A3-44A9-8452-73D2CD4B87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3A627D7A-D3A8-4B0E-BD01-D75132ADBD9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5" name="直線コネクタ 74">
          <a:extLst>
            <a:ext uri="{FF2B5EF4-FFF2-40B4-BE49-F238E27FC236}">
              <a16:creationId xmlns="" xmlns:a16="http://schemas.microsoft.com/office/drawing/2014/main" id="{3C05967C-E61A-4E3C-AF23-19C57C119DCA}"/>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6" name="有形固定資産減価償却率最小値テキスト">
          <a:extLst>
            <a:ext uri="{FF2B5EF4-FFF2-40B4-BE49-F238E27FC236}">
              <a16:creationId xmlns="" xmlns:a16="http://schemas.microsoft.com/office/drawing/2014/main" id="{0AFC37A0-48DB-4505-8DFA-03D641EFEDC9}"/>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7" name="直線コネクタ 76">
          <a:extLst>
            <a:ext uri="{FF2B5EF4-FFF2-40B4-BE49-F238E27FC236}">
              <a16:creationId xmlns="" xmlns:a16="http://schemas.microsoft.com/office/drawing/2014/main" id="{C06C15AE-8CDB-44D0-8F9C-8AB9987471A2}"/>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8" name="有形固定資産減価償却率最大値テキスト">
          <a:extLst>
            <a:ext uri="{FF2B5EF4-FFF2-40B4-BE49-F238E27FC236}">
              <a16:creationId xmlns="" xmlns:a16="http://schemas.microsoft.com/office/drawing/2014/main" id="{50622A48-950A-4F33-9E82-9F3D63ECADAF}"/>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9" name="直線コネクタ 78">
          <a:extLst>
            <a:ext uri="{FF2B5EF4-FFF2-40B4-BE49-F238E27FC236}">
              <a16:creationId xmlns="" xmlns:a16="http://schemas.microsoft.com/office/drawing/2014/main" id="{02C7C08B-38D0-48D3-A6D6-33B947EE89C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0" name="有形固定資産減価償却率平均値テキスト">
          <a:extLst>
            <a:ext uri="{FF2B5EF4-FFF2-40B4-BE49-F238E27FC236}">
              <a16:creationId xmlns="" xmlns:a16="http://schemas.microsoft.com/office/drawing/2014/main" id="{69AF96AD-80DC-453B-A453-C20DF19684E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 xmlns:a16="http://schemas.microsoft.com/office/drawing/2014/main" id="{9F116138-409F-4B99-8038-920F94D42C8D}"/>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 xmlns:a16="http://schemas.microsoft.com/office/drawing/2014/main" id="{13D1FFBC-C42E-4ACD-957A-57DE866FADC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3" name="フローチャート: 判断 82">
          <a:extLst>
            <a:ext uri="{FF2B5EF4-FFF2-40B4-BE49-F238E27FC236}">
              <a16:creationId xmlns="" xmlns:a16="http://schemas.microsoft.com/office/drawing/2014/main" id="{B991F91A-7EAE-4618-8AE9-2822D248B46E}"/>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 xmlns:a16="http://schemas.microsoft.com/office/drawing/2014/main" id="{B4B25213-8544-4307-8A3D-37A00207598E}"/>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5" name="フローチャート: 判断 84">
          <a:extLst>
            <a:ext uri="{FF2B5EF4-FFF2-40B4-BE49-F238E27FC236}">
              <a16:creationId xmlns="" xmlns:a16="http://schemas.microsoft.com/office/drawing/2014/main" id="{3AFE9D54-97AB-4D93-A5D5-3E8EEBEC2AB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A72295C3-B9F7-4BB1-ADF2-7EC2C76CCEE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BA7F23A6-15B2-4622-9A71-2A3640904BC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776EE26B-96C0-47E8-AD99-B11120D9A5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1BAB7E4B-EB75-4B55-88E9-C5DE840806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C29D9AAB-5E49-4DD9-8728-B57E06838B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91" name="楕円 90">
          <a:extLst>
            <a:ext uri="{FF2B5EF4-FFF2-40B4-BE49-F238E27FC236}">
              <a16:creationId xmlns="" xmlns:a16="http://schemas.microsoft.com/office/drawing/2014/main" id="{F3C6752F-A2E9-4633-9EFF-9ECEEF8E374A}"/>
            </a:ext>
          </a:extLst>
        </xdr:cNvPr>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92" name="有形固定資産減価償却率該当値テキスト">
          <a:extLst>
            <a:ext uri="{FF2B5EF4-FFF2-40B4-BE49-F238E27FC236}">
              <a16:creationId xmlns="" xmlns:a16="http://schemas.microsoft.com/office/drawing/2014/main" id="{B71F05ED-59D3-4778-97B4-7409927976A9}"/>
            </a:ext>
          </a:extLst>
        </xdr:cNvPr>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93" name="楕円 92">
          <a:extLst>
            <a:ext uri="{FF2B5EF4-FFF2-40B4-BE49-F238E27FC236}">
              <a16:creationId xmlns="" xmlns:a16="http://schemas.microsoft.com/office/drawing/2014/main" id="{DBF2E4E6-C60F-4218-BA0A-687EE45C44D9}"/>
            </a:ext>
          </a:extLst>
        </xdr:cNvPr>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9525</xdr:rowOff>
    </xdr:to>
    <xdr:cxnSp macro="">
      <xdr:nvCxnSpPr>
        <xdr:cNvPr id="94" name="直線コネクタ 93">
          <a:extLst>
            <a:ext uri="{FF2B5EF4-FFF2-40B4-BE49-F238E27FC236}">
              <a16:creationId xmlns="" xmlns:a16="http://schemas.microsoft.com/office/drawing/2014/main" id="{682CD1CA-DC73-4412-803C-0F372B956DFC}"/>
            </a:ext>
          </a:extLst>
        </xdr:cNvPr>
        <xdr:cNvCxnSpPr/>
      </xdr:nvCxnSpPr>
      <xdr:spPr>
        <a:xfrm>
          <a:off x="4051300" y="5909128"/>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5" name="楕円 94">
          <a:extLst>
            <a:ext uri="{FF2B5EF4-FFF2-40B4-BE49-F238E27FC236}">
              <a16:creationId xmlns="" xmlns:a16="http://schemas.microsoft.com/office/drawing/2014/main" id="{69E4572D-5BF7-4E64-9770-A28F66A94E61}"/>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165553</xdr:rowOff>
    </xdr:to>
    <xdr:cxnSp macro="">
      <xdr:nvCxnSpPr>
        <xdr:cNvPr id="96" name="直線コネクタ 95">
          <a:extLst>
            <a:ext uri="{FF2B5EF4-FFF2-40B4-BE49-F238E27FC236}">
              <a16:creationId xmlns="" xmlns:a16="http://schemas.microsoft.com/office/drawing/2014/main" id="{8853D65B-D862-43C2-B278-18BE6A4012BC}"/>
            </a:ext>
          </a:extLst>
        </xdr:cNvPr>
        <xdr:cNvCxnSpPr/>
      </xdr:nvCxnSpPr>
      <xdr:spPr>
        <a:xfrm>
          <a:off x="3289300" y="585978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97" name="楕円 96">
          <a:extLst>
            <a:ext uri="{FF2B5EF4-FFF2-40B4-BE49-F238E27FC236}">
              <a16:creationId xmlns="" xmlns:a16="http://schemas.microsoft.com/office/drawing/2014/main" id="{51CE226C-E779-4244-B8EE-08AB8FE42CA0}"/>
            </a:ext>
          </a:extLst>
        </xdr:cNvPr>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116205</xdr:rowOff>
    </xdr:to>
    <xdr:cxnSp macro="">
      <xdr:nvCxnSpPr>
        <xdr:cNvPr id="98" name="直線コネクタ 97">
          <a:extLst>
            <a:ext uri="{FF2B5EF4-FFF2-40B4-BE49-F238E27FC236}">
              <a16:creationId xmlns="" xmlns:a16="http://schemas.microsoft.com/office/drawing/2014/main" id="{3172A932-7FB6-4F61-A9F5-501C79343E25}"/>
            </a:ext>
          </a:extLst>
        </xdr:cNvPr>
        <xdr:cNvCxnSpPr/>
      </xdr:nvCxnSpPr>
      <xdr:spPr>
        <a:xfrm>
          <a:off x="2527300" y="581043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141242</xdr:rowOff>
    </xdr:from>
    <xdr:to>
      <xdr:col>7</xdr:col>
      <xdr:colOff>187325</xdr:colOff>
      <xdr:row>29</xdr:row>
      <xdr:rowOff>71392</xdr:rowOff>
    </xdr:to>
    <xdr:sp macro="" textlink="">
      <xdr:nvSpPr>
        <xdr:cNvPr id="99" name="楕円 98">
          <a:extLst>
            <a:ext uri="{FF2B5EF4-FFF2-40B4-BE49-F238E27FC236}">
              <a16:creationId xmlns="" xmlns:a16="http://schemas.microsoft.com/office/drawing/2014/main" id="{CF7BB518-0F81-405F-9C51-5237EDE489E0}"/>
            </a:ext>
          </a:extLst>
        </xdr:cNvPr>
        <xdr:cNvSpPr/>
      </xdr:nvSpPr>
      <xdr:spPr>
        <a:xfrm>
          <a:off x="1714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20592</xdr:rowOff>
    </xdr:from>
    <xdr:to>
      <xdr:col>11</xdr:col>
      <xdr:colOff>136525</xdr:colOff>
      <xdr:row>29</xdr:row>
      <xdr:rowOff>66856</xdr:rowOff>
    </xdr:to>
    <xdr:cxnSp macro="">
      <xdr:nvCxnSpPr>
        <xdr:cNvPr id="100" name="直線コネクタ 99">
          <a:extLst>
            <a:ext uri="{FF2B5EF4-FFF2-40B4-BE49-F238E27FC236}">
              <a16:creationId xmlns="" xmlns:a16="http://schemas.microsoft.com/office/drawing/2014/main" id="{4F4F831A-E061-4560-B33D-9141184BBD99}"/>
            </a:ext>
          </a:extLst>
        </xdr:cNvPr>
        <xdr:cNvCxnSpPr/>
      </xdr:nvCxnSpPr>
      <xdr:spPr>
        <a:xfrm>
          <a:off x="1765300" y="576416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1" name="n_1aveValue有形固定資産減価償却率">
          <a:extLst>
            <a:ext uri="{FF2B5EF4-FFF2-40B4-BE49-F238E27FC236}">
              <a16:creationId xmlns="" xmlns:a16="http://schemas.microsoft.com/office/drawing/2014/main" id="{F77E56B7-4007-4AAC-8D94-DE08303A6DDC}"/>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2" name="n_2aveValue有形固定資産減価償却率">
          <a:extLst>
            <a:ext uri="{FF2B5EF4-FFF2-40B4-BE49-F238E27FC236}">
              <a16:creationId xmlns="" xmlns:a16="http://schemas.microsoft.com/office/drawing/2014/main" id="{1CA1BD24-7712-48A3-9CBB-2F021627D041}"/>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3" name="n_3aveValue有形固定資産減価償却率">
          <a:extLst>
            <a:ext uri="{FF2B5EF4-FFF2-40B4-BE49-F238E27FC236}">
              <a16:creationId xmlns="" xmlns:a16="http://schemas.microsoft.com/office/drawing/2014/main" id="{84EC634F-DCF9-40C8-A9EE-5C48423D4071}"/>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4" name="n_4aveValue有形固定資産減価償却率">
          <a:extLst>
            <a:ext uri="{FF2B5EF4-FFF2-40B4-BE49-F238E27FC236}">
              <a16:creationId xmlns="" xmlns:a16="http://schemas.microsoft.com/office/drawing/2014/main" id="{E1EA403E-E2D9-4C97-A70E-0A9B5C2CF55C}"/>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105" name="n_1mainValue有形固定資産減価償却率">
          <a:extLst>
            <a:ext uri="{FF2B5EF4-FFF2-40B4-BE49-F238E27FC236}">
              <a16:creationId xmlns="" xmlns:a16="http://schemas.microsoft.com/office/drawing/2014/main" id="{965371AB-F853-4E36-87B5-6CCD562DCFB0}"/>
            </a:ext>
          </a:extLst>
        </xdr:cNvPr>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6" name="n_2mainValue有形固定資産減価償却率">
          <a:extLst>
            <a:ext uri="{FF2B5EF4-FFF2-40B4-BE49-F238E27FC236}">
              <a16:creationId xmlns="" xmlns:a16="http://schemas.microsoft.com/office/drawing/2014/main" id="{CB8D861F-891B-4F83-A9FB-346E0FC8CA32}"/>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107" name="n_3mainValue有形固定資産減価償却率">
          <a:extLst>
            <a:ext uri="{FF2B5EF4-FFF2-40B4-BE49-F238E27FC236}">
              <a16:creationId xmlns="" xmlns:a16="http://schemas.microsoft.com/office/drawing/2014/main" id="{77AA547B-280F-43FE-A5EE-233E9B2450FF}"/>
            </a:ext>
          </a:extLst>
        </xdr:cNvPr>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87919</xdr:rowOff>
    </xdr:from>
    <xdr:ext cx="405111" cy="259045"/>
    <xdr:sp macro="" textlink="">
      <xdr:nvSpPr>
        <xdr:cNvPr id="108" name="n_4mainValue有形固定資産減価償却率">
          <a:extLst>
            <a:ext uri="{FF2B5EF4-FFF2-40B4-BE49-F238E27FC236}">
              <a16:creationId xmlns="" xmlns:a16="http://schemas.microsoft.com/office/drawing/2014/main" id="{88BED08B-F6FD-426B-B5F6-513202DAF408}"/>
            </a:ext>
          </a:extLst>
        </xdr:cNvPr>
        <xdr:cNvSpPr txBox="1"/>
      </xdr:nvSpPr>
      <xdr:spPr>
        <a:xfrm>
          <a:off x="1562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 xmlns:a16="http://schemas.microsoft.com/office/drawing/2014/main" id="{FD4B0742-6C9A-4534-9F98-0DC3FB5FA2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 xmlns:a16="http://schemas.microsoft.com/office/drawing/2014/main" id="{5B34F413-B025-47D6-8A8D-B98CC81352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 xmlns:a16="http://schemas.microsoft.com/office/drawing/2014/main" id="{CBD9D97D-0E1F-4B85-91C9-5991EDB85AB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 xmlns:a16="http://schemas.microsoft.com/office/drawing/2014/main" id="{4AB1A35A-2644-4DBD-A52D-2F8969A463D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 xmlns:a16="http://schemas.microsoft.com/office/drawing/2014/main" id="{38077AFC-FEAD-4C2B-B6AB-4EA7634CAA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 xmlns:a16="http://schemas.microsoft.com/office/drawing/2014/main" id="{87C704C8-D779-46F0-BA07-EAD305995DC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 xmlns:a16="http://schemas.microsoft.com/office/drawing/2014/main" id="{43A57E26-3310-4036-BFBD-6299ABC631C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 xmlns:a16="http://schemas.microsoft.com/office/drawing/2014/main" id="{135D4D92-7E20-4A32-A1B2-54CEDF9F87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 xmlns:a16="http://schemas.microsoft.com/office/drawing/2014/main" id="{27979663-6AE4-4D49-BD97-FF287B3F35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 xmlns:a16="http://schemas.microsoft.com/office/drawing/2014/main" id="{AED03BE6-60CF-4AA2-B057-696EFE95366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 xmlns:a16="http://schemas.microsoft.com/office/drawing/2014/main" id="{BB36F3FF-DC69-4D2D-9BFC-1DE8E0EEC71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 xmlns:a16="http://schemas.microsoft.com/office/drawing/2014/main" id="{2B8BC1A1-151B-43FD-9565-11C7851057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 xmlns:a16="http://schemas.microsoft.com/office/drawing/2014/main" id="{DEC62B0E-A9A9-4E9C-A92A-4A2333F7B0C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債務償還比率は、前年度比△</a:t>
          </a:r>
          <a:r>
            <a:rPr kumimoji="1" lang="en-US" altLang="ja-JP" sz="1050">
              <a:latin typeface="ＭＳ Ｐゴシック" panose="020B0600070205080204" pitchFamily="50" charset="-128"/>
              <a:ea typeface="ＭＳ Ｐゴシック" panose="020B0600070205080204" pitchFamily="50" charset="-128"/>
            </a:rPr>
            <a:t>169.4</a:t>
          </a:r>
          <a:r>
            <a:rPr kumimoji="1" lang="ja-JP" altLang="en-US" sz="1050">
              <a:latin typeface="ＭＳ Ｐゴシック" panose="020B0600070205080204" pitchFamily="50" charset="-128"/>
              <a:ea typeface="ＭＳ Ｐゴシック" panose="020B0600070205080204" pitchFamily="50" charset="-128"/>
            </a:rPr>
            <a:t>ポイントとなった。普通交付税や町税の増などにより、算出式の分母である経常的一般財源等が増加（前年度比＋</a:t>
          </a:r>
          <a:r>
            <a:rPr kumimoji="1" lang="en-US" altLang="ja-JP" sz="1050">
              <a:latin typeface="ＭＳ Ｐゴシック" panose="020B0600070205080204" pitchFamily="50" charset="-128"/>
              <a:ea typeface="ＭＳ Ｐゴシック" panose="020B0600070205080204" pitchFamily="50" charset="-128"/>
            </a:rPr>
            <a:t>1,151,130</a:t>
          </a:r>
          <a:r>
            <a:rPr kumimoji="1" lang="ja-JP" altLang="en-US" sz="1050">
              <a:latin typeface="ＭＳ Ｐゴシック" panose="020B0600070205080204" pitchFamily="50" charset="-128"/>
              <a:ea typeface="ＭＳ Ｐゴシック" panose="020B0600070205080204" pitchFamily="50" charset="-128"/>
            </a:rPr>
            <a:t>千円）したことが主な要因である。なお、分子である将来負担額の大半を占める地方債残高は、ここ数年減少又は横ばいで推移していたが、令和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年度は増加（前年度比＋</a:t>
          </a:r>
          <a:r>
            <a:rPr kumimoji="1" lang="en-US" altLang="ja-JP" sz="1050">
              <a:latin typeface="ＭＳ Ｐゴシック" panose="020B0600070205080204" pitchFamily="50" charset="-128"/>
              <a:ea typeface="ＭＳ Ｐゴシック" panose="020B0600070205080204" pitchFamily="50" charset="-128"/>
            </a:rPr>
            <a:t>819,632</a:t>
          </a:r>
          <a:r>
            <a:rPr kumimoji="1" lang="ja-JP" altLang="en-US" sz="1050">
              <a:latin typeface="ＭＳ Ｐゴシック" panose="020B0600070205080204" pitchFamily="50" charset="-128"/>
              <a:ea typeface="ＭＳ Ｐゴシック" panose="020B0600070205080204" pitchFamily="50" charset="-128"/>
            </a:rPr>
            <a:t>千円）に転じており、今後も公共施設等総合管理計画及び個別施設計画に基づく公共施設の改修を行っていくため、地方債発行額が増加し、債務償還比率の上昇要因となることが見込まれる。償還年数を適正に設定するなど将来負担額の適正管理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 xmlns:a16="http://schemas.microsoft.com/office/drawing/2014/main" id="{31F35EF4-59EE-4F65-ACC4-BD007320A7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 xmlns:a16="http://schemas.microsoft.com/office/drawing/2014/main" id="{2191A805-7118-4BA0-851B-9DCDA20641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 xmlns:a16="http://schemas.microsoft.com/office/drawing/2014/main" id="{560076B4-09EB-47D1-A08B-29A77C3FA98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 xmlns:a16="http://schemas.microsoft.com/office/drawing/2014/main" id="{7C19780E-D16D-415E-9E70-35AF31B8E4F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 xmlns:a16="http://schemas.microsoft.com/office/drawing/2014/main" id="{82C53EB9-666C-476B-9113-B3CEAC1165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 xmlns:a16="http://schemas.microsoft.com/office/drawing/2014/main" id="{6E9E04FC-3854-4253-87DF-0F8C2F1B3FD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 xmlns:a16="http://schemas.microsoft.com/office/drawing/2014/main" id="{9A206F17-1E57-4293-98A0-108903A5474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 xmlns:a16="http://schemas.microsoft.com/office/drawing/2014/main" id="{0C70E283-3817-430E-AA2F-47B557629E4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 xmlns:a16="http://schemas.microsoft.com/office/drawing/2014/main" id="{A2A25FAD-E434-4C81-AF4B-0506869CF63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 xmlns:a16="http://schemas.microsoft.com/office/drawing/2014/main" id="{40D3C2D0-546B-4D3D-9BAE-A0D753C148A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 xmlns:a16="http://schemas.microsoft.com/office/drawing/2014/main" id="{CEF5FCED-21FD-471D-85C1-7F04B000C01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 xmlns:a16="http://schemas.microsoft.com/office/drawing/2014/main" id="{9CCF1EA5-8823-4D89-B090-C3E8C8C1BB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 xmlns:a16="http://schemas.microsoft.com/office/drawing/2014/main" id="{10DBEDB9-DD05-4344-BD90-D48D890C07E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 xmlns:a16="http://schemas.microsoft.com/office/drawing/2014/main" id="{117EFE24-1132-4D65-AD94-495BB4DA02D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 xmlns:a16="http://schemas.microsoft.com/office/drawing/2014/main" id="{B0A60F5A-83FB-4974-B1FD-C3665E876B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a:extLst>
            <a:ext uri="{FF2B5EF4-FFF2-40B4-BE49-F238E27FC236}">
              <a16:creationId xmlns="" xmlns:a16="http://schemas.microsoft.com/office/drawing/2014/main" id="{3E98C543-FEE4-4EB6-B97D-052F6945ECDA}"/>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a:extLst>
            <a:ext uri="{FF2B5EF4-FFF2-40B4-BE49-F238E27FC236}">
              <a16:creationId xmlns="" xmlns:a16="http://schemas.microsoft.com/office/drawing/2014/main" id="{2230D8E0-701E-4A90-A5AC-03AF579754CE}"/>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a:extLst>
            <a:ext uri="{FF2B5EF4-FFF2-40B4-BE49-F238E27FC236}">
              <a16:creationId xmlns="" xmlns:a16="http://schemas.microsoft.com/office/drawing/2014/main" id="{D8072069-92C7-4861-89D6-C3F8A2730FE1}"/>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 xmlns:a16="http://schemas.microsoft.com/office/drawing/2014/main" id="{FF04773A-92BB-479E-8830-EBF88187AB4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 xmlns:a16="http://schemas.microsoft.com/office/drawing/2014/main" id="{003FEF7A-42C9-4D59-96F8-7EA9181452A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a:extLst>
            <a:ext uri="{FF2B5EF4-FFF2-40B4-BE49-F238E27FC236}">
              <a16:creationId xmlns="" xmlns:a16="http://schemas.microsoft.com/office/drawing/2014/main" id="{963061AB-ED75-42A6-918B-DE2A8DD7E531}"/>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a:extLst>
            <a:ext uri="{FF2B5EF4-FFF2-40B4-BE49-F238E27FC236}">
              <a16:creationId xmlns="" xmlns:a16="http://schemas.microsoft.com/office/drawing/2014/main" id="{69D2901E-57E8-40AD-848C-381B111F53E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a:extLst>
            <a:ext uri="{FF2B5EF4-FFF2-40B4-BE49-F238E27FC236}">
              <a16:creationId xmlns="" xmlns:a16="http://schemas.microsoft.com/office/drawing/2014/main" id="{76FB1383-710E-4237-83FE-472CC3D22015}"/>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a:extLst>
            <a:ext uri="{FF2B5EF4-FFF2-40B4-BE49-F238E27FC236}">
              <a16:creationId xmlns="" xmlns:a16="http://schemas.microsoft.com/office/drawing/2014/main" id="{BF95C24C-95C5-4CB7-8267-D6B8A8D67C47}"/>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a:extLst>
            <a:ext uri="{FF2B5EF4-FFF2-40B4-BE49-F238E27FC236}">
              <a16:creationId xmlns="" xmlns:a16="http://schemas.microsoft.com/office/drawing/2014/main" id="{636B184C-63A2-4B4A-8A4D-6FB60324782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a:extLst>
            <a:ext uri="{FF2B5EF4-FFF2-40B4-BE49-F238E27FC236}">
              <a16:creationId xmlns="" xmlns:a16="http://schemas.microsoft.com/office/drawing/2014/main" id="{AA25FEF0-160D-47B3-AB8D-837DDE75F882}"/>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18B6269A-9425-4461-B41D-A834028B2D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D2922D54-5923-49AB-8D82-399889CD3B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E75FD750-68C9-47E1-90B5-582161685A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5E581388-90CC-4F36-BDB8-D08ECEA454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27C96D8B-E918-4EBD-B7ED-3DDDAE9A49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86804</xdr:rowOff>
    </xdr:from>
    <xdr:to>
      <xdr:col>76</xdr:col>
      <xdr:colOff>73025</xdr:colOff>
      <xdr:row>29</xdr:row>
      <xdr:rowOff>16954</xdr:rowOff>
    </xdr:to>
    <xdr:sp macro="" textlink="">
      <xdr:nvSpPr>
        <xdr:cNvPr id="153" name="楕円 152">
          <a:extLst>
            <a:ext uri="{FF2B5EF4-FFF2-40B4-BE49-F238E27FC236}">
              <a16:creationId xmlns="" xmlns:a16="http://schemas.microsoft.com/office/drawing/2014/main" id="{464CEAE7-B95F-4706-B8C3-39D897027B34}"/>
            </a:ext>
          </a:extLst>
        </xdr:cNvPr>
        <xdr:cNvSpPr/>
      </xdr:nvSpPr>
      <xdr:spPr>
        <a:xfrm>
          <a:off x="147447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109681</xdr:rowOff>
    </xdr:from>
    <xdr:ext cx="469744" cy="259045"/>
    <xdr:sp macro="" textlink="">
      <xdr:nvSpPr>
        <xdr:cNvPr id="154" name="債務償還比率該当値テキスト">
          <a:extLst>
            <a:ext uri="{FF2B5EF4-FFF2-40B4-BE49-F238E27FC236}">
              <a16:creationId xmlns="" xmlns:a16="http://schemas.microsoft.com/office/drawing/2014/main" id="{A7AB723C-319E-4F91-B98F-F971301FCD4D}"/>
            </a:ext>
          </a:extLst>
        </xdr:cNvPr>
        <xdr:cNvSpPr txBox="1"/>
      </xdr:nvSpPr>
      <xdr:spPr>
        <a:xfrm>
          <a:off x="14846300" y="55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118540</xdr:rowOff>
    </xdr:from>
    <xdr:to>
      <xdr:col>72</xdr:col>
      <xdr:colOff>123825</xdr:colOff>
      <xdr:row>30</xdr:row>
      <xdr:rowOff>48690</xdr:rowOff>
    </xdr:to>
    <xdr:sp macro="" textlink="">
      <xdr:nvSpPr>
        <xdr:cNvPr id="155" name="楕円 154">
          <a:extLst>
            <a:ext uri="{FF2B5EF4-FFF2-40B4-BE49-F238E27FC236}">
              <a16:creationId xmlns="" xmlns:a16="http://schemas.microsoft.com/office/drawing/2014/main" id="{8A80CED5-1EAA-409E-AA67-A0745E28F727}"/>
            </a:ext>
          </a:extLst>
        </xdr:cNvPr>
        <xdr:cNvSpPr/>
      </xdr:nvSpPr>
      <xdr:spPr>
        <a:xfrm>
          <a:off x="14033500" y="5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137604</xdr:rowOff>
    </xdr:from>
    <xdr:to>
      <xdr:col>76</xdr:col>
      <xdr:colOff>22225</xdr:colOff>
      <xdr:row>29</xdr:row>
      <xdr:rowOff>169340</xdr:rowOff>
    </xdr:to>
    <xdr:cxnSp macro="">
      <xdr:nvCxnSpPr>
        <xdr:cNvPr id="156" name="直線コネクタ 155">
          <a:extLst>
            <a:ext uri="{FF2B5EF4-FFF2-40B4-BE49-F238E27FC236}">
              <a16:creationId xmlns="" xmlns:a16="http://schemas.microsoft.com/office/drawing/2014/main" id="{8B03E74B-60A1-4EAF-AC87-F20A33406309}"/>
            </a:ext>
          </a:extLst>
        </xdr:cNvPr>
        <xdr:cNvCxnSpPr/>
      </xdr:nvCxnSpPr>
      <xdr:spPr>
        <a:xfrm flipV="1">
          <a:off x="14084300" y="5709729"/>
          <a:ext cx="711200" cy="20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85436</xdr:rowOff>
    </xdr:from>
    <xdr:to>
      <xdr:col>68</xdr:col>
      <xdr:colOff>123825</xdr:colOff>
      <xdr:row>30</xdr:row>
      <xdr:rowOff>15586</xdr:rowOff>
    </xdr:to>
    <xdr:sp macro="" textlink="">
      <xdr:nvSpPr>
        <xdr:cNvPr id="157" name="楕円 156">
          <a:extLst>
            <a:ext uri="{FF2B5EF4-FFF2-40B4-BE49-F238E27FC236}">
              <a16:creationId xmlns="" xmlns:a16="http://schemas.microsoft.com/office/drawing/2014/main" id="{59575A09-0CCE-4C10-9385-14B6B3F6D029}"/>
            </a:ext>
          </a:extLst>
        </xdr:cNvPr>
        <xdr:cNvSpPr/>
      </xdr:nvSpPr>
      <xdr:spPr>
        <a:xfrm>
          <a:off x="13271500" y="58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136236</xdr:rowOff>
    </xdr:from>
    <xdr:to>
      <xdr:col>72</xdr:col>
      <xdr:colOff>73025</xdr:colOff>
      <xdr:row>29</xdr:row>
      <xdr:rowOff>169340</xdr:rowOff>
    </xdr:to>
    <xdr:cxnSp macro="">
      <xdr:nvCxnSpPr>
        <xdr:cNvPr id="158" name="直線コネクタ 157">
          <a:extLst>
            <a:ext uri="{FF2B5EF4-FFF2-40B4-BE49-F238E27FC236}">
              <a16:creationId xmlns="" xmlns:a16="http://schemas.microsoft.com/office/drawing/2014/main" id="{21329153-D011-4055-A3C2-49CA1ED6D840}"/>
            </a:ext>
          </a:extLst>
        </xdr:cNvPr>
        <xdr:cNvCxnSpPr/>
      </xdr:nvCxnSpPr>
      <xdr:spPr>
        <a:xfrm>
          <a:off x="13322300" y="5879811"/>
          <a:ext cx="762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122858</xdr:rowOff>
    </xdr:from>
    <xdr:to>
      <xdr:col>64</xdr:col>
      <xdr:colOff>123825</xdr:colOff>
      <xdr:row>30</xdr:row>
      <xdr:rowOff>53008</xdr:rowOff>
    </xdr:to>
    <xdr:sp macro="" textlink="">
      <xdr:nvSpPr>
        <xdr:cNvPr id="159" name="楕円 158">
          <a:extLst>
            <a:ext uri="{FF2B5EF4-FFF2-40B4-BE49-F238E27FC236}">
              <a16:creationId xmlns="" xmlns:a16="http://schemas.microsoft.com/office/drawing/2014/main" id="{2F1A4124-5A94-4D00-9394-E3FAA00D9C50}"/>
            </a:ext>
          </a:extLst>
        </xdr:cNvPr>
        <xdr:cNvSpPr/>
      </xdr:nvSpPr>
      <xdr:spPr>
        <a:xfrm>
          <a:off x="12509500" y="5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136236</xdr:rowOff>
    </xdr:from>
    <xdr:to>
      <xdr:col>68</xdr:col>
      <xdr:colOff>73025</xdr:colOff>
      <xdr:row>30</xdr:row>
      <xdr:rowOff>2208</xdr:rowOff>
    </xdr:to>
    <xdr:cxnSp macro="">
      <xdr:nvCxnSpPr>
        <xdr:cNvPr id="160" name="直線コネクタ 159">
          <a:extLst>
            <a:ext uri="{FF2B5EF4-FFF2-40B4-BE49-F238E27FC236}">
              <a16:creationId xmlns="" xmlns:a16="http://schemas.microsoft.com/office/drawing/2014/main" id="{B257D19B-2DF1-4484-B5D7-69775F444698}"/>
            </a:ext>
          </a:extLst>
        </xdr:cNvPr>
        <xdr:cNvCxnSpPr/>
      </xdr:nvCxnSpPr>
      <xdr:spPr>
        <a:xfrm flipV="1">
          <a:off x="12560300" y="5879811"/>
          <a:ext cx="762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61" name="楕円 160">
          <a:extLst>
            <a:ext uri="{FF2B5EF4-FFF2-40B4-BE49-F238E27FC236}">
              <a16:creationId xmlns="" xmlns:a16="http://schemas.microsoft.com/office/drawing/2014/main" id="{89D45909-20C6-4037-977F-06C06CBBBCFE}"/>
            </a:ext>
          </a:extLst>
        </xdr:cNvPr>
        <xdr:cNvSpPr/>
      </xdr:nvSpPr>
      <xdr:spPr>
        <a:xfrm>
          <a:off x="11747500" y="59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2208</xdr:rowOff>
    </xdr:from>
    <xdr:to>
      <xdr:col>64</xdr:col>
      <xdr:colOff>73025</xdr:colOff>
      <xdr:row>30</xdr:row>
      <xdr:rowOff>89168</xdr:rowOff>
    </xdr:to>
    <xdr:cxnSp macro="">
      <xdr:nvCxnSpPr>
        <xdr:cNvPr id="162" name="直線コネクタ 161">
          <a:extLst>
            <a:ext uri="{FF2B5EF4-FFF2-40B4-BE49-F238E27FC236}">
              <a16:creationId xmlns="" xmlns:a16="http://schemas.microsoft.com/office/drawing/2014/main" id="{BE102040-AAF3-4C7C-B7F0-C07EA3382959}"/>
            </a:ext>
          </a:extLst>
        </xdr:cNvPr>
        <xdr:cNvCxnSpPr/>
      </xdr:nvCxnSpPr>
      <xdr:spPr>
        <a:xfrm flipV="1">
          <a:off x="11798300" y="5917233"/>
          <a:ext cx="762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a:extLst>
            <a:ext uri="{FF2B5EF4-FFF2-40B4-BE49-F238E27FC236}">
              <a16:creationId xmlns="" xmlns:a16="http://schemas.microsoft.com/office/drawing/2014/main" id="{E0C59230-51B5-4046-B12B-5D0FB374B72F}"/>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a:extLst>
            <a:ext uri="{FF2B5EF4-FFF2-40B4-BE49-F238E27FC236}">
              <a16:creationId xmlns="" xmlns:a16="http://schemas.microsoft.com/office/drawing/2014/main" id="{94542C2D-25FA-4408-A751-3CBBFD173B71}"/>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a:extLst>
            <a:ext uri="{FF2B5EF4-FFF2-40B4-BE49-F238E27FC236}">
              <a16:creationId xmlns="" xmlns:a16="http://schemas.microsoft.com/office/drawing/2014/main" id="{0CA4222A-9A30-4AAE-BB7F-8FC06D3A3ECD}"/>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a:extLst>
            <a:ext uri="{FF2B5EF4-FFF2-40B4-BE49-F238E27FC236}">
              <a16:creationId xmlns="" xmlns:a16="http://schemas.microsoft.com/office/drawing/2014/main" id="{9B672DF6-8D98-4CD1-B680-EBD681A73BC2}"/>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65217</xdr:rowOff>
    </xdr:from>
    <xdr:ext cx="469744" cy="259045"/>
    <xdr:sp macro="" textlink="">
      <xdr:nvSpPr>
        <xdr:cNvPr id="167" name="n_1mainValue債務償還比率">
          <a:extLst>
            <a:ext uri="{FF2B5EF4-FFF2-40B4-BE49-F238E27FC236}">
              <a16:creationId xmlns="" xmlns:a16="http://schemas.microsoft.com/office/drawing/2014/main" id="{9C29866B-0974-45E2-97DB-DF1B06FB5DE2}"/>
            </a:ext>
          </a:extLst>
        </xdr:cNvPr>
        <xdr:cNvSpPr txBox="1"/>
      </xdr:nvSpPr>
      <xdr:spPr>
        <a:xfrm>
          <a:off x="13836727" y="56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32113</xdr:rowOff>
    </xdr:from>
    <xdr:ext cx="469744" cy="259045"/>
    <xdr:sp macro="" textlink="">
      <xdr:nvSpPr>
        <xdr:cNvPr id="168" name="n_2mainValue債務償還比率">
          <a:extLst>
            <a:ext uri="{FF2B5EF4-FFF2-40B4-BE49-F238E27FC236}">
              <a16:creationId xmlns="" xmlns:a16="http://schemas.microsoft.com/office/drawing/2014/main" id="{DEEE54D2-072C-4FF1-9E2C-8F81B1794465}"/>
            </a:ext>
          </a:extLst>
        </xdr:cNvPr>
        <xdr:cNvSpPr txBox="1"/>
      </xdr:nvSpPr>
      <xdr:spPr>
        <a:xfrm>
          <a:off x="13087427" y="56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69535</xdr:rowOff>
    </xdr:from>
    <xdr:ext cx="469744" cy="259045"/>
    <xdr:sp macro="" textlink="">
      <xdr:nvSpPr>
        <xdr:cNvPr id="169" name="n_3mainValue債務償還比率">
          <a:extLst>
            <a:ext uri="{FF2B5EF4-FFF2-40B4-BE49-F238E27FC236}">
              <a16:creationId xmlns="" xmlns:a16="http://schemas.microsoft.com/office/drawing/2014/main" id="{27E447FE-D77F-448F-B27C-D2801F3B0D67}"/>
            </a:ext>
          </a:extLst>
        </xdr:cNvPr>
        <xdr:cNvSpPr txBox="1"/>
      </xdr:nvSpPr>
      <xdr:spPr>
        <a:xfrm>
          <a:off x="12325427" y="56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70" name="n_4mainValue債務償還比率">
          <a:extLst>
            <a:ext uri="{FF2B5EF4-FFF2-40B4-BE49-F238E27FC236}">
              <a16:creationId xmlns="" xmlns:a16="http://schemas.microsoft.com/office/drawing/2014/main" id="{99272EB2-9992-48E3-A8F0-0688C753C4B3}"/>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 xmlns:a16="http://schemas.microsoft.com/office/drawing/2014/main" id="{14555E6F-7975-477F-BDF3-78F8798D58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 xmlns:a16="http://schemas.microsoft.com/office/drawing/2014/main" id="{0D7F8114-94AC-40A8-82ED-33B34B2F67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 xmlns:a16="http://schemas.microsoft.com/office/drawing/2014/main" id="{B81DE2F7-ED5F-4A25-A528-767F766602B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 xmlns:a16="http://schemas.microsoft.com/office/drawing/2014/main" id="{94DCD026-06E2-4471-9A43-3DFBE75557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 xmlns:a16="http://schemas.microsoft.com/office/drawing/2014/main" id="{F37F74E6-2621-4E7B-B381-9E641E32D13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 xmlns:a16="http://schemas.microsoft.com/office/drawing/2014/main" id="{D45D2C27-14A3-4F3B-8CC6-E03AE41644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3F7847A-FDF4-4B74-A11E-DDE877A9EB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5BE509E-E08F-4521-96C2-91F8CE21C3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A60C3EF2-0C67-45F2-8F66-13A4B3D84D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42D2483-D5EC-4200-AE75-5DB74AEFDB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E68C806-DCD9-46D3-BCAD-50B81ABC7D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7038A10E-24EA-4C77-9BAC-C4F43F4A2C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97C610D-BFD2-48F3-AC10-136B67E179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34EDA73-95C6-4727-BDBC-1674FDA6CB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4E5509F-538B-4465-918B-496007E624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04745E7-AA40-4B94-931C-F74A822279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7A688A81-346D-477F-B50E-1536E4DEB2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DB6B7CD-F0D4-42C2-AF01-FAE2BD36BC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AB6B479-E0DC-49E1-B5B8-42BA6A2825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ED1597D4-BA7B-442B-BF7F-33FDF08113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45EDF58-E7B0-4D43-AF95-A217F3365F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9F6327C5-B042-4A4D-B17F-C865E45573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B484EB2-45A8-409F-B800-0C1F6A7380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4C9C00B6-95BB-4AEC-A24A-2BF4158E67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2AE99ED-08DE-4329-BC0C-D1AD61D59D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58CF6C6-C080-415B-9D96-01E521BF9C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8B16A579-C759-4AAC-B009-3367596759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F82B004-7CB5-4DC0-AFA5-CA0111DDA3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49761783-F1D7-4491-9986-33435C1121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45AF753-C147-4EC5-B0B1-4121FA9E5A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F83013D-9AAE-421D-BCD4-B573A4FF98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F2213D8-77CA-466D-858A-0E0E1EC913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C314760-87D2-4AC7-8B61-58AA84AA81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EBDE331-564E-4651-8D7A-248FD52495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0366F44-FB2F-4F9D-862A-2C6C4244DD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60C9139D-6AE8-4FEA-8FE5-6C222960A1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B8F934E4-8568-441C-BD95-7D6EACB3F2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89C7578B-4F39-4567-B565-A0CF798DE6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4B737F98-497E-42AF-BA3D-D924D72DDE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5512101-A606-4470-BF79-2CF6D27F31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7A251B98-E186-44FA-A7D0-F9040F8927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ECCFD902-F5C9-498D-8F62-5014E2F201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8D1F3D1-1CB3-4215-B3E2-350E4A8075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3A3A7991-A696-4219-81C9-4F69AD8C79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5E6CF185-FDCB-4CDA-993C-8BE4F14E54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CC65F4BB-02C8-48DD-AEA2-5239D4D77E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6E44E39-7FBF-48E5-91AF-791E0E47BF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755F9EF6-8E36-48BF-93A6-9DF0129FE7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9F6B834F-3EDD-47ED-AED7-03A678CDC2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3EE301AA-EF33-4596-935E-B5C4AD446B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46BA67E5-F4D5-4D51-A5AF-534D0D89E10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E251931A-D4AA-4856-9AAD-58404CA892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F83BC9F5-1D80-49A5-83A8-467830D035B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242D3FA4-C051-4A6C-B9AD-5E249BB9183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4722BC2A-7934-400F-B510-13F68B379A7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8F9C328D-5B9D-4186-B6A2-DA0BD26A3D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D336D085-2408-4ED1-AEDA-E8D504266F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7D5C4942-D678-4BC8-8F2E-229818A6918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7255FE6B-5126-4383-B5F5-17299E8DB6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FB6B659-52F9-48BC-B1B8-7FFF2EB9D30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6DA27969-BB66-4884-8867-E156AFC2A5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 xmlns:a16="http://schemas.microsoft.com/office/drawing/2014/main" id="{73198BC6-4B70-4798-B349-61C4885C8A8D}"/>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7EC6CE92-8705-41E0-9EEE-96EAB704CC36}"/>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 xmlns:a16="http://schemas.microsoft.com/office/drawing/2014/main" id="{6B1BD3F7-CD18-45FB-9124-AE11E705712A}"/>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72F9A8D0-373E-4726-92EB-FB619141B975}"/>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 xmlns:a16="http://schemas.microsoft.com/office/drawing/2014/main" id="{367FE815-582F-44A9-A222-4B448E5768F5}"/>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63955E23-0A0C-4D33-8B6B-DD73ABF953AA}"/>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 xmlns:a16="http://schemas.microsoft.com/office/drawing/2014/main" id="{D1D4BA5A-6DB9-482D-B184-450F7E96767B}"/>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 xmlns:a16="http://schemas.microsoft.com/office/drawing/2014/main" id="{0ADEF4DD-5A2C-4685-B8D7-BC13611CA00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 xmlns:a16="http://schemas.microsoft.com/office/drawing/2014/main" id="{BC4C2F72-2A1D-4FA3-BE4A-893C10687E5D}"/>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 xmlns:a16="http://schemas.microsoft.com/office/drawing/2014/main" id="{A6523052-2BCC-4FD8-A63D-66E067AC2E3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 xmlns:a16="http://schemas.microsoft.com/office/drawing/2014/main" id="{C65E8222-2424-42B9-9B42-CDD7EDF5C311}"/>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AF94A92-6A52-4BF6-A99F-4512A768C5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7CC1080-D6D1-48C9-BF3D-49D0A03DC1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8ECBBEF-B471-4351-AF92-847D7B40E3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ADEB8C82-7D16-4D6D-9840-6AB6AD9750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4968DC72-C526-4D83-A055-9011B4A8AC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3" name="楕円 72">
          <a:extLst>
            <a:ext uri="{FF2B5EF4-FFF2-40B4-BE49-F238E27FC236}">
              <a16:creationId xmlns="" xmlns:a16="http://schemas.microsoft.com/office/drawing/2014/main" id="{1C4AB2E1-7AF2-4797-8245-57988BB2FACF}"/>
            </a:ext>
          </a:extLst>
        </xdr:cNvPr>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2C39A157-270E-4B87-ADAF-FE55447EB2A7}"/>
            </a:ext>
          </a:extLst>
        </xdr:cNvPr>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5" name="楕円 74">
          <a:extLst>
            <a:ext uri="{FF2B5EF4-FFF2-40B4-BE49-F238E27FC236}">
              <a16:creationId xmlns="" xmlns:a16="http://schemas.microsoft.com/office/drawing/2014/main" id="{C2B8F855-1890-4BB1-8A5C-CCC048142BA9}"/>
            </a:ext>
          </a:extLst>
        </xdr:cNvPr>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127635</xdr:rowOff>
    </xdr:to>
    <xdr:cxnSp macro="">
      <xdr:nvCxnSpPr>
        <xdr:cNvPr id="76" name="直線コネクタ 75">
          <a:extLst>
            <a:ext uri="{FF2B5EF4-FFF2-40B4-BE49-F238E27FC236}">
              <a16:creationId xmlns="" xmlns:a16="http://schemas.microsoft.com/office/drawing/2014/main" id="{C5A01D95-F853-4C90-897F-846342C2EDBA}"/>
            </a:ext>
          </a:extLst>
        </xdr:cNvPr>
        <xdr:cNvCxnSpPr/>
      </xdr:nvCxnSpPr>
      <xdr:spPr>
        <a:xfrm flipV="1">
          <a:off x="3797300" y="6800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40640</xdr:rowOff>
    </xdr:from>
    <xdr:to>
      <xdr:col>15</xdr:col>
      <xdr:colOff>101600</xdr:colOff>
      <xdr:row>39</xdr:row>
      <xdr:rowOff>142240</xdr:rowOff>
    </xdr:to>
    <xdr:sp macro="" textlink="">
      <xdr:nvSpPr>
        <xdr:cNvPr id="77" name="楕円 76">
          <a:extLst>
            <a:ext uri="{FF2B5EF4-FFF2-40B4-BE49-F238E27FC236}">
              <a16:creationId xmlns="" xmlns:a16="http://schemas.microsoft.com/office/drawing/2014/main" id="{37A228A0-27FE-43DB-99D6-B14A74C81753}"/>
            </a:ext>
          </a:extLst>
        </xdr:cNvPr>
        <xdr:cNvSpPr/>
      </xdr:nvSpPr>
      <xdr:spPr>
        <a:xfrm>
          <a:off x="2857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127635</xdr:rowOff>
    </xdr:to>
    <xdr:cxnSp macro="">
      <xdr:nvCxnSpPr>
        <xdr:cNvPr id="78" name="直線コネクタ 77">
          <a:extLst>
            <a:ext uri="{FF2B5EF4-FFF2-40B4-BE49-F238E27FC236}">
              <a16:creationId xmlns="" xmlns:a16="http://schemas.microsoft.com/office/drawing/2014/main" id="{41F92597-1158-4F94-8FB9-A0B51F8B6D60}"/>
            </a:ext>
          </a:extLst>
        </xdr:cNvPr>
        <xdr:cNvCxnSpPr/>
      </xdr:nvCxnSpPr>
      <xdr:spPr>
        <a:xfrm>
          <a:off x="2908300" y="67779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170180</xdr:rowOff>
    </xdr:from>
    <xdr:to>
      <xdr:col>10</xdr:col>
      <xdr:colOff>165100</xdr:colOff>
      <xdr:row>39</xdr:row>
      <xdr:rowOff>100330</xdr:rowOff>
    </xdr:to>
    <xdr:sp macro="" textlink="">
      <xdr:nvSpPr>
        <xdr:cNvPr id="79" name="楕円 78">
          <a:extLst>
            <a:ext uri="{FF2B5EF4-FFF2-40B4-BE49-F238E27FC236}">
              <a16:creationId xmlns="" xmlns:a16="http://schemas.microsoft.com/office/drawing/2014/main" id="{655865F9-9369-40B4-B1B8-B387E6EB27BA}"/>
            </a:ext>
          </a:extLst>
        </xdr:cNvPr>
        <xdr:cNvSpPr/>
      </xdr:nvSpPr>
      <xdr:spPr>
        <a:xfrm>
          <a:off x="196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49530</xdr:rowOff>
    </xdr:from>
    <xdr:to>
      <xdr:col>15</xdr:col>
      <xdr:colOff>50800</xdr:colOff>
      <xdr:row>39</xdr:row>
      <xdr:rowOff>91440</xdr:rowOff>
    </xdr:to>
    <xdr:cxnSp macro="">
      <xdr:nvCxnSpPr>
        <xdr:cNvPr id="80" name="直線コネクタ 79">
          <a:extLst>
            <a:ext uri="{FF2B5EF4-FFF2-40B4-BE49-F238E27FC236}">
              <a16:creationId xmlns="" xmlns:a16="http://schemas.microsoft.com/office/drawing/2014/main" id="{F5104185-16C2-4083-B41C-4A4F236E19BA}"/>
            </a:ext>
          </a:extLst>
        </xdr:cNvPr>
        <xdr:cNvCxnSpPr/>
      </xdr:nvCxnSpPr>
      <xdr:spPr>
        <a:xfrm>
          <a:off x="2019300" y="6736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137795</xdr:rowOff>
    </xdr:from>
    <xdr:to>
      <xdr:col>6</xdr:col>
      <xdr:colOff>38100</xdr:colOff>
      <xdr:row>39</xdr:row>
      <xdr:rowOff>67945</xdr:rowOff>
    </xdr:to>
    <xdr:sp macro="" textlink="">
      <xdr:nvSpPr>
        <xdr:cNvPr id="81" name="楕円 80">
          <a:extLst>
            <a:ext uri="{FF2B5EF4-FFF2-40B4-BE49-F238E27FC236}">
              <a16:creationId xmlns="" xmlns:a16="http://schemas.microsoft.com/office/drawing/2014/main" id="{EB0DC0E7-58BA-4FF7-B0BA-E14E7A4ADF90}"/>
            </a:ext>
          </a:extLst>
        </xdr:cNvPr>
        <xdr:cNvSpPr/>
      </xdr:nvSpPr>
      <xdr:spPr>
        <a:xfrm>
          <a:off x="107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17145</xdr:rowOff>
    </xdr:from>
    <xdr:to>
      <xdr:col>10</xdr:col>
      <xdr:colOff>114300</xdr:colOff>
      <xdr:row>39</xdr:row>
      <xdr:rowOff>49530</xdr:rowOff>
    </xdr:to>
    <xdr:cxnSp macro="">
      <xdr:nvCxnSpPr>
        <xdr:cNvPr id="82" name="直線コネクタ 81">
          <a:extLst>
            <a:ext uri="{FF2B5EF4-FFF2-40B4-BE49-F238E27FC236}">
              <a16:creationId xmlns="" xmlns:a16="http://schemas.microsoft.com/office/drawing/2014/main" id="{16AEDA95-4DC8-4544-B23F-6BB0B9C69D0E}"/>
            </a:ext>
          </a:extLst>
        </xdr:cNvPr>
        <xdr:cNvCxnSpPr/>
      </xdr:nvCxnSpPr>
      <xdr:spPr>
        <a:xfrm>
          <a:off x="1130300" y="670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 xmlns:a16="http://schemas.microsoft.com/office/drawing/2014/main" id="{E623C6F5-15D0-4651-9A8B-399D80453D9C}"/>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 xmlns:a16="http://schemas.microsoft.com/office/drawing/2014/main" id="{3B93CF0F-052A-41F4-A125-7B80FF319B93}"/>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 xmlns:a16="http://schemas.microsoft.com/office/drawing/2014/main" id="{DCF5101A-D477-4BB3-B5D8-32AF93DCA96D}"/>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 xmlns:a16="http://schemas.microsoft.com/office/drawing/2014/main" id="{E346D554-D7CE-40A8-941B-4A8F0A200F6C}"/>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87" name="n_1mainValue【道路】&#10;有形固定資産減価償却率">
          <a:extLst>
            <a:ext uri="{FF2B5EF4-FFF2-40B4-BE49-F238E27FC236}">
              <a16:creationId xmlns="" xmlns:a16="http://schemas.microsoft.com/office/drawing/2014/main" id="{2B4878ED-43E5-4A89-B037-92676C6FCCBC}"/>
            </a:ext>
          </a:extLst>
        </xdr:cNvPr>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88" name="n_2mainValue【道路】&#10;有形固定資産減価償却率">
          <a:extLst>
            <a:ext uri="{FF2B5EF4-FFF2-40B4-BE49-F238E27FC236}">
              <a16:creationId xmlns="" xmlns:a16="http://schemas.microsoft.com/office/drawing/2014/main" id="{591C802B-AB02-4565-96C8-6A6ABBF64E97}"/>
            </a:ext>
          </a:extLst>
        </xdr:cNvPr>
        <xdr:cNvSpPr txBox="1"/>
      </xdr:nvSpPr>
      <xdr:spPr>
        <a:xfrm>
          <a:off x="2705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91457</xdr:rowOff>
    </xdr:from>
    <xdr:ext cx="405111" cy="259045"/>
    <xdr:sp macro="" textlink="">
      <xdr:nvSpPr>
        <xdr:cNvPr id="89" name="n_3mainValue【道路】&#10;有形固定資産減価償却率">
          <a:extLst>
            <a:ext uri="{FF2B5EF4-FFF2-40B4-BE49-F238E27FC236}">
              <a16:creationId xmlns="" xmlns:a16="http://schemas.microsoft.com/office/drawing/2014/main" id="{78622B16-FB46-4255-B02D-03151C93396F}"/>
            </a:ext>
          </a:extLst>
        </xdr:cNvPr>
        <xdr:cNvSpPr txBox="1"/>
      </xdr:nvSpPr>
      <xdr:spPr>
        <a:xfrm>
          <a:off x="1816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59072</xdr:rowOff>
    </xdr:from>
    <xdr:ext cx="405111" cy="259045"/>
    <xdr:sp macro="" textlink="">
      <xdr:nvSpPr>
        <xdr:cNvPr id="90" name="n_4mainValue【道路】&#10;有形固定資産減価償却率">
          <a:extLst>
            <a:ext uri="{FF2B5EF4-FFF2-40B4-BE49-F238E27FC236}">
              <a16:creationId xmlns="" xmlns:a16="http://schemas.microsoft.com/office/drawing/2014/main" id="{3BE44AE6-A5F1-4E05-9B88-A6D2455F5C55}"/>
            </a:ext>
          </a:extLst>
        </xdr:cNvPr>
        <xdr:cNvSpPr txBox="1"/>
      </xdr:nvSpPr>
      <xdr:spPr>
        <a:xfrm>
          <a:off x="927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43A045DE-23C5-4160-9734-11326698A0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4B5DFEC3-B787-427A-80E8-E0201AD3CB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F6B7315C-E38C-48ED-8289-FA3927E13C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8874E1F3-F535-471E-86ED-E8B7914D39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A78A8C79-FB91-4057-817B-37775C77774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A486D239-0B68-4447-BF45-0305E7CE5C4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70EEB24D-9208-4BE6-8010-A7421C37E3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51F1214E-8E07-40D5-A849-D30D89BB28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6E88F63B-4ED5-43A3-B047-829E800931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D545427B-34B3-4E6C-980B-8A8FB07C3F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F5130CDC-3DC9-4A0A-8BB0-163281FAC5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C82D2686-7351-4907-9884-1F7B1634F9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CD187984-7982-4AC0-AD24-65C71BE2BFC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948AFDDC-1810-4E18-AF6F-8DFC12881A6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6F1E76B2-0D42-470B-A367-0865C45F96F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E610FE3A-D9D1-474E-8649-8E38A253A03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81EF7A68-B0B8-4601-882E-CE584DB3D3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424F7D3D-192D-4059-A137-E58CE3BFCAF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BA5D6B44-C3FC-4A19-B359-A2BF775D4D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35EBF98C-F889-4B31-8326-FC7299FCDC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B351E35C-49A6-4647-B529-1F122A6454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E5646219-1941-43F3-BDBC-408E0160B56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C30DA62B-BEA8-4273-9877-6FD8F109E9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 xmlns:a16="http://schemas.microsoft.com/office/drawing/2014/main" id="{6180A72E-67B2-4C18-872E-494A2CAD70B4}"/>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 xmlns:a16="http://schemas.microsoft.com/office/drawing/2014/main" id="{1F9EB0EA-E0C8-4991-AA7A-2A09373314CF}"/>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 xmlns:a16="http://schemas.microsoft.com/office/drawing/2014/main" id="{49AECCBB-F5F5-4199-A558-A375F3C5D1A1}"/>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 xmlns:a16="http://schemas.microsoft.com/office/drawing/2014/main" id="{3BDBA881-947F-475D-85E3-040C6B15B7A7}"/>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 xmlns:a16="http://schemas.microsoft.com/office/drawing/2014/main" id="{DB01F4CF-A3D8-4451-9612-FC3026F50BC9}"/>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 xmlns:a16="http://schemas.microsoft.com/office/drawing/2014/main" id="{1B489DB5-D14B-4F7C-90B0-36958DC318E1}"/>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 xmlns:a16="http://schemas.microsoft.com/office/drawing/2014/main" id="{30CA990A-1571-432B-8678-8630B0AD420D}"/>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 xmlns:a16="http://schemas.microsoft.com/office/drawing/2014/main" id="{4D8A3433-EB8D-4E7D-853C-F1D1F4FD3C0D}"/>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 xmlns:a16="http://schemas.microsoft.com/office/drawing/2014/main" id="{714C1A23-35E7-42CA-B34B-6F851C50FD8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 xmlns:a16="http://schemas.microsoft.com/office/drawing/2014/main" id="{54A9E71E-0FF0-49B2-B49E-7924A54C9CF9}"/>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 xmlns:a16="http://schemas.microsoft.com/office/drawing/2014/main" id="{764E8399-03E0-46E6-852F-D26882048ACE}"/>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75226C4A-D068-4608-BE57-C5CCEB709D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3F7C71EC-3265-4352-874E-95A99D464A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4DFDE485-5089-490F-B4A2-531E290128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3AC743A-EF1A-4491-9AD2-B542C8AB28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CE3DFA3C-EF54-408B-A7ED-A45AE0A1B1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12560</xdr:rowOff>
    </xdr:from>
    <xdr:to>
      <xdr:col>55</xdr:col>
      <xdr:colOff>50800</xdr:colOff>
      <xdr:row>41</xdr:row>
      <xdr:rowOff>114160</xdr:rowOff>
    </xdr:to>
    <xdr:sp macro="" textlink="">
      <xdr:nvSpPr>
        <xdr:cNvPr id="130" name="楕円 129">
          <a:extLst>
            <a:ext uri="{FF2B5EF4-FFF2-40B4-BE49-F238E27FC236}">
              <a16:creationId xmlns="" xmlns:a16="http://schemas.microsoft.com/office/drawing/2014/main" id="{3C1656CB-1556-464A-B41C-937CEED014EC}"/>
            </a:ext>
          </a:extLst>
        </xdr:cNvPr>
        <xdr:cNvSpPr/>
      </xdr:nvSpPr>
      <xdr:spPr>
        <a:xfrm>
          <a:off x="10426700" y="7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98937</xdr:rowOff>
    </xdr:from>
    <xdr:ext cx="469744" cy="259045"/>
    <xdr:sp macro="" textlink="">
      <xdr:nvSpPr>
        <xdr:cNvPr id="131" name="【道路】&#10;一人当たり延長該当値テキスト">
          <a:extLst>
            <a:ext uri="{FF2B5EF4-FFF2-40B4-BE49-F238E27FC236}">
              <a16:creationId xmlns="" xmlns:a16="http://schemas.microsoft.com/office/drawing/2014/main" id="{F38A8EF9-8BF5-4E25-A6AD-D92AAD278912}"/>
            </a:ext>
          </a:extLst>
        </xdr:cNvPr>
        <xdr:cNvSpPr txBox="1"/>
      </xdr:nvSpPr>
      <xdr:spPr>
        <a:xfrm>
          <a:off x="10515600" y="695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13513</xdr:rowOff>
    </xdr:from>
    <xdr:to>
      <xdr:col>50</xdr:col>
      <xdr:colOff>165100</xdr:colOff>
      <xdr:row>41</xdr:row>
      <xdr:rowOff>115113</xdr:rowOff>
    </xdr:to>
    <xdr:sp macro="" textlink="">
      <xdr:nvSpPr>
        <xdr:cNvPr id="132" name="楕円 131">
          <a:extLst>
            <a:ext uri="{FF2B5EF4-FFF2-40B4-BE49-F238E27FC236}">
              <a16:creationId xmlns="" xmlns:a16="http://schemas.microsoft.com/office/drawing/2014/main" id="{B6DF5009-5A85-4FC2-889A-A541DBEEF39E}"/>
            </a:ext>
          </a:extLst>
        </xdr:cNvPr>
        <xdr:cNvSpPr/>
      </xdr:nvSpPr>
      <xdr:spPr>
        <a:xfrm>
          <a:off x="9588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63360</xdr:rowOff>
    </xdr:from>
    <xdr:to>
      <xdr:col>55</xdr:col>
      <xdr:colOff>0</xdr:colOff>
      <xdr:row>41</xdr:row>
      <xdr:rowOff>64313</xdr:rowOff>
    </xdr:to>
    <xdr:cxnSp macro="">
      <xdr:nvCxnSpPr>
        <xdr:cNvPr id="133" name="直線コネクタ 132">
          <a:extLst>
            <a:ext uri="{FF2B5EF4-FFF2-40B4-BE49-F238E27FC236}">
              <a16:creationId xmlns="" xmlns:a16="http://schemas.microsoft.com/office/drawing/2014/main" id="{9BF3396E-7A87-4ABE-8CAE-27A7B0EC962E}"/>
            </a:ext>
          </a:extLst>
        </xdr:cNvPr>
        <xdr:cNvCxnSpPr/>
      </xdr:nvCxnSpPr>
      <xdr:spPr>
        <a:xfrm flipV="1">
          <a:off x="9639300" y="709281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12294</xdr:rowOff>
    </xdr:from>
    <xdr:to>
      <xdr:col>46</xdr:col>
      <xdr:colOff>38100</xdr:colOff>
      <xdr:row>41</xdr:row>
      <xdr:rowOff>113894</xdr:rowOff>
    </xdr:to>
    <xdr:sp macro="" textlink="">
      <xdr:nvSpPr>
        <xdr:cNvPr id="134" name="楕円 133">
          <a:extLst>
            <a:ext uri="{FF2B5EF4-FFF2-40B4-BE49-F238E27FC236}">
              <a16:creationId xmlns="" xmlns:a16="http://schemas.microsoft.com/office/drawing/2014/main" id="{E52743CF-5621-41D6-B2A9-E1C1C1570862}"/>
            </a:ext>
          </a:extLst>
        </xdr:cNvPr>
        <xdr:cNvSpPr/>
      </xdr:nvSpPr>
      <xdr:spPr>
        <a:xfrm>
          <a:off x="8699500" y="70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63094</xdr:rowOff>
    </xdr:from>
    <xdr:to>
      <xdr:col>50</xdr:col>
      <xdr:colOff>114300</xdr:colOff>
      <xdr:row>41</xdr:row>
      <xdr:rowOff>64313</xdr:rowOff>
    </xdr:to>
    <xdr:cxnSp macro="">
      <xdr:nvCxnSpPr>
        <xdr:cNvPr id="135" name="直線コネクタ 134">
          <a:extLst>
            <a:ext uri="{FF2B5EF4-FFF2-40B4-BE49-F238E27FC236}">
              <a16:creationId xmlns="" xmlns:a16="http://schemas.microsoft.com/office/drawing/2014/main" id="{602BAF06-8CB1-4DCE-80C1-79409CFB43FA}"/>
            </a:ext>
          </a:extLst>
        </xdr:cNvPr>
        <xdr:cNvCxnSpPr/>
      </xdr:nvCxnSpPr>
      <xdr:spPr>
        <a:xfrm>
          <a:off x="8750300" y="709254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10617</xdr:rowOff>
    </xdr:from>
    <xdr:to>
      <xdr:col>41</xdr:col>
      <xdr:colOff>101600</xdr:colOff>
      <xdr:row>41</xdr:row>
      <xdr:rowOff>112217</xdr:rowOff>
    </xdr:to>
    <xdr:sp macro="" textlink="">
      <xdr:nvSpPr>
        <xdr:cNvPr id="136" name="楕円 135">
          <a:extLst>
            <a:ext uri="{FF2B5EF4-FFF2-40B4-BE49-F238E27FC236}">
              <a16:creationId xmlns="" xmlns:a16="http://schemas.microsoft.com/office/drawing/2014/main" id="{6DD807C5-1FF6-4932-A14D-C5CBA61DFA40}"/>
            </a:ext>
          </a:extLst>
        </xdr:cNvPr>
        <xdr:cNvSpPr/>
      </xdr:nvSpPr>
      <xdr:spPr>
        <a:xfrm>
          <a:off x="7810500" y="70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61417</xdr:rowOff>
    </xdr:from>
    <xdr:to>
      <xdr:col>45</xdr:col>
      <xdr:colOff>177800</xdr:colOff>
      <xdr:row>41</xdr:row>
      <xdr:rowOff>63094</xdr:rowOff>
    </xdr:to>
    <xdr:cxnSp macro="">
      <xdr:nvCxnSpPr>
        <xdr:cNvPr id="137" name="直線コネクタ 136">
          <a:extLst>
            <a:ext uri="{FF2B5EF4-FFF2-40B4-BE49-F238E27FC236}">
              <a16:creationId xmlns="" xmlns:a16="http://schemas.microsoft.com/office/drawing/2014/main" id="{ED36506F-846D-4F47-B581-14D15560A9CB}"/>
            </a:ext>
          </a:extLst>
        </xdr:cNvPr>
        <xdr:cNvCxnSpPr/>
      </xdr:nvCxnSpPr>
      <xdr:spPr>
        <a:xfrm>
          <a:off x="7861300" y="709086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9360</xdr:rowOff>
    </xdr:from>
    <xdr:to>
      <xdr:col>36</xdr:col>
      <xdr:colOff>165100</xdr:colOff>
      <xdr:row>41</xdr:row>
      <xdr:rowOff>110960</xdr:rowOff>
    </xdr:to>
    <xdr:sp macro="" textlink="">
      <xdr:nvSpPr>
        <xdr:cNvPr id="138" name="楕円 137">
          <a:extLst>
            <a:ext uri="{FF2B5EF4-FFF2-40B4-BE49-F238E27FC236}">
              <a16:creationId xmlns="" xmlns:a16="http://schemas.microsoft.com/office/drawing/2014/main" id="{B2424F73-83D6-44FC-A26D-7DBECE534D95}"/>
            </a:ext>
          </a:extLst>
        </xdr:cNvPr>
        <xdr:cNvSpPr/>
      </xdr:nvSpPr>
      <xdr:spPr>
        <a:xfrm>
          <a:off x="6921500" y="70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60160</xdr:rowOff>
    </xdr:from>
    <xdr:to>
      <xdr:col>41</xdr:col>
      <xdr:colOff>50800</xdr:colOff>
      <xdr:row>41</xdr:row>
      <xdr:rowOff>61417</xdr:rowOff>
    </xdr:to>
    <xdr:cxnSp macro="">
      <xdr:nvCxnSpPr>
        <xdr:cNvPr id="139" name="直線コネクタ 138">
          <a:extLst>
            <a:ext uri="{FF2B5EF4-FFF2-40B4-BE49-F238E27FC236}">
              <a16:creationId xmlns="" xmlns:a16="http://schemas.microsoft.com/office/drawing/2014/main" id="{AABAFDCB-88F6-4D6E-B469-9C4504287A87}"/>
            </a:ext>
          </a:extLst>
        </xdr:cNvPr>
        <xdr:cNvCxnSpPr/>
      </xdr:nvCxnSpPr>
      <xdr:spPr>
        <a:xfrm>
          <a:off x="6972300" y="708961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 xmlns:a16="http://schemas.microsoft.com/office/drawing/2014/main" id="{01533EE3-09DE-45B1-B377-CE0C6FCE82EF}"/>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 xmlns:a16="http://schemas.microsoft.com/office/drawing/2014/main" id="{7AB21693-FECF-41E3-A213-06BAB81104DF}"/>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 xmlns:a16="http://schemas.microsoft.com/office/drawing/2014/main" id="{2836E20E-7D26-423E-BF8D-B9C8EB5AC9AB}"/>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 xmlns:a16="http://schemas.microsoft.com/office/drawing/2014/main" id="{4C08EEE5-2A81-464B-9D10-926765899A76}"/>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106240</xdr:rowOff>
    </xdr:from>
    <xdr:ext cx="469744" cy="259045"/>
    <xdr:sp macro="" textlink="">
      <xdr:nvSpPr>
        <xdr:cNvPr id="144" name="n_1mainValue【道路】&#10;一人当たり延長">
          <a:extLst>
            <a:ext uri="{FF2B5EF4-FFF2-40B4-BE49-F238E27FC236}">
              <a16:creationId xmlns="" xmlns:a16="http://schemas.microsoft.com/office/drawing/2014/main" id="{DF648AC3-D76E-45A6-B9EE-D0B909E7AE0F}"/>
            </a:ext>
          </a:extLst>
        </xdr:cNvPr>
        <xdr:cNvSpPr txBox="1"/>
      </xdr:nvSpPr>
      <xdr:spPr>
        <a:xfrm>
          <a:off x="9391727" y="71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105021</xdr:rowOff>
    </xdr:from>
    <xdr:ext cx="469744" cy="259045"/>
    <xdr:sp macro="" textlink="">
      <xdr:nvSpPr>
        <xdr:cNvPr id="145" name="n_2mainValue【道路】&#10;一人当たり延長">
          <a:extLst>
            <a:ext uri="{FF2B5EF4-FFF2-40B4-BE49-F238E27FC236}">
              <a16:creationId xmlns="" xmlns:a16="http://schemas.microsoft.com/office/drawing/2014/main" id="{D730B7A5-A1B9-4BFE-8760-509E7432F19C}"/>
            </a:ext>
          </a:extLst>
        </xdr:cNvPr>
        <xdr:cNvSpPr txBox="1"/>
      </xdr:nvSpPr>
      <xdr:spPr>
        <a:xfrm>
          <a:off x="8515427" y="713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103344</xdr:rowOff>
    </xdr:from>
    <xdr:ext cx="469744" cy="259045"/>
    <xdr:sp macro="" textlink="">
      <xdr:nvSpPr>
        <xdr:cNvPr id="146" name="n_3mainValue【道路】&#10;一人当たり延長">
          <a:extLst>
            <a:ext uri="{FF2B5EF4-FFF2-40B4-BE49-F238E27FC236}">
              <a16:creationId xmlns="" xmlns:a16="http://schemas.microsoft.com/office/drawing/2014/main" id="{20F5BA50-E880-43D9-85D2-9AC6795DA3D6}"/>
            </a:ext>
          </a:extLst>
        </xdr:cNvPr>
        <xdr:cNvSpPr txBox="1"/>
      </xdr:nvSpPr>
      <xdr:spPr>
        <a:xfrm>
          <a:off x="7626427" y="713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102087</xdr:rowOff>
    </xdr:from>
    <xdr:ext cx="469744" cy="259045"/>
    <xdr:sp macro="" textlink="">
      <xdr:nvSpPr>
        <xdr:cNvPr id="147" name="n_4mainValue【道路】&#10;一人当たり延長">
          <a:extLst>
            <a:ext uri="{FF2B5EF4-FFF2-40B4-BE49-F238E27FC236}">
              <a16:creationId xmlns="" xmlns:a16="http://schemas.microsoft.com/office/drawing/2014/main" id="{60683D0D-D361-4CA8-BCA0-3DA7AEDCC9AA}"/>
            </a:ext>
          </a:extLst>
        </xdr:cNvPr>
        <xdr:cNvSpPr txBox="1"/>
      </xdr:nvSpPr>
      <xdr:spPr>
        <a:xfrm>
          <a:off x="6737427" y="71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6B504038-5AEF-46B1-A7FE-8D9C8B517C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C29C4118-E7CA-4006-8684-BBFB50549F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1DECA16C-409D-49BC-A8CC-53A4CCB176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41BD8B49-0B6F-468D-9C05-D5270E4A4F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CCFE2339-CD94-4AD0-B098-E5BDB1702C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8A1845FC-6C13-441B-9E49-D4FFC06752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5FF661D3-CCB2-42AB-9214-8E60D6FC45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EAB7FBCA-D690-4A14-B852-BC8CABD190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BFB781DD-E03F-4506-86C8-7C839FFD52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FE8BA79C-83FE-4E8A-BBD5-B10CDD8715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21EC16B6-B999-4B09-B98C-B97D80F7EE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C42DDE97-60B3-4051-8258-0B964F2CA2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E673066D-20CA-4329-BBAB-D0BAA496037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32A045A4-EDCB-40EC-A4A4-D8029C2B61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0A96FA5B-38BE-44AB-AE0E-5A757CAB7D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9B89838C-BF46-4A8C-9CD4-D31F0A1942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1A865215-5280-4966-845E-0AE74D50E1F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127FE85B-E575-40C9-8B61-BB123C5D56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231D1B50-F1F9-4133-B948-123E78302F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4E0AB690-CE5F-4A2F-8E8C-495E0579226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A139C2D2-3014-47E6-9E1E-1799C1AF681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4A9BE39C-DD66-4A8D-859F-0AD442FFDDB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1A6B3A2F-83A7-478D-8889-601CA12FB1C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6ACE8E53-7023-48B3-BB83-23E6AF49C4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E4385649-D07D-4408-B8F5-108E1FFF5C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53A64755-2C9B-4598-861B-93975AA9E96F}"/>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9FBC7F98-0A67-4638-839D-6E0A5A88EFA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B5A14DBD-9A12-45FA-B449-C72B5EE7A63F}"/>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9A5231A5-4B54-4C0C-99FB-D4A94027D6A3}"/>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 xmlns:a16="http://schemas.microsoft.com/office/drawing/2014/main" id="{E47C4DE2-92AE-4096-AFCA-09CDBD484D1D}"/>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6CA9B3AD-68AD-40EB-852F-D7DDF7568632}"/>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 xmlns:a16="http://schemas.microsoft.com/office/drawing/2014/main" id="{8FF824A9-428B-4F1A-88C8-30447FA7103B}"/>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 xmlns:a16="http://schemas.microsoft.com/office/drawing/2014/main" id="{EDA11375-AA1D-4A70-B3AD-69F9AD879F56}"/>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 xmlns:a16="http://schemas.microsoft.com/office/drawing/2014/main" id="{1AA2C790-157E-4666-A8A9-9C7195C59281}"/>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 xmlns:a16="http://schemas.microsoft.com/office/drawing/2014/main" id="{6119747D-8052-4D09-9B56-B5D7638AE855}"/>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 xmlns:a16="http://schemas.microsoft.com/office/drawing/2014/main" id="{67546C36-E052-4708-8250-E15220127CEA}"/>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8C03C8E6-EDD2-47F1-B0A7-EACC015C77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D28EA884-B0D2-4156-9C63-85A554BC94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BC6B329E-C803-496A-96E1-A919023D5A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B72BDCF7-8C05-42DA-A3FE-FBE059E060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28D8F41C-4345-4372-B2E4-7CB16BCED5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9" name="楕円 188">
          <a:extLst>
            <a:ext uri="{FF2B5EF4-FFF2-40B4-BE49-F238E27FC236}">
              <a16:creationId xmlns="" xmlns:a16="http://schemas.microsoft.com/office/drawing/2014/main" id="{ED71A178-A505-4E86-94B8-B7EFA4C791F7}"/>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5CE1B811-EB12-4A9A-B49B-8DAA3DD330BE}"/>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91" name="楕円 190">
          <a:extLst>
            <a:ext uri="{FF2B5EF4-FFF2-40B4-BE49-F238E27FC236}">
              <a16:creationId xmlns="" xmlns:a16="http://schemas.microsoft.com/office/drawing/2014/main" id="{17B74352-EF90-4C2F-8EAD-1B673EA0C1BB}"/>
            </a:ext>
          </a:extLst>
        </xdr:cNvPr>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35923</xdr:rowOff>
    </xdr:to>
    <xdr:cxnSp macro="">
      <xdr:nvCxnSpPr>
        <xdr:cNvPr id="192" name="直線コネクタ 191">
          <a:extLst>
            <a:ext uri="{FF2B5EF4-FFF2-40B4-BE49-F238E27FC236}">
              <a16:creationId xmlns="" xmlns:a16="http://schemas.microsoft.com/office/drawing/2014/main" id="{BEFCE880-E8F5-446D-B8C9-C76F2D7596E5}"/>
            </a:ext>
          </a:extLst>
        </xdr:cNvPr>
        <xdr:cNvCxnSpPr/>
      </xdr:nvCxnSpPr>
      <xdr:spPr>
        <a:xfrm>
          <a:off x="3797300" y="104715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3" name="楕円 192">
          <a:extLst>
            <a:ext uri="{FF2B5EF4-FFF2-40B4-BE49-F238E27FC236}">
              <a16:creationId xmlns="" xmlns:a16="http://schemas.microsoft.com/office/drawing/2014/main" id="{91163D3C-C35D-4D27-9512-9F3C822FD215}"/>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13063</xdr:rowOff>
    </xdr:to>
    <xdr:cxnSp macro="">
      <xdr:nvCxnSpPr>
        <xdr:cNvPr id="194" name="直線コネクタ 193">
          <a:extLst>
            <a:ext uri="{FF2B5EF4-FFF2-40B4-BE49-F238E27FC236}">
              <a16:creationId xmlns="" xmlns:a16="http://schemas.microsoft.com/office/drawing/2014/main" id="{00004D93-A017-4FA4-A858-4980028D3F95}"/>
            </a:ext>
          </a:extLst>
        </xdr:cNvPr>
        <xdr:cNvCxnSpPr/>
      </xdr:nvCxnSpPr>
      <xdr:spPr>
        <a:xfrm>
          <a:off x="2908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5" name="楕円 194">
          <a:extLst>
            <a:ext uri="{FF2B5EF4-FFF2-40B4-BE49-F238E27FC236}">
              <a16:creationId xmlns="" xmlns:a16="http://schemas.microsoft.com/office/drawing/2014/main" id="{3E00067D-0528-463D-A580-7F78C54B2AB2}"/>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13063</xdr:rowOff>
    </xdr:to>
    <xdr:cxnSp macro="">
      <xdr:nvCxnSpPr>
        <xdr:cNvPr id="196" name="直線コネクタ 195">
          <a:extLst>
            <a:ext uri="{FF2B5EF4-FFF2-40B4-BE49-F238E27FC236}">
              <a16:creationId xmlns="" xmlns:a16="http://schemas.microsoft.com/office/drawing/2014/main" id="{8D02BA84-A670-4338-9E70-80D4B1AD8CBF}"/>
            </a:ext>
          </a:extLst>
        </xdr:cNvPr>
        <xdr:cNvCxnSpPr/>
      </xdr:nvCxnSpPr>
      <xdr:spPr>
        <a:xfrm>
          <a:off x="2019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97" name="楕円 196">
          <a:extLst>
            <a:ext uri="{FF2B5EF4-FFF2-40B4-BE49-F238E27FC236}">
              <a16:creationId xmlns="" xmlns:a16="http://schemas.microsoft.com/office/drawing/2014/main" id="{DD127053-6351-4B80-8E7E-E462733C06ED}"/>
            </a:ext>
          </a:extLst>
        </xdr:cNvPr>
        <xdr:cNvSpPr/>
      </xdr:nvSpPr>
      <xdr:spPr>
        <a:xfrm>
          <a:off x="1079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60</xdr:row>
      <xdr:rowOff>156754</xdr:rowOff>
    </xdr:to>
    <xdr:cxnSp macro="">
      <xdr:nvCxnSpPr>
        <xdr:cNvPr id="198" name="直線コネクタ 197">
          <a:extLst>
            <a:ext uri="{FF2B5EF4-FFF2-40B4-BE49-F238E27FC236}">
              <a16:creationId xmlns="" xmlns:a16="http://schemas.microsoft.com/office/drawing/2014/main" id="{9C55D0D8-8A16-4CA8-9123-DAC02907A457}"/>
            </a:ext>
          </a:extLst>
        </xdr:cNvPr>
        <xdr:cNvCxnSpPr/>
      </xdr:nvCxnSpPr>
      <xdr:spPr>
        <a:xfrm>
          <a:off x="1130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F03B0BAC-6A0D-4CE8-A7BE-ECB067FFD782}"/>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014CCCF8-9F77-4F62-ABE0-956E22E69E33}"/>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A00926AA-0242-4413-B579-3E9D47147242}"/>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F77A5265-CB86-4C59-8B08-C95F245B9FF6}"/>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CA2C34E7-A254-4C70-A3CC-E2C95BEFC04A}"/>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4B949104-DDB3-4CA3-A484-7C1B7B38EA8C}"/>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3397AF42-61BA-467E-A3A4-551AEFC33598}"/>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BE266C4F-E259-47E5-B7CF-89BADD2B3CEB}"/>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2D01DA11-9E85-45C7-95E9-AFC8119CE9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AFA96E04-319D-4552-8FFE-8B4D284D6D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4CB226F2-1C6E-4FB9-A30A-C7DE1E05CE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A620523A-B351-40C2-A7BF-99FC88D5CB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AAE69976-B469-4D20-A9EB-B1D6A5576C4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053263A5-375C-4315-8195-F53DB00585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F2CEA165-07F2-449A-8986-1FD07B600A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823227F8-CC44-4331-8F31-3EC2672A75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7CD45A81-DBB3-4EB0-81A4-3F9DDD5C05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A4C2D035-FB10-4E0D-8FAE-4C8F91D60E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85A2C73D-3C8D-452D-ADED-4C011D45EDF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CDB07B0E-B7AE-495F-88F1-01F8930AE6B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6DB592DD-46F5-4B98-8488-5250A1C32D2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4720B382-E3F7-4122-B96F-0A64B93793C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FC7E32E8-E138-4FD2-A4AC-34A1F925B5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6F6DA88A-C25B-49E8-85F4-B7FC47FBB10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DF0B3BDD-5CD2-4750-9634-F187E9B6DE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1B87B170-990B-4F08-A65E-A35DAE4132A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A05B16FA-E717-486C-A68E-77536315074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6AA8A61D-73B3-4F85-9C58-CFC9888E180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A2604B83-D38F-4E7B-B602-E08D64C174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D2F5A16A-EF98-42BD-84DF-05F1982A9D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50CFE38E-DE85-4BAE-AC46-C51D0E179B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 xmlns:a16="http://schemas.microsoft.com/office/drawing/2014/main" id="{959A58D6-752B-43FD-8D77-2669F5DC15CF}"/>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30BBF64C-779E-4BF4-A60C-DB68F1FB34E4}"/>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 xmlns:a16="http://schemas.microsoft.com/office/drawing/2014/main" id="{813A8A6A-AC7B-438D-B2B6-2CD8CF8D2DA5}"/>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5468ABE5-6C24-41B3-9241-47A401B85EF5}"/>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 xmlns:a16="http://schemas.microsoft.com/office/drawing/2014/main" id="{73CA45BE-B247-4237-A873-51F68A673015}"/>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C62782CB-9043-4A57-B635-D851B95C7326}"/>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 xmlns:a16="http://schemas.microsoft.com/office/drawing/2014/main" id="{EED19D42-3433-4687-A17A-3C9A503B1303}"/>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 xmlns:a16="http://schemas.microsoft.com/office/drawing/2014/main" id="{CCA5A0F0-3C47-4147-8958-44F45CCD13E1}"/>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 xmlns:a16="http://schemas.microsoft.com/office/drawing/2014/main" id="{DC0B4438-9764-4571-86B0-CBF0FE939BAA}"/>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 xmlns:a16="http://schemas.microsoft.com/office/drawing/2014/main" id="{6FDBA440-4F8A-4F61-9D2B-8AC21D6A155A}"/>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 xmlns:a16="http://schemas.microsoft.com/office/drawing/2014/main" id="{C33D95C2-FFDA-4490-A0B1-159D45E622B6}"/>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F9E78793-3F01-4D23-BF91-40DE9639F3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9D6BD579-D6D9-43C7-AE87-28CE59DAD5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74B1BF05-572F-4CE1-8D33-C240E96872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F6D84951-C431-488C-A9AD-45ECC6F8AF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3D149A4D-2EFE-484E-A847-6BFE15804D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103414</xdr:rowOff>
    </xdr:from>
    <xdr:to>
      <xdr:col>55</xdr:col>
      <xdr:colOff>50800</xdr:colOff>
      <xdr:row>64</xdr:row>
      <xdr:rowOff>33564</xdr:rowOff>
    </xdr:to>
    <xdr:sp macro="" textlink="">
      <xdr:nvSpPr>
        <xdr:cNvPr id="246" name="楕円 245">
          <a:extLst>
            <a:ext uri="{FF2B5EF4-FFF2-40B4-BE49-F238E27FC236}">
              <a16:creationId xmlns="" xmlns:a16="http://schemas.microsoft.com/office/drawing/2014/main" id="{CEA639F8-F0D6-451D-9845-79D76D77D1E2}"/>
            </a:ext>
          </a:extLst>
        </xdr:cNvPr>
        <xdr:cNvSpPr/>
      </xdr:nvSpPr>
      <xdr:spPr>
        <a:xfrm>
          <a:off x="10426700" y="109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18341</xdr:rowOff>
    </xdr:from>
    <xdr:ext cx="534377"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1C1CE1D4-C69A-42E6-B187-A3552D1E417C}"/>
            </a:ext>
          </a:extLst>
        </xdr:cNvPr>
        <xdr:cNvSpPr txBox="1"/>
      </xdr:nvSpPr>
      <xdr:spPr>
        <a:xfrm>
          <a:off x="10515600" y="10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103184</xdr:rowOff>
    </xdr:from>
    <xdr:to>
      <xdr:col>50</xdr:col>
      <xdr:colOff>165100</xdr:colOff>
      <xdr:row>64</xdr:row>
      <xdr:rowOff>33334</xdr:rowOff>
    </xdr:to>
    <xdr:sp macro="" textlink="">
      <xdr:nvSpPr>
        <xdr:cNvPr id="248" name="楕円 247">
          <a:extLst>
            <a:ext uri="{FF2B5EF4-FFF2-40B4-BE49-F238E27FC236}">
              <a16:creationId xmlns="" xmlns:a16="http://schemas.microsoft.com/office/drawing/2014/main" id="{6AF41E9F-3C57-4D1A-AD9D-990B720D6E64}"/>
            </a:ext>
          </a:extLst>
        </xdr:cNvPr>
        <xdr:cNvSpPr/>
      </xdr:nvSpPr>
      <xdr:spPr>
        <a:xfrm>
          <a:off x="9588500" y="109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153984</xdr:rowOff>
    </xdr:from>
    <xdr:to>
      <xdr:col>55</xdr:col>
      <xdr:colOff>0</xdr:colOff>
      <xdr:row>63</xdr:row>
      <xdr:rowOff>154214</xdr:rowOff>
    </xdr:to>
    <xdr:cxnSp macro="">
      <xdr:nvCxnSpPr>
        <xdr:cNvPr id="249" name="直線コネクタ 248">
          <a:extLst>
            <a:ext uri="{FF2B5EF4-FFF2-40B4-BE49-F238E27FC236}">
              <a16:creationId xmlns="" xmlns:a16="http://schemas.microsoft.com/office/drawing/2014/main" id="{98652AB3-EBF8-4B29-B9A9-3C65452D4ADF}"/>
            </a:ext>
          </a:extLst>
        </xdr:cNvPr>
        <xdr:cNvCxnSpPr/>
      </xdr:nvCxnSpPr>
      <xdr:spPr>
        <a:xfrm>
          <a:off x="9639300" y="10955334"/>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104966</xdr:rowOff>
    </xdr:from>
    <xdr:to>
      <xdr:col>46</xdr:col>
      <xdr:colOff>38100</xdr:colOff>
      <xdr:row>64</xdr:row>
      <xdr:rowOff>35116</xdr:rowOff>
    </xdr:to>
    <xdr:sp macro="" textlink="">
      <xdr:nvSpPr>
        <xdr:cNvPr id="250" name="楕円 249">
          <a:extLst>
            <a:ext uri="{FF2B5EF4-FFF2-40B4-BE49-F238E27FC236}">
              <a16:creationId xmlns="" xmlns:a16="http://schemas.microsoft.com/office/drawing/2014/main" id="{DB6CD141-5A82-49E6-A7E3-4A61C93FD056}"/>
            </a:ext>
          </a:extLst>
        </xdr:cNvPr>
        <xdr:cNvSpPr/>
      </xdr:nvSpPr>
      <xdr:spPr>
        <a:xfrm>
          <a:off x="8699500" y="109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153984</xdr:rowOff>
    </xdr:from>
    <xdr:to>
      <xdr:col>50</xdr:col>
      <xdr:colOff>114300</xdr:colOff>
      <xdr:row>63</xdr:row>
      <xdr:rowOff>155766</xdr:rowOff>
    </xdr:to>
    <xdr:cxnSp macro="">
      <xdr:nvCxnSpPr>
        <xdr:cNvPr id="251" name="直線コネクタ 250">
          <a:extLst>
            <a:ext uri="{FF2B5EF4-FFF2-40B4-BE49-F238E27FC236}">
              <a16:creationId xmlns="" xmlns:a16="http://schemas.microsoft.com/office/drawing/2014/main" id="{778C039A-DDC2-4460-99BB-F464799DBB28}"/>
            </a:ext>
          </a:extLst>
        </xdr:cNvPr>
        <xdr:cNvCxnSpPr/>
      </xdr:nvCxnSpPr>
      <xdr:spPr>
        <a:xfrm flipV="1">
          <a:off x="8750300" y="1095533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104487</xdr:rowOff>
    </xdr:from>
    <xdr:to>
      <xdr:col>41</xdr:col>
      <xdr:colOff>101600</xdr:colOff>
      <xdr:row>64</xdr:row>
      <xdr:rowOff>34637</xdr:rowOff>
    </xdr:to>
    <xdr:sp macro="" textlink="">
      <xdr:nvSpPr>
        <xdr:cNvPr id="252" name="楕円 251">
          <a:extLst>
            <a:ext uri="{FF2B5EF4-FFF2-40B4-BE49-F238E27FC236}">
              <a16:creationId xmlns="" xmlns:a16="http://schemas.microsoft.com/office/drawing/2014/main" id="{FA4DE1B6-8E55-4ED1-91A1-DEEAECB4D3EB}"/>
            </a:ext>
          </a:extLst>
        </xdr:cNvPr>
        <xdr:cNvSpPr/>
      </xdr:nvSpPr>
      <xdr:spPr>
        <a:xfrm>
          <a:off x="7810500" y="109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155287</xdr:rowOff>
    </xdr:from>
    <xdr:to>
      <xdr:col>45</xdr:col>
      <xdr:colOff>177800</xdr:colOff>
      <xdr:row>63</xdr:row>
      <xdr:rowOff>155766</xdr:rowOff>
    </xdr:to>
    <xdr:cxnSp macro="">
      <xdr:nvCxnSpPr>
        <xdr:cNvPr id="253" name="直線コネクタ 252">
          <a:extLst>
            <a:ext uri="{FF2B5EF4-FFF2-40B4-BE49-F238E27FC236}">
              <a16:creationId xmlns="" xmlns:a16="http://schemas.microsoft.com/office/drawing/2014/main" id="{7D2B87B3-B285-4ED1-BDBC-717EBB7C83B1}"/>
            </a:ext>
          </a:extLst>
        </xdr:cNvPr>
        <xdr:cNvCxnSpPr/>
      </xdr:nvCxnSpPr>
      <xdr:spPr>
        <a:xfrm>
          <a:off x="7861300" y="10956637"/>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103840</xdr:rowOff>
    </xdr:from>
    <xdr:to>
      <xdr:col>36</xdr:col>
      <xdr:colOff>165100</xdr:colOff>
      <xdr:row>64</xdr:row>
      <xdr:rowOff>33990</xdr:rowOff>
    </xdr:to>
    <xdr:sp macro="" textlink="">
      <xdr:nvSpPr>
        <xdr:cNvPr id="254" name="楕円 253">
          <a:extLst>
            <a:ext uri="{FF2B5EF4-FFF2-40B4-BE49-F238E27FC236}">
              <a16:creationId xmlns="" xmlns:a16="http://schemas.microsoft.com/office/drawing/2014/main" id="{C72D9DBE-80A9-4018-842C-22E96306C364}"/>
            </a:ext>
          </a:extLst>
        </xdr:cNvPr>
        <xdr:cNvSpPr/>
      </xdr:nvSpPr>
      <xdr:spPr>
        <a:xfrm>
          <a:off x="6921500" y="10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154640</xdr:rowOff>
    </xdr:from>
    <xdr:to>
      <xdr:col>41</xdr:col>
      <xdr:colOff>50800</xdr:colOff>
      <xdr:row>63</xdr:row>
      <xdr:rowOff>155287</xdr:rowOff>
    </xdr:to>
    <xdr:cxnSp macro="">
      <xdr:nvCxnSpPr>
        <xdr:cNvPr id="255" name="直線コネクタ 254">
          <a:extLst>
            <a:ext uri="{FF2B5EF4-FFF2-40B4-BE49-F238E27FC236}">
              <a16:creationId xmlns="" xmlns:a16="http://schemas.microsoft.com/office/drawing/2014/main" id="{46DA171C-8D3D-489B-8DD8-459286632E25}"/>
            </a:ext>
          </a:extLst>
        </xdr:cNvPr>
        <xdr:cNvCxnSpPr/>
      </xdr:nvCxnSpPr>
      <xdr:spPr>
        <a:xfrm>
          <a:off x="6972300" y="1095599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39DFC504-0045-410E-A070-322BC6261466}"/>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7A0EEB7C-B3DF-4A9F-9E06-F40EA99782DD}"/>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BC957141-4E8E-4546-B143-70FC957CDA01}"/>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CCDAF56C-9429-4699-8737-118ED84C8B94}"/>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24461</xdr:rowOff>
    </xdr:from>
    <xdr:ext cx="534377" cy="259045"/>
    <xdr:sp macro="" textlink="">
      <xdr:nvSpPr>
        <xdr:cNvPr id="260" name="n_1mainValue【橋りょう・トンネル】&#10;一人当たり有形固定資産（償却資産）額">
          <a:extLst>
            <a:ext uri="{FF2B5EF4-FFF2-40B4-BE49-F238E27FC236}">
              <a16:creationId xmlns="" xmlns:a16="http://schemas.microsoft.com/office/drawing/2014/main" id="{7A7D88B8-F085-435E-988D-2FA55FD2EFE1}"/>
            </a:ext>
          </a:extLst>
        </xdr:cNvPr>
        <xdr:cNvSpPr txBox="1"/>
      </xdr:nvSpPr>
      <xdr:spPr>
        <a:xfrm>
          <a:off x="9359411" y="109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26243</xdr:rowOff>
    </xdr:from>
    <xdr:ext cx="534377" cy="259045"/>
    <xdr:sp macro="" textlink="">
      <xdr:nvSpPr>
        <xdr:cNvPr id="261" name="n_2mainValue【橋りょう・トンネル】&#10;一人当たり有形固定資産（償却資産）額">
          <a:extLst>
            <a:ext uri="{FF2B5EF4-FFF2-40B4-BE49-F238E27FC236}">
              <a16:creationId xmlns="" xmlns:a16="http://schemas.microsoft.com/office/drawing/2014/main" id="{DCCCBE97-0D86-444F-BCCB-36B97E6F4FD3}"/>
            </a:ext>
          </a:extLst>
        </xdr:cNvPr>
        <xdr:cNvSpPr txBox="1"/>
      </xdr:nvSpPr>
      <xdr:spPr>
        <a:xfrm>
          <a:off x="8483111" y="109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25764</xdr:rowOff>
    </xdr:from>
    <xdr:ext cx="534377" cy="259045"/>
    <xdr:sp macro="" textlink="">
      <xdr:nvSpPr>
        <xdr:cNvPr id="262" name="n_3mainValue【橋りょう・トンネル】&#10;一人当たり有形固定資産（償却資産）額">
          <a:extLst>
            <a:ext uri="{FF2B5EF4-FFF2-40B4-BE49-F238E27FC236}">
              <a16:creationId xmlns="" xmlns:a16="http://schemas.microsoft.com/office/drawing/2014/main" id="{1C3D7BED-DBAB-4404-A0E5-27A4FBA29FA3}"/>
            </a:ext>
          </a:extLst>
        </xdr:cNvPr>
        <xdr:cNvSpPr txBox="1"/>
      </xdr:nvSpPr>
      <xdr:spPr>
        <a:xfrm>
          <a:off x="7594111" y="109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25117</xdr:rowOff>
    </xdr:from>
    <xdr:ext cx="534377" cy="259045"/>
    <xdr:sp macro="" textlink="">
      <xdr:nvSpPr>
        <xdr:cNvPr id="263" name="n_4mainValue【橋りょう・トンネル】&#10;一人当たり有形固定資産（償却資産）額">
          <a:extLst>
            <a:ext uri="{FF2B5EF4-FFF2-40B4-BE49-F238E27FC236}">
              <a16:creationId xmlns="" xmlns:a16="http://schemas.microsoft.com/office/drawing/2014/main" id="{68035120-FE34-4A2E-801F-2771A23ECE9B}"/>
            </a:ext>
          </a:extLst>
        </xdr:cNvPr>
        <xdr:cNvSpPr txBox="1"/>
      </xdr:nvSpPr>
      <xdr:spPr>
        <a:xfrm>
          <a:off x="6705111" y="10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94D51B73-BE91-4E98-A128-4159235D72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BD0BF9DE-B249-442D-9531-6485445A2B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9A06F49A-9EE9-44B0-A2B8-C4512F4226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E9342A92-AC3D-45A6-87F0-44CAF9D03D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48625A31-7278-418A-A6D8-6DAA194CCF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8C2DD720-466D-4FF0-8E94-46F8A9E866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CDA55BE0-341A-49CF-A628-687E82D036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22EB9EB3-B9F9-4D63-B512-4A3DFE3783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CEBB39F0-6E50-4C85-A4DD-CF7BB18ACE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B098B6F0-BBE6-42AA-90D7-FB6D10133C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2CA47CBC-8D8C-4C50-AD4E-3237F7D4BD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FF620D40-1C5A-48AD-BACE-42E60224373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6A8DD1F3-8203-43D9-AFEF-C000042F805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3560A5D1-E4B5-491F-843B-0E2C26DA234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AAECB12B-EC82-4CA9-9442-B6E9A1D069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CC1CF57F-3159-464C-AFF3-50F8D7D7C6D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9704248A-FF8E-4C72-9D55-D6D5072C3B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D7BE8A8C-031D-4420-8BA1-8DF9A48F5E3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1413586F-8258-45C6-90C3-587A852492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35BCB694-0959-4AF2-8F4C-55CF1F04F1F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D6F3E351-8C35-4883-A04F-7BB6076298F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0B2B3C79-E42D-47DC-BA12-FA1D315A09D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32099B4B-C79F-404B-8062-904D8464374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99AA06DB-3F3C-43E3-92A8-D3559A91FD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9469214E-25EF-4E23-BD39-5B3C1D220FB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EF792DF9-9BC4-4F86-B98A-5AD1A667DC9E}"/>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D29A67A2-F9B5-489F-9E55-F71C830FF57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90B792C5-97EC-479F-BCB3-92C7FDFF05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 xmlns:a16="http://schemas.microsoft.com/office/drawing/2014/main" id="{F89097B3-10E6-417E-80DE-8C78FF386BE4}"/>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 xmlns:a16="http://schemas.microsoft.com/office/drawing/2014/main" id="{09B0357B-D483-44C0-ACA1-3A010D672F0F}"/>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7318A2EE-946E-48B6-A3D4-B540D2939DB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 xmlns:a16="http://schemas.microsoft.com/office/drawing/2014/main" id="{62273E0E-58CF-43F4-9B3C-2A662D5D81E3}"/>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 xmlns:a16="http://schemas.microsoft.com/office/drawing/2014/main" id="{C4990327-5903-4032-9BC7-DFC6B4239EEE}"/>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 xmlns:a16="http://schemas.microsoft.com/office/drawing/2014/main" id="{E39CA8DF-FDFC-453E-9F52-54F678C588D4}"/>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 xmlns:a16="http://schemas.microsoft.com/office/drawing/2014/main" id="{FD65F2FA-8DA0-4B11-8097-DBC186A901DC}"/>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 xmlns:a16="http://schemas.microsoft.com/office/drawing/2014/main" id="{935F7846-ABAE-485D-8BB1-325E02CEB56B}"/>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86DDDFED-4177-4F68-96EF-BDD24231DE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4ADCFDF0-4891-4081-8F45-1B9BB0E214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4AD35034-AF9A-4F57-A902-750A62FA25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497D979-26EA-4433-948D-6C3FC59A6D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8966A529-8504-4988-8177-F5981E754D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5" name="楕円 304">
          <a:extLst>
            <a:ext uri="{FF2B5EF4-FFF2-40B4-BE49-F238E27FC236}">
              <a16:creationId xmlns="" xmlns:a16="http://schemas.microsoft.com/office/drawing/2014/main" id="{BBA6E0AD-A57C-4D85-8529-8251FB9ECB57}"/>
            </a:ext>
          </a:extLst>
        </xdr:cNvPr>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D68CB533-CA01-454C-90B0-56BAD936B3CC}"/>
            </a:ext>
          </a:extLst>
        </xdr:cNvPr>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41184</xdr:rowOff>
    </xdr:from>
    <xdr:to>
      <xdr:col>20</xdr:col>
      <xdr:colOff>38100</xdr:colOff>
      <xdr:row>83</xdr:row>
      <xdr:rowOff>142784</xdr:rowOff>
    </xdr:to>
    <xdr:sp macro="" textlink="">
      <xdr:nvSpPr>
        <xdr:cNvPr id="307" name="楕円 306">
          <a:extLst>
            <a:ext uri="{FF2B5EF4-FFF2-40B4-BE49-F238E27FC236}">
              <a16:creationId xmlns="" xmlns:a16="http://schemas.microsoft.com/office/drawing/2014/main" id="{DA02AFD4-B030-4258-987A-F39884BBD2EB}"/>
            </a:ext>
          </a:extLst>
        </xdr:cNvPr>
        <xdr:cNvSpPr/>
      </xdr:nvSpPr>
      <xdr:spPr>
        <a:xfrm>
          <a:off x="3746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91984</xdr:rowOff>
    </xdr:from>
    <xdr:to>
      <xdr:col>24</xdr:col>
      <xdr:colOff>63500</xdr:colOff>
      <xdr:row>83</xdr:row>
      <xdr:rowOff>109945</xdr:rowOff>
    </xdr:to>
    <xdr:cxnSp macro="">
      <xdr:nvCxnSpPr>
        <xdr:cNvPr id="308" name="直線コネクタ 307">
          <a:extLst>
            <a:ext uri="{FF2B5EF4-FFF2-40B4-BE49-F238E27FC236}">
              <a16:creationId xmlns="" xmlns:a16="http://schemas.microsoft.com/office/drawing/2014/main" id="{1D7B17BE-4BA2-451A-9E7F-F5DFE1BEE569}"/>
            </a:ext>
          </a:extLst>
        </xdr:cNvPr>
        <xdr:cNvCxnSpPr/>
      </xdr:nvCxnSpPr>
      <xdr:spPr>
        <a:xfrm>
          <a:off x="3797300" y="1432233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29755</xdr:rowOff>
    </xdr:from>
    <xdr:to>
      <xdr:col>15</xdr:col>
      <xdr:colOff>101600</xdr:colOff>
      <xdr:row>83</xdr:row>
      <xdr:rowOff>131355</xdr:rowOff>
    </xdr:to>
    <xdr:sp macro="" textlink="">
      <xdr:nvSpPr>
        <xdr:cNvPr id="309" name="楕円 308">
          <a:extLst>
            <a:ext uri="{FF2B5EF4-FFF2-40B4-BE49-F238E27FC236}">
              <a16:creationId xmlns="" xmlns:a16="http://schemas.microsoft.com/office/drawing/2014/main" id="{824B9810-5304-413A-BEF3-5772DC570F2F}"/>
            </a:ext>
          </a:extLst>
        </xdr:cNvPr>
        <xdr:cNvSpPr/>
      </xdr:nvSpPr>
      <xdr:spPr>
        <a:xfrm>
          <a:off x="2857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80555</xdr:rowOff>
    </xdr:from>
    <xdr:to>
      <xdr:col>19</xdr:col>
      <xdr:colOff>177800</xdr:colOff>
      <xdr:row>83</xdr:row>
      <xdr:rowOff>91984</xdr:rowOff>
    </xdr:to>
    <xdr:cxnSp macro="">
      <xdr:nvCxnSpPr>
        <xdr:cNvPr id="310" name="直線コネクタ 309">
          <a:extLst>
            <a:ext uri="{FF2B5EF4-FFF2-40B4-BE49-F238E27FC236}">
              <a16:creationId xmlns="" xmlns:a16="http://schemas.microsoft.com/office/drawing/2014/main" id="{F8C88A77-FA41-4262-9D97-18A6F3EAA413}"/>
            </a:ext>
          </a:extLst>
        </xdr:cNvPr>
        <xdr:cNvCxnSpPr/>
      </xdr:nvCxnSpPr>
      <xdr:spPr>
        <a:xfrm>
          <a:off x="2908300" y="143109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311" name="楕円 310">
          <a:extLst>
            <a:ext uri="{FF2B5EF4-FFF2-40B4-BE49-F238E27FC236}">
              <a16:creationId xmlns="" xmlns:a16="http://schemas.microsoft.com/office/drawing/2014/main" id="{1591A8F3-9DF2-446E-A4DC-2E9381E59E4E}"/>
            </a:ext>
          </a:extLst>
        </xdr:cNvPr>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83</xdr:row>
      <xdr:rowOff>80555</xdr:rowOff>
    </xdr:to>
    <xdr:cxnSp macro="">
      <xdr:nvCxnSpPr>
        <xdr:cNvPr id="312" name="直線コネクタ 311">
          <a:extLst>
            <a:ext uri="{FF2B5EF4-FFF2-40B4-BE49-F238E27FC236}">
              <a16:creationId xmlns="" xmlns:a16="http://schemas.microsoft.com/office/drawing/2014/main" id="{6EAC6E03-EC15-4EEE-9591-F613278C9089}"/>
            </a:ext>
          </a:extLst>
        </xdr:cNvPr>
        <xdr:cNvCxnSpPr/>
      </xdr:nvCxnSpPr>
      <xdr:spPr>
        <a:xfrm>
          <a:off x="2019300" y="143060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13" name="楕円 312">
          <a:extLst>
            <a:ext uri="{FF2B5EF4-FFF2-40B4-BE49-F238E27FC236}">
              <a16:creationId xmlns="" xmlns:a16="http://schemas.microsoft.com/office/drawing/2014/main" id="{F3631B60-1510-4200-96F2-8584A10D8F58}"/>
            </a:ext>
          </a:extLst>
        </xdr:cNvPr>
        <xdr:cNvSpPr/>
      </xdr:nvSpPr>
      <xdr:spPr>
        <a:xfrm>
          <a:off x="1079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75656</xdr:rowOff>
    </xdr:to>
    <xdr:cxnSp macro="">
      <xdr:nvCxnSpPr>
        <xdr:cNvPr id="314" name="直線コネクタ 313">
          <a:extLst>
            <a:ext uri="{FF2B5EF4-FFF2-40B4-BE49-F238E27FC236}">
              <a16:creationId xmlns="" xmlns:a16="http://schemas.microsoft.com/office/drawing/2014/main" id="{D9D219C1-2881-46E1-8527-C000F87858FD}"/>
            </a:ext>
          </a:extLst>
        </xdr:cNvPr>
        <xdr:cNvCxnSpPr/>
      </xdr:nvCxnSpPr>
      <xdr:spPr>
        <a:xfrm>
          <a:off x="1130300" y="142962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 xmlns:a16="http://schemas.microsoft.com/office/drawing/2014/main" id="{E7C96DDD-6DEB-4305-970E-8236BE5E79F7}"/>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 xmlns:a16="http://schemas.microsoft.com/office/drawing/2014/main" id="{105B6994-97D6-468D-BD46-8B74302FFFFE}"/>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 xmlns:a16="http://schemas.microsoft.com/office/drawing/2014/main" id="{2461D8BE-351F-4576-A436-69805282080E}"/>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 xmlns:a16="http://schemas.microsoft.com/office/drawing/2014/main" id="{2A5C40A0-68A9-444B-8A8C-F9784DAF20A1}"/>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159311</xdr:rowOff>
    </xdr:from>
    <xdr:ext cx="405111" cy="259045"/>
    <xdr:sp macro="" textlink="">
      <xdr:nvSpPr>
        <xdr:cNvPr id="319" name="n_1mainValue【公営住宅】&#10;有形固定資産減価償却率">
          <a:extLst>
            <a:ext uri="{FF2B5EF4-FFF2-40B4-BE49-F238E27FC236}">
              <a16:creationId xmlns="" xmlns:a16="http://schemas.microsoft.com/office/drawing/2014/main" id="{091D5CE9-1458-42A0-8914-D0677F1772BC}"/>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20" name="n_2mainValue【公営住宅】&#10;有形固定資産減価償却率">
          <a:extLst>
            <a:ext uri="{FF2B5EF4-FFF2-40B4-BE49-F238E27FC236}">
              <a16:creationId xmlns="" xmlns:a16="http://schemas.microsoft.com/office/drawing/2014/main" id="{8BE4420E-99CA-4F32-BCCD-4A4D02643B03}"/>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21" name="n_3mainValue【公営住宅】&#10;有形固定資産減価償却率">
          <a:extLst>
            <a:ext uri="{FF2B5EF4-FFF2-40B4-BE49-F238E27FC236}">
              <a16:creationId xmlns="" xmlns:a16="http://schemas.microsoft.com/office/drawing/2014/main" id="{F0D113B1-6412-4984-8B6E-9D9EC21091DC}"/>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22" name="n_4mainValue【公営住宅】&#10;有形固定資産減価償却率">
          <a:extLst>
            <a:ext uri="{FF2B5EF4-FFF2-40B4-BE49-F238E27FC236}">
              <a16:creationId xmlns="" xmlns:a16="http://schemas.microsoft.com/office/drawing/2014/main" id="{102A2EF6-35E9-4E8B-AA32-E9A8D6997CBB}"/>
            </a:ext>
          </a:extLst>
        </xdr:cNvPr>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99B2D86D-1B0D-40AD-A58B-9A2057CA6F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FF5F9AF8-0992-415F-9BF5-B1D6DDA470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4C127B20-A3D6-4D79-AE6D-D212152143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21C6660C-54F4-41B0-ADBD-2A836633EF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C6E07555-F365-46F4-ADF8-AB83D76FF3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A7F0FC7F-DA27-4D49-A4B5-F4B90B49B6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AF96F2EE-24E7-4821-A1B2-AB07981E3E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82B5D7D8-CC23-4BE2-9513-3DF8A67BA9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021E3DE5-0DB3-4718-8AA5-438CCFC9F4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1C8BF968-DFDC-4B11-9195-AA5016656D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D2906335-1672-48BF-8E54-532DBBD4EF5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EEC021B4-C5AA-4192-8E68-1F9F7A8F411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51DD5511-8B12-401F-93D3-20CA1E8417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577B4DC6-222F-4B9E-8B8F-E722A394B19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2EFE37E4-0FCE-4B87-A071-861AD3A7A94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CF71F02F-AAF1-4E59-B92F-D7E4EC859AF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5C9E7055-D563-452F-9E59-03CEBA9754A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12AF016D-C74E-43F8-BD08-A73248CCC6A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53F990D8-8757-4ED5-8F6A-9CA63222DE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79B78C39-F108-4206-ACC1-262FAA31E72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AD7E2BD1-22D5-450B-8F06-43AA6D61C66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 xmlns:a16="http://schemas.microsoft.com/office/drawing/2014/main" id="{6DA8B2D0-B528-491E-A2BF-4CDDB5426409}"/>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 xmlns:a16="http://schemas.microsoft.com/office/drawing/2014/main" id="{448D0D85-5AC4-4450-92FC-C71D3BA1A197}"/>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 xmlns:a16="http://schemas.microsoft.com/office/drawing/2014/main" id="{6BEDF72B-A5EE-4143-849F-2F17ADBFF0F4}"/>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 xmlns:a16="http://schemas.microsoft.com/office/drawing/2014/main" id="{B2E1E2C6-62C9-4075-AEC9-5CAD97463D34}"/>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 xmlns:a16="http://schemas.microsoft.com/office/drawing/2014/main" id="{E200172A-32C1-4AAE-9365-E5AF76D982C6}"/>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 xmlns:a16="http://schemas.microsoft.com/office/drawing/2014/main" id="{9175C576-C949-4BB8-9C4F-ED0E66FE1CC1}"/>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 xmlns:a16="http://schemas.microsoft.com/office/drawing/2014/main" id="{DBC28295-9E44-486C-B608-93B306D718A2}"/>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 xmlns:a16="http://schemas.microsoft.com/office/drawing/2014/main" id="{A4879132-C71C-45EA-9782-571DFA32A1F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 xmlns:a16="http://schemas.microsoft.com/office/drawing/2014/main" id="{7E653EA0-FCE1-4B6D-BEDB-65C6A6DED245}"/>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 xmlns:a16="http://schemas.microsoft.com/office/drawing/2014/main" id="{26D07E0D-F9FD-4A38-97A3-749697EE0D9F}"/>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 xmlns:a16="http://schemas.microsoft.com/office/drawing/2014/main" id="{2D0E191C-5158-42AB-8779-EE289757605B}"/>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3E7FCFBA-8F5E-467C-9C36-5B302DDCC8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FCFB2619-8637-4A54-8CF2-7EBB56C1E6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8986F28B-9EAD-438C-8383-598123E3E6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1BC10940-9D65-410B-B93E-B63B999CDE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AF142A50-2D0D-483D-9E1D-197BF45F6B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104115</xdr:rowOff>
    </xdr:from>
    <xdr:to>
      <xdr:col>55</xdr:col>
      <xdr:colOff>50800</xdr:colOff>
      <xdr:row>86</xdr:row>
      <xdr:rowOff>34265</xdr:rowOff>
    </xdr:to>
    <xdr:sp macro="" textlink="">
      <xdr:nvSpPr>
        <xdr:cNvPr id="360" name="楕円 359">
          <a:extLst>
            <a:ext uri="{FF2B5EF4-FFF2-40B4-BE49-F238E27FC236}">
              <a16:creationId xmlns="" xmlns:a16="http://schemas.microsoft.com/office/drawing/2014/main" id="{B1D4D9C4-FDA1-4F50-B829-AD31473750CC}"/>
            </a:ext>
          </a:extLst>
        </xdr:cNvPr>
        <xdr:cNvSpPr/>
      </xdr:nvSpPr>
      <xdr:spPr>
        <a:xfrm>
          <a:off x="104267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19042</xdr:rowOff>
    </xdr:from>
    <xdr:ext cx="469744" cy="259045"/>
    <xdr:sp macro="" textlink="">
      <xdr:nvSpPr>
        <xdr:cNvPr id="361" name="【公営住宅】&#10;一人当たり面積該当値テキスト">
          <a:extLst>
            <a:ext uri="{FF2B5EF4-FFF2-40B4-BE49-F238E27FC236}">
              <a16:creationId xmlns="" xmlns:a16="http://schemas.microsoft.com/office/drawing/2014/main" id="{250DA6DB-C7FD-460D-8CA2-225572DCFDC6}"/>
            </a:ext>
          </a:extLst>
        </xdr:cNvPr>
        <xdr:cNvSpPr txBox="1"/>
      </xdr:nvSpPr>
      <xdr:spPr>
        <a:xfrm>
          <a:off x="10515600" y="145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103657</xdr:rowOff>
    </xdr:from>
    <xdr:to>
      <xdr:col>50</xdr:col>
      <xdr:colOff>165100</xdr:colOff>
      <xdr:row>86</xdr:row>
      <xdr:rowOff>33807</xdr:rowOff>
    </xdr:to>
    <xdr:sp macro="" textlink="">
      <xdr:nvSpPr>
        <xdr:cNvPr id="362" name="楕円 361">
          <a:extLst>
            <a:ext uri="{FF2B5EF4-FFF2-40B4-BE49-F238E27FC236}">
              <a16:creationId xmlns="" xmlns:a16="http://schemas.microsoft.com/office/drawing/2014/main" id="{226E04F6-E1D2-4CCD-9C93-52A48CDBBEDB}"/>
            </a:ext>
          </a:extLst>
        </xdr:cNvPr>
        <xdr:cNvSpPr/>
      </xdr:nvSpPr>
      <xdr:spPr>
        <a:xfrm>
          <a:off x="9588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154457</xdr:rowOff>
    </xdr:from>
    <xdr:to>
      <xdr:col>55</xdr:col>
      <xdr:colOff>0</xdr:colOff>
      <xdr:row>85</xdr:row>
      <xdr:rowOff>154915</xdr:rowOff>
    </xdr:to>
    <xdr:cxnSp macro="">
      <xdr:nvCxnSpPr>
        <xdr:cNvPr id="363" name="直線コネクタ 362">
          <a:extLst>
            <a:ext uri="{FF2B5EF4-FFF2-40B4-BE49-F238E27FC236}">
              <a16:creationId xmlns="" xmlns:a16="http://schemas.microsoft.com/office/drawing/2014/main" id="{325564E1-E21A-40B9-B253-2E3C43C50892}"/>
            </a:ext>
          </a:extLst>
        </xdr:cNvPr>
        <xdr:cNvCxnSpPr/>
      </xdr:nvCxnSpPr>
      <xdr:spPr>
        <a:xfrm>
          <a:off x="9639300" y="1472770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103200</xdr:rowOff>
    </xdr:from>
    <xdr:to>
      <xdr:col>46</xdr:col>
      <xdr:colOff>38100</xdr:colOff>
      <xdr:row>86</xdr:row>
      <xdr:rowOff>33350</xdr:rowOff>
    </xdr:to>
    <xdr:sp macro="" textlink="">
      <xdr:nvSpPr>
        <xdr:cNvPr id="364" name="楕円 363">
          <a:extLst>
            <a:ext uri="{FF2B5EF4-FFF2-40B4-BE49-F238E27FC236}">
              <a16:creationId xmlns="" xmlns:a16="http://schemas.microsoft.com/office/drawing/2014/main" id="{F93B495E-0685-4D10-AB21-A0092708E229}"/>
            </a:ext>
          </a:extLst>
        </xdr:cNvPr>
        <xdr:cNvSpPr/>
      </xdr:nvSpPr>
      <xdr:spPr>
        <a:xfrm>
          <a:off x="86995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154000</xdr:rowOff>
    </xdr:from>
    <xdr:to>
      <xdr:col>50</xdr:col>
      <xdr:colOff>114300</xdr:colOff>
      <xdr:row>85</xdr:row>
      <xdr:rowOff>154457</xdr:rowOff>
    </xdr:to>
    <xdr:cxnSp macro="">
      <xdr:nvCxnSpPr>
        <xdr:cNvPr id="365" name="直線コネクタ 364">
          <a:extLst>
            <a:ext uri="{FF2B5EF4-FFF2-40B4-BE49-F238E27FC236}">
              <a16:creationId xmlns="" xmlns:a16="http://schemas.microsoft.com/office/drawing/2014/main" id="{DB18427A-97F9-449D-8578-65A1C9E4F3C1}"/>
            </a:ext>
          </a:extLst>
        </xdr:cNvPr>
        <xdr:cNvCxnSpPr/>
      </xdr:nvCxnSpPr>
      <xdr:spPr>
        <a:xfrm>
          <a:off x="8750300" y="147272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102972</xdr:rowOff>
    </xdr:from>
    <xdr:to>
      <xdr:col>41</xdr:col>
      <xdr:colOff>101600</xdr:colOff>
      <xdr:row>86</xdr:row>
      <xdr:rowOff>33122</xdr:rowOff>
    </xdr:to>
    <xdr:sp macro="" textlink="">
      <xdr:nvSpPr>
        <xdr:cNvPr id="366" name="楕円 365">
          <a:extLst>
            <a:ext uri="{FF2B5EF4-FFF2-40B4-BE49-F238E27FC236}">
              <a16:creationId xmlns="" xmlns:a16="http://schemas.microsoft.com/office/drawing/2014/main" id="{4268296A-BCAD-4F9D-933B-4B1B0400321B}"/>
            </a:ext>
          </a:extLst>
        </xdr:cNvPr>
        <xdr:cNvSpPr/>
      </xdr:nvSpPr>
      <xdr:spPr>
        <a:xfrm>
          <a:off x="7810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153772</xdr:rowOff>
    </xdr:from>
    <xdr:to>
      <xdr:col>45</xdr:col>
      <xdr:colOff>177800</xdr:colOff>
      <xdr:row>85</xdr:row>
      <xdr:rowOff>154000</xdr:rowOff>
    </xdr:to>
    <xdr:cxnSp macro="">
      <xdr:nvCxnSpPr>
        <xdr:cNvPr id="367" name="直線コネクタ 366">
          <a:extLst>
            <a:ext uri="{FF2B5EF4-FFF2-40B4-BE49-F238E27FC236}">
              <a16:creationId xmlns="" xmlns:a16="http://schemas.microsoft.com/office/drawing/2014/main" id="{AFFFC924-F299-45F4-A7B0-74E6E3508CAA}"/>
            </a:ext>
          </a:extLst>
        </xdr:cNvPr>
        <xdr:cNvCxnSpPr/>
      </xdr:nvCxnSpPr>
      <xdr:spPr>
        <a:xfrm>
          <a:off x="7861300" y="1472702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102285</xdr:rowOff>
    </xdr:from>
    <xdr:to>
      <xdr:col>36</xdr:col>
      <xdr:colOff>165100</xdr:colOff>
      <xdr:row>86</xdr:row>
      <xdr:rowOff>32435</xdr:rowOff>
    </xdr:to>
    <xdr:sp macro="" textlink="">
      <xdr:nvSpPr>
        <xdr:cNvPr id="368" name="楕円 367">
          <a:extLst>
            <a:ext uri="{FF2B5EF4-FFF2-40B4-BE49-F238E27FC236}">
              <a16:creationId xmlns="" xmlns:a16="http://schemas.microsoft.com/office/drawing/2014/main" id="{F4FDF528-CE2B-4979-80DE-08576F08D6BA}"/>
            </a:ext>
          </a:extLst>
        </xdr:cNvPr>
        <xdr:cNvSpPr/>
      </xdr:nvSpPr>
      <xdr:spPr>
        <a:xfrm>
          <a:off x="6921500" y="146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153085</xdr:rowOff>
    </xdr:from>
    <xdr:to>
      <xdr:col>41</xdr:col>
      <xdr:colOff>50800</xdr:colOff>
      <xdr:row>85</xdr:row>
      <xdr:rowOff>153772</xdr:rowOff>
    </xdr:to>
    <xdr:cxnSp macro="">
      <xdr:nvCxnSpPr>
        <xdr:cNvPr id="369" name="直線コネクタ 368">
          <a:extLst>
            <a:ext uri="{FF2B5EF4-FFF2-40B4-BE49-F238E27FC236}">
              <a16:creationId xmlns="" xmlns:a16="http://schemas.microsoft.com/office/drawing/2014/main" id="{780C6493-C488-4E17-A183-D5E9243000AC}"/>
            </a:ext>
          </a:extLst>
        </xdr:cNvPr>
        <xdr:cNvCxnSpPr/>
      </xdr:nvCxnSpPr>
      <xdr:spPr>
        <a:xfrm>
          <a:off x="6972300" y="1472633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 xmlns:a16="http://schemas.microsoft.com/office/drawing/2014/main" id="{85EE389C-683F-4F02-ADAE-AD713866DC6B}"/>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 xmlns:a16="http://schemas.microsoft.com/office/drawing/2014/main" id="{DC7A9FF9-C9DA-497E-BECE-49FEC9298E3F}"/>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 xmlns:a16="http://schemas.microsoft.com/office/drawing/2014/main" id="{2B8B2A9E-B522-468F-8F11-603DDD71CF63}"/>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 xmlns:a16="http://schemas.microsoft.com/office/drawing/2014/main" id="{81D54AC5-DA9D-4152-8E43-6912E1C18E9D}"/>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24934</xdr:rowOff>
    </xdr:from>
    <xdr:ext cx="469744" cy="259045"/>
    <xdr:sp macro="" textlink="">
      <xdr:nvSpPr>
        <xdr:cNvPr id="374" name="n_1mainValue【公営住宅】&#10;一人当たり面積">
          <a:extLst>
            <a:ext uri="{FF2B5EF4-FFF2-40B4-BE49-F238E27FC236}">
              <a16:creationId xmlns="" xmlns:a16="http://schemas.microsoft.com/office/drawing/2014/main" id="{08481BBB-484A-4528-8D6A-3EC7595B2BFB}"/>
            </a:ext>
          </a:extLst>
        </xdr:cNvPr>
        <xdr:cNvSpPr txBox="1"/>
      </xdr:nvSpPr>
      <xdr:spPr>
        <a:xfrm>
          <a:off x="93917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24477</xdr:rowOff>
    </xdr:from>
    <xdr:ext cx="469744" cy="259045"/>
    <xdr:sp macro="" textlink="">
      <xdr:nvSpPr>
        <xdr:cNvPr id="375" name="n_2mainValue【公営住宅】&#10;一人当たり面積">
          <a:extLst>
            <a:ext uri="{FF2B5EF4-FFF2-40B4-BE49-F238E27FC236}">
              <a16:creationId xmlns="" xmlns:a16="http://schemas.microsoft.com/office/drawing/2014/main" id="{78F0D012-8BF9-4850-BEE9-8BCC3B688024}"/>
            </a:ext>
          </a:extLst>
        </xdr:cNvPr>
        <xdr:cNvSpPr txBox="1"/>
      </xdr:nvSpPr>
      <xdr:spPr>
        <a:xfrm>
          <a:off x="8515427" y="147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24249</xdr:rowOff>
    </xdr:from>
    <xdr:ext cx="469744" cy="259045"/>
    <xdr:sp macro="" textlink="">
      <xdr:nvSpPr>
        <xdr:cNvPr id="376" name="n_3mainValue【公営住宅】&#10;一人当たり面積">
          <a:extLst>
            <a:ext uri="{FF2B5EF4-FFF2-40B4-BE49-F238E27FC236}">
              <a16:creationId xmlns="" xmlns:a16="http://schemas.microsoft.com/office/drawing/2014/main" id="{5CD54A3F-413F-4C0E-B0D9-4FACD53A0845}"/>
            </a:ext>
          </a:extLst>
        </xdr:cNvPr>
        <xdr:cNvSpPr txBox="1"/>
      </xdr:nvSpPr>
      <xdr:spPr>
        <a:xfrm>
          <a:off x="7626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23562</xdr:rowOff>
    </xdr:from>
    <xdr:ext cx="469744" cy="259045"/>
    <xdr:sp macro="" textlink="">
      <xdr:nvSpPr>
        <xdr:cNvPr id="377" name="n_4mainValue【公営住宅】&#10;一人当たり面積">
          <a:extLst>
            <a:ext uri="{FF2B5EF4-FFF2-40B4-BE49-F238E27FC236}">
              <a16:creationId xmlns="" xmlns:a16="http://schemas.microsoft.com/office/drawing/2014/main" id="{F9356AF0-4A8E-40DA-B1BD-79328F4C1BAD}"/>
            </a:ext>
          </a:extLst>
        </xdr:cNvPr>
        <xdr:cNvSpPr txBox="1"/>
      </xdr:nvSpPr>
      <xdr:spPr>
        <a:xfrm>
          <a:off x="6737427" y="147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9549444E-C089-4815-832D-49D36BE1DC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201C917E-1DAE-4E87-9B0D-7275C09421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9B33E921-E332-42F0-80F0-7A4D5859E3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C303E223-9DB8-4BAC-896F-E500DA766C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3551D3A4-284D-4326-AD6A-DF47ED25E3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BE3AA575-F3C9-423C-B756-F0EBAC71A7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38955BA2-DE2E-4E0B-AA2B-27F9CF0D7E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41142FE6-76A9-4E84-9AEC-7D67F609DC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 xmlns:a16="http://schemas.microsoft.com/office/drawing/2014/main" id="{8ED30D57-9970-4140-A41E-4F8147218B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 xmlns:a16="http://schemas.microsoft.com/office/drawing/2014/main" id="{790E02EA-7BFE-4140-B0C5-CD230C661F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 xmlns:a16="http://schemas.microsoft.com/office/drawing/2014/main" id="{47DB5B1E-5273-40F2-A665-E644A8EACC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 xmlns:a16="http://schemas.microsoft.com/office/drawing/2014/main" id="{28A5C945-90E7-435F-BF9A-C7C8CDF854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 xmlns:a16="http://schemas.microsoft.com/office/drawing/2014/main" id="{6CD13920-E537-4F96-B697-49E81C678A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 xmlns:a16="http://schemas.microsoft.com/office/drawing/2014/main" id="{FD91477F-50BE-4F81-BB2B-109DA1B520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 xmlns:a16="http://schemas.microsoft.com/office/drawing/2014/main" id="{410CBD80-6A88-4372-8007-EF466FBA9E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 xmlns:a16="http://schemas.microsoft.com/office/drawing/2014/main" id="{61D86613-3BDF-49C8-AD0B-59AE1ED87F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 xmlns:a16="http://schemas.microsoft.com/office/drawing/2014/main" id="{6666054D-8E6E-44C2-BC18-70C8D69DCA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 xmlns:a16="http://schemas.microsoft.com/office/drawing/2014/main" id="{C9B69586-5435-434C-9C17-FC3FADDCDE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 xmlns:a16="http://schemas.microsoft.com/office/drawing/2014/main" id="{89247984-4F2C-48C5-A811-F10B46C68C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 xmlns:a16="http://schemas.microsoft.com/office/drawing/2014/main" id="{8B0E2ECF-C88F-4BE6-8239-538242B533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 xmlns:a16="http://schemas.microsoft.com/office/drawing/2014/main" id="{6F81F07C-D951-4023-9519-1FD101A988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 xmlns:a16="http://schemas.microsoft.com/office/drawing/2014/main" id="{422A2635-6C36-4A3B-9449-CE2089274C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 xmlns:a16="http://schemas.microsoft.com/office/drawing/2014/main" id="{B001E9D8-773E-4A77-A1A0-27FB5C2A19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 xmlns:a16="http://schemas.microsoft.com/office/drawing/2014/main" id="{A5D13350-E0D1-4321-B61A-FDBEB6EECA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 xmlns:a16="http://schemas.microsoft.com/office/drawing/2014/main" id="{D1A7EF62-9B3E-4A91-8B9B-67449CA2500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 xmlns:a16="http://schemas.microsoft.com/office/drawing/2014/main" id="{FA0F32F5-FFAB-4521-AC4B-D2BAD08427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 xmlns:a16="http://schemas.microsoft.com/office/drawing/2014/main" id="{03334DBF-7824-48B0-8DC6-DFF270D134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 xmlns:a16="http://schemas.microsoft.com/office/drawing/2014/main" id="{9F378452-56C0-4D20-81AA-8199806F7E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 xmlns:a16="http://schemas.microsoft.com/office/drawing/2014/main" id="{6CACB65C-FCBC-44D1-A286-33A1A6D4C9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 xmlns:a16="http://schemas.microsoft.com/office/drawing/2014/main" id="{8EEC0BBE-4813-4B1C-8C6D-586136E22F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 xmlns:a16="http://schemas.microsoft.com/office/drawing/2014/main" id="{D7F6284A-52D0-4D30-A276-A6CEBDE1E7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 xmlns:a16="http://schemas.microsoft.com/office/drawing/2014/main" id="{A476CDF4-2046-45AE-973E-3A9A5E1A920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 xmlns:a16="http://schemas.microsoft.com/office/drawing/2014/main" id="{6D61E8E2-7117-4E8B-88EA-349D66AE1A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 xmlns:a16="http://schemas.microsoft.com/office/drawing/2014/main" id="{A31E31AE-66AD-47E2-8FFE-287F24983B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 xmlns:a16="http://schemas.microsoft.com/office/drawing/2014/main" id="{2767A7AE-701B-4BF4-867E-5849D16B2F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 xmlns:a16="http://schemas.microsoft.com/office/drawing/2014/main" id="{9B791229-2305-4BE9-BB55-22F9363E4DA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 xmlns:a16="http://schemas.microsoft.com/office/drawing/2014/main" id="{3C7766B2-283C-45A1-B9A6-879BA59793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 xmlns:a16="http://schemas.microsoft.com/office/drawing/2014/main" id="{C00A78DA-C72F-40D9-9232-962E60DF58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 xmlns:a16="http://schemas.microsoft.com/office/drawing/2014/main" id="{85655537-52B8-4695-ABBA-24C93272FB6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 xmlns:a16="http://schemas.microsoft.com/office/drawing/2014/main" id="{24EBD678-9FDD-4C47-8108-046A4E99D9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 xmlns:a16="http://schemas.microsoft.com/office/drawing/2014/main" id="{8152E416-6581-435A-99BF-60D384784D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 xmlns:a16="http://schemas.microsoft.com/office/drawing/2014/main" id="{9F267B93-75CA-4359-B6CA-026762473DDA}"/>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 xmlns:a16="http://schemas.microsoft.com/office/drawing/2014/main" id="{CA5925CC-E055-4B8F-BA4A-C2A60587C11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 xmlns:a16="http://schemas.microsoft.com/office/drawing/2014/main" id="{30A21AA4-AC5A-42FB-8DE8-E679E298304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 xmlns:a16="http://schemas.microsoft.com/office/drawing/2014/main" id="{210BEAEA-3038-4722-9E38-42D4C945860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 xmlns:a16="http://schemas.microsoft.com/office/drawing/2014/main" id="{9BA7BAFD-C8C7-4B2B-AB81-68555CC77E2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 xmlns:a16="http://schemas.microsoft.com/office/drawing/2014/main" id="{6AA2AE9A-539A-4A3E-AB55-4211468382C7}"/>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 xmlns:a16="http://schemas.microsoft.com/office/drawing/2014/main" id="{48C084F0-1478-402C-8423-FEF6FCAB963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 xmlns:a16="http://schemas.microsoft.com/office/drawing/2014/main" id="{3F4E4077-4022-4FFD-8D0E-DCEAAA18918E}"/>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 xmlns:a16="http://schemas.microsoft.com/office/drawing/2014/main" id="{74DD5FAD-A8F5-41E2-98CE-0908C091C64B}"/>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 xmlns:a16="http://schemas.microsoft.com/office/drawing/2014/main" id="{43592019-C2F2-4485-81D9-4B725A17FD1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 xmlns:a16="http://schemas.microsoft.com/office/drawing/2014/main" id="{24A75D23-0AE7-47EC-87B7-8497AB467AE6}"/>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EEB6D2E0-4810-4C6D-AE93-23668E0B81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3D701EDF-251A-4712-8269-0C5364D1B5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B25AF2D4-BBF8-4D03-906B-38A091FE7A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A0762303-8BB8-4073-A394-5A63D4A09F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7A6A03B5-04FE-4844-B26B-94F01D4B35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5" name="楕円 434">
          <a:extLst>
            <a:ext uri="{FF2B5EF4-FFF2-40B4-BE49-F238E27FC236}">
              <a16:creationId xmlns="" xmlns:a16="http://schemas.microsoft.com/office/drawing/2014/main" id="{98D72DB0-7B10-4BF1-B21E-4A7B35D981B8}"/>
            </a:ext>
          </a:extLst>
        </xdr:cNvPr>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6" name="【認定こども園・幼稚園・保育所】&#10;有形固定資産減価償却率該当値テキスト">
          <a:extLst>
            <a:ext uri="{FF2B5EF4-FFF2-40B4-BE49-F238E27FC236}">
              <a16:creationId xmlns="" xmlns:a16="http://schemas.microsoft.com/office/drawing/2014/main" id="{D8F96022-34DD-4AC2-8AC1-7B5FE43CBD0B}"/>
            </a:ext>
          </a:extLst>
        </xdr:cNvPr>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437" name="楕円 436">
          <a:extLst>
            <a:ext uri="{FF2B5EF4-FFF2-40B4-BE49-F238E27FC236}">
              <a16:creationId xmlns="" xmlns:a16="http://schemas.microsoft.com/office/drawing/2014/main" id="{6C380DB0-73C0-4703-B8B9-7610665E9DAA}"/>
            </a:ext>
          </a:extLst>
        </xdr:cNvPr>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82731</xdr:rowOff>
    </xdr:to>
    <xdr:cxnSp macro="">
      <xdr:nvCxnSpPr>
        <xdr:cNvPr id="438" name="直線コネクタ 437">
          <a:extLst>
            <a:ext uri="{FF2B5EF4-FFF2-40B4-BE49-F238E27FC236}">
              <a16:creationId xmlns="" xmlns:a16="http://schemas.microsoft.com/office/drawing/2014/main" id="{EADE798B-F0EC-4452-90FA-BD38D8161930}"/>
            </a:ext>
          </a:extLst>
        </xdr:cNvPr>
        <xdr:cNvCxnSpPr/>
      </xdr:nvCxnSpPr>
      <xdr:spPr>
        <a:xfrm flipV="1">
          <a:off x="15481300" y="69113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439" name="楕円 438">
          <a:extLst>
            <a:ext uri="{FF2B5EF4-FFF2-40B4-BE49-F238E27FC236}">
              <a16:creationId xmlns="" xmlns:a16="http://schemas.microsoft.com/office/drawing/2014/main" id="{DCB4AF8A-C002-4813-AEBB-2727A7CF4D21}"/>
            </a:ext>
          </a:extLst>
        </xdr:cNvPr>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82731</xdr:rowOff>
    </xdr:to>
    <xdr:cxnSp macro="">
      <xdr:nvCxnSpPr>
        <xdr:cNvPr id="440" name="直線コネクタ 439">
          <a:extLst>
            <a:ext uri="{FF2B5EF4-FFF2-40B4-BE49-F238E27FC236}">
              <a16:creationId xmlns="" xmlns:a16="http://schemas.microsoft.com/office/drawing/2014/main" id="{0E9BE8F5-CF7E-4D20-B44D-CA67B1F4D299}"/>
            </a:ext>
          </a:extLst>
        </xdr:cNvPr>
        <xdr:cNvCxnSpPr/>
      </xdr:nvCxnSpPr>
      <xdr:spPr>
        <a:xfrm>
          <a:off x="14592300" y="6917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41" name="楕円 440">
          <a:extLst>
            <a:ext uri="{FF2B5EF4-FFF2-40B4-BE49-F238E27FC236}">
              <a16:creationId xmlns="" xmlns:a16="http://schemas.microsoft.com/office/drawing/2014/main" id="{20F86FA9-35FA-4EB7-BAA7-110325859721}"/>
            </a:ext>
          </a:extLst>
        </xdr:cNvPr>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59872</xdr:rowOff>
    </xdr:to>
    <xdr:cxnSp macro="">
      <xdr:nvCxnSpPr>
        <xdr:cNvPr id="442" name="直線コネクタ 441">
          <a:extLst>
            <a:ext uri="{FF2B5EF4-FFF2-40B4-BE49-F238E27FC236}">
              <a16:creationId xmlns="" xmlns:a16="http://schemas.microsoft.com/office/drawing/2014/main" id="{418CD218-DE0F-44D4-BD90-27AA5C8181ED}"/>
            </a:ext>
          </a:extLst>
        </xdr:cNvPr>
        <xdr:cNvCxnSpPr/>
      </xdr:nvCxnSpPr>
      <xdr:spPr>
        <a:xfrm>
          <a:off x="13703300" y="69113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152763</xdr:rowOff>
    </xdr:from>
    <xdr:to>
      <xdr:col>67</xdr:col>
      <xdr:colOff>101600</xdr:colOff>
      <xdr:row>40</xdr:row>
      <xdr:rowOff>82913</xdr:rowOff>
    </xdr:to>
    <xdr:sp macro="" textlink="">
      <xdr:nvSpPr>
        <xdr:cNvPr id="443" name="楕円 442">
          <a:extLst>
            <a:ext uri="{FF2B5EF4-FFF2-40B4-BE49-F238E27FC236}">
              <a16:creationId xmlns="" xmlns:a16="http://schemas.microsoft.com/office/drawing/2014/main" id="{E4F50CEE-35F3-4033-BE9D-280EB9BCE499}"/>
            </a:ext>
          </a:extLst>
        </xdr:cNvPr>
        <xdr:cNvSpPr/>
      </xdr:nvSpPr>
      <xdr:spPr>
        <a:xfrm>
          <a:off x="12763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32113</xdr:rowOff>
    </xdr:from>
    <xdr:to>
      <xdr:col>71</xdr:col>
      <xdr:colOff>177800</xdr:colOff>
      <xdr:row>40</xdr:row>
      <xdr:rowOff>53340</xdr:rowOff>
    </xdr:to>
    <xdr:cxnSp macro="">
      <xdr:nvCxnSpPr>
        <xdr:cNvPr id="444" name="直線コネクタ 443">
          <a:extLst>
            <a:ext uri="{FF2B5EF4-FFF2-40B4-BE49-F238E27FC236}">
              <a16:creationId xmlns="" xmlns:a16="http://schemas.microsoft.com/office/drawing/2014/main" id="{9FCD7C51-1DD6-4CEB-9737-222CFC084516}"/>
            </a:ext>
          </a:extLst>
        </xdr:cNvPr>
        <xdr:cNvCxnSpPr/>
      </xdr:nvCxnSpPr>
      <xdr:spPr>
        <a:xfrm>
          <a:off x="12814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 xmlns:a16="http://schemas.microsoft.com/office/drawing/2014/main" id="{F6AC9F43-CADA-427F-A7DC-A31C4D575ABA}"/>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 xmlns:a16="http://schemas.microsoft.com/office/drawing/2014/main" id="{B57F98B9-0DDF-487C-BD53-B92A3FFB073E}"/>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 xmlns:a16="http://schemas.microsoft.com/office/drawing/2014/main" id="{5B74164D-BFCF-4578-8045-0ACEF1CA73A6}"/>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 xmlns:a16="http://schemas.microsoft.com/office/drawing/2014/main" id="{589B318D-11A3-4E93-AEB2-75B1AFEC5C43}"/>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449" name="n_1mainValue【認定こども園・幼稚園・保育所】&#10;有形固定資産減価償却率">
          <a:extLst>
            <a:ext uri="{FF2B5EF4-FFF2-40B4-BE49-F238E27FC236}">
              <a16:creationId xmlns="" xmlns:a16="http://schemas.microsoft.com/office/drawing/2014/main" id="{5A33501F-FD20-4DA9-A6CD-5458A23D2C89}"/>
            </a:ext>
          </a:extLst>
        </xdr:cNvPr>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450" name="n_2mainValue【認定こども園・幼稚園・保育所】&#10;有形固定資産減価償却率">
          <a:extLst>
            <a:ext uri="{FF2B5EF4-FFF2-40B4-BE49-F238E27FC236}">
              <a16:creationId xmlns="" xmlns:a16="http://schemas.microsoft.com/office/drawing/2014/main" id="{0D3AC876-C465-43A0-BBE2-5C6081983A2D}"/>
            </a:ext>
          </a:extLst>
        </xdr:cNvPr>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51" name="n_3mainValue【認定こども園・幼稚園・保育所】&#10;有形固定資産減価償却率">
          <a:extLst>
            <a:ext uri="{FF2B5EF4-FFF2-40B4-BE49-F238E27FC236}">
              <a16:creationId xmlns="" xmlns:a16="http://schemas.microsoft.com/office/drawing/2014/main" id="{C3BB7D04-58BC-4316-865E-6954CF1F7C33}"/>
            </a:ext>
          </a:extLst>
        </xdr:cNvPr>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74040</xdr:rowOff>
    </xdr:from>
    <xdr:ext cx="405111" cy="259045"/>
    <xdr:sp macro="" textlink="">
      <xdr:nvSpPr>
        <xdr:cNvPr id="452" name="n_4mainValue【認定こども園・幼稚園・保育所】&#10;有形固定資産減価償却率">
          <a:extLst>
            <a:ext uri="{FF2B5EF4-FFF2-40B4-BE49-F238E27FC236}">
              <a16:creationId xmlns="" xmlns:a16="http://schemas.microsoft.com/office/drawing/2014/main" id="{88A4D3F4-F86C-42E8-9A1B-923173087F11}"/>
            </a:ext>
          </a:extLst>
        </xdr:cNvPr>
        <xdr:cNvSpPr txBox="1"/>
      </xdr:nvSpPr>
      <xdr:spPr>
        <a:xfrm>
          <a:off x="12611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 xmlns:a16="http://schemas.microsoft.com/office/drawing/2014/main" id="{89D536F1-0D01-48A8-8912-1680248612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 xmlns:a16="http://schemas.microsoft.com/office/drawing/2014/main" id="{F02EE9FC-F175-4ECB-8713-44A97EC3A3F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 xmlns:a16="http://schemas.microsoft.com/office/drawing/2014/main" id="{D6BD4A4A-FDF7-4CC7-95DC-E4EE73290D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 xmlns:a16="http://schemas.microsoft.com/office/drawing/2014/main" id="{12F4B7D0-5DCD-4FA8-BE77-E93679E744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 xmlns:a16="http://schemas.microsoft.com/office/drawing/2014/main" id="{6594EA74-A658-473C-809A-985BE4DC73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 xmlns:a16="http://schemas.microsoft.com/office/drawing/2014/main" id="{0290B0CF-B818-45A9-980D-2EFC5F79F5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 xmlns:a16="http://schemas.microsoft.com/office/drawing/2014/main" id="{2908F2BC-12F5-430C-B471-13FE02A9FC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 xmlns:a16="http://schemas.microsoft.com/office/drawing/2014/main" id="{50F490C2-2FD6-4AC2-A138-80D47CDF8C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 xmlns:a16="http://schemas.microsoft.com/office/drawing/2014/main" id="{27EC0FDB-C66A-4C26-AE6E-000E2C977C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 xmlns:a16="http://schemas.microsoft.com/office/drawing/2014/main" id="{22C35024-A640-48BC-A1AF-CAC539FDD9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 xmlns:a16="http://schemas.microsoft.com/office/drawing/2014/main" id="{8CEC915C-6B51-4ECE-9635-A81E65FCC68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 xmlns:a16="http://schemas.microsoft.com/office/drawing/2014/main" id="{1C079752-97FD-47C4-A745-1FCA6AA797B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 xmlns:a16="http://schemas.microsoft.com/office/drawing/2014/main" id="{D5FB610C-E64A-430B-9A22-DAF997720BE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 xmlns:a16="http://schemas.microsoft.com/office/drawing/2014/main" id="{F6AFA6CC-C320-4D46-A510-166180513E4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 xmlns:a16="http://schemas.microsoft.com/office/drawing/2014/main" id="{0950B421-248A-4DAF-8C8B-783AF339D5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 xmlns:a16="http://schemas.microsoft.com/office/drawing/2014/main" id="{C83DD189-DD10-4783-BF9D-ECF036660BB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 xmlns:a16="http://schemas.microsoft.com/office/drawing/2014/main" id="{C88CFBBD-B456-4376-9399-28776690707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 xmlns:a16="http://schemas.microsoft.com/office/drawing/2014/main" id="{DF12CDF0-1924-41AB-A47B-3993DA0C178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 xmlns:a16="http://schemas.microsoft.com/office/drawing/2014/main" id="{48F376EC-C7BE-43C9-980F-11608063B1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 xmlns:a16="http://schemas.microsoft.com/office/drawing/2014/main" id="{E7CA2342-06BF-46F0-8142-A72F3358A3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 xmlns:a16="http://schemas.microsoft.com/office/drawing/2014/main" id="{53FA7EDA-3613-4A68-BDC6-F6E5854485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 xmlns:a16="http://schemas.microsoft.com/office/drawing/2014/main" id="{BDF161C6-B8DC-46AD-9EB4-F99B3FBD516D}"/>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 xmlns:a16="http://schemas.microsoft.com/office/drawing/2014/main" id="{D73801FC-D496-4A8F-9256-01F62D063F0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 xmlns:a16="http://schemas.microsoft.com/office/drawing/2014/main" id="{23D01136-1A54-4371-8FC1-BCB4C3BFE17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 xmlns:a16="http://schemas.microsoft.com/office/drawing/2014/main" id="{F74526C0-712D-4591-8610-6DC11A1043F3}"/>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 xmlns:a16="http://schemas.microsoft.com/office/drawing/2014/main" id="{168547BB-B694-4F27-BEA6-619C87877752}"/>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 xmlns:a16="http://schemas.microsoft.com/office/drawing/2014/main" id="{B5EC5FE2-F22D-4D84-8219-BB4AC263378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 xmlns:a16="http://schemas.microsoft.com/office/drawing/2014/main" id="{C5DD18D4-013B-4556-81D1-D7124D36D5BA}"/>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 xmlns:a16="http://schemas.microsoft.com/office/drawing/2014/main" id="{8942FE74-8665-40BF-BB0B-D8F4BB3C8BDD}"/>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 xmlns:a16="http://schemas.microsoft.com/office/drawing/2014/main" id="{F208192E-CFC1-45A4-B70B-5B44C53439C8}"/>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 xmlns:a16="http://schemas.microsoft.com/office/drawing/2014/main" id="{7729D9B6-7FE4-4499-83BC-E8B62678904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 xmlns:a16="http://schemas.microsoft.com/office/drawing/2014/main" id="{BA9178EA-5CD8-4EFB-81D4-B52321D30F7E}"/>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E65BC16D-CC52-4A09-852D-6F3DE4C016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5FFB70FA-7611-4D5B-A51A-E0EC323D8D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A1E672CC-E938-4F98-BE9A-E1AB336129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BE7059C9-B0D6-41A8-A1E0-AB3FC1D9A4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1B40A381-608D-4497-B813-609AC2A8A5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90" name="楕円 489">
          <a:extLst>
            <a:ext uri="{FF2B5EF4-FFF2-40B4-BE49-F238E27FC236}">
              <a16:creationId xmlns="" xmlns:a16="http://schemas.microsoft.com/office/drawing/2014/main" id="{CB6AABCC-2239-4DF0-ACCA-EE0127004904}"/>
            </a:ext>
          </a:extLst>
        </xdr:cNvPr>
        <xdr:cNvSpPr/>
      </xdr:nvSpPr>
      <xdr:spPr>
        <a:xfrm>
          <a:off x="22110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142003</xdr:rowOff>
    </xdr:from>
    <xdr:ext cx="469744" cy="259045"/>
    <xdr:sp macro="" textlink="">
      <xdr:nvSpPr>
        <xdr:cNvPr id="491" name="【認定こども園・幼稚園・保育所】&#10;一人当たり面積該当値テキスト">
          <a:extLst>
            <a:ext uri="{FF2B5EF4-FFF2-40B4-BE49-F238E27FC236}">
              <a16:creationId xmlns="" xmlns:a16="http://schemas.microsoft.com/office/drawing/2014/main" id="{0B0898A0-ECD8-4C5E-A127-C2A50AC76292}"/>
            </a:ext>
          </a:extLst>
        </xdr:cNvPr>
        <xdr:cNvSpPr txBox="1"/>
      </xdr:nvSpPr>
      <xdr:spPr>
        <a:xfrm>
          <a:off x="22199600" y="66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116840</xdr:rowOff>
    </xdr:from>
    <xdr:to>
      <xdr:col>112</xdr:col>
      <xdr:colOff>38100</xdr:colOff>
      <xdr:row>40</xdr:row>
      <xdr:rowOff>46990</xdr:rowOff>
    </xdr:to>
    <xdr:sp macro="" textlink="">
      <xdr:nvSpPr>
        <xdr:cNvPr id="492" name="楕円 491">
          <a:extLst>
            <a:ext uri="{FF2B5EF4-FFF2-40B4-BE49-F238E27FC236}">
              <a16:creationId xmlns="" xmlns:a16="http://schemas.microsoft.com/office/drawing/2014/main" id="{D085868A-BC2C-4703-866E-09383A4B18EB}"/>
            </a:ext>
          </a:extLst>
        </xdr:cNvPr>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39</xdr:row>
      <xdr:rowOff>169926</xdr:rowOff>
    </xdr:to>
    <xdr:cxnSp macro="">
      <xdr:nvCxnSpPr>
        <xdr:cNvPr id="493" name="直線コネクタ 492">
          <a:extLst>
            <a:ext uri="{FF2B5EF4-FFF2-40B4-BE49-F238E27FC236}">
              <a16:creationId xmlns="" xmlns:a16="http://schemas.microsoft.com/office/drawing/2014/main" id="{B6262B0C-02A9-426A-A0D2-3ABE95AA0A8B}"/>
            </a:ext>
          </a:extLst>
        </xdr:cNvPr>
        <xdr:cNvCxnSpPr/>
      </xdr:nvCxnSpPr>
      <xdr:spPr>
        <a:xfrm>
          <a:off x="21323300" y="68541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494" name="楕円 493">
          <a:extLst>
            <a:ext uri="{FF2B5EF4-FFF2-40B4-BE49-F238E27FC236}">
              <a16:creationId xmlns="" xmlns:a16="http://schemas.microsoft.com/office/drawing/2014/main" id="{DD111E5A-26BE-43A0-9963-D1C3DE2DE302}"/>
            </a:ext>
          </a:extLst>
        </xdr:cNvPr>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167640</xdr:rowOff>
    </xdr:to>
    <xdr:cxnSp macro="">
      <xdr:nvCxnSpPr>
        <xdr:cNvPr id="495" name="直線コネクタ 494">
          <a:extLst>
            <a:ext uri="{FF2B5EF4-FFF2-40B4-BE49-F238E27FC236}">
              <a16:creationId xmlns="" xmlns:a16="http://schemas.microsoft.com/office/drawing/2014/main" id="{5DE69CCF-63E6-4E51-A95F-2C370546BF61}"/>
            </a:ext>
          </a:extLst>
        </xdr:cNvPr>
        <xdr:cNvCxnSpPr/>
      </xdr:nvCxnSpPr>
      <xdr:spPr>
        <a:xfrm>
          <a:off x="20434300" y="685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96" name="楕円 495">
          <a:extLst>
            <a:ext uri="{FF2B5EF4-FFF2-40B4-BE49-F238E27FC236}">
              <a16:creationId xmlns="" xmlns:a16="http://schemas.microsoft.com/office/drawing/2014/main" id="{FCD1B0A3-5485-4B43-8E7C-A6C7F9D2FB66}"/>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39</xdr:row>
      <xdr:rowOff>165354</xdr:rowOff>
    </xdr:to>
    <xdr:cxnSp macro="">
      <xdr:nvCxnSpPr>
        <xdr:cNvPr id="497" name="直線コネクタ 496">
          <a:extLst>
            <a:ext uri="{FF2B5EF4-FFF2-40B4-BE49-F238E27FC236}">
              <a16:creationId xmlns="" xmlns:a16="http://schemas.microsoft.com/office/drawing/2014/main" id="{BF1B4353-BBA6-4E8F-8A94-1CE8EE100C37}"/>
            </a:ext>
          </a:extLst>
        </xdr:cNvPr>
        <xdr:cNvCxnSpPr/>
      </xdr:nvCxnSpPr>
      <xdr:spPr>
        <a:xfrm>
          <a:off x="19545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98" name="楕円 497">
          <a:extLst>
            <a:ext uri="{FF2B5EF4-FFF2-40B4-BE49-F238E27FC236}">
              <a16:creationId xmlns="" xmlns:a16="http://schemas.microsoft.com/office/drawing/2014/main" id="{53950A4B-7DEC-4F54-B4D6-786600385CF1}"/>
            </a:ext>
          </a:extLst>
        </xdr:cNvPr>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165354</xdr:rowOff>
    </xdr:to>
    <xdr:cxnSp macro="">
      <xdr:nvCxnSpPr>
        <xdr:cNvPr id="499" name="直線コネクタ 498">
          <a:extLst>
            <a:ext uri="{FF2B5EF4-FFF2-40B4-BE49-F238E27FC236}">
              <a16:creationId xmlns="" xmlns:a16="http://schemas.microsoft.com/office/drawing/2014/main" id="{0CEB800C-940B-4510-9F9A-AE8C7BFBB102}"/>
            </a:ext>
          </a:extLst>
        </xdr:cNvPr>
        <xdr:cNvCxnSpPr/>
      </xdr:nvCxnSpPr>
      <xdr:spPr>
        <a:xfrm>
          <a:off x="18656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 xmlns:a16="http://schemas.microsoft.com/office/drawing/2014/main" id="{04252FC2-20E6-4826-B8E0-645A54EB6D47}"/>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 xmlns:a16="http://schemas.microsoft.com/office/drawing/2014/main" id="{5C6BBE5B-D7FE-4285-9850-39E96C6E68EC}"/>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 xmlns:a16="http://schemas.microsoft.com/office/drawing/2014/main" id="{24D3E547-7EE2-4D78-B012-54B85A78342D}"/>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 xmlns:a16="http://schemas.microsoft.com/office/drawing/2014/main" id="{AEBAB467-C453-46ED-939A-D25DD5C6D073}"/>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63517</xdr:rowOff>
    </xdr:from>
    <xdr:ext cx="469744" cy="259045"/>
    <xdr:sp macro="" textlink="">
      <xdr:nvSpPr>
        <xdr:cNvPr id="504" name="n_1mainValue【認定こども園・幼稚園・保育所】&#10;一人当たり面積">
          <a:extLst>
            <a:ext uri="{FF2B5EF4-FFF2-40B4-BE49-F238E27FC236}">
              <a16:creationId xmlns="" xmlns:a16="http://schemas.microsoft.com/office/drawing/2014/main" id="{6CBCE3A4-A0E0-4690-92FC-B926C0F4A0DB}"/>
            </a:ext>
          </a:extLst>
        </xdr:cNvPr>
        <xdr:cNvSpPr txBox="1"/>
      </xdr:nvSpPr>
      <xdr:spPr>
        <a:xfrm>
          <a:off x="21075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505" name="n_2mainValue【認定こども園・幼稚園・保育所】&#10;一人当たり面積">
          <a:extLst>
            <a:ext uri="{FF2B5EF4-FFF2-40B4-BE49-F238E27FC236}">
              <a16:creationId xmlns="" xmlns:a16="http://schemas.microsoft.com/office/drawing/2014/main" id="{EBD76723-869C-4C1A-94BC-71C4F9629722}"/>
            </a:ext>
          </a:extLst>
        </xdr:cNvPr>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506" name="n_3mainValue【認定こども園・幼稚園・保育所】&#10;一人当たり面積">
          <a:extLst>
            <a:ext uri="{FF2B5EF4-FFF2-40B4-BE49-F238E27FC236}">
              <a16:creationId xmlns="" xmlns:a16="http://schemas.microsoft.com/office/drawing/2014/main" id="{7BBEB757-66E6-41ED-AF7C-98444A24E548}"/>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507" name="n_4mainValue【認定こども園・幼稚園・保育所】&#10;一人当たり面積">
          <a:extLst>
            <a:ext uri="{FF2B5EF4-FFF2-40B4-BE49-F238E27FC236}">
              <a16:creationId xmlns="" xmlns:a16="http://schemas.microsoft.com/office/drawing/2014/main" id="{42F7F7ED-6DE2-4CE1-BE2A-64AE1193712E}"/>
            </a:ext>
          </a:extLst>
        </xdr:cNvPr>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 xmlns:a16="http://schemas.microsoft.com/office/drawing/2014/main" id="{67B3EF6A-8DCC-4670-A2FA-A42C526A31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 xmlns:a16="http://schemas.microsoft.com/office/drawing/2014/main" id="{D61A7330-E037-483F-8297-DA33026E5B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 xmlns:a16="http://schemas.microsoft.com/office/drawing/2014/main" id="{86361EE0-9E1C-413F-A1CE-8E682B71D6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 xmlns:a16="http://schemas.microsoft.com/office/drawing/2014/main" id="{1831A6C6-CF8B-48AF-BB79-32FDFC21B9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 xmlns:a16="http://schemas.microsoft.com/office/drawing/2014/main" id="{42C07BF7-C5E4-473B-82A7-ACF756EB60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 xmlns:a16="http://schemas.microsoft.com/office/drawing/2014/main" id="{C946A74F-C3BC-4713-A380-C67FD2970E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 xmlns:a16="http://schemas.microsoft.com/office/drawing/2014/main" id="{D00D4E8B-AACF-4E9C-B073-B6E99375ED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 xmlns:a16="http://schemas.microsoft.com/office/drawing/2014/main" id="{C024565C-1D5A-4034-A785-C7CE94E1A7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 xmlns:a16="http://schemas.microsoft.com/office/drawing/2014/main" id="{C50340E1-F676-47E5-BFB2-F2E269177F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 xmlns:a16="http://schemas.microsoft.com/office/drawing/2014/main" id="{FC650EF4-1228-4617-A1F7-9E835D73D4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 xmlns:a16="http://schemas.microsoft.com/office/drawing/2014/main" id="{4BD20E3B-863E-4EB3-AB6D-60A286FA1DE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 xmlns:a16="http://schemas.microsoft.com/office/drawing/2014/main" id="{BF138E40-D257-4306-9BE7-97B47CEB1D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 xmlns:a16="http://schemas.microsoft.com/office/drawing/2014/main" id="{03BD5D07-1A91-4660-9DEA-EC932A8A9F7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 xmlns:a16="http://schemas.microsoft.com/office/drawing/2014/main" id="{C29421A9-3B19-4149-88FA-9FD769E396E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 xmlns:a16="http://schemas.microsoft.com/office/drawing/2014/main" id="{27F18EFE-D067-4448-BCA7-F4656FD1B71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 xmlns:a16="http://schemas.microsoft.com/office/drawing/2014/main" id="{C89EB9E3-4E37-48BD-9AF4-B7357D93EF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 xmlns:a16="http://schemas.microsoft.com/office/drawing/2014/main" id="{DC88A9D8-914D-4478-9526-B54BB3465F7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 xmlns:a16="http://schemas.microsoft.com/office/drawing/2014/main" id="{A02D05FA-4D25-407A-9D17-ADB1CA3428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 xmlns:a16="http://schemas.microsoft.com/office/drawing/2014/main" id="{27770723-2F1E-4B14-8FFF-4E9A4CC00D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 xmlns:a16="http://schemas.microsoft.com/office/drawing/2014/main" id="{351B5C79-81F0-4D4F-B68E-15C2BAEA276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 xmlns:a16="http://schemas.microsoft.com/office/drawing/2014/main" id="{9AC1A5C4-050B-4C80-83EA-E967B8E258C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 xmlns:a16="http://schemas.microsoft.com/office/drawing/2014/main" id="{840852C6-4158-4CF6-8933-1085FA5602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 xmlns:a16="http://schemas.microsoft.com/office/drawing/2014/main" id="{5663914B-A934-46AE-BE43-EB772E1E275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 xmlns:a16="http://schemas.microsoft.com/office/drawing/2014/main" id="{6925E2D1-9855-4424-BC0B-C3F75F5EC6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 xmlns:a16="http://schemas.microsoft.com/office/drawing/2014/main" id="{FE4A13CF-03CF-4A27-B375-C9D47D5EB5D4}"/>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 xmlns:a16="http://schemas.microsoft.com/office/drawing/2014/main" id="{88D94D90-4BA1-4303-A086-FEF75D3E8556}"/>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 xmlns:a16="http://schemas.microsoft.com/office/drawing/2014/main" id="{2CD2D036-38EA-4F0E-BAFA-55C79996FEB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 xmlns:a16="http://schemas.microsoft.com/office/drawing/2014/main" id="{5F3F5059-58D9-4C63-86FA-9073A6906FBA}"/>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 xmlns:a16="http://schemas.microsoft.com/office/drawing/2014/main" id="{B76105C7-A2EC-46EC-87D2-25E35BE1B118}"/>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 xmlns:a16="http://schemas.microsoft.com/office/drawing/2014/main" id="{1744FD85-CADB-40BF-9A3B-9D819398FD02}"/>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 xmlns:a16="http://schemas.microsoft.com/office/drawing/2014/main" id="{E9582CD6-918B-44A5-9F80-038E7DD3584A}"/>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 xmlns:a16="http://schemas.microsoft.com/office/drawing/2014/main" id="{7491BE39-0467-47DC-8DF2-0FF3221E63BA}"/>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 xmlns:a16="http://schemas.microsoft.com/office/drawing/2014/main" id="{5738BD78-E58F-48FD-93D9-3F017F58B719}"/>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 xmlns:a16="http://schemas.microsoft.com/office/drawing/2014/main" id="{1D988CED-41C7-4413-9619-6B10AB7662D8}"/>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 xmlns:a16="http://schemas.microsoft.com/office/drawing/2014/main" id="{263C8205-35D3-49FF-B8ED-8FFD35D1CA1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EFFB158C-BF20-4063-8513-39AE07028A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6A433478-15C8-41E2-A05C-D32C8BCF28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A9B19F54-C400-4B3C-8321-CD2ECF3478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67475164-9D60-499B-A174-FFFD76D0B0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15CAC59F-0345-4581-9FA0-FB9DD2125B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48" name="楕円 547">
          <a:extLst>
            <a:ext uri="{FF2B5EF4-FFF2-40B4-BE49-F238E27FC236}">
              <a16:creationId xmlns="" xmlns:a16="http://schemas.microsoft.com/office/drawing/2014/main" id="{6B3DD160-1E11-4CD2-9BC5-6D94AD5435BE}"/>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164482</xdr:rowOff>
    </xdr:from>
    <xdr:ext cx="405111" cy="259045"/>
    <xdr:sp macro="" textlink="">
      <xdr:nvSpPr>
        <xdr:cNvPr id="549" name="【学校施設】&#10;有形固定資産減価償却率該当値テキスト">
          <a:extLst>
            <a:ext uri="{FF2B5EF4-FFF2-40B4-BE49-F238E27FC236}">
              <a16:creationId xmlns="" xmlns:a16="http://schemas.microsoft.com/office/drawing/2014/main" id="{82A4617C-73A3-46BB-A87A-5C325288E9F5}"/>
            </a:ext>
          </a:extLst>
        </xdr:cNvPr>
        <xdr:cNvSpPr txBox="1"/>
      </xdr:nvSpPr>
      <xdr:spPr>
        <a:xfrm>
          <a:off x="16357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550" name="楕円 549">
          <a:extLst>
            <a:ext uri="{FF2B5EF4-FFF2-40B4-BE49-F238E27FC236}">
              <a16:creationId xmlns="" xmlns:a16="http://schemas.microsoft.com/office/drawing/2014/main" id="{31C9059B-DD9D-4588-8056-1C1898221570}"/>
            </a:ext>
          </a:extLst>
        </xdr:cNvPr>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28575</xdr:rowOff>
    </xdr:to>
    <xdr:cxnSp macro="">
      <xdr:nvCxnSpPr>
        <xdr:cNvPr id="551" name="直線コネクタ 550">
          <a:extLst>
            <a:ext uri="{FF2B5EF4-FFF2-40B4-BE49-F238E27FC236}">
              <a16:creationId xmlns="" xmlns:a16="http://schemas.microsoft.com/office/drawing/2014/main" id="{9D14193D-A23B-40A3-ABAE-218B066AE3D8}"/>
            </a:ext>
          </a:extLst>
        </xdr:cNvPr>
        <xdr:cNvCxnSpPr/>
      </xdr:nvCxnSpPr>
      <xdr:spPr>
        <a:xfrm flipV="1">
          <a:off x="15481300" y="10307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2" name="楕円 551">
          <a:extLst>
            <a:ext uri="{FF2B5EF4-FFF2-40B4-BE49-F238E27FC236}">
              <a16:creationId xmlns="" xmlns:a16="http://schemas.microsoft.com/office/drawing/2014/main" id="{82836BBC-EA2F-41FF-ACF0-4B437B1B5F01}"/>
            </a:ext>
          </a:extLst>
        </xdr:cNvPr>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28575</xdr:rowOff>
    </xdr:to>
    <xdr:cxnSp macro="">
      <xdr:nvCxnSpPr>
        <xdr:cNvPr id="553" name="直線コネクタ 552">
          <a:extLst>
            <a:ext uri="{FF2B5EF4-FFF2-40B4-BE49-F238E27FC236}">
              <a16:creationId xmlns="" xmlns:a16="http://schemas.microsoft.com/office/drawing/2014/main" id="{49AF5A0E-66D0-4F03-99AE-557D0F065A1B}"/>
            </a:ext>
          </a:extLst>
        </xdr:cNvPr>
        <xdr:cNvCxnSpPr/>
      </xdr:nvCxnSpPr>
      <xdr:spPr>
        <a:xfrm>
          <a:off x="14592300" y="10281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4" name="楕円 553">
          <a:extLst>
            <a:ext uri="{FF2B5EF4-FFF2-40B4-BE49-F238E27FC236}">
              <a16:creationId xmlns="" xmlns:a16="http://schemas.microsoft.com/office/drawing/2014/main" id="{8F3635BA-87CF-441E-A165-0AB3117A184D}"/>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59</xdr:row>
      <xdr:rowOff>165735</xdr:rowOff>
    </xdr:to>
    <xdr:cxnSp macro="">
      <xdr:nvCxnSpPr>
        <xdr:cNvPr id="555" name="直線コネクタ 554">
          <a:extLst>
            <a:ext uri="{FF2B5EF4-FFF2-40B4-BE49-F238E27FC236}">
              <a16:creationId xmlns="" xmlns:a16="http://schemas.microsoft.com/office/drawing/2014/main" id="{6276B9D8-B159-4FD0-837A-70F77AE0CB29}"/>
            </a:ext>
          </a:extLst>
        </xdr:cNvPr>
        <xdr:cNvCxnSpPr/>
      </xdr:nvCxnSpPr>
      <xdr:spPr>
        <a:xfrm>
          <a:off x="13703300" y="102660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57785</xdr:rowOff>
    </xdr:from>
    <xdr:to>
      <xdr:col>67</xdr:col>
      <xdr:colOff>101600</xdr:colOff>
      <xdr:row>59</xdr:row>
      <xdr:rowOff>159385</xdr:rowOff>
    </xdr:to>
    <xdr:sp macro="" textlink="">
      <xdr:nvSpPr>
        <xdr:cNvPr id="556" name="楕円 555">
          <a:extLst>
            <a:ext uri="{FF2B5EF4-FFF2-40B4-BE49-F238E27FC236}">
              <a16:creationId xmlns="" xmlns:a16="http://schemas.microsoft.com/office/drawing/2014/main" id="{46927EF9-3369-4EF8-AE6E-64F3598E45D2}"/>
            </a:ext>
          </a:extLst>
        </xdr:cNvPr>
        <xdr:cNvSpPr/>
      </xdr:nvSpPr>
      <xdr:spPr>
        <a:xfrm>
          <a:off x="12763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108585</xdr:rowOff>
    </xdr:from>
    <xdr:to>
      <xdr:col>71</xdr:col>
      <xdr:colOff>177800</xdr:colOff>
      <xdr:row>59</xdr:row>
      <xdr:rowOff>150495</xdr:rowOff>
    </xdr:to>
    <xdr:cxnSp macro="">
      <xdr:nvCxnSpPr>
        <xdr:cNvPr id="557" name="直線コネクタ 556">
          <a:extLst>
            <a:ext uri="{FF2B5EF4-FFF2-40B4-BE49-F238E27FC236}">
              <a16:creationId xmlns="" xmlns:a16="http://schemas.microsoft.com/office/drawing/2014/main" id="{8FEC01CC-41BC-4CAF-BCEC-7B4D52D807AF}"/>
            </a:ext>
          </a:extLst>
        </xdr:cNvPr>
        <xdr:cNvCxnSpPr/>
      </xdr:nvCxnSpPr>
      <xdr:spPr>
        <a:xfrm>
          <a:off x="12814300" y="1022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 xmlns:a16="http://schemas.microsoft.com/office/drawing/2014/main" id="{7A013A53-0C22-4D53-90DE-627874501115}"/>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 xmlns:a16="http://schemas.microsoft.com/office/drawing/2014/main" id="{AFCE19BB-9B9F-4D69-A9F7-1C8EC53E6AF3}"/>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 xmlns:a16="http://schemas.microsoft.com/office/drawing/2014/main" id="{D8B637E4-134C-4BCD-87D1-2C3A0BBC0208}"/>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 xmlns:a16="http://schemas.microsoft.com/office/drawing/2014/main" id="{621414CB-ACC4-48D5-8893-19E6F9F12B9B}"/>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95902</xdr:rowOff>
    </xdr:from>
    <xdr:ext cx="405111" cy="259045"/>
    <xdr:sp macro="" textlink="">
      <xdr:nvSpPr>
        <xdr:cNvPr id="562" name="n_1mainValue【学校施設】&#10;有形固定資産減価償却率">
          <a:extLst>
            <a:ext uri="{FF2B5EF4-FFF2-40B4-BE49-F238E27FC236}">
              <a16:creationId xmlns="" xmlns:a16="http://schemas.microsoft.com/office/drawing/2014/main" id="{C8603DED-2B23-458A-9ED1-551389B39CEA}"/>
            </a:ext>
          </a:extLst>
        </xdr:cNvPr>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3" name="n_2mainValue【学校施設】&#10;有形固定資産減価償却率">
          <a:extLst>
            <a:ext uri="{FF2B5EF4-FFF2-40B4-BE49-F238E27FC236}">
              <a16:creationId xmlns="" xmlns:a16="http://schemas.microsoft.com/office/drawing/2014/main" id="{1DBF0054-3564-4E39-80E2-16C2A226A50A}"/>
            </a:ext>
          </a:extLst>
        </xdr:cNvPr>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4" name="n_3mainValue【学校施設】&#10;有形固定資産減価償却率">
          <a:extLst>
            <a:ext uri="{FF2B5EF4-FFF2-40B4-BE49-F238E27FC236}">
              <a16:creationId xmlns="" xmlns:a16="http://schemas.microsoft.com/office/drawing/2014/main" id="{6629CFA6-80A6-46B0-A65A-C4CC0495F2B9}"/>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4462</xdr:rowOff>
    </xdr:from>
    <xdr:ext cx="405111" cy="259045"/>
    <xdr:sp macro="" textlink="">
      <xdr:nvSpPr>
        <xdr:cNvPr id="565" name="n_4mainValue【学校施設】&#10;有形固定資産減価償却率">
          <a:extLst>
            <a:ext uri="{FF2B5EF4-FFF2-40B4-BE49-F238E27FC236}">
              <a16:creationId xmlns="" xmlns:a16="http://schemas.microsoft.com/office/drawing/2014/main" id="{CC39531C-E3C3-4368-AA6E-BF325A532A85}"/>
            </a:ext>
          </a:extLst>
        </xdr:cNvPr>
        <xdr:cNvSpPr txBox="1"/>
      </xdr:nvSpPr>
      <xdr:spPr>
        <a:xfrm>
          <a:off x="12611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 xmlns:a16="http://schemas.microsoft.com/office/drawing/2014/main" id="{80F153CB-7459-4BC9-8B06-FF071C9E03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 xmlns:a16="http://schemas.microsoft.com/office/drawing/2014/main" id="{43BB8B35-0557-4D36-8F49-377CC2BFF8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 xmlns:a16="http://schemas.microsoft.com/office/drawing/2014/main" id="{46605D50-9488-42EF-BE32-AA90866F96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 xmlns:a16="http://schemas.microsoft.com/office/drawing/2014/main" id="{D79A6D99-5B9F-40BF-8DD1-C0E9555CA2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 xmlns:a16="http://schemas.microsoft.com/office/drawing/2014/main" id="{6DDEAEE8-424A-40E3-AA73-D68806732F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 xmlns:a16="http://schemas.microsoft.com/office/drawing/2014/main" id="{9C46832A-DCDA-4407-8583-7E31588271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 xmlns:a16="http://schemas.microsoft.com/office/drawing/2014/main" id="{5CA0A087-8933-4865-A166-A6FFB803B0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 xmlns:a16="http://schemas.microsoft.com/office/drawing/2014/main" id="{2B12E6CA-7A07-4B07-B2A9-BC96014D28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 xmlns:a16="http://schemas.microsoft.com/office/drawing/2014/main" id="{3AAEFC07-2878-46B2-8F03-856DE3C8C7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 xmlns:a16="http://schemas.microsoft.com/office/drawing/2014/main" id="{C017C148-F180-4DE5-B674-4DDAD8D3B9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 xmlns:a16="http://schemas.microsoft.com/office/drawing/2014/main" id="{6F548BA2-9391-4CC8-B1ED-0CA6153020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 xmlns:a16="http://schemas.microsoft.com/office/drawing/2014/main" id="{3F7BEA66-FA39-424C-9146-6325201E50F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 xmlns:a16="http://schemas.microsoft.com/office/drawing/2014/main" id="{4858A789-B2CE-4C06-A3EF-20FB1D2D322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 xmlns:a16="http://schemas.microsoft.com/office/drawing/2014/main" id="{9A72DB62-EDE7-4C68-85FC-04CC7B5A776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 xmlns:a16="http://schemas.microsoft.com/office/drawing/2014/main" id="{72EEE6EE-876B-42F0-BDBA-454C8049379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 xmlns:a16="http://schemas.microsoft.com/office/drawing/2014/main" id="{FC44C558-02A0-4696-9D3A-A1125D4E97B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 xmlns:a16="http://schemas.microsoft.com/office/drawing/2014/main" id="{032A3B18-64CE-481F-8A8D-7379ADEFAA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 xmlns:a16="http://schemas.microsoft.com/office/drawing/2014/main" id="{CC886D83-F70E-4691-807C-060DAF4C772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 xmlns:a16="http://schemas.microsoft.com/office/drawing/2014/main" id="{23928C63-BABB-40C6-AF7C-0446047DD2D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 xmlns:a16="http://schemas.microsoft.com/office/drawing/2014/main" id="{75C97552-1079-4661-995E-75E996AC64A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 xmlns:a16="http://schemas.microsoft.com/office/drawing/2014/main" id="{9E31BCC9-3C84-4462-9C15-15A536A183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 xmlns:a16="http://schemas.microsoft.com/office/drawing/2014/main" id="{41E2E5CE-2F65-4128-ABE7-6B8B29DA737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 xmlns:a16="http://schemas.microsoft.com/office/drawing/2014/main" id="{5F2CD3B2-6F7B-40AF-8159-977D3E8E211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 xmlns:a16="http://schemas.microsoft.com/office/drawing/2014/main" id="{520CBBF4-F2D0-4210-A831-55B7659F60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 xmlns:a16="http://schemas.microsoft.com/office/drawing/2014/main" id="{23FCA93B-4B2A-476E-B469-12C015E432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 xmlns:a16="http://schemas.microsoft.com/office/drawing/2014/main" id="{E1FF2A76-4742-4A0F-AFAC-63F933DFD6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 xmlns:a16="http://schemas.microsoft.com/office/drawing/2014/main" id="{648FED75-4721-4D60-B49C-89D32B8C626D}"/>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 xmlns:a16="http://schemas.microsoft.com/office/drawing/2014/main" id="{B55518A5-9793-460E-8F59-B3D0F030B554}"/>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 xmlns:a16="http://schemas.microsoft.com/office/drawing/2014/main" id="{C0ECE47F-9DA3-4D16-A082-A5E2788DDFD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 xmlns:a16="http://schemas.microsoft.com/office/drawing/2014/main" id="{B4B9573D-8AB3-4E71-936D-C11AB27CD8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 xmlns:a16="http://schemas.microsoft.com/office/drawing/2014/main" id="{F121F2C8-741D-4861-AE54-757FF4D8660C}"/>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 xmlns:a16="http://schemas.microsoft.com/office/drawing/2014/main" id="{0A38BC78-B434-4454-8DFC-D5157FC9E1D9}"/>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 xmlns:a16="http://schemas.microsoft.com/office/drawing/2014/main" id="{2FBC8433-D0EB-4638-8405-9B29CFD53081}"/>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 xmlns:a16="http://schemas.microsoft.com/office/drawing/2014/main" id="{073E45E5-A562-4C72-87E1-5DE73AAE67E2}"/>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 xmlns:a16="http://schemas.microsoft.com/office/drawing/2014/main" id="{E1403C2D-FD42-44BC-AFEB-7C401DDD02B2}"/>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 xmlns:a16="http://schemas.microsoft.com/office/drawing/2014/main" id="{6C1ACACF-AE03-4A31-94D9-718CC4640F6C}"/>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 xmlns:a16="http://schemas.microsoft.com/office/drawing/2014/main" id="{F3B0D1E1-BA4E-4662-AD1D-FB5BAD979C81}"/>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EF9815B2-9093-4F0A-8B17-AF44E28FD2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03AA72CE-683C-44E4-9AE0-E1FF7239E9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E2E42E3F-7C73-47FF-9745-635E0CFB86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767492FA-B835-4357-894D-7FE60D0431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3178FA80-F51F-4DBE-B470-223366B797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608" name="楕円 607">
          <a:extLst>
            <a:ext uri="{FF2B5EF4-FFF2-40B4-BE49-F238E27FC236}">
              <a16:creationId xmlns="" xmlns:a16="http://schemas.microsoft.com/office/drawing/2014/main" id="{A771C9DC-1135-40E0-BCB0-AC72B67B0FE0}"/>
            </a:ext>
          </a:extLst>
        </xdr:cNvPr>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609" name="【学校施設】&#10;一人当たり面積該当値テキスト">
          <a:extLst>
            <a:ext uri="{FF2B5EF4-FFF2-40B4-BE49-F238E27FC236}">
              <a16:creationId xmlns="" xmlns:a16="http://schemas.microsoft.com/office/drawing/2014/main" id="{56F139FC-F0F4-425F-B758-23540D6CB0F6}"/>
            </a:ext>
          </a:extLst>
        </xdr:cNvPr>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610" name="楕円 609">
          <a:extLst>
            <a:ext uri="{FF2B5EF4-FFF2-40B4-BE49-F238E27FC236}">
              <a16:creationId xmlns="" xmlns:a16="http://schemas.microsoft.com/office/drawing/2014/main" id="{EAA2968C-496A-4AC2-A8AB-9BD56FFF4AB2}"/>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611" name="直線コネクタ 610">
          <a:extLst>
            <a:ext uri="{FF2B5EF4-FFF2-40B4-BE49-F238E27FC236}">
              <a16:creationId xmlns="" xmlns:a16="http://schemas.microsoft.com/office/drawing/2014/main" id="{5BBCA410-49EB-475C-BEB0-2D3029F1E73A}"/>
            </a:ext>
          </a:extLst>
        </xdr:cNvPr>
        <xdr:cNvCxnSpPr/>
      </xdr:nvCxnSpPr>
      <xdr:spPr>
        <a:xfrm>
          <a:off x="21323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49131</xdr:rowOff>
    </xdr:from>
    <xdr:to>
      <xdr:col>107</xdr:col>
      <xdr:colOff>101600</xdr:colOff>
      <xdr:row>62</xdr:row>
      <xdr:rowOff>150731</xdr:rowOff>
    </xdr:to>
    <xdr:sp macro="" textlink="">
      <xdr:nvSpPr>
        <xdr:cNvPr id="612" name="楕円 611">
          <a:extLst>
            <a:ext uri="{FF2B5EF4-FFF2-40B4-BE49-F238E27FC236}">
              <a16:creationId xmlns="" xmlns:a16="http://schemas.microsoft.com/office/drawing/2014/main" id="{6225B3DE-528B-4BC3-96D0-22B88944F879}"/>
            </a:ext>
          </a:extLst>
        </xdr:cNvPr>
        <xdr:cNvSpPr/>
      </xdr:nvSpPr>
      <xdr:spPr>
        <a:xfrm>
          <a:off x="20383500" y="106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99931</xdr:rowOff>
    </xdr:from>
    <xdr:to>
      <xdr:col>111</xdr:col>
      <xdr:colOff>177800</xdr:colOff>
      <xdr:row>62</xdr:row>
      <xdr:rowOff>105156</xdr:rowOff>
    </xdr:to>
    <xdr:cxnSp macro="">
      <xdr:nvCxnSpPr>
        <xdr:cNvPr id="613" name="直線コネクタ 612">
          <a:extLst>
            <a:ext uri="{FF2B5EF4-FFF2-40B4-BE49-F238E27FC236}">
              <a16:creationId xmlns="" xmlns:a16="http://schemas.microsoft.com/office/drawing/2014/main" id="{55D53744-31D4-4EB6-B6F3-BEBA2B1A997E}"/>
            </a:ext>
          </a:extLst>
        </xdr:cNvPr>
        <xdr:cNvCxnSpPr/>
      </xdr:nvCxnSpPr>
      <xdr:spPr>
        <a:xfrm>
          <a:off x="20434300" y="1072983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45865</xdr:rowOff>
    </xdr:from>
    <xdr:to>
      <xdr:col>102</xdr:col>
      <xdr:colOff>165100</xdr:colOff>
      <xdr:row>62</xdr:row>
      <xdr:rowOff>147465</xdr:rowOff>
    </xdr:to>
    <xdr:sp macro="" textlink="">
      <xdr:nvSpPr>
        <xdr:cNvPr id="614" name="楕円 613">
          <a:extLst>
            <a:ext uri="{FF2B5EF4-FFF2-40B4-BE49-F238E27FC236}">
              <a16:creationId xmlns="" xmlns:a16="http://schemas.microsoft.com/office/drawing/2014/main" id="{8B9AC0A2-0F5B-490D-84F4-6D95932F29D5}"/>
            </a:ext>
          </a:extLst>
        </xdr:cNvPr>
        <xdr:cNvSpPr/>
      </xdr:nvSpPr>
      <xdr:spPr>
        <a:xfrm>
          <a:off x="19494500" y="10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96665</xdr:rowOff>
    </xdr:from>
    <xdr:to>
      <xdr:col>107</xdr:col>
      <xdr:colOff>50800</xdr:colOff>
      <xdr:row>62</xdr:row>
      <xdr:rowOff>99931</xdr:rowOff>
    </xdr:to>
    <xdr:cxnSp macro="">
      <xdr:nvCxnSpPr>
        <xdr:cNvPr id="615" name="直線コネクタ 614">
          <a:extLst>
            <a:ext uri="{FF2B5EF4-FFF2-40B4-BE49-F238E27FC236}">
              <a16:creationId xmlns="" xmlns:a16="http://schemas.microsoft.com/office/drawing/2014/main" id="{C7050045-30B5-4D3C-93E4-9FA2E454F261}"/>
            </a:ext>
          </a:extLst>
        </xdr:cNvPr>
        <xdr:cNvCxnSpPr/>
      </xdr:nvCxnSpPr>
      <xdr:spPr>
        <a:xfrm>
          <a:off x="19545300" y="1072656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37374</xdr:rowOff>
    </xdr:from>
    <xdr:to>
      <xdr:col>98</xdr:col>
      <xdr:colOff>38100</xdr:colOff>
      <xdr:row>62</xdr:row>
      <xdr:rowOff>138974</xdr:rowOff>
    </xdr:to>
    <xdr:sp macro="" textlink="">
      <xdr:nvSpPr>
        <xdr:cNvPr id="616" name="楕円 615">
          <a:extLst>
            <a:ext uri="{FF2B5EF4-FFF2-40B4-BE49-F238E27FC236}">
              <a16:creationId xmlns="" xmlns:a16="http://schemas.microsoft.com/office/drawing/2014/main" id="{E648B25B-BB6C-4CCF-B984-9118AF2BE697}"/>
            </a:ext>
          </a:extLst>
        </xdr:cNvPr>
        <xdr:cNvSpPr/>
      </xdr:nvSpPr>
      <xdr:spPr>
        <a:xfrm>
          <a:off x="18605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88174</xdr:rowOff>
    </xdr:from>
    <xdr:to>
      <xdr:col>102</xdr:col>
      <xdr:colOff>114300</xdr:colOff>
      <xdr:row>62</xdr:row>
      <xdr:rowOff>96665</xdr:rowOff>
    </xdr:to>
    <xdr:cxnSp macro="">
      <xdr:nvCxnSpPr>
        <xdr:cNvPr id="617" name="直線コネクタ 616">
          <a:extLst>
            <a:ext uri="{FF2B5EF4-FFF2-40B4-BE49-F238E27FC236}">
              <a16:creationId xmlns="" xmlns:a16="http://schemas.microsoft.com/office/drawing/2014/main" id="{75F674B8-33DC-4FD2-A20B-2DEB71032D02}"/>
            </a:ext>
          </a:extLst>
        </xdr:cNvPr>
        <xdr:cNvCxnSpPr/>
      </xdr:nvCxnSpPr>
      <xdr:spPr>
        <a:xfrm>
          <a:off x="18656300" y="1071807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 xmlns:a16="http://schemas.microsoft.com/office/drawing/2014/main" id="{A81415A6-4172-468B-B008-CCD2750739D3}"/>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 xmlns:a16="http://schemas.microsoft.com/office/drawing/2014/main" id="{4548C307-1AF7-4A71-8770-6A6F0A19CB17}"/>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 xmlns:a16="http://schemas.microsoft.com/office/drawing/2014/main" id="{975BC9D0-3D6F-4419-804D-3D1C7634D919}"/>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 xmlns:a16="http://schemas.microsoft.com/office/drawing/2014/main" id="{9F5789EF-F535-4D8A-AA0C-D0561F11171C}"/>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622" name="n_1mainValue【学校施設】&#10;一人当たり面積">
          <a:extLst>
            <a:ext uri="{FF2B5EF4-FFF2-40B4-BE49-F238E27FC236}">
              <a16:creationId xmlns="" xmlns:a16="http://schemas.microsoft.com/office/drawing/2014/main" id="{AAF37107-BFCB-4926-B6F2-68D84D0F517F}"/>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141858</xdr:rowOff>
    </xdr:from>
    <xdr:ext cx="469744" cy="259045"/>
    <xdr:sp macro="" textlink="">
      <xdr:nvSpPr>
        <xdr:cNvPr id="623" name="n_2mainValue【学校施設】&#10;一人当たり面積">
          <a:extLst>
            <a:ext uri="{FF2B5EF4-FFF2-40B4-BE49-F238E27FC236}">
              <a16:creationId xmlns="" xmlns:a16="http://schemas.microsoft.com/office/drawing/2014/main" id="{8728BED8-1001-4C69-A397-4A6F8FFCAE5A}"/>
            </a:ext>
          </a:extLst>
        </xdr:cNvPr>
        <xdr:cNvSpPr txBox="1"/>
      </xdr:nvSpPr>
      <xdr:spPr>
        <a:xfrm>
          <a:off x="20199427" y="1077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138592</xdr:rowOff>
    </xdr:from>
    <xdr:ext cx="469744" cy="259045"/>
    <xdr:sp macro="" textlink="">
      <xdr:nvSpPr>
        <xdr:cNvPr id="624" name="n_3mainValue【学校施設】&#10;一人当たり面積">
          <a:extLst>
            <a:ext uri="{FF2B5EF4-FFF2-40B4-BE49-F238E27FC236}">
              <a16:creationId xmlns="" xmlns:a16="http://schemas.microsoft.com/office/drawing/2014/main" id="{6D31CF38-FF56-42E3-8D71-1F1728B15349}"/>
            </a:ext>
          </a:extLst>
        </xdr:cNvPr>
        <xdr:cNvSpPr txBox="1"/>
      </xdr:nvSpPr>
      <xdr:spPr>
        <a:xfrm>
          <a:off x="19310427" y="10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130101</xdr:rowOff>
    </xdr:from>
    <xdr:ext cx="469744" cy="259045"/>
    <xdr:sp macro="" textlink="">
      <xdr:nvSpPr>
        <xdr:cNvPr id="625" name="n_4mainValue【学校施設】&#10;一人当たり面積">
          <a:extLst>
            <a:ext uri="{FF2B5EF4-FFF2-40B4-BE49-F238E27FC236}">
              <a16:creationId xmlns="" xmlns:a16="http://schemas.microsoft.com/office/drawing/2014/main" id="{F15F5955-B70E-4BBE-8731-2A01213412AF}"/>
            </a:ext>
          </a:extLst>
        </xdr:cNvPr>
        <xdr:cNvSpPr txBox="1"/>
      </xdr:nvSpPr>
      <xdr:spPr>
        <a:xfrm>
          <a:off x="18421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 xmlns:a16="http://schemas.microsoft.com/office/drawing/2014/main" id="{C2B50A78-D7DF-4C54-94A8-06B924ABE3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 xmlns:a16="http://schemas.microsoft.com/office/drawing/2014/main" id="{25A8A394-7ADB-46FB-AB89-42444284B4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 xmlns:a16="http://schemas.microsoft.com/office/drawing/2014/main" id="{B206819C-9836-416A-BA7B-4A58FEE2E3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 xmlns:a16="http://schemas.microsoft.com/office/drawing/2014/main" id="{080A9B82-BE87-422E-856E-1B5885CC36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 xmlns:a16="http://schemas.microsoft.com/office/drawing/2014/main" id="{13F1E3D8-8FF9-448B-87AE-5144F362A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 xmlns:a16="http://schemas.microsoft.com/office/drawing/2014/main" id="{3A75C978-6B27-4119-8A79-4251D6ADD7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 xmlns:a16="http://schemas.microsoft.com/office/drawing/2014/main" id="{E54BC270-06BA-40E4-9FD8-FCD3557D17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 xmlns:a16="http://schemas.microsoft.com/office/drawing/2014/main" id="{CFF7D301-09E7-442D-A576-66DD62A355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 xmlns:a16="http://schemas.microsoft.com/office/drawing/2014/main" id="{4907B01D-6A5A-46AC-BEC7-98B9E9118E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 xmlns:a16="http://schemas.microsoft.com/office/drawing/2014/main" id="{BC692C0D-FDAA-41CE-BAAB-14AF489011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 xmlns:a16="http://schemas.microsoft.com/office/drawing/2014/main" id="{0E486CD6-EC0B-4333-BE31-E980063EA5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 xmlns:a16="http://schemas.microsoft.com/office/drawing/2014/main" id="{1FA140D1-CFA0-49F3-846C-2E1D97D1377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 xmlns:a16="http://schemas.microsoft.com/office/drawing/2014/main" id="{C5204A88-FEA9-4B2C-AD9C-06E0D6E3A80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 xmlns:a16="http://schemas.microsoft.com/office/drawing/2014/main" id="{5C4A5BF9-BCDD-45B1-920B-22B886B621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 xmlns:a16="http://schemas.microsoft.com/office/drawing/2014/main" id="{A9976904-6F87-4C13-B0CA-098C2AF274B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 xmlns:a16="http://schemas.microsoft.com/office/drawing/2014/main" id="{0ED39180-93B8-4AD5-9B46-6EFE97DC046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 xmlns:a16="http://schemas.microsoft.com/office/drawing/2014/main" id="{AFFBAFC2-5721-4455-B0FA-8BC64372203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 xmlns:a16="http://schemas.microsoft.com/office/drawing/2014/main" id="{987F60F3-2882-4C31-AA1B-CA1CFC9C87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 xmlns:a16="http://schemas.microsoft.com/office/drawing/2014/main" id="{CE965E52-6A88-400F-AABB-2E63B1B6AEB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 xmlns:a16="http://schemas.microsoft.com/office/drawing/2014/main" id="{D0462BB3-81AC-4155-B3B3-8BDE11B38AA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 xmlns:a16="http://schemas.microsoft.com/office/drawing/2014/main" id="{86EC5DD9-44A2-447A-A024-4CB88379212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 xmlns:a16="http://schemas.microsoft.com/office/drawing/2014/main" id="{30AAECEF-51EE-4BE6-854A-80F9F39F00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 xmlns:a16="http://schemas.microsoft.com/office/drawing/2014/main" id="{0C73C6DA-3987-4B36-98D0-6AC520106E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 xmlns:a16="http://schemas.microsoft.com/office/drawing/2014/main" id="{709BCFF6-EAB6-43F8-BC6D-19FF9FFB9A9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 xmlns:a16="http://schemas.microsoft.com/office/drawing/2014/main" id="{C1DF2CB6-FE7D-4276-A00D-1C3683A2923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 xmlns:a16="http://schemas.microsoft.com/office/drawing/2014/main" id="{EBDABD21-1258-4D33-B591-1C853B22D36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 xmlns:a16="http://schemas.microsoft.com/office/drawing/2014/main" id="{BE274492-B9FD-46BD-9389-8BADC13011A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 xmlns:a16="http://schemas.microsoft.com/office/drawing/2014/main" id="{3F6DEA70-2F5E-45B2-B8CB-70D4BB69D21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 xmlns:a16="http://schemas.microsoft.com/office/drawing/2014/main" id="{3E2399B0-9F52-4837-AEB7-3F24C5CEEE25}"/>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 xmlns:a16="http://schemas.microsoft.com/office/drawing/2014/main" id="{C3EC5254-E9B0-44B8-87EE-3A0EDE948595}"/>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 xmlns:a16="http://schemas.microsoft.com/office/drawing/2014/main" id="{78667883-AAAE-4D48-86C2-08EB0AD4E302}"/>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 xmlns:a16="http://schemas.microsoft.com/office/drawing/2014/main" id="{5A89738F-E91E-4102-B8C8-A62CD5583192}"/>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 xmlns:a16="http://schemas.microsoft.com/office/drawing/2014/main" id="{B7B3D968-E090-43C4-974A-C271276895FC}"/>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 xmlns:a16="http://schemas.microsoft.com/office/drawing/2014/main" id="{7DDF1F0E-70C1-419D-A477-75AA9E079B23}"/>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A5EBD9C3-8F6A-49AA-AFA5-58DC9031E0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2C09D0E3-1D3A-4A9B-BBCE-706C73F4C6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8E673DA0-32EF-4DA9-9FEF-E561028271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E9C632FC-FB40-4DE2-9529-E1C72A6B59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1C69F223-162E-43EA-8813-CE23A76204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665" name="楕円 664">
          <a:extLst>
            <a:ext uri="{FF2B5EF4-FFF2-40B4-BE49-F238E27FC236}">
              <a16:creationId xmlns="" xmlns:a16="http://schemas.microsoft.com/office/drawing/2014/main" id="{E646289B-F56A-4096-8B89-15D7B2BEE73E}"/>
            </a:ext>
          </a:extLst>
        </xdr:cNvPr>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666" name="【児童館】&#10;有形固定資産減価償却率該当値テキスト">
          <a:extLst>
            <a:ext uri="{FF2B5EF4-FFF2-40B4-BE49-F238E27FC236}">
              <a16:creationId xmlns="" xmlns:a16="http://schemas.microsoft.com/office/drawing/2014/main" id="{D634A53B-77C4-4E3D-9A7F-725497B4E5D5}"/>
            </a:ext>
          </a:extLst>
        </xdr:cNvPr>
        <xdr:cNvSpPr txBox="1"/>
      </xdr:nvSpPr>
      <xdr:spPr>
        <a:xfrm>
          <a:off x="16357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31750</xdr:rowOff>
    </xdr:from>
    <xdr:to>
      <xdr:col>81</xdr:col>
      <xdr:colOff>101600</xdr:colOff>
      <xdr:row>79</xdr:row>
      <xdr:rowOff>133350</xdr:rowOff>
    </xdr:to>
    <xdr:sp macro="" textlink="">
      <xdr:nvSpPr>
        <xdr:cNvPr id="667" name="楕円 666">
          <a:extLst>
            <a:ext uri="{FF2B5EF4-FFF2-40B4-BE49-F238E27FC236}">
              <a16:creationId xmlns="" xmlns:a16="http://schemas.microsoft.com/office/drawing/2014/main" id="{9C001985-217A-4442-B5D7-DF94A5A84046}"/>
            </a:ext>
          </a:extLst>
        </xdr:cNvPr>
        <xdr:cNvSpPr/>
      </xdr:nvSpPr>
      <xdr:spPr>
        <a:xfrm>
          <a:off x="15430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82550</xdr:rowOff>
    </xdr:from>
    <xdr:to>
      <xdr:col>85</xdr:col>
      <xdr:colOff>127000</xdr:colOff>
      <xdr:row>79</xdr:row>
      <xdr:rowOff>140970</xdr:rowOff>
    </xdr:to>
    <xdr:cxnSp macro="">
      <xdr:nvCxnSpPr>
        <xdr:cNvPr id="668" name="直線コネクタ 667">
          <a:extLst>
            <a:ext uri="{FF2B5EF4-FFF2-40B4-BE49-F238E27FC236}">
              <a16:creationId xmlns="" xmlns:a16="http://schemas.microsoft.com/office/drawing/2014/main" id="{B669A6C8-E24A-4774-9763-58B1C440830D}"/>
            </a:ext>
          </a:extLst>
        </xdr:cNvPr>
        <xdr:cNvCxnSpPr/>
      </xdr:nvCxnSpPr>
      <xdr:spPr>
        <a:xfrm>
          <a:off x="15481300" y="136271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144780</xdr:rowOff>
    </xdr:from>
    <xdr:to>
      <xdr:col>76</xdr:col>
      <xdr:colOff>165100</xdr:colOff>
      <xdr:row>79</xdr:row>
      <xdr:rowOff>74930</xdr:rowOff>
    </xdr:to>
    <xdr:sp macro="" textlink="">
      <xdr:nvSpPr>
        <xdr:cNvPr id="669" name="楕円 668">
          <a:extLst>
            <a:ext uri="{FF2B5EF4-FFF2-40B4-BE49-F238E27FC236}">
              <a16:creationId xmlns="" xmlns:a16="http://schemas.microsoft.com/office/drawing/2014/main" id="{474285FE-B99C-48DF-9959-7160CD434FD8}"/>
            </a:ext>
          </a:extLst>
        </xdr:cNvPr>
        <xdr:cNvSpPr/>
      </xdr:nvSpPr>
      <xdr:spPr>
        <a:xfrm>
          <a:off x="14541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24130</xdr:rowOff>
    </xdr:from>
    <xdr:to>
      <xdr:col>81</xdr:col>
      <xdr:colOff>50800</xdr:colOff>
      <xdr:row>79</xdr:row>
      <xdr:rowOff>82550</xdr:rowOff>
    </xdr:to>
    <xdr:cxnSp macro="">
      <xdr:nvCxnSpPr>
        <xdr:cNvPr id="670" name="直線コネクタ 669">
          <a:extLst>
            <a:ext uri="{FF2B5EF4-FFF2-40B4-BE49-F238E27FC236}">
              <a16:creationId xmlns="" xmlns:a16="http://schemas.microsoft.com/office/drawing/2014/main" id="{B94EC7DA-546F-4553-B863-F984EF07EF1C}"/>
            </a:ext>
          </a:extLst>
        </xdr:cNvPr>
        <xdr:cNvCxnSpPr/>
      </xdr:nvCxnSpPr>
      <xdr:spPr>
        <a:xfrm>
          <a:off x="14592300" y="135686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671" name="楕円 670">
          <a:extLst>
            <a:ext uri="{FF2B5EF4-FFF2-40B4-BE49-F238E27FC236}">
              <a16:creationId xmlns="" xmlns:a16="http://schemas.microsoft.com/office/drawing/2014/main" id="{C0AF1D41-A496-4693-9F22-A932B80FB0E5}"/>
            </a:ext>
          </a:extLst>
        </xdr:cNvPr>
        <xdr:cNvSpPr/>
      </xdr:nvSpPr>
      <xdr:spPr>
        <a:xfrm>
          <a:off x="13652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79</xdr:row>
      <xdr:rowOff>24130</xdr:rowOff>
    </xdr:to>
    <xdr:cxnSp macro="">
      <xdr:nvCxnSpPr>
        <xdr:cNvPr id="672" name="直線コネクタ 671">
          <a:extLst>
            <a:ext uri="{FF2B5EF4-FFF2-40B4-BE49-F238E27FC236}">
              <a16:creationId xmlns="" xmlns:a16="http://schemas.microsoft.com/office/drawing/2014/main" id="{D0059436-DB3A-4FD2-8FFC-307E48A9AC3F}"/>
            </a:ext>
          </a:extLst>
        </xdr:cNvPr>
        <xdr:cNvCxnSpPr/>
      </xdr:nvCxnSpPr>
      <xdr:spPr>
        <a:xfrm>
          <a:off x="13703300" y="135102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27939</xdr:rowOff>
    </xdr:from>
    <xdr:to>
      <xdr:col>67</xdr:col>
      <xdr:colOff>101600</xdr:colOff>
      <xdr:row>78</xdr:row>
      <xdr:rowOff>129539</xdr:rowOff>
    </xdr:to>
    <xdr:sp macro="" textlink="">
      <xdr:nvSpPr>
        <xdr:cNvPr id="673" name="楕円 672">
          <a:extLst>
            <a:ext uri="{FF2B5EF4-FFF2-40B4-BE49-F238E27FC236}">
              <a16:creationId xmlns="" xmlns:a16="http://schemas.microsoft.com/office/drawing/2014/main" id="{32433372-14FB-4B94-A112-70B24AB0F684}"/>
            </a:ext>
          </a:extLst>
        </xdr:cNvPr>
        <xdr:cNvSpPr/>
      </xdr:nvSpPr>
      <xdr:spPr>
        <a:xfrm>
          <a:off x="12763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78739</xdr:rowOff>
    </xdr:from>
    <xdr:to>
      <xdr:col>71</xdr:col>
      <xdr:colOff>177800</xdr:colOff>
      <xdr:row>78</xdr:row>
      <xdr:rowOff>137161</xdr:rowOff>
    </xdr:to>
    <xdr:cxnSp macro="">
      <xdr:nvCxnSpPr>
        <xdr:cNvPr id="674" name="直線コネクタ 673">
          <a:extLst>
            <a:ext uri="{FF2B5EF4-FFF2-40B4-BE49-F238E27FC236}">
              <a16:creationId xmlns="" xmlns:a16="http://schemas.microsoft.com/office/drawing/2014/main" id="{7D6E00B3-ADDE-41CD-ACB1-44E2A0F864F9}"/>
            </a:ext>
          </a:extLst>
        </xdr:cNvPr>
        <xdr:cNvCxnSpPr/>
      </xdr:nvCxnSpPr>
      <xdr:spPr>
        <a:xfrm>
          <a:off x="12814300" y="134518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 xmlns:a16="http://schemas.microsoft.com/office/drawing/2014/main" id="{31943C0B-4F5C-4C4F-8316-89C9D5C0EB6F}"/>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 xmlns:a16="http://schemas.microsoft.com/office/drawing/2014/main" id="{8C6583A2-0351-4DF7-8D0B-E9B356BAEE23}"/>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 xmlns:a16="http://schemas.microsoft.com/office/drawing/2014/main" id="{8B8F05A7-6D06-4B43-9247-C3811CE091F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a:extLst>
            <a:ext uri="{FF2B5EF4-FFF2-40B4-BE49-F238E27FC236}">
              <a16:creationId xmlns="" xmlns:a16="http://schemas.microsoft.com/office/drawing/2014/main" id="{14C94DAF-B8F6-45D8-A38A-96915C46E7A8}"/>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149877</xdr:rowOff>
    </xdr:from>
    <xdr:ext cx="405111" cy="259045"/>
    <xdr:sp macro="" textlink="">
      <xdr:nvSpPr>
        <xdr:cNvPr id="679" name="n_1mainValue【児童館】&#10;有形固定資産減価償却率">
          <a:extLst>
            <a:ext uri="{FF2B5EF4-FFF2-40B4-BE49-F238E27FC236}">
              <a16:creationId xmlns="" xmlns:a16="http://schemas.microsoft.com/office/drawing/2014/main" id="{84B188E9-8D98-41B1-B977-F03DBB78ED63}"/>
            </a:ext>
          </a:extLst>
        </xdr:cNvPr>
        <xdr:cNvSpPr txBox="1"/>
      </xdr:nvSpPr>
      <xdr:spPr>
        <a:xfrm>
          <a:off x="15266044"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91457</xdr:rowOff>
    </xdr:from>
    <xdr:ext cx="405111" cy="259045"/>
    <xdr:sp macro="" textlink="">
      <xdr:nvSpPr>
        <xdr:cNvPr id="680" name="n_2mainValue【児童館】&#10;有形固定資産減価償却率">
          <a:extLst>
            <a:ext uri="{FF2B5EF4-FFF2-40B4-BE49-F238E27FC236}">
              <a16:creationId xmlns="" xmlns:a16="http://schemas.microsoft.com/office/drawing/2014/main" id="{D0F4DCE6-BCD8-4CEE-8973-D57D38106C0E}"/>
            </a:ext>
          </a:extLst>
        </xdr:cNvPr>
        <xdr:cNvSpPr txBox="1"/>
      </xdr:nvSpPr>
      <xdr:spPr>
        <a:xfrm>
          <a:off x="14389744"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681" name="n_3mainValue【児童館】&#10;有形固定資産減価償却率">
          <a:extLst>
            <a:ext uri="{FF2B5EF4-FFF2-40B4-BE49-F238E27FC236}">
              <a16:creationId xmlns="" xmlns:a16="http://schemas.microsoft.com/office/drawing/2014/main" id="{F4C62AEC-FBFB-4B2E-B0C5-18A6DD2535DE}"/>
            </a:ext>
          </a:extLst>
        </xdr:cNvPr>
        <xdr:cNvSpPr txBox="1"/>
      </xdr:nvSpPr>
      <xdr:spPr>
        <a:xfrm>
          <a:off x="13500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146066</xdr:rowOff>
    </xdr:from>
    <xdr:ext cx="340478" cy="259045"/>
    <xdr:sp macro="" textlink="">
      <xdr:nvSpPr>
        <xdr:cNvPr id="682" name="n_4mainValue【児童館】&#10;有形固定資産減価償却率">
          <a:extLst>
            <a:ext uri="{FF2B5EF4-FFF2-40B4-BE49-F238E27FC236}">
              <a16:creationId xmlns="" xmlns:a16="http://schemas.microsoft.com/office/drawing/2014/main" id="{1AC85CC9-A916-4294-AB3C-4973A23B2BD2}"/>
            </a:ext>
          </a:extLst>
        </xdr:cNvPr>
        <xdr:cNvSpPr txBox="1"/>
      </xdr:nvSpPr>
      <xdr:spPr>
        <a:xfrm>
          <a:off x="126440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 xmlns:a16="http://schemas.microsoft.com/office/drawing/2014/main" id="{8E8A8BB3-C787-416C-9B38-5771ECF33C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 xmlns:a16="http://schemas.microsoft.com/office/drawing/2014/main" id="{60482F3E-1B09-45A3-86CF-1EFE55C96D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 xmlns:a16="http://schemas.microsoft.com/office/drawing/2014/main" id="{AE3A8D6C-EE9C-432A-94A4-D941B6D900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 xmlns:a16="http://schemas.microsoft.com/office/drawing/2014/main" id="{8507AF70-95B2-4560-BEA9-5B0B09657A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 xmlns:a16="http://schemas.microsoft.com/office/drawing/2014/main" id="{402B74F7-8371-48D0-A319-F8669E52F3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 xmlns:a16="http://schemas.microsoft.com/office/drawing/2014/main" id="{53AA546F-BFA9-4B74-B4A8-7F5CB2E80A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 xmlns:a16="http://schemas.microsoft.com/office/drawing/2014/main" id="{83324CBB-873A-43F1-9AE7-DC7A35AAFD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 xmlns:a16="http://schemas.microsoft.com/office/drawing/2014/main" id="{7AFF00A5-D5F4-4C3D-8CAC-924C385735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 xmlns:a16="http://schemas.microsoft.com/office/drawing/2014/main" id="{07715A52-D4CC-4915-81A0-7653D46A9D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 xmlns:a16="http://schemas.microsoft.com/office/drawing/2014/main" id="{7B18AF95-C560-4C71-8217-FC89EE6BC4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 xmlns:a16="http://schemas.microsoft.com/office/drawing/2014/main" id="{740E9866-EA5B-4446-896E-78B314A8A3C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 xmlns:a16="http://schemas.microsoft.com/office/drawing/2014/main" id="{A89846AA-1ADA-42F9-B641-4FAD8D72B26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 xmlns:a16="http://schemas.microsoft.com/office/drawing/2014/main" id="{CA66610E-B464-4217-90FC-5B75444100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 xmlns:a16="http://schemas.microsoft.com/office/drawing/2014/main" id="{8BB5AB96-220B-4CFC-93F2-B2125044D1C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 xmlns:a16="http://schemas.microsoft.com/office/drawing/2014/main" id="{4410B90A-3988-4B4C-9B68-ED22131893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 xmlns:a16="http://schemas.microsoft.com/office/drawing/2014/main" id="{B686F482-3DEB-41D0-8F34-557C78EF4F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 xmlns:a16="http://schemas.microsoft.com/office/drawing/2014/main" id="{0EDB2F61-72D4-4B1F-AE96-A7B4FABE92A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 xmlns:a16="http://schemas.microsoft.com/office/drawing/2014/main" id="{8D946F1A-6ABC-46DA-8D77-F3B2974A8B3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 xmlns:a16="http://schemas.microsoft.com/office/drawing/2014/main" id="{E95C1807-0068-425A-BC39-5535DC6AE9E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 xmlns:a16="http://schemas.microsoft.com/office/drawing/2014/main" id="{ACA0A6F7-886F-44CD-A267-839AABFDDE9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 xmlns:a16="http://schemas.microsoft.com/office/drawing/2014/main" id="{4C287029-0BA7-47B6-A367-35079506A1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 xmlns:a16="http://schemas.microsoft.com/office/drawing/2014/main" id="{B6B2AFE3-A978-4539-9C9A-A83951A8F3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 xmlns:a16="http://schemas.microsoft.com/office/drawing/2014/main" id="{F4698548-DC3A-4E5C-BEC3-A6195B4768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 xmlns:a16="http://schemas.microsoft.com/office/drawing/2014/main" id="{0DABE40A-378B-4787-8C59-9007BFCF4459}"/>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 xmlns:a16="http://schemas.microsoft.com/office/drawing/2014/main" id="{B68807A0-C660-49AF-9F54-7463D5FACFC7}"/>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 xmlns:a16="http://schemas.microsoft.com/office/drawing/2014/main" id="{F9D88CD8-FBEB-4F86-AB63-847DF3ED82E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 xmlns:a16="http://schemas.microsoft.com/office/drawing/2014/main" id="{E63E3C44-3F8A-4DE7-B905-4A4BA831BEBE}"/>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 xmlns:a16="http://schemas.microsoft.com/office/drawing/2014/main" id="{0D9917D3-423A-4BE3-9905-2A72AEE144E6}"/>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 xmlns:a16="http://schemas.microsoft.com/office/drawing/2014/main" id="{1311D776-E9CA-47EA-91D2-D691D545F36E}"/>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 xmlns:a16="http://schemas.microsoft.com/office/drawing/2014/main" id="{100C79A4-5FA9-4AA7-9496-D7486E083D9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 xmlns:a16="http://schemas.microsoft.com/office/drawing/2014/main" id="{85EEAF81-AF4D-4356-80CA-575AB33C1E88}"/>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 xmlns:a16="http://schemas.microsoft.com/office/drawing/2014/main" id="{B0A9120F-712F-4651-8CA8-0CDEC6A1549E}"/>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 xmlns:a16="http://schemas.microsoft.com/office/drawing/2014/main" id="{64E22608-9EA8-4091-AC31-08B38EF3FE2B}"/>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 xmlns:a16="http://schemas.microsoft.com/office/drawing/2014/main" id="{FCFF8988-FFB3-4676-8D57-68DAC435B01C}"/>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86557FB2-346B-48E0-A844-C6D8AE2355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A8F23025-3B7A-4B95-9203-CDF0AFD1C9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1DAAD610-6AD7-4FE5-88B7-5062C386DC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 xmlns:a16="http://schemas.microsoft.com/office/drawing/2014/main" id="{429E79C4-8166-4F44-ACB4-B8AF6E6469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 xmlns:a16="http://schemas.microsoft.com/office/drawing/2014/main" id="{B14CD54E-D9CC-4D53-8A77-48256CAE87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722" name="楕円 721">
          <a:extLst>
            <a:ext uri="{FF2B5EF4-FFF2-40B4-BE49-F238E27FC236}">
              <a16:creationId xmlns="" xmlns:a16="http://schemas.microsoft.com/office/drawing/2014/main" id="{E33333F7-3238-4934-B10B-1E2765EA6B3E}"/>
            </a:ext>
          </a:extLst>
        </xdr:cNvPr>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723" name="【児童館】&#10;一人当たり面積該当値テキスト">
          <a:extLst>
            <a:ext uri="{FF2B5EF4-FFF2-40B4-BE49-F238E27FC236}">
              <a16:creationId xmlns="" xmlns:a16="http://schemas.microsoft.com/office/drawing/2014/main" id="{703A3461-5010-4D2A-BC64-F8E3DBA32F1A}"/>
            </a:ext>
          </a:extLst>
        </xdr:cNvPr>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724" name="楕円 723">
          <a:extLst>
            <a:ext uri="{FF2B5EF4-FFF2-40B4-BE49-F238E27FC236}">
              <a16:creationId xmlns="" xmlns:a16="http://schemas.microsoft.com/office/drawing/2014/main" id="{3E109D9E-E93E-4C5E-A7A0-FA7CF5C11C21}"/>
            </a:ext>
          </a:extLst>
        </xdr:cNvPr>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725" name="直線コネクタ 724">
          <a:extLst>
            <a:ext uri="{FF2B5EF4-FFF2-40B4-BE49-F238E27FC236}">
              <a16:creationId xmlns="" xmlns:a16="http://schemas.microsoft.com/office/drawing/2014/main" id="{C0572582-BE06-4097-97DA-764B872D2518}"/>
            </a:ext>
          </a:extLst>
        </xdr:cNvPr>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26" name="楕円 725">
          <a:extLst>
            <a:ext uri="{FF2B5EF4-FFF2-40B4-BE49-F238E27FC236}">
              <a16:creationId xmlns="" xmlns:a16="http://schemas.microsoft.com/office/drawing/2014/main" id="{5A468357-ACC1-4F70-8B71-E7D8F082C99E}"/>
            </a:ext>
          </a:extLst>
        </xdr:cNvPr>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85</xdr:row>
      <xdr:rowOff>6350</xdr:rowOff>
    </xdr:to>
    <xdr:cxnSp macro="">
      <xdr:nvCxnSpPr>
        <xdr:cNvPr id="727" name="直線コネクタ 726">
          <a:extLst>
            <a:ext uri="{FF2B5EF4-FFF2-40B4-BE49-F238E27FC236}">
              <a16:creationId xmlns="" xmlns:a16="http://schemas.microsoft.com/office/drawing/2014/main" id="{C056D51A-50DF-4615-9EBA-7C4BB6241865}"/>
            </a:ext>
          </a:extLst>
        </xdr:cNvPr>
        <xdr:cNvCxnSpPr/>
      </xdr:nvCxnSpPr>
      <xdr:spPr>
        <a:xfrm>
          <a:off x="20434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28" name="楕円 727">
          <a:extLst>
            <a:ext uri="{FF2B5EF4-FFF2-40B4-BE49-F238E27FC236}">
              <a16:creationId xmlns="" xmlns:a16="http://schemas.microsoft.com/office/drawing/2014/main" id="{C79CB026-958D-4BBB-8C9F-1E18368F9017}"/>
            </a:ext>
          </a:extLst>
        </xdr:cNvPr>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29" name="直線コネクタ 728">
          <a:extLst>
            <a:ext uri="{FF2B5EF4-FFF2-40B4-BE49-F238E27FC236}">
              <a16:creationId xmlns="" xmlns:a16="http://schemas.microsoft.com/office/drawing/2014/main" id="{E54E06FE-30B6-4979-9C22-5AB44D59C4B1}"/>
            </a:ext>
          </a:extLst>
        </xdr:cNvPr>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730" name="楕円 729">
          <a:extLst>
            <a:ext uri="{FF2B5EF4-FFF2-40B4-BE49-F238E27FC236}">
              <a16:creationId xmlns="" xmlns:a16="http://schemas.microsoft.com/office/drawing/2014/main" id="{E15FE121-48C3-4F7C-A98B-7E17A99F9987}"/>
            </a:ext>
          </a:extLst>
        </xdr:cNvPr>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84</xdr:row>
      <xdr:rowOff>165100</xdr:rowOff>
    </xdr:to>
    <xdr:cxnSp macro="">
      <xdr:nvCxnSpPr>
        <xdr:cNvPr id="731" name="直線コネクタ 730">
          <a:extLst>
            <a:ext uri="{FF2B5EF4-FFF2-40B4-BE49-F238E27FC236}">
              <a16:creationId xmlns="" xmlns:a16="http://schemas.microsoft.com/office/drawing/2014/main" id="{27A522AA-D1D9-4A5D-85A2-28A964D05E96}"/>
            </a:ext>
          </a:extLst>
        </xdr:cNvPr>
        <xdr:cNvCxnSpPr/>
      </xdr:nvCxnSpPr>
      <xdr:spPr>
        <a:xfrm>
          <a:off x="18656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 xmlns:a16="http://schemas.microsoft.com/office/drawing/2014/main" id="{1E635B3D-2D53-465B-AE52-DC337DD185C2}"/>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 xmlns:a16="http://schemas.microsoft.com/office/drawing/2014/main" id="{92A1C545-F23D-4922-982F-42B31C6D92C4}"/>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 xmlns:a16="http://schemas.microsoft.com/office/drawing/2014/main" id="{800CD3DF-27D0-42CF-85FD-76AE2DC708AB}"/>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 xmlns:a16="http://schemas.microsoft.com/office/drawing/2014/main" id="{6F67C9B9-2458-4F8B-8624-D58124BCC7A1}"/>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736" name="n_1mainValue【児童館】&#10;一人当たり面積">
          <a:extLst>
            <a:ext uri="{FF2B5EF4-FFF2-40B4-BE49-F238E27FC236}">
              <a16:creationId xmlns="" xmlns:a16="http://schemas.microsoft.com/office/drawing/2014/main" id="{F417C93F-8006-4B20-A16E-6C38C33DF54A}"/>
            </a:ext>
          </a:extLst>
        </xdr:cNvPr>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737" name="n_2mainValue【児童館】&#10;一人当たり面積">
          <a:extLst>
            <a:ext uri="{FF2B5EF4-FFF2-40B4-BE49-F238E27FC236}">
              <a16:creationId xmlns="" xmlns:a16="http://schemas.microsoft.com/office/drawing/2014/main" id="{A50A4F4A-6039-457A-AD3B-7D21CDDE6B37}"/>
            </a:ext>
          </a:extLst>
        </xdr:cNvPr>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738" name="n_3mainValue【児童館】&#10;一人当たり面積">
          <a:extLst>
            <a:ext uri="{FF2B5EF4-FFF2-40B4-BE49-F238E27FC236}">
              <a16:creationId xmlns="" xmlns:a16="http://schemas.microsoft.com/office/drawing/2014/main" id="{32AF5578-93C1-4071-90F5-7317A6AA0A52}"/>
            </a:ext>
          </a:extLst>
        </xdr:cNvPr>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739" name="n_4mainValue【児童館】&#10;一人当たり面積">
          <a:extLst>
            <a:ext uri="{FF2B5EF4-FFF2-40B4-BE49-F238E27FC236}">
              <a16:creationId xmlns="" xmlns:a16="http://schemas.microsoft.com/office/drawing/2014/main" id="{94F386EC-D97A-4ECA-B1A3-B3999FCF8413}"/>
            </a:ext>
          </a:extLst>
        </xdr:cNvPr>
        <xdr:cNvSpPr txBox="1"/>
      </xdr:nvSpPr>
      <xdr:spPr>
        <a:xfrm>
          <a:off x="18421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 xmlns:a16="http://schemas.microsoft.com/office/drawing/2014/main" id="{2EE26DDE-7D8C-4E9B-AC54-A3F0561334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 xmlns:a16="http://schemas.microsoft.com/office/drawing/2014/main" id="{2EE269DD-14E6-42B1-A9FF-75858DAF82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 xmlns:a16="http://schemas.microsoft.com/office/drawing/2014/main" id="{58471E53-A322-46C8-B998-5DDB39721F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 xmlns:a16="http://schemas.microsoft.com/office/drawing/2014/main" id="{D65B19C4-3BBE-4928-993E-ACFBD5E149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 xmlns:a16="http://schemas.microsoft.com/office/drawing/2014/main" id="{08505EA5-1ABF-4C18-8A07-52C997E7E6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 xmlns:a16="http://schemas.microsoft.com/office/drawing/2014/main" id="{E300C0DC-5C2E-44D7-BD0A-9F6F3963DB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 xmlns:a16="http://schemas.microsoft.com/office/drawing/2014/main" id="{E98AE92D-8CFB-4E71-A793-6D5506A97F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 xmlns:a16="http://schemas.microsoft.com/office/drawing/2014/main" id="{E0348991-69CC-404E-ADE1-8332DB7BB4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 xmlns:a16="http://schemas.microsoft.com/office/drawing/2014/main" id="{EBB8B0F3-E17C-4D84-B870-3AE5E80315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 xmlns:a16="http://schemas.microsoft.com/office/drawing/2014/main" id="{299B6EAC-4AD2-42C4-97B3-43421DC226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 xmlns:a16="http://schemas.microsoft.com/office/drawing/2014/main" id="{5F376376-E99B-47B6-A5E5-2FE8CA1BE8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 xmlns:a16="http://schemas.microsoft.com/office/drawing/2014/main" id="{E8C5C6C6-DF09-4432-87C5-F48D9B0424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 xmlns:a16="http://schemas.microsoft.com/office/drawing/2014/main" id="{D3BEE97C-77BB-429C-8D59-CF4DF7CDEB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 xmlns:a16="http://schemas.microsoft.com/office/drawing/2014/main" id="{E041887D-816B-48D9-8C30-4AA7830078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 xmlns:a16="http://schemas.microsoft.com/office/drawing/2014/main" id="{89D0AD88-1101-4A4D-9DF9-3FCA87DBC3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 xmlns:a16="http://schemas.microsoft.com/office/drawing/2014/main" id="{952EE2B5-79B9-484D-965F-EC545BBE77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 xmlns:a16="http://schemas.microsoft.com/office/drawing/2014/main" id="{6A7328A3-AAB7-46F8-8651-2E095A952A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 xmlns:a16="http://schemas.microsoft.com/office/drawing/2014/main" id="{88A627FA-45EA-43FE-8C1C-07418C41A6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 xmlns:a16="http://schemas.microsoft.com/office/drawing/2014/main" id="{118A954A-5DEF-40ED-A9F7-02FB0DAD4C4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 xmlns:a16="http://schemas.microsoft.com/office/drawing/2014/main" id="{AE43294A-1E0F-4E5E-8A39-E72749A1278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 xmlns:a16="http://schemas.microsoft.com/office/drawing/2014/main" id="{5F6A30E7-5035-45B3-AB9B-FA46A3510A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 xmlns:a16="http://schemas.microsoft.com/office/drawing/2014/main" id="{5B3495EC-0991-4F5D-BDC0-01ABC3C8A3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 xmlns:a16="http://schemas.microsoft.com/office/drawing/2014/main" id="{6CE5C5BF-94F8-4300-8F6D-256DD4B33E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 xmlns:a16="http://schemas.microsoft.com/office/drawing/2014/main" id="{F7A63B24-EB49-448D-9FF2-216BBFD834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 xmlns:a16="http://schemas.microsoft.com/office/drawing/2014/main" id="{EF76D6A2-8852-49EF-80E0-ED84A674B0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 xmlns:a16="http://schemas.microsoft.com/office/drawing/2014/main" id="{5E53F6EE-5969-42EF-8A53-E13F7A871618}"/>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 xmlns:a16="http://schemas.microsoft.com/office/drawing/2014/main" id="{DC3DAB3D-28C1-4944-A922-C52686FC924B}"/>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 xmlns:a16="http://schemas.microsoft.com/office/drawing/2014/main" id="{CFA9AD51-82E4-4BBB-9A07-1513658E71BD}"/>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 xmlns:a16="http://schemas.microsoft.com/office/drawing/2014/main" id="{9042BB9A-11DA-421B-AC43-BA228695D2AE}"/>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 xmlns:a16="http://schemas.microsoft.com/office/drawing/2014/main" id="{5EB4B2E4-07CD-4E4C-8CB6-6D91B222576D}"/>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 xmlns:a16="http://schemas.microsoft.com/office/drawing/2014/main" id="{FF3B50C9-1F77-41C0-99DD-85533B73A02E}"/>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 xmlns:a16="http://schemas.microsoft.com/office/drawing/2014/main" id="{4D83D7E9-8436-4575-AE65-D2234A3D66AB}"/>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 xmlns:a16="http://schemas.microsoft.com/office/drawing/2014/main" id="{8E2E7099-505A-48B3-9664-5A516B18FA43}"/>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 xmlns:a16="http://schemas.microsoft.com/office/drawing/2014/main" id="{5F56A809-DB06-4FAC-A201-5CB9CF5649FB}"/>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 xmlns:a16="http://schemas.microsoft.com/office/drawing/2014/main" id="{A58C5C7E-FDB8-4E90-BB3D-92572BB6ADE2}"/>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 xmlns:a16="http://schemas.microsoft.com/office/drawing/2014/main" id="{4E8AAC7C-5257-4DEC-850A-2E1E7837996F}"/>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FE5BAD8E-559A-4B21-B494-5973EA447C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A838EDF3-31CA-4B8B-AE1F-2867DB0546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518E9789-5249-4488-85C6-227C27059D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013303D5-2147-4840-9754-858196F21F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 xmlns:a16="http://schemas.microsoft.com/office/drawing/2014/main" id="{77115300-8EDC-4506-9CC9-300DD0150E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781" name="楕円 780">
          <a:extLst>
            <a:ext uri="{FF2B5EF4-FFF2-40B4-BE49-F238E27FC236}">
              <a16:creationId xmlns="" xmlns:a16="http://schemas.microsoft.com/office/drawing/2014/main" id="{3C2E1150-93C9-4DFD-AA51-FF2AE87A1F23}"/>
            </a:ext>
          </a:extLst>
        </xdr:cNvPr>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782" name="【公民館】&#10;有形固定資産減価償却率該当値テキスト">
          <a:extLst>
            <a:ext uri="{FF2B5EF4-FFF2-40B4-BE49-F238E27FC236}">
              <a16:creationId xmlns="" xmlns:a16="http://schemas.microsoft.com/office/drawing/2014/main" id="{5F526572-1393-4119-A4E5-335CA5EDDAE4}"/>
            </a:ext>
          </a:extLst>
        </xdr:cNvPr>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83" name="楕円 782">
          <a:extLst>
            <a:ext uri="{FF2B5EF4-FFF2-40B4-BE49-F238E27FC236}">
              <a16:creationId xmlns="" xmlns:a16="http://schemas.microsoft.com/office/drawing/2014/main" id="{7FF2FD4F-8E11-43A2-93CF-F043B27F325D}"/>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89263</xdr:rowOff>
    </xdr:to>
    <xdr:cxnSp macro="">
      <xdr:nvCxnSpPr>
        <xdr:cNvPr id="784" name="直線コネクタ 783">
          <a:extLst>
            <a:ext uri="{FF2B5EF4-FFF2-40B4-BE49-F238E27FC236}">
              <a16:creationId xmlns="" xmlns:a16="http://schemas.microsoft.com/office/drawing/2014/main" id="{6106C726-97D8-45D7-BD40-F6B9BB7563A7}"/>
            </a:ext>
          </a:extLst>
        </xdr:cNvPr>
        <xdr:cNvCxnSpPr/>
      </xdr:nvCxnSpPr>
      <xdr:spPr>
        <a:xfrm>
          <a:off x="15481300" y="182270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85" name="楕円 784">
          <a:extLst>
            <a:ext uri="{FF2B5EF4-FFF2-40B4-BE49-F238E27FC236}">
              <a16:creationId xmlns="" xmlns:a16="http://schemas.microsoft.com/office/drawing/2014/main" id="{7B8B8D0E-9781-499E-89FF-ECE5BDF1A68A}"/>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53339</xdr:rowOff>
    </xdr:to>
    <xdr:cxnSp macro="">
      <xdr:nvCxnSpPr>
        <xdr:cNvPr id="786" name="直線コネクタ 785">
          <a:extLst>
            <a:ext uri="{FF2B5EF4-FFF2-40B4-BE49-F238E27FC236}">
              <a16:creationId xmlns="" xmlns:a16="http://schemas.microsoft.com/office/drawing/2014/main" id="{83FD51E5-5063-431E-8438-0756C36F2E98}"/>
            </a:ext>
          </a:extLst>
        </xdr:cNvPr>
        <xdr:cNvCxnSpPr/>
      </xdr:nvCxnSpPr>
      <xdr:spPr>
        <a:xfrm>
          <a:off x="14592300" y="1819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787" name="楕円 786">
          <a:extLst>
            <a:ext uri="{FF2B5EF4-FFF2-40B4-BE49-F238E27FC236}">
              <a16:creationId xmlns="" xmlns:a16="http://schemas.microsoft.com/office/drawing/2014/main" id="{965DD0B2-0B11-427A-92EF-0BD56471F19B}"/>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19050</xdr:rowOff>
    </xdr:to>
    <xdr:cxnSp macro="">
      <xdr:nvCxnSpPr>
        <xdr:cNvPr id="788" name="直線コネクタ 787">
          <a:extLst>
            <a:ext uri="{FF2B5EF4-FFF2-40B4-BE49-F238E27FC236}">
              <a16:creationId xmlns="" xmlns:a16="http://schemas.microsoft.com/office/drawing/2014/main" id="{C5982DAD-4D79-4BB5-8C63-CFCB7E202222}"/>
            </a:ext>
          </a:extLst>
        </xdr:cNvPr>
        <xdr:cNvCxnSpPr/>
      </xdr:nvCxnSpPr>
      <xdr:spPr>
        <a:xfrm>
          <a:off x="13703300" y="181568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789" name="楕円 788">
          <a:extLst>
            <a:ext uri="{FF2B5EF4-FFF2-40B4-BE49-F238E27FC236}">
              <a16:creationId xmlns="" xmlns:a16="http://schemas.microsoft.com/office/drawing/2014/main" id="{0512DB3D-650A-4ACD-8F2E-15C34C0CB57F}"/>
            </a:ext>
          </a:extLst>
        </xdr:cNvPr>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118655</xdr:rowOff>
    </xdr:from>
    <xdr:to>
      <xdr:col>71</xdr:col>
      <xdr:colOff>177800</xdr:colOff>
      <xdr:row>105</xdr:row>
      <xdr:rowOff>154577</xdr:rowOff>
    </xdr:to>
    <xdr:cxnSp macro="">
      <xdr:nvCxnSpPr>
        <xdr:cNvPr id="790" name="直線コネクタ 789">
          <a:extLst>
            <a:ext uri="{FF2B5EF4-FFF2-40B4-BE49-F238E27FC236}">
              <a16:creationId xmlns="" xmlns:a16="http://schemas.microsoft.com/office/drawing/2014/main" id="{2168ED96-C26C-468E-A791-DF21F2FB1E01}"/>
            </a:ext>
          </a:extLst>
        </xdr:cNvPr>
        <xdr:cNvCxnSpPr/>
      </xdr:nvCxnSpPr>
      <xdr:spPr>
        <a:xfrm>
          <a:off x="12814300" y="181209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 xmlns:a16="http://schemas.microsoft.com/office/drawing/2014/main" id="{A0DB45E7-7686-4416-BDCE-504AD450BDB9}"/>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 xmlns:a16="http://schemas.microsoft.com/office/drawing/2014/main" id="{C17DFB4A-EAA0-4EB6-BD75-B1A8B3AA6AC8}"/>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 xmlns:a16="http://schemas.microsoft.com/office/drawing/2014/main" id="{27B066C5-E256-4363-AE05-31F09760A2C2}"/>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 xmlns:a16="http://schemas.microsoft.com/office/drawing/2014/main" id="{F65649CC-B499-4ED1-86D2-7AD2144FD7C9}"/>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95" name="n_1mainValue【公民館】&#10;有形固定資産減価償却率">
          <a:extLst>
            <a:ext uri="{FF2B5EF4-FFF2-40B4-BE49-F238E27FC236}">
              <a16:creationId xmlns="" xmlns:a16="http://schemas.microsoft.com/office/drawing/2014/main" id="{938E4407-1F12-4B57-8260-A7619E91484B}"/>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6" name="n_2mainValue【公民館】&#10;有形固定資産減価償却率">
          <a:extLst>
            <a:ext uri="{FF2B5EF4-FFF2-40B4-BE49-F238E27FC236}">
              <a16:creationId xmlns="" xmlns:a16="http://schemas.microsoft.com/office/drawing/2014/main" id="{ECD140F1-3C0C-4F86-9CDF-131E798F82F5}"/>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797" name="n_3mainValue【公民館】&#10;有形固定資産減価償却率">
          <a:extLst>
            <a:ext uri="{FF2B5EF4-FFF2-40B4-BE49-F238E27FC236}">
              <a16:creationId xmlns="" xmlns:a16="http://schemas.microsoft.com/office/drawing/2014/main" id="{A6561B2B-08DD-4AD8-A722-6FEEE0A8753D}"/>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98" name="n_4mainValue【公民館】&#10;有形固定資産減価償却率">
          <a:extLst>
            <a:ext uri="{FF2B5EF4-FFF2-40B4-BE49-F238E27FC236}">
              <a16:creationId xmlns="" xmlns:a16="http://schemas.microsoft.com/office/drawing/2014/main" id="{1E983069-78F3-4DF0-8F85-A393452E7964}"/>
            </a:ext>
          </a:extLst>
        </xdr:cNvPr>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 xmlns:a16="http://schemas.microsoft.com/office/drawing/2014/main" id="{FE86E3D8-A66B-4AAE-B9E4-F056548A33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 xmlns:a16="http://schemas.microsoft.com/office/drawing/2014/main" id="{6EAF11E4-59B6-442A-9E09-D65D2B6ADB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 xmlns:a16="http://schemas.microsoft.com/office/drawing/2014/main" id="{5932AA8E-16E0-47EF-B6D0-23271835C5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 xmlns:a16="http://schemas.microsoft.com/office/drawing/2014/main" id="{E59E39A4-8A19-427E-BCA1-4EE13C90C0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 xmlns:a16="http://schemas.microsoft.com/office/drawing/2014/main" id="{E7B565C0-24E5-4179-8B8C-7511459CF7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 xmlns:a16="http://schemas.microsoft.com/office/drawing/2014/main" id="{85193F16-0BBB-4607-B1E1-FA3480D4B1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 xmlns:a16="http://schemas.microsoft.com/office/drawing/2014/main" id="{18200C51-8F9D-4177-9D8E-4DD7657526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 xmlns:a16="http://schemas.microsoft.com/office/drawing/2014/main" id="{56ED2DE5-8892-459F-96CC-AF874C68F9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 xmlns:a16="http://schemas.microsoft.com/office/drawing/2014/main" id="{CF4D7675-0BDB-4609-89F1-120BE39B87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 xmlns:a16="http://schemas.microsoft.com/office/drawing/2014/main" id="{DCCAD6A3-D1F4-4A2D-8D6A-44DA597C5A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 xmlns:a16="http://schemas.microsoft.com/office/drawing/2014/main" id="{D9BC281D-6364-4788-B4E2-D563B2253A1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 xmlns:a16="http://schemas.microsoft.com/office/drawing/2014/main" id="{6DCC76D9-638D-46AC-A181-539758A837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 xmlns:a16="http://schemas.microsoft.com/office/drawing/2014/main" id="{A264D57F-63D2-4BA9-8EC0-7DDA99A645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 xmlns:a16="http://schemas.microsoft.com/office/drawing/2014/main" id="{3737BAF1-0F21-48E1-86F2-61A5C83EE9D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 xmlns:a16="http://schemas.microsoft.com/office/drawing/2014/main" id="{1030BE20-9819-400C-B78F-511AC54ED79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 xmlns:a16="http://schemas.microsoft.com/office/drawing/2014/main" id="{1B1D94E6-7194-4522-B9F0-58B3A62ECA4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 xmlns:a16="http://schemas.microsoft.com/office/drawing/2014/main" id="{BB939922-81F6-49CB-B4E8-4249FB96BC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 xmlns:a16="http://schemas.microsoft.com/office/drawing/2014/main" id="{D1DBD2C1-F741-444B-A310-715F2AAD0C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 xmlns:a16="http://schemas.microsoft.com/office/drawing/2014/main" id="{736BC6CA-880B-461B-BB98-8468502FD18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 xmlns:a16="http://schemas.microsoft.com/office/drawing/2014/main" id="{584B6DB6-F0BA-438C-A165-94C80DB317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 xmlns:a16="http://schemas.microsoft.com/office/drawing/2014/main" id="{85C62520-66A7-4215-99CB-7E1C3D46C69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 xmlns:a16="http://schemas.microsoft.com/office/drawing/2014/main" id="{466626DD-BB9C-4026-B294-094DC21B50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 xmlns:a16="http://schemas.microsoft.com/office/drawing/2014/main" id="{94AC8399-C769-4317-9569-A366D2F192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 xmlns:a16="http://schemas.microsoft.com/office/drawing/2014/main" id="{291DC46C-604D-40C6-B1E5-576D166071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 xmlns:a16="http://schemas.microsoft.com/office/drawing/2014/main" id="{349328C8-6720-41AA-9826-2684FBAA66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 xmlns:a16="http://schemas.microsoft.com/office/drawing/2014/main" id="{63FF4DD4-AED6-4ED9-8D62-D5DDD80DD0FC}"/>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 xmlns:a16="http://schemas.microsoft.com/office/drawing/2014/main" id="{F1E48483-11BF-4169-B271-04D33ABB8C26}"/>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 xmlns:a16="http://schemas.microsoft.com/office/drawing/2014/main" id="{6F1E9F9B-FE0F-4643-8B7B-4E799AB8B705}"/>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 xmlns:a16="http://schemas.microsoft.com/office/drawing/2014/main" id="{34839AF8-24CB-4D89-A965-84EAA611AAA5}"/>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 xmlns:a16="http://schemas.microsoft.com/office/drawing/2014/main" id="{45D0CA69-7B31-477C-B2F7-AD83CD4F524B}"/>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a:extLst>
            <a:ext uri="{FF2B5EF4-FFF2-40B4-BE49-F238E27FC236}">
              <a16:creationId xmlns="" xmlns:a16="http://schemas.microsoft.com/office/drawing/2014/main" id="{2916C8D4-321F-420A-8EF8-C0AC883FFA97}"/>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 xmlns:a16="http://schemas.microsoft.com/office/drawing/2014/main" id="{4FE4F535-E09E-4391-AEBE-39638E426DD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 xmlns:a16="http://schemas.microsoft.com/office/drawing/2014/main" id="{11304419-DA5C-4436-88E4-CBB6433084A6}"/>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 xmlns:a16="http://schemas.microsoft.com/office/drawing/2014/main" id="{F432A642-FCBC-45A6-8AA5-66127C771381}"/>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 xmlns:a16="http://schemas.microsoft.com/office/drawing/2014/main" id="{42FD92E8-BA28-4E89-967F-A3DD4BCD1936}"/>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 xmlns:a16="http://schemas.microsoft.com/office/drawing/2014/main" id="{553CBCB3-4A11-484A-BFF0-C2BF6138CC39}"/>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8589FB15-1ACC-4B88-9D84-DBF3291A02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4C13C53E-3872-4246-8E96-D1D8479075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87546DDD-101E-4AAB-9440-D04B784C14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34069B9A-8EC3-44D7-BBD6-F16CF8A600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 xmlns:a16="http://schemas.microsoft.com/office/drawing/2014/main" id="{57E00DA6-2953-4E10-ADBD-CE78390519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110308</xdr:rowOff>
    </xdr:from>
    <xdr:to>
      <xdr:col>116</xdr:col>
      <xdr:colOff>114300</xdr:colOff>
      <xdr:row>109</xdr:row>
      <xdr:rowOff>40458</xdr:rowOff>
    </xdr:to>
    <xdr:sp macro="" textlink="">
      <xdr:nvSpPr>
        <xdr:cNvPr id="840" name="楕円 839">
          <a:extLst>
            <a:ext uri="{FF2B5EF4-FFF2-40B4-BE49-F238E27FC236}">
              <a16:creationId xmlns="" xmlns:a16="http://schemas.microsoft.com/office/drawing/2014/main" id="{B34602BF-CD56-46BE-B464-91C420A17495}"/>
            </a:ext>
          </a:extLst>
        </xdr:cNvPr>
        <xdr:cNvSpPr/>
      </xdr:nvSpPr>
      <xdr:spPr>
        <a:xfrm>
          <a:off x="22110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25235</xdr:rowOff>
    </xdr:from>
    <xdr:ext cx="469744" cy="259045"/>
    <xdr:sp macro="" textlink="">
      <xdr:nvSpPr>
        <xdr:cNvPr id="841" name="【公民館】&#10;一人当たり面積該当値テキスト">
          <a:extLst>
            <a:ext uri="{FF2B5EF4-FFF2-40B4-BE49-F238E27FC236}">
              <a16:creationId xmlns="" xmlns:a16="http://schemas.microsoft.com/office/drawing/2014/main" id="{D4118046-9511-4267-83DD-3D6ACA18A591}"/>
            </a:ext>
          </a:extLst>
        </xdr:cNvPr>
        <xdr:cNvSpPr txBox="1"/>
      </xdr:nvSpPr>
      <xdr:spPr>
        <a:xfrm>
          <a:off x="22199600" y="185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110308</xdr:rowOff>
    </xdr:from>
    <xdr:to>
      <xdr:col>112</xdr:col>
      <xdr:colOff>38100</xdr:colOff>
      <xdr:row>109</xdr:row>
      <xdr:rowOff>40458</xdr:rowOff>
    </xdr:to>
    <xdr:sp macro="" textlink="">
      <xdr:nvSpPr>
        <xdr:cNvPr id="842" name="楕円 841">
          <a:extLst>
            <a:ext uri="{FF2B5EF4-FFF2-40B4-BE49-F238E27FC236}">
              <a16:creationId xmlns="" xmlns:a16="http://schemas.microsoft.com/office/drawing/2014/main" id="{EB523FF3-B53F-47B9-8BC4-E9AEEAA6A734}"/>
            </a:ext>
          </a:extLst>
        </xdr:cNvPr>
        <xdr:cNvSpPr/>
      </xdr:nvSpPr>
      <xdr:spPr>
        <a:xfrm>
          <a:off x="21272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161108</xdr:rowOff>
    </xdr:from>
    <xdr:to>
      <xdr:col>116</xdr:col>
      <xdr:colOff>63500</xdr:colOff>
      <xdr:row>108</xdr:row>
      <xdr:rowOff>161108</xdr:rowOff>
    </xdr:to>
    <xdr:cxnSp macro="">
      <xdr:nvCxnSpPr>
        <xdr:cNvPr id="843" name="直線コネクタ 842">
          <a:extLst>
            <a:ext uri="{FF2B5EF4-FFF2-40B4-BE49-F238E27FC236}">
              <a16:creationId xmlns="" xmlns:a16="http://schemas.microsoft.com/office/drawing/2014/main" id="{B2EF2B6F-595E-4290-BA87-60325E1CAE84}"/>
            </a:ext>
          </a:extLst>
        </xdr:cNvPr>
        <xdr:cNvCxnSpPr/>
      </xdr:nvCxnSpPr>
      <xdr:spPr>
        <a:xfrm>
          <a:off x="21323300" y="1867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110308</xdr:rowOff>
    </xdr:from>
    <xdr:to>
      <xdr:col>107</xdr:col>
      <xdr:colOff>101600</xdr:colOff>
      <xdr:row>109</xdr:row>
      <xdr:rowOff>40458</xdr:rowOff>
    </xdr:to>
    <xdr:sp macro="" textlink="">
      <xdr:nvSpPr>
        <xdr:cNvPr id="844" name="楕円 843">
          <a:extLst>
            <a:ext uri="{FF2B5EF4-FFF2-40B4-BE49-F238E27FC236}">
              <a16:creationId xmlns="" xmlns:a16="http://schemas.microsoft.com/office/drawing/2014/main" id="{82D43D98-09AE-41A4-BC0E-AF4DC3363159}"/>
            </a:ext>
          </a:extLst>
        </xdr:cNvPr>
        <xdr:cNvSpPr/>
      </xdr:nvSpPr>
      <xdr:spPr>
        <a:xfrm>
          <a:off x="2038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161108</xdr:rowOff>
    </xdr:from>
    <xdr:to>
      <xdr:col>111</xdr:col>
      <xdr:colOff>177800</xdr:colOff>
      <xdr:row>108</xdr:row>
      <xdr:rowOff>161108</xdr:rowOff>
    </xdr:to>
    <xdr:cxnSp macro="">
      <xdr:nvCxnSpPr>
        <xdr:cNvPr id="845" name="直線コネクタ 844">
          <a:extLst>
            <a:ext uri="{FF2B5EF4-FFF2-40B4-BE49-F238E27FC236}">
              <a16:creationId xmlns="" xmlns:a16="http://schemas.microsoft.com/office/drawing/2014/main" id="{8AC8098B-815E-41B0-91BA-7F27A28E2AF5}"/>
            </a:ext>
          </a:extLst>
        </xdr:cNvPr>
        <xdr:cNvCxnSpPr/>
      </xdr:nvCxnSpPr>
      <xdr:spPr>
        <a:xfrm>
          <a:off x="20434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110308</xdr:rowOff>
    </xdr:from>
    <xdr:to>
      <xdr:col>102</xdr:col>
      <xdr:colOff>165100</xdr:colOff>
      <xdr:row>109</xdr:row>
      <xdr:rowOff>40458</xdr:rowOff>
    </xdr:to>
    <xdr:sp macro="" textlink="">
      <xdr:nvSpPr>
        <xdr:cNvPr id="846" name="楕円 845">
          <a:extLst>
            <a:ext uri="{FF2B5EF4-FFF2-40B4-BE49-F238E27FC236}">
              <a16:creationId xmlns="" xmlns:a16="http://schemas.microsoft.com/office/drawing/2014/main" id="{4DFB2581-D477-46F6-A00B-97FAF8A58796}"/>
            </a:ext>
          </a:extLst>
        </xdr:cNvPr>
        <xdr:cNvSpPr/>
      </xdr:nvSpPr>
      <xdr:spPr>
        <a:xfrm>
          <a:off x="19494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161108</xdr:rowOff>
    </xdr:from>
    <xdr:to>
      <xdr:col>107</xdr:col>
      <xdr:colOff>50800</xdr:colOff>
      <xdr:row>108</xdr:row>
      <xdr:rowOff>161108</xdr:rowOff>
    </xdr:to>
    <xdr:cxnSp macro="">
      <xdr:nvCxnSpPr>
        <xdr:cNvPr id="847" name="直線コネクタ 846">
          <a:extLst>
            <a:ext uri="{FF2B5EF4-FFF2-40B4-BE49-F238E27FC236}">
              <a16:creationId xmlns="" xmlns:a16="http://schemas.microsoft.com/office/drawing/2014/main" id="{6188D5CB-D14C-4566-8661-BD24060BF900}"/>
            </a:ext>
          </a:extLst>
        </xdr:cNvPr>
        <xdr:cNvCxnSpPr/>
      </xdr:nvCxnSpPr>
      <xdr:spPr>
        <a:xfrm>
          <a:off x="19545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848" name="楕円 847">
          <a:extLst>
            <a:ext uri="{FF2B5EF4-FFF2-40B4-BE49-F238E27FC236}">
              <a16:creationId xmlns="" xmlns:a16="http://schemas.microsoft.com/office/drawing/2014/main" id="{A5477573-1C8E-419E-8CFE-64751A513601}"/>
            </a:ext>
          </a:extLst>
        </xdr:cNvPr>
        <xdr:cNvSpPr/>
      </xdr:nvSpPr>
      <xdr:spPr>
        <a:xfrm>
          <a:off x="18605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161108</xdr:rowOff>
    </xdr:from>
    <xdr:to>
      <xdr:col>102</xdr:col>
      <xdr:colOff>114300</xdr:colOff>
      <xdr:row>108</xdr:row>
      <xdr:rowOff>161108</xdr:rowOff>
    </xdr:to>
    <xdr:cxnSp macro="">
      <xdr:nvCxnSpPr>
        <xdr:cNvPr id="849" name="直線コネクタ 848">
          <a:extLst>
            <a:ext uri="{FF2B5EF4-FFF2-40B4-BE49-F238E27FC236}">
              <a16:creationId xmlns="" xmlns:a16="http://schemas.microsoft.com/office/drawing/2014/main" id="{0CC428BF-8399-4417-8752-C95AFD379F70}"/>
            </a:ext>
          </a:extLst>
        </xdr:cNvPr>
        <xdr:cNvCxnSpPr/>
      </xdr:nvCxnSpPr>
      <xdr:spPr>
        <a:xfrm>
          <a:off x="18656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a:extLst>
            <a:ext uri="{FF2B5EF4-FFF2-40B4-BE49-F238E27FC236}">
              <a16:creationId xmlns="" xmlns:a16="http://schemas.microsoft.com/office/drawing/2014/main" id="{5D6CED51-55C1-4288-8637-15AEE15B1D79}"/>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a:extLst>
            <a:ext uri="{FF2B5EF4-FFF2-40B4-BE49-F238E27FC236}">
              <a16:creationId xmlns="" xmlns:a16="http://schemas.microsoft.com/office/drawing/2014/main" id="{5CDAD19F-ECAC-4EFB-9F39-B83B9DD31A06}"/>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a:extLst>
            <a:ext uri="{FF2B5EF4-FFF2-40B4-BE49-F238E27FC236}">
              <a16:creationId xmlns="" xmlns:a16="http://schemas.microsoft.com/office/drawing/2014/main" id="{C3EF1088-AF1A-4A96-BA68-E3604033EAE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a:extLst>
            <a:ext uri="{FF2B5EF4-FFF2-40B4-BE49-F238E27FC236}">
              <a16:creationId xmlns="" xmlns:a16="http://schemas.microsoft.com/office/drawing/2014/main" id="{9A6EBBDE-C475-44B2-87CE-F45F288595A9}"/>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31585</xdr:rowOff>
    </xdr:from>
    <xdr:ext cx="469744" cy="259045"/>
    <xdr:sp macro="" textlink="">
      <xdr:nvSpPr>
        <xdr:cNvPr id="854" name="n_1mainValue【公民館】&#10;一人当たり面積">
          <a:extLst>
            <a:ext uri="{FF2B5EF4-FFF2-40B4-BE49-F238E27FC236}">
              <a16:creationId xmlns="" xmlns:a16="http://schemas.microsoft.com/office/drawing/2014/main" id="{B4B1BDE5-85F6-4396-8B5C-341610D8C5B5}"/>
            </a:ext>
          </a:extLst>
        </xdr:cNvPr>
        <xdr:cNvSpPr txBox="1"/>
      </xdr:nvSpPr>
      <xdr:spPr>
        <a:xfrm>
          <a:off x="210757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31585</xdr:rowOff>
    </xdr:from>
    <xdr:ext cx="469744" cy="259045"/>
    <xdr:sp macro="" textlink="">
      <xdr:nvSpPr>
        <xdr:cNvPr id="855" name="n_2mainValue【公民館】&#10;一人当たり面積">
          <a:extLst>
            <a:ext uri="{FF2B5EF4-FFF2-40B4-BE49-F238E27FC236}">
              <a16:creationId xmlns="" xmlns:a16="http://schemas.microsoft.com/office/drawing/2014/main" id="{700AF043-5E3D-4BBE-98A5-1561F20DF2A6}"/>
            </a:ext>
          </a:extLst>
        </xdr:cNvPr>
        <xdr:cNvSpPr txBox="1"/>
      </xdr:nvSpPr>
      <xdr:spPr>
        <a:xfrm>
          <a:off x="20199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31585</xdr:rowOff>
    </xdr:from>
    <xdr:ext cx="469744" cy="259045"/>
    <xdr:sp macro="" textlink="">
      <xdr:nvSpPr>
        <xdr:cNvPr id="856" name="n_3mainValue【公民館】&#10;一人当たり面積">
          <a:extLst>
            <a:ext uri="{FF2B5EF4-FFF2-40B4-BE49-F238E27FC236}">
              <a16:creationId xmlns="" xmlns:a16="http://schemas.microsoft.com/office/drawing/2014/main" id="{EB911030-5632-43CA-9F7D-88EEC9ACDDBD}"/>
            </a:ext>
          </a:extLst>
        </xdr:cNvPr>
        <xdr:cNvSpPr txBox="1"/>
      </xdr:nvSpPr>
      <xdr:spPr>
        <a:xfrm>
          <a:off x="19310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857" name="n_4mainValue【公民館】&#10;一人当たり面積">
          <a:extLst>
            <a:ext uri="{FF2B5EF4-FFF2-40B4-BE49-F238E27FC236}">
              <a16:creationId xmlns="" xmlns:a16="http://schemas.microsoft.com/office/drawing/2014/main" id="{8937D7A6-9F20-4AC2-B0CA-B4D892DEC668}"/>
            </a:ext>
          </a:extLst>
        </xdr:cNvPr>
        <xdr:cNvSpPr txBox="1"/>
      </xdr:nvSpPr>
      <xdr:spPr>
        <a:xfrm>
          <a:off x="18421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 xmlns:a16="http://schemas.microsoft.com/office/drawing/2014/main" id="{13B67AEE-81BA-4E81-A0D9-952D190C6F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 xmlns:a16="http://schemas.microsoft.com/office/drawing/2014/main" id="{00E58046-2309-40C1-A6D7-782CF1FBE2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 xmlns:a16="http://schemas.microsoft.com/office/drawing/2014/main" id="{201839E3-776C-40A6-B0D6-1E7171F71D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年度にこども館を新設したことにより、類似団体と比較して有形固定資産減価償却率が低い。一方で、道路や幼稚園・保育所については、類似団体と比較して有形固定資産減価償却率が特に高く、いずれも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近くに推移しており、更新を要する時期に近いものが多い。幼稚園・保育所については、個別施設計画に基づき改修を実施していく予定であり、道路についても、引き続き維持管理に要する予算の確保に努めて改修を進めていく。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年度はこれらの減価償却率が下がっているのは、それぞれ中央幼稚園の大規模改造工事の実施、酒殿駅南土地区画整理事業に伴う新規道路の資産計上などによる。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5A92EFD-4969-4CC8-992F-FBF7185267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4E20DC4-AA73-4CD5-9A38-6D834CA257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BD2D090-080E-4D5F-8423-10A273E00F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BDAE9CFC-FEF3-42D3-A9C7-2DA96D6C70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561510E-571F-4D73-922E-827013E4BB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48964EA-A437-41E9-B345-C87553EB88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DF1A64E-3D50-4B7D-A4AA-3120B6D76C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1824891-7907-4B0E-BBEB-5DF99B006C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64D52E3-643D-4BEE-96E1-99AEF8A585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DC978D6-80BB-47EA-BBEB-B7B186431D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D386233-1882-4657-A4D4-3B4FB58C2D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2FB9C27-30F5-4E0F-8C8F-9E2413C7AC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9F8FB8C-9929-4AC8-9A68-BC3F565D67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8022EE1-5785-4DF4-B9EA-D5F99AE520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6CFC4A5-15B1-4CB7-9914-F7BA5FCE40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B1CB21B5-24B5-4DC2-A8F1-8048874323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8A2CC18-831D-450D-A52A-34691CE3A9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CD4885C-CCA4-4F07-980C-077776AFD3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053B847-464B-42EE-ADF5-A5511B089F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630135B-C0D8-437A-8A94-C520AD5D75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05CD448-C2CC-4AF1-91D6-873A874690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6C1BBA9-8502-4F00-B2D8-E943E3E1D9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F29F365-AD35-4ECD-BF34-96EB8AB352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EA9D467-C411-4821-B988-E80DAB8249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FE277D8-AE31-499A-A0F1-0E7C055052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5C84F54-B9C9-4051-9AE1-B854976532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AD081981-626F-4807-965F-2DEEFAB65E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E2225AB6-46C4-4079-82D9-79C346BD62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27E4D55F-3C4A-483C-ACB0-706FCD2EED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F342C31F-EE9B-45D8-9612-5083CFA0BA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C4A76588-1A9E-4A74-B4CA-866F4FDD89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C6517FE6-D3EA-4E14-BEB4-DE45B78ACB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AA67557-BEA9-46F5-8C18-8DC500D330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7A8F80B8-82B5-4718-9801-DDD81E194F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14C0B5D7-A7B4-4A19-B312-8F5CE801B0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580D61AF-A3B1-46C2-AD34-42917BAFC3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DCF5F4A-12D7-4BB9-BDD6-03C48653A2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5C84A2A-02FF-421C-82D0-30A6013879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9B824CAC-1B23-4889-87FA-83987CE1C4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51506EDE-4428-44A5-A15D-2B9B501836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C5A2EB3-8260-4B2F-BF07-FC5189C129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7EC74C50-AB5A-4526-A4CD-3F062D9CFAE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49ED31CC-A840-4C04-894A-4F88BF19DBC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906DCE5E-6F27-4F9C-95B8-B3ECEA70843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4299FEA3-A4B8-4092-86BD-A559CB6BB68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C6F8FAEE-1D6E-40BF-8183-2C0675CD588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69598141-41E6-4215-8CAB-4BB5EB06885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D781C27C-1E96-4884-A77A-8A6A7DA1C4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43B6D1C-8E95-4F0C-B932-86E8D393F7A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391E6813-C938-424D-BC44-32FBAA82544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41C67BED-7BCD-4E1F-B9A7-9ABE4ADB19C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6B78B9F9-C957-4622-BA45-7C0CC08BB59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9E0321B5-1144-424D-8F0B-6DE6DB6D538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C3D7B50F-6160-4977-BC9E-827D9E87689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CC62B227-75A5-4CFB-9ADD-5A08B606DD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56EEFEAD-92F4-4829-9B30-EA7BD1E952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30884446-B920-4D58-8AF6-FBE73C2F8572}"/>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EAC1F947-74D7-4289-A6E4-9EDA928125AB}"/>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6980B228-6F98-4843-BCD6-FE3D741757F3}"/>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9B7211E-D94C-48AB-8778-0EE39C82AC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ECD0C5C3-059E-4468-8B65-D7CFD26FB01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56486D10-18C5-4489-9F27-8F2865539CA4}"/>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 xmlns:a16="http://schemas.microsoft.com/office/drawing/2014/main" id="{DF921A0A-043E-40E3-A099-584A3F2CE845}"/>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 xmlns:a16="http://schemas.microsoft.com/office/drawing/2014/main" id="{8CCF29AF-C29E-40FD-8278-99B3BC26B7F6}"/>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 xmlns:a16="http://schemas.microsoft.com/office/drawing/2014/main" id="{44AD284B-4727-41CE-B9B4-86A90433ABA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 xmlns:a16="http://schemas.microsoft.com/office/drawing/2014/main" id="{30B5A808-8EBE-4D21-AA3E-824E99877B84}"/>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 xmlns:a16="http://schemas.microsoft.com/office/drawing/2014/main" id="{93D086DA-403F-447D-9002-7CE5C01B21DC}"/>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C079C112-2311-4A3A-B253-6677B8B86C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50E09B6-730D-41C3-8E46-8926E17600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C47F8E4-AFC4-42E0-AAC1-73D8B25AB2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9CE9305E-6F12-475C-961D-32101095E4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25C11A3C-FDFD-4178-8B7D-2CFB6759CA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4" name="楕円 73">
          <a:extLst>
            <a:ext uri="{FF2B5EF4-FFF2-40B4-BE49-F238E27FC236}">
              <a16:creationId xmlns="" xmlns:a16="http://schemas.microsoft.com/office/drawing/2014/main" id="{89125312-CB7C-4FF7-96F4-D0DF6BC5F0A7}"/>
            </a:ext>
          </a:extLst>
        </xdr:cNvPr>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493869F7-80D0-48CD-8190-8DAA094AF943}"/>
            </a:ext>
          </a:extLst>
        </xdr:cNvPr>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67854</xdr:rowOff>
    </xdr:from>
    <xdr:to>
      <xdr:col>20</xdr:col>
      <xdr:colOff>38100</xdr:colOff>
      <xdr:row>36</xdr:row>
      <xdr:rowOff>169454</xdr:rowOff>
    </xdr:to>
    <xdr:sp macro="" textlink="">
      <xdr:nvSpPr>
        <xdr:cNvPr id="76" name="楕円 75">
          <a:extLst>
            <a:ext uri="{FF2B5EF4-FFF2-40B4-BE49-F238E27FC236}">
              <a16:creationId xmlns="" xmlns:a16="http://schemas.microsoft.com/office/drawing/2014/main" id="{7849CD5D-F518-4A54-A0A0-64603673A0AE}"/>
            </a:ext>
          </a:extLst>
        </xdr:cNvPr>
        <xdr:cNvSpPr/>
      </xdr:nvSpPr>
      <xdr:spPr>
        <a:xfrm>
          <a:off x="3746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149678</xdr:rowOff>
    </xdr:to>
    <xdr:cxnSp macro="">
      <xdr:nvCxnSpPr>
        <xdr:cNvPr id="77" name="直線コネクタ 76">
          <a:extLst>
            <a:ext uri="{FF2B5EF4-FFF2-40B4-BE49-F238E27FC236}">
              <a16:creationId xmlns="" xmlns:a16="http://schemas.microsoft.com/office/drawing/2014/main" id="{F80435D5-D422-4AE5-8947-15FAB9F294BF}"/>
            </a:ext>
          </a:extLst>
        </xdr:cNvPr>
        <xdr:cNvCxnSpPr/>
      </xdr:nvCxnSpPr>
      <xdr:spPr>
        <a:xfrm>
          <a:off x="3797300" y="62908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41728</xdr:rowOff>
    </xdr:from>
    <xdr:to>
      <xdr:col>15</xdr:col>
      <xdr:colOff>101600</xdr:colOff>
      <xdr:row>36</xdr:row>
      <xdr:rowOff>143328</xdr:rowOff>
    </xdr:to>
    <xdr:sp macro="" textlink="">
      <xdr:nvSpPr>
        <xdr:cNvPr id="78" name="楕円 77">
          <a:extLst>
            <a:ext uri="{FF2B5EF4-FFF2-40B4-BE49-F238E27FC236}">
              <a16:creationId xmlns="" xmlns:a16="http://schemas.microsoft.com/office/drawing/2014/main" id="{3F7D1EC7-DB2B-4939-9F14-E362DFF1A28D}"/>
            </a:ext>
          </a:extLst>
        </xdr:cNvPr>
        <xdr:cNvSpPr/>
      </xdr:nvSpPr>
      <xdr:spPr>
        <a:xfrm>
          <a:off x="2857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118654</xdr:rowOff>
    </xdr:to>
    <xdr:cxnSp macro="">
      <xdr:nvCxnSpPr>
        <xdr:cNvPr id="79" name="直線コネクタ 78">
          <a:extLst>
            <a:ext uri="{FF2B5EF4-FFF2-40B4-BE49-F238E27FC236}">
              <a16:creationId xmlns="" xmlns:a16="http://schemas.microsoft.com/office/drawing/2014/main" id="{5DC3C334-B19C-41AF-ADEB-B2BF94DD973F}"/>
            </a:ext>
          </a:extLst>
        </xdr:cNvPr>
        <xdr:cNvCxnSpPr/>
      </xdr:nvCxnSpPr>
      <xdr:spPr>
        <a:xfrm>
          <a:off x="2908300" y="62647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23767</xdr:rowOff>
    </xdr:from>
    <xdr:to>
      <xdr:col>10</xdr:col>
      <xdr:colOff>165100</xdr:colOff>
      <xdr:row>36</xdr:row>
      <xdr:rowOff>125367</xdr:rowOff>
    </xdr:to>
    <xdr:sp macro="" textlink="">
      <xdr:nvSpPr>
        <xdr:cNvPr id="80" name="楕円 79">
          <a:extLst>
            <a:ext uri="{FF2B5EF4-FFF2-40B4-BE49-F238E27FC236}">
              <a16:creationId xmlns="" xmlns:a16="http://schemas.microsoft.com/office/drawing/2014/main" id="{6E9CAA7E-055F-46AA-BCB4-E53CCE859648}"/>
            </a:ext>
          </a:extLst>
        </xdr:cNvPr>
        <xdr:cNvSpPr/>
      </xdr:nvSpPr>
      <xdr:spPr>
        <a:xfrm>
          <a:off x="1968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74567</xdr:rowOff>
    </xdr:from>
    <xdr:to>
      <xdr:col>15</xdr:col>
      <xdr:colOff>50800</xdr:colOff>
      <xdr:row>36</xdr:row>
      <xdr:rowOff>92528</xdr:rowOff>
    </xdr:to>
    <xdr:cxnSp macro="">
      <xdr:nvCxnSpPr>
        <xdr:cNvPr id="81" name="直線コネクタ 80">
          <a:extLst>
            <a:ext uri="{FF2B5EF4-FFF2-40B4-BE49-F238E27FC236}">
              <a16:creationId xmlns="" xmlns:a16="http://schemas.microsoft.com/office/drawing/2014/main" id="{51ED76EB-46B3-4E69-A01E-E02E32DB482C}"/>
            </a:ext>
          </a:extLst>
        </xdr:cNvPr>
        <xdr:cNvCxnSpPr/>
      </xdr:nvCxnSpPr>
      <xdr:spPr>
        <a:xfrm>
          <a:off x="2019300" y="62467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82" name="楕円 81">
          <a:extLst>
            <a:ext uri="{FF2B5EF4-FFF2-40B4-BE49-F238E27FC236}">
              <a16:creationId xmlns="" xmlns:a16="http://schemas.microsoft.com/office/drawing/2014/main" id="{EBE810B2-E8E7-4FEF-BC72-101CA03486CC}"/>
            </a:ext>
          </a:extLst>
        </xdr:cNvPr>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74567</xdr:rowOff>
    </xdr:to>
    <xdr:cxnSp macro="">
      <xdr:nvCxnSpPr>
        <xdr:cNvPr id="83" name="直線コネクタ 82">
          <a:extLst>
            <a:ext uri="{FF2B5EF4-FFF2-40B4-BE49-F238E27FC236}">
              <a16:creationId xmlns="" xmlns:a16="http://schemas.microsoft.com/office/drawing/2014/main" id="{11247C1B-5151-41A2-BFEF-5E99F88C61E7}"/>
            </a:ext>
          </a:extLst>
        </xdr:cNvPr>
        <xdr:cNvCxnSpPr/>
      </xdr:nvCxnSpPr>
      <xdr:spPr>
        <a:xfrm>
          <a:off x="1130300" y="62141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 xmlns:a16="http://schemas.microsoft.com/office/drawing/2014/main" id="{D211BDD0-8706-42AE-81E2-60F720BCF9E2}"/>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 xmlns:a16="http://schemas.microsoft.com/office/drawing/2014/main" id="{D0DBD602-D0E2-410A-893B-E56B1562C2BD}"/>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 xmlns:a16="http://schemas.microsoft.com/office/drawing/2014/main" id="{C22838A8-736F-401B-9D30-31DF6F23C693}"/>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 xmlns:a16="http://schemas.microsoft.com/office/drawing/2014/main" id="{5AEDAF4F-3EC6-4E9A-92FC-9D06DD2CFB62}"/>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14531</xdr:rowOff>
    </xdr:from>
    <xdr:ext cx="405111" cy="259045"/>
    <xdr:sp macro="" textlink="">
      <xdr:nvSpPr>
        <xdr:cNvPr id="88" name="n_1mainValue【図書館】&#10;有形固定資産減価償却率">
          <a:extLst>
            <a:ext uri="{FF2B5EF4-FFF2-40B4-BE49-F238E27FC236}">
              <a16:creationId xmlns="" xmlns:a16="http://schemas.microsoft.com/office/drawing/2014/main" id="{0FDDC4D3-43A4-4CD1-8F7B-E2F3BA03F75D}"/>
            </a:ext>
          </a:extLst>
        </xdr:cNvPr>
        <xdr:cNvSpPr txBox="1"/>
      </xdr:nvSpPr>
      <xdr:spPr>
        <a:xfrm>
          <a:off x="3582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159855</xdr:rowOff>
    </xdr:from>
    <xdr:ext cx="405111" cy="259045"/>
    <xdr:sp macro="" textlink="">
      <xdr:nvSpPr>
        <xdr:cNvPr id="89" name="n_2mainValue【図書館】&#10;有形固定資産減価償却率">
          <a:extLst>
            <a:ext uri="{FF2B5EF4-FFF2-40B4-BE49-F238E27FC236}">
              <a16:creationId xmlns="" xmlns:a16="http://schemas.microsoft.com/office/drawing/2014/main" id="{6644F432-B15A-4506-930B-439BCB7CF9C3}"/>
            </a:ext>
          </a:extLst>
        </xdr:cNvPr>
        <xdr:cNvSpPr txBox="1"/>
      </xdr:nvSpPr>
      <xdr:spPr>
        <a:xfrm>
          <a:off x="2705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141894</xdr:rowOff>
    </xdr:from>
    <xdr:ext cx="405111" cy="259045"/>
    <xdr:sp macro="" textlink="">
      <xdr:nvSpPr>
        <xdr:cNvPr id="90" name="n_3mainValue【図書館】&#10;有形固定資産減価償却率">
          <a:extLst>
            <a:ext uri="{FF2B5EF4-FFF2-40B4-BE49-F238E27FC236}">
              <a16:creationId xmlns="" xmlns:a16="http://schemas.microsoft.com/office/drawing/2014/main" id="{021913D5-3E89-4C37-ADF3-4D10268783EC}"/>
            </a:ext>
          </a:extLst>
        </xdr:cNvPr>
        <xdr:cNvSpPr txBox="1"/>
      </xdr:nvSpPr>
      <xdr:spPr>
        <a:xfrm>
          <a:off x="1816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91" name="n_4mainValue【図書館】&#10;有形固定資産減価償却率">
          <a:extLst>
            <a:ext uri="{FF2B5EF4-FFF2-40B4-BE49-F238E27FC236}">
              <a16:creationId xmlns="" xmlns:a16="http://schemas.microsoft.com/office/drawing/2014/main" id="{2F98D2F3-C1D4-4770-AB78-5BE512799980}"/>
            </a:ext>
          </a:extLst>
        </xdr:cNvPr>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5BD3D40A-2EA5-4783-937C-CCE4261432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6CEDF76E-AC81-4E1D-A095-E730DBF8E8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C15ADC5C-E6DF-4EE6-8075-A51902233F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9DC49A79-DCFD-4947-9642-7978B9F311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DEC38B98-0384-421F-9454-A029DC54D2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18C545A4-1BA3-41CE-80CE-D3D3BE57E1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2FE86067-D54F-461E-BAFE-C8341B4ED4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5543EF6E-EE9C-4724-B22F-EE9D925B35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C4F7ED72-02A2-4BD3-ABAA-4459051B214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8F42BCD8-C397-4800-8103-9D5370C345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E93031A9-FCF3-4D0C-B4FA-C2A6D6C6AC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9FA5941C-D3AF-487E-9DB9-C30EA556DD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5A1B3CAB-65EC-465D-A581-36CD195D7D6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49F1314D-8EC8-44D1-B830-17AA804C02C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55187CF5-CF03-4729-9DCB-8FC3F84742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182FF268-0990-4911-84AE-13EAC79086F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1288C72-F934-4399-89A6-D925C9046FA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5C6A131B-C9EF-4123-8A1D-DE1B1DC2A6F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F88DCF69-FF7C-47DC-8B65-288997FF89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CD949290-C92A-47CA-8C93-FA5C7E9966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E1B6D8B7-7D85-46F5-914B-88D415C40E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12DA22BC-FBFE-4FDD-A49B-9F5EA28E5C5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A049991C-C94D-44A0-9A2D-B6E641DDA5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 xmlns:a16="http://schemas.microsoft.com/office/drawing/2014/main" id="{B33F7D96-2E11-42DB-8CF2-B90E42E12C3A}"/>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 xmlns:a16="http://schemas.microsoft.com/office/drawing/2014/main" id="{B18782DD-AEFF-474F-B67B-C2FE48FF8A34}"/>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 xmlns:a16="http://schemas.microsoft.com/office/drawing/2014/main" id="{D3F81946-2EEC-4743-AA1A-BD58FE7CA8B1}"/>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 xmlns:a16="http://schemas.microsoft.com/office/drawing/2014/main" id="{E0054500-A470-469E-8828-3EE54CC6D35A}"/>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 xmlns:a16="http://schemas.microsoft.com/office/drawing/2014/main" id="{3F942AAA-9B33-4E83-BC30-7541F7D081FC}"/>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 xmlns:a16="http://schemas.microsoft.com/office/drawing/2014/main" id="{4567D81F-903D-4649-B93B-866A244BC9CA}"/>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 xmlns:a16="http://schemas.microsoft.com/office/drawing/2014/main" id="{4296E047-9A3A-4A61-907E-C3E32C80A7F5}"/>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 xmlns:a16="http://schemas.microsoft.com/office/drawing/2014/main" id="{28B9A977-B6E4-4A7E-BCC9-E9F9906A127D}"/>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 xmlns:a16="http://schemas.microsoft.com/office/drawing/2014/main" id="{12B52F80-322E-49F6-A10D-73D4B47729CF}"/>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FEF04D4D-6588-4CC9-966B-41CFD66372CB}"/>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 xmlns:a16="http://schemas.microsoft.com/office/drawing/2014/main" id="{D765EC01-D023-4426-B59D-6D48BA6070B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2E097DC3-E17D-49D6-9F89-78CC501A7B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29D0EC35-9FEC-4AA6-9BA4-F7EE0FDB66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13C70455-54C3-4E49-A3F6-18849D7C00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3B3005BA-B899-4AC4-B121-AF117862FC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7D7CFBE4-AEEB-45BC-BAA5-6658316BB6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 xmlns:a16="http://schemas.microsoft.com/office/drawing/2014/main" id="{1F7DCE8F-E934-4D19-A484-CA8EE8F41BC1}"/>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2" name="【図書館】&#10;一人当たり面積該当値テキスト">
          <a:extLst>
            <a:ext uri="{FF2B5EF4-FFF2-40B4-BE49-F238E27FC236}">
              <a16:creationId xmlns="" xmlns:a16="http://schemas.microsoft.com/office/drawing/2014/main" id="{0A488C31-4886-4B73-8E19-896CCDA8C2A4}"/>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 xmlns:a16="http://schemas.microsoft.com/office/drawing/2014/main" id="{8409B328-4CE5-4F6C-A778-7DB38678E6DA}"/>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 xmlns:a16="http://schemas.microsoft.com/office/drawing/2014/main" id="{CF9A23EC-FF32-4393-9AD3-10C316980CBB}"/>
            </a:ext>
          </a:extLst>
        </xdr:cNvPr>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 xmlns:a16="http://schemas.microsoft.com/office/drawing/2014/main" id="{341EE452-7567-47E6-9FA3-E0FAE64D16DC}"/>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 xmlns:a16="http://schemas.microsoft.com/office/drawing/2014/main" id="{3339E622-AA99-42EA-B122-4C015D65567E}"/>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37" name="楕円 136">
          <a:extLst>
            <a:ext uri="{FF2B5EF4-FFF2-40B4-BE49-F238E27FC236}">
              <a16:creationId xmlns="" xmlns:a16="http://schemas.microsoft.com/office/drawing/2014/main" id="{98491D77-1B49-455A-9EAD-77072AD0055A}"/>
            </a:ext>
          </a:extLst>
        </xdr:cNvPr>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57150</xdr:rowOff>
    </xdr:to>
    <xdr:cxnSp macro="">
      <xdr:nvCxnSpPr>
        <xdr:cNvPr id="138" name="直線コネクタ 137">
          <a:extLst>
            <a:ext uri="{FF2B5EF4-FFF2-40B4-BE49-F238E27FC236}">
              <a16:creationId xmlns="" xmlns:a16="http://schemas.microsoft.com/office/drawing/2014/main" id="{0351AE64-83FC-433B-B35F-BEF063C6431F}"/>
            </a:ext>
          </a:extLst>
        </xdr:cNvPr>
        <xdr:cNvCxnSpPr/>
      </xdr:nvCxnSpPr>
      <xdr:spPr>
        <a:xfrm>
          <a:off x="7861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xdr:rowOff>
    </xdr:from>
    <xdr:to>
      <xdr:col>36</xdr:col>
      <xdr:colOff>165100</xdr:colOff>
      <xdr:row>41</xdr:row>
      <xdr:rowOff>104140</xdr:rowOff>
    </xdr:to>
    <xdr:sp macro="" textlink="">
      <xdr:nvSpPr>
        <xdr:cNvPr id="139" name="楕円 138">
          <a:extLst>
            <a:ext uri="{FF2B5EF4-FFF2-40B4-BE49-F238E27FC236}">
              <a16:creationId xmlns="" xmlns:a16="http://schemas.microsoft.com/office/drawing/2014/main" id="{DF71A0A0-ED32-4EE4-B13B-BC570EC3043E}"/>
            </a:ext>
          </a:extLst>
        </xdr:cNvPr>
        <xdr:cNvSpPr/>
      </xdr:nvSpPr>
      <xdr:spPr>
        <a:xfrm>
          <a:off x="692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53340</xdr:rowOff>
    </xdr:from>
    <xdr:to>
      <xdr:col>41</xdr:col>
      <xdr:colOff>50800</xdr:colOff>
      <xdr:row>41</xdr:row>
      <xdr:rowOff>53340</xdr:rowOff>
    </xdr:to>
    <xdr:cxnSp macro="">
      <xdr:nvCxnSpPr>
        <xdr:cNvPr id="140" name="直線コネクタ 139">
          <a:extLst>
            <a:ext uri="{FF2B5EF4-FFF2-40B4-BE49-F238E27FC236}">
              <a16:creationId xmlns="" xmlns:a16="http://schemas.microsoft.com/office/drawing/2014/main" id="{F999798A-6151-4A10-A218-BD91987EFB35}"/>
            </a:ext>
          </a:extLst>
        </xdr:cNvPr>
        <xdr:cNvCxnSpPr/>
      </xdr:nvCxnSpPr>
      <xdr:spPr>
        <a:xfrm>
          <a:off x="6972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 xmlns:a16="http://schemas.microsoft.com/office/drawing/2014/main" id="{587D6D26-1726-4F0C-8450-E6F5B16951B1}"/>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 xmlns:a16="http://schemas.microsoft.com/office/drawing/2014/main" id="{67651680-CE69-461D-9FE3-D69C2C14E39E}"/>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 xmlns:a16="http://schemas.microsoft.com/office/drawing/2014/main" id="{6515A842-427A-4166-B81C-A9DCCC67E1E8}"/>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 xmlns:a16="http://schemas.microsoft.com/office/drawing/2014/main" id="{960580E5-1EEF-4182-A8DF-A64EFC1165BE}"/>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 xmlns:a16="http://schemas.microsoft.com/office/drawing/2014/main" id="{09D71AE5-101E-4716-B649-32C5803A377E}"/>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 xmlns:a16="http://schemas.microsoft.com/office/drawing/2014/main" id="{CB5D33CF-7EDE-4A0B-AEC6-77502D4337AE}"/>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7" name="n_3mainValue【図書館】&#10;一人当たり面積">
          <a:extLst>
            <a:ext uri="{FF2B5EF4-FFF2-40B4-BE49-F238E27FC236}">
              <a16:creationId xmlns="" xmlns:a16="http://schemas.microsoft.com/office/drawing/2014/main" id="{0F75DA3A-AE5A-42E0-B643-A1BFB6AEFB57}"/>
            </a:ext>
          </a:extLst>
        </xdr:cNvPr>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8" name="n_4mainValue【図書館】&#10;一人当たり面積">
          <a:extLst>
            <a:ext uri="{FF2B5EF4-FFF2-40B4-BE49-F238E27FC236}">
              <a16:creationId xmlns="" xmlns:a16="http://schemas.microsoft.com/office/drawing/2014/main" id="{0803EA7C-7801-4D0C-9965-696023A794A1}"/>
            </a:ext>
          </a:extLst>
        </xdr:cNvPr>
        <xdr:cNvSpPr txBox="1"/>
      </xdr:nvSpPr>
      <xdr:spPr>
        <a:xfrm>
          <a:off x="6737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78FFFCF-1BED-45B1-97F7-6BC9BE7A52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A58BD2A0-9196-4EED-BEFE-51318C32A6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EB00350A-A717-4A2B-92E5-05A0EFB141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6473774-CD90-493D-B378-49D4467808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A5648368-0503-41DD-9329-E05E147759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D9E33037-30BE-4BD9-92BB-13E19FE787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CC89A33B-F740-404F-B3CD-1ED57532C9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3C9B3D2-F1B1-4DAF-9AF4-BDD916DC17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6F7ECDA7-F9FF-411A-B156-D934BB96D9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65F03429-353F-4392-AB5F-B814DFBA27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A75D1F47-2951-4A6E-B8C3-26B1BE2559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2A2DDE58-5F24-45EC-8979-6BFEFFC046B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774FE4F9-C5E7-4689-8EEE-049A50F3D6E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EB704E56-49BB-4CC9-AE27-FA1E888401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0EB26DAF-7ADA-49D0-B5B6-92D22E669C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6086F388-FF5A-4115-8D1F-FABD4DA254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6BAAEA70-AEFE-4D12-9D78-14A2F51273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9051DD2A-0DA1-46AC-84D7-AF825BAADF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5370F8B8-2262-425A-ABEF-B370983CB07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04693B16-B6E2-4F88-AB14-0369EEA01C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D7449975-0CB9-491E-BC82-30C4E0BD761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5851BDF3-0007-42FC-9C76-D8D476F9B3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B4EED9D0-DE96-41A7-A964-7A0860EFBB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6EF6A45B-0EF6-4648-B475-60351D4081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4D1D4E34-BCF4-4FF7-B76B-F7B81F7535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0A5D7C88-5934-4A0B-AA11-90F549680B75}"/>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E4ABCC87-4C30-4BF9-BC34-730579116DD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C941987F-A617-4751-B3F9-E8D3B501A80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EB061005-B636-470C-B081-2BF4BB4B9374}"/>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 xmlns:a16="http://schemas.microsoft.com/office/drawing/2014/main" id="{D5C301C7-55FA-462D-AAF5-24E908E235E1}"/>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272FF014-558F-4E89-81E0-24413DD296DD}"/>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 xmlns:a16="http://schemas.microsoft.com/office/drawing/2014/main" id="{3A48823A-5D45-4417-87E9-27430A8922CA}"/>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 xmlns:a16="http://schemas.microsoft.com/office/drawing/2014/main" id="{74E3A205-A57A-4C7F-9B31-F5797577A67E}"/>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 xmlns:a16="http://schemas.microsoft.com/office/drawing/2014/main" id="{8B5BDDE0-A6C8-4AAF-8AEC-B4AF70222613}"/>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 xmlns:a16="http://schemas.microsoft.com/office/drawing/2014/main" id="{3553125B-6AD3-4F0A-9BEB-ED7466CA5276}"/>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 xmlns:a16="http://schemas.microsoft.com/office/drawing/2014/main" id="{74D72C31-23AF-4EB3-985E-321A9A4DFF59}"/>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BF41F48-C2D5-4EE6-A073-D34B2C7F24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B38A22BC-561A-4EA8-B392-9CD7F3F6DF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B5B61574-79D3-42BC-8472-0D8A8F65E1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FF6E08FB-FC22-403E-AC26-667F9D4CEB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D406B7AF-5AFF-45CA-9D4B-E0528C3AB1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90" name="楕円 189">
          <a:extLst>
            <a:ext uri="{FF2B5EF4-FFF2-40B4-BE49-F238E27FC236}">
              <a16:creationId xmlns="" xmlns:a16="http://schemas.microsoft.com/office/drawing/2014/main" id="{B05CC489-D9DD-4E80-9B5A-47E685F94A24}"/>
            </a:ext>
          </a:extLst>
        </xdr:cNvPr>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42A4D640-A390-49D1-B5B7-689D2D34A11B}"/>
            </a:ext>
          </a:extLst>
        </xdr:cNvPr>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92" name="楕円 191">
          <a:extLst>
            <a:ext uri="{FF2B5EF4-FFF2-40B4-BE49-F238E27FC236}">
              <a16:creationId xmlns="" xmlns:a16="http://schemas.microsoft.com/office/drawing/2014/main" id="{168A11CC-A0C2-40DB-AD92-0F801B4BD8EC}"/>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60</xdr:row>
      <xdr:rowOff>6531</xdr:rowOff>
    </xdr:to>
    <xdr:cxnSp macro="">
      <xdr:nvCxnSpPr>
        <xdr:cNvPr id="193" name="直線コネクタ 192">
          <a:extLst>
            <a:ext uri="{FF2B5EF4-FFF2-40B4-BE49-F238E27FC236}">
              <a16:creationId xmlns="" xmlns:a16="http://schemas.microsoft.com/office/drawing/2014/main" id="{308DBAFA-7589-49B5-BCDB-F4ED261683AD}"/>
            </a:ext>
          </a:extLst>
        </xdr:cNvPr>
        <xdr:cNvCxnSpPr/>
      </xdr:nvCxnSpPr>
      <xdr:spPr>
        <a:xfrm>
          <a:off x="3797300" y="102625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4" name="楕円 193">
          <a:extLst>
            <a:ext uri="{FF2B5EF4-FFF2-40B4-BE49-F238E27FC236}">
              <a16:creationId xmlns="" xmlns:a16="http://schemas.microsoft.com/office/drawing/2014/main" id="{E23EBDE7-F6C8-4513-BB67-995B0BA8B821}"/>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146957</xdr:rowOff>
    </xdr:to>
    <xdr:cxnSp macro="">
      <xdr:nvCxnSpPr>
        <xdr:cNvPr id="195" name="直線コネクタ 194">
          <a:extLst>
            <a:ext uri="{FF2B5EF4-FFF2-40B4-BE49-F238E27FC236}">
              <a16:creationId xmlns="" xmlns:a16="http://schemas.microsoft.com/office/drawing/2014/main" id="{C95E9AB3-799B-45D7-BCDF-051B2ADF8FEB}"/>
            </a:ext>
          </a:extLst>
        </xdr:cNvPr>
        <xdr:cNvCxnSpPr/>
      </xdr:nvCxnSpPr>
      <xdr:spPr>
        <a:xfrm>
          <a:off x="2908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6" name="楕円 195">
          <a:extLst>
            <a:ext uri="{FF2B5EF4-FFF2-40B4-BE49-F238E27FC236}">
              <a16:creationId xmlns="" xmlns:a16="http://schemas.microsoft.com/office/drawing/2014/main" id="{C8933632-2CA2-44E0-B7D1-E2F8C66DB0C6}"/>
            </a:ext>
          </a:extLst>
        </xdr:cNvPr>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122465</xdr:rowOff>
    </xdr:to>
    <xdr:cxnSp macro="">
      <xdr:nvCxnSpPr>
        <xdr:cNvPr id="197" name="直線コネクタ 196">
          <a:extLst>
            <a:ext uri="{FF2B5EF4-FFF2-40B4-BE49-F238E27FC236}">
              <a16:creationId xmlns="" xmlns:a16="http://schemas.microsoft.com/office/drawing/2014/main" id="{40AECC7C-2717-4561-8F2F-0F28383C869B}"/>
            </a:ext>
          </a:extLst>
        </xdr:cNvPr>
        <xdr:cNvCxnSpPr/>
      </xdr:nvCxnSpPr>
      <xdr:spPr>
        <a:xfrm>
          <a:off x="2019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xdr:rowOff>
    </xdr:from>
    <xdr:to>
      <xdr:col>6</xdr:col>
      <xdr:colOff>38100</xdr:colOff>
      <xdr:row>59</xdr:row>
      <xdr:rowOff>114481</xdr:rowOff>
    </xdr:to>
    <xdr:sp macro="" textlink="">
      <xdr:nvSpPr>
        <xdr:cNvPr id="198" name="楕円 197">
          <a:extLst>
            <a:ext uri="{FF2B5EF4-FFF2-40B4-BE49-F238E27FC236}">
              <a16:creationId xmlns="" xmlns:a16="http://schemas.microsoft.com/office/drawing/2014/main" id="{9B4983DE-510C-4627-9438-15074E7A425E}"/>
            </a:ext>
          </a:extLst>
        </xdr:cNvPr>
        <xdr:cNvSpPr/>
      </xdr:nvSpPr>
      <xdr:spPr>
        <a:xfrm>
          <a:off x="1079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63681</xdr:rowOff>
    </xdr:from>
    <xdr:to>
      <xdr:col>10</xdr:col>
      <xdr:colOff>114300</xdr:colOff>
      <xdr:row>59</xdr:row>
      <xdr:rowOff>86541</xdr:rowOff>
    </xdr:to>
    <xdr:cxnSp macro="">
      <xdr:nvCxnSpPr>
        <xdr:cNvPr id="199" name="直線コネクタ 198">
          <a:extLst>
            <a:ext uri="{FF2B5EF4-FFF2-40B4-BE49-F238E27FC236}">
              <a16:creationId xmlns="" xmlns:a16="http://schemas.microsoft.com/office/drawing/2014/main" id="{7E2704DF-EC5C-4351-AA7A-77935E876353}"/>
            </a:ext>
          </a:extLst>
        </xdr:cNvPr>
        <xdr:cNvCxnSpPr/>
      </xdr:nvCxnSpPr>
      <xdr:spPr>
        <a:xfrm>
          <a:off x="1130300" y="101792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DFA48CF0-C98C-4FDF-9B0F-D4227974FC11}"/>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00DDA11A-EB9E-47F8-8D83-4747EF4363F8}"/>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68CD262B-2DA8-44BA-977B-47CA1125BB9E}"/>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07E7B367-AC49-4FA0-893A-B68178B43B66}"/>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09558EBF-D392-42F0-A385-D4946B5F0BFA}"/>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31022449-A1BC-4430-B474-6C4381198DA2}"/>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49F872C3-8254-40DC-ABFE-F71845B91995}"/>
            </a:ext>
          </a:extLst>
        </xdr:cNvPr>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131008</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6F276ACC-028B-4828-B6AC-FD6D9B7E0048}"/>
            </a:ext>
          </a:extLst>
        </xdr:cNvPr>
        <xdr:cNvSpPr txBox="1"/>
      </xdr:nvSpPr>
      <xdr:spPr>
        <a:xfrm>
          <a:off x="927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AD0888E7-D734-41A4-BDCB-3FE807E24C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C75E5161-B4AC-4403-800F-311A337030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EF1DE8DA-A4A2-4432-AC24-DC8E8F514B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4504ACDA-7BE4-4C78-9391-2E5651272C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BCDC95D5-054B-4811-AA7E-D51E12BA00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7E9094BC-304F-4FEB-9097-A3E98D8287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55AEF4C4-D44E-41D1-BE06-A5CCEE4871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FFB780EC-7640-4185-9D98-BF3CF45816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6A3EF1BA-09FC-4037-B58B-DA69FBBE9C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4F7467E8-3A41-448C-83CC-21F6197FB7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6408A728-0A13-4C3A-8344-A7146673242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0C5E5488-B505-44A3-8039-62E3F0DAA99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84863343-1B57-4966-924F-8E6A0784018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66CC8E76-148F-451F-AE53-85ADC9A789A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FE88E965-DD16-4914-B6F8-AF1E84E67D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407DC6F9-1D97-4B04-8A0B-C0510F1E09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AA0786BF-D3CC-46B5-A488-32CF8A2C6D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E2186AF2-1BE3-424B-9FB1-6A587B9A400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8ABCD489-2507-4E62-82E2-7BA41DA2C1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B606E40F-1269-4C9C-B7B8-DCB8081390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F811264B-0BE3-4313-A1C7-3B799CB727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2406E698-7AB8-459C-9C9F-3D7E2C5473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F04FCF11-A7A1-4F4D-9C02-4A824AA3DF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6490A1EF-E777-4E0C-BF6A-7524743E97AE}"/>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38CB7AA6-7E08-4E79-A041-F7E5172C01D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F1B2BCFE-46CC-4C0D-83C1-80DFEE6F5DE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151B40DB-DA38-4490-B6CA-A7EF714266AF}"/>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 xmlns:a16="http://schemas.microsoft.com/office/drawing/2014/main" id="{72D79802-006A-465C-AEC2-20FD2489E579}"/>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CCE01F5C-992B-4CC8-B46A-CD8955FB48C2}"/>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 xmlns:a16="http://schemas.microsoft.com/office/drawing/2014/main" id="{D416F976-ADC0-4831-B9DB-303CBD440B5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 xmlns:a16="http://schemas.microsoft.com/office/drawing/2014/main" id="{439ABAAD-040C-45E9-BCC8-1AC5C82918B7}"/>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 xmlns:a16="http://schemas.microsoft.com/office/drawing/2014/main" id="{744C0FA2-6DDE-45DC-ACE6-09903A4C23D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 xmlns:a16="http://schemas.microsoft.com/office/drawing/2014/main" id="{48AD2A27-78A9-4C9A-9361-7B9B09637C7E}"/>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 xmlns:a16="http://schemas.microsoft.com/office/drawing/2014/main" id="{08B8A3E9-F2E6-497B-BF2D-64D01F8298F5}"/>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7B275AA6-2F26-42FF-AC58-5568CA8001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4469207A-C5B9-448D-872B-51053849A1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F6A183FB-8A30-48C8-AB3A-2433562F17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49001575-CDB4-462D-83C3-8EF019162F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CCCBF0F2-0FF8-4F08-A360-C203CE71DB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7" name="楕円 246">
          <a:extLst>
            <a:ext uri="{FF2B5EF4-FFF2-40B4-BE49-F238E27FC236}">
              <a16:creationId xmlns="" xmlns:a16="http://schemas.microsoft.com/office/drawing/2014/main" id="{54480A1F-9941-42DC-B93B-75896288205E}"/>
            </a:ext>
          </a:extLst>
        </xdr:cNvPr>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6367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0FEAC070-C220-4F76-AF69-4F6D23C5B025}"/>
            </a:ext>
          </a:extLst>
        </xdr:cNvPr>
        <xdr:cNvSpPr txBox="1"/>
      </xdr:nvSpPr>
      <xdr:spPr>
        <a:xfrm>
          <a:off x="10515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153035</xdr:rowOff>
    </xdr:from>
    <xdr:to>
      <xdr:col>50</xdr:col>
      <xdr:colOff>165100</xdr:colOff>
      <xdr:row>62</xdr:row>
      <xdr:rowOff>83185</xdr:rowOff>
    </xdr:to>
    <xdr:sp macro="" textlink="">
      <xdr:nvSpPr>
        <xdr:cNvPr id="249" name="楕円 248">
          <a:extLst>
            <a:ext uri="{FF2B5EF4-FFF2-40B4-BE49-F238E27FC236}">
              <a16:creationId xmlns="" xmlns:a16="http://schemas.microsoft.com/office/drawing/2014/main" id="{17F1640B-7D24-4109-8BD6-B931BFF72B23}"/>
            </a:ext>
          </a:extLst>
        </xdr:cNvPr>
        <xdr:cNvSpPr/>
      </xdr:nvSpPr>
      <xdr:spPr>
        <a:xfrm>
          <a:off x="958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32385</xdr:rowOff>
    </xdr:from>
    <xdr:to>
      <xdr:col>55</xdr:col>
      <xdr:colOff>0</xdr:colOff>
      <xdr:row>62</xdr:row>
      <xdr:rowOff>34290</xdr:rowOff>
    </xdr:to>
    <xdr:cxnSp macro="">
      <xdr:nvCxnSpPr>
        <xdr:cNvPr id="250" name="直線コネクタ 249">
          <a:extLst>
            <a:ext uri="{FF2B5EF4-FFF2-40B4-BE49-F238E27FC236}">
              <a16:creationId xmlns="" xmlns:a16="http://schemas.microsoft.com/office/drawing/2014/main" id="{D4AA3EF8-0C49-4286-840D-A44A373C216B}"/>
            </a:ext>
          </a:extLst>
        </xdr:cNvPr>
        <xdr:cNvCxnSpPr/>
      </xdr:nvCxnSpPr>
      <xdr:spPr>
        <a:xfrm>
          <a:off x="9639300" y="106622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149225</xdr:rowOff>
    </xdr:from>
    <xdr:to>
      <xdr:col>46</xdr:col>
      <xdr:colOff>38100</xdr:colOff>
      <xdr:row>62</xdr:row>
      <xdr:rowOff>79375</xdr:rowOff>
    </xdr:to>
    <xdr:sp macro="" textlink="">
      <xdr:nvSpPr>
        <xdr:cNvPr id="251" name="楕円 250">
          <a:extLst>
            <a:ext uri="{FF2B5EF4-FFF2-40B4-BE49-F238E27FC236}">
              <a16:creationId xmlns="" xmlns:a16="http://schemas.microsoft.com/office/drawing/2014/main" id="{7A056B5D-4D06-497E-8BE4-BEE332B412C6}"/>
            </a:ext>
          </a:extLst>
        </xdr:cNvPr>
        <xdr:cNvSpPr/>
      </xdr:nvSpPr>
      <xdr:spPr>
        <a:xfrm>
          <a:off x="869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28575</xdr:rowOff>
    </xdr:from>
    <xdr:to>
      <xdr:col>50</xdr:col>
      <xdr:colOff>114300</xdr:colOff>
      <xdr:row>62</xdr:row>
      <xdr:rowOff>32385</xdr:rowOff>
    </xdr:to>
    <xdr:cxnSp macro="">
      <xdr:nvCxnSpPr>
        <xdr:cNvPr id="252" name="直線コネクタ 251">
          <a:extLst>
            <a:ext uri="{FF2B5EF4-FFF2-40B4-BE49-F238E27FC236}">
              <a16:creationId xmlns="" xmlns:a16="http://schemas.microsoft.com/office/drawing/2014/main" id="{B61DC1F8-71DA-46CE-B840-E1652510F4D6}"/>
            </a:ext>
          </a:extLst>
        </xdr:cNvPr>
        <xdr:cNvCxnSpPr/>
      </xdr:nvCxnSpPr>
      <xdr:spPr>
        <a:xfrm>
          <a:off x="8750300" y="106584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147320</xdr:rowOff>
    </xdr:from>
    <xdr:to>
      <xdr:col>41</xdr:col>
      <xdr:colOff>101600</xdr:colOff>
      <xdr:row>62</xdr:row>
      <xdr:rowOff>77470</xdr:rowOff>
    </xdr:to>
    <xdr:sp macro="" textlink="">
      <xdr:nvSpPr>
        <xdr:cNvPr id="253" name="楕円 252">
          <a:extLst>
            <a:ext uri="{FF2B5EF4-FFF2-40B4-BE49-F238E27FC236}">
              <a16:creationId xmlns="" xmlns:a16="http://schemas.microsoft.com/office/drawing/2014/main" id="{ABCD017B-9673-4B77-8E83-FC0C0F8F7784}"/>
            </a:ext>
          </a:extLst>
        </xdr:cNvPr>
        <xdr:cNvSpPr/>
      </xdr:nvSpPr>
      <xdr:spPr>
        <a:xfrm>
          <a:off x="7810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26670</xdr:rowOff>
    </xdr:from>
    <xdr:to>
      <xdr:col>45</xdr:col>
      <xdr:colOff>177800</xdr:colOff>
      <xdr:row>62</xdr:row>
      <xdr:rowOff>28575</xdr:rowOff>
    </xdr:to>
    <xdr:cxnSp macro="">
      <xdr:nvCxnSpPr>
        <xdr:cNvPr id="254" name="直線コネクタ 253">
          <a:extLst>
            <a:ext uri="{FF2B5EF4-FFF2-40B4-BE49-F238E27FC236}">
              <a16:creationId xmlns="" xmlns:a16="http://schemas.microsoft.com/office/drawing/2014/main" id="{08040CAA-C222-4671-925B-1E81CBBD4A57}"/>
            </a:ext>
          </a:extLst>
        </xdr:cNvPr>
        <xdr:cNvCxnSpPr/>
      </xdr:nvCxnSpPr>
      <xdr:spPr>
        <a:xfrm>
          <a:off x="7861300" y="10656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5" name="楕円 254">
          <a:extLst>
            <a:ext uri="{FF2B5EF4-FFF2-40B4-BE49-F238E27FC236}">
              <a16:creationId xmlns="" xmlns:a16="http://schemas.microsoft.com/office/drawing/2014/main" id="{F15544B0-BD77-4DCB-AFFD-81B65E1E81C3}"/>
            </a:ext>
          </a:extLst>
        </xdr:cNvPr>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26670</xdr:rowOff>
    </xdr:to>
    <xdr:cxnSp macro="">
      <xdr:nvCxnSpPr>
        <xdr:cNvPr id="256" name="直線コネクタ 255">
          <a:extLst>
            <a:ext uri="{FF2B5EF4-FFF2-40B4-BE49-F238E27FC236}">
              <a16:creationId xmlns="" xmlns:a16="http://schemas.microsoft.com/office/drawing/2014/main" id="{7D764361-105F-45DC-ABCD-BBE3E65C60E8}"/>
            </a:ext>
          </a:extLst>
        </xdr:cNvPr>
        <xdr:cNvCxnSpPr/>
      </xdr:nvCxnSpPr>
      <xdr:spPr>
        <a:xfrm>
          <a:off x="6972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 xmlns:a16="http://schemas.microsoft.com/office/drawing/2014/main" id="{67D17D7C-B1C8-44DA-8EF6-6E0232E2ABD9}"/>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 xmlns:a16="http://schemas.microsoft.com/office/drawing/2014/main" id="{9B7FF49F-84AD-4B4C-9559-C038D889ED65}"/>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 xmlns:a16="http://schemas.microsoft.com/office/drawing/2014/main" id="{5FCFCBDB-2034-4B4B-957D-8DA3B842773F}"/>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 xmlns:a16="http://schemas.microsoft.com/office/drawing/2014/main" id="{CF2FCCFF-B1EC-44BF-8CBA-0D8C2741F8D2}"/>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99712</xdr:rowOff>
    </xdr:from>
    <xdr:ext cx="469744" cy="259045"/>
    <xdr:sp macro="" textlink="">
      <xdr:nvSpPr>
        <xdr:cNvPr id="261" name="n_1mainValue【体育館・プール】&#10;一人当たり面積">
          <a:extLst>
            <a:ext uri="{FF2B5EF4-FFF2-40B4-BE49-F238E27FC236}">
              <a16:creationId xmlns="" xmlns:a16="http://schemas.microsoft.com/office/drawing/2014/main" id="{FF17B995-BF59-430C-8533-EECC73B335F1}"/>
            </a:ext>
          </a:extLst>
        </xdr:cNvPr>
        <xdr:cNvSpPr txBox="1"/>
      </xdr:nvSpPr>
      <xdr:spPr>
        <a:xfrm>
          <a:off x="9391727"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95902</xdr:rowOff>
    </xdr:from>
    <xdr:ext cx="469744" cy="259045"/>
    <xdr:sp macro="" textlink="">
      <xdr:nvSpPr>
        <xdr:cNvPr id="262" name="n_2mainValue【体育館・プール】&#10;一人当たり面積">
          <a:extLst>
            <a:ext uri="{FF2B5EF4-FFF2-40B4-BE49-F238E27FC236}">
              <a16:creationId xmlns="" xmlns:a16="http://schemas.microsoft.com/office/drawing/2014/main" id="{B3E83937-A7F0-4181-81DB-06160D1D6744}"/>
            </a:ext>
          </a:extLst>
        </xdr:cNvPr>
        <xdr:cNvSpPr txBox="1"/>
      </xdr:nvSpPr>
      <xdr:spPr>
        <a:xfrm>
          <a:off x="85154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93997</xdr:rowOff>
    </xdr:from>
    <xdr:ext cx="469744" cy="259045"/>
    <xdr:sp macro="" textlink="">
      <xdr:nvSpPr>
        <xdr:cNvPr id="263" name="n_3mainValue【体育館・プール】&#10;一人当たり面積">
          <a:extLst>
            <a:ext uri="{FF2B5EF4-FFF2-40B4-BE49-F238E27FC236}">
              <a16:creationId xmlns="" xmlns:a16="http://schemas.microsoft.com/office/drawing/2014/main" id="{BF1A3196-5B32-4C6C-9A97-46508EF12838}"/>
            </a:ext>
          </a:extLst>
        </xdr:cNvPr>
        <xdr:cNvSpPr txBox="1"/>
      </xdr:nvSpPr>
      <xdr:spPr>
        <a:xfrm>
          <a:off x="7626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90187</xdr:rowOff>
    </xdr:from>
    <xdr:ext cx="469744" cy="259045"/>
    <xdr:sp macro="" textlink="">
      <xdr:nvSpPr>
        <xdr:cNvPr id="264" name="n_4mainValue【体育館・プール】&#10;一人当たり面積">
          <a:extLst>
            <a:ext uri="{FF2B5EF4-FFF2-40B4-BE49-F238E27FC236}">
              <a16:creationId xmlns="" xmlns:a16="http://schemas.microsoft.com/office/drawing/2014/main" id="{560421EF-00E4-4BE0-8FCD-A7B6D1B60002}"/>
            </a:ext>
          </a:extLst>
        </xdr:cNvPr>
        <xdr:cNvSpPr txBox="1"/>
      </xdr:nvSpPr>
      <xdr:spPr>
        <a:xfrm>
          <a:off x="6737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CB498A4E-F93C-4A8B-94B3-92DE2A36BD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1CC89FDA-A182-4AAD-8F74-03139D2B83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845791B7-0946-4057-8C85-C848532054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CAA82651-ADD7-4A02-B46A-BD40440FEA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C6ADC973-0EF6-4189-80FA-ACFD1F265E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09CB3243-B38E-4CCB-BE43-4A006B5B21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E6F56045-8E21-4833-998A-6A4CD75724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8907E052-EC31-4D2D-AB75-DDE1F22E9B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2FDEDBF3-101C-42E0-8E62-C6ED70B23F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94148511-DB68-4F34-9D8F-6F6D3B1BF7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5CB7DC7A-C7C7-47FD-AB63-DC6EB607D7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 xmlns:a16="http://schemas.microsoft.com/office/drawing/2014/main" id="{2CC3EC13-730F-4F7C-95EA-2B8ADA49B92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 xmlns:a16="http://schemas.microsoft.com/office/drawing/2014/main" id="{A66E44EC-3472-4F85-B8F6-B219C10919F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 xmlns:a16="http://schemas.microsoft.com/office/drawing/2014/main" id="{628E55EE-44EF-4365-B7C2-B07D945909A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 xmlns:a16="http://schemas.microsoft.com/office/drawing/2014/main" id="{70E6139E-3D75-4358-8648-A15C71EFEDD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 xmlns:a16="http://schemas.microsoft.com/office/drawing/2014/main" id="{A3F1B547-E36C-49F4-B4CD-2D71B64AD9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 xmlns:a16="http://schemas.microsoft.com/office/drawing/2014/main" id="{96E7B851-602B-48EF-97AB-F79FCA0110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 xmlns:a16="http://schemas.microsoft.com/office/drawing/2014/main" id="{4464B961-ED99-489A-9449-B94E87C8759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 xmlns:a16="http://schemas.microsoft.com/office/drawing/2014/main" id="{278E167F-8F0D-41CB-B84A-D7F248677FD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 xmlns:a16="http://schemas.microsoft.com/office/drawing/2014/main" id="{11F5FFDE-D0C8-4005-8951-01486DC061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 xmlns:a16="http://schemas.microsoft.com/office/drawing/2014/main" id="{2E132BD7-722B-48D6-B954-B88CFAD85C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 xmlns:a16="http://schemas.microsoft.com/office/drawing/2014/main" id="{9CADF7AC-0D42-4804-948F-0828BD38493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 xmlns:a16="http://schemas.microsoft.com/office/drawing/2014/main" id="{650A2F28-0C49-48A3-9F3F-17B85BAA94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 xmlns:a16="http://schemas.microsoft.com/office/drawing/2014/main" id="{C2F3FBBB-1730-4FAC-8649-AE3D9152D0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 xmlns:a16="http://schemas.microsoft.com/office/drawing/2014/main" id="{17D9A3F2-B2A4-4E8E-9350-8A23DD81D5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 xmlns:a16="http://schemas.microsoft.com/office/drawing/2014/main" id="{8B8F6BCA-8BC7-43AF-BB67-6E0080DFAE94}"/>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 xmlns:a16="http://schemas.microsoft.com/office/drawing/2014/main" id="{01536BA1-D159-4A19-AD7E-A69B7457141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 xmlns:a16="http://schemas.microsoft.com/office/drawing/2014/main" id="{BEB0EBDF-BD1D-4297-BCFF-4B610513804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 xmlns:a16="http://schemas.microsoft.com/office/drawing/2014/main" id="{69751486-2ADD-4722-B274-FA9F67A49DE7}"/>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 xmlns:a16="http://schemas.microsoft.com/office/drawing/2014/main" id="{AE9E97B8-EAF4-4111-809B-E8D9965F1AB5}"/>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 xmlns:a16="http://schemas.microsoft.com/office/drawing/2014/main" id="{2FFB90C3-076B-4082-AB5C-E52D5A0B2F5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 xmlns:a16="http://schemas.microsoft.com/office/drawing/2014/main" id="{F0DCB76A-4223-4ADB-9D14-1D6B86D334E8}"/>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 xmlns:a16="http://schemas.microsoft.com/office/drawing/2014/main" id="{D2697731-2599-434F-B429-C387E5E967A9}"/>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 xmlns:a16="http://schemas.microsoft.com/office/drawing/2014/main" id="{BD479269-C126-416E-B3F5-CD774A1CA0AA}"/>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 xmlns:a16="http://schemas.microsoft.com/office/drawing/2014/main" id="{E823954B-FD5E-4140-B8E5-953058FB481B}"/>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 xmlns:a16="http://schemas.microsoft.com/office/drawing/2014/main" id="{5122C334-5B68-49B3-BBA8-3565962CD08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1A1B6E49-636F-46E2-B7D0-6C506775A3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76625153-A872-474D-A5A8-B5BADE2AD4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69EDCC7C-310C-4F5D-99D2-905FBBF139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8198347D-C4D8-4195-A38B-01E461BE79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B33190B7-9E99-4771-B855-17EC2E464C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306" name="楕円 305">
          <a:extLst>
            <a:ext uri="{FF2B5EF4-FFF2-40B4-BE49-F238E27FC236}">
              <a16:creationId xmlns="" xmlns:a16="http://schemas.microsoft.com/office/drawing/2014/main" id="{C4917C21-644C-4B73-A3AE-181360D87513}"/>
            </a:ext>
          </a:extLst>
        </xdr:cNvPr>
        <xdr:cNvSpPr/>
      </xdr:nvSpPr>
      <xdr:spPr>
        <a:xfrm>
          <a:off x="4584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307" name="【福祉施設】&#10;有形固定資産減価償却率該当値テキスト">
          <a:extLst>
            <a:ext uri="{FF2B5EF4-FFF2-40B4-BE49-F238E27FC236}">
              <a16:creationId xmlns="" xmlns:a16="http://schemas.microsoft.com/office/drawing/2014/main" id="{941402AA-FFD7-4FA3-8FDA-981E62618E7A}"/>
            </a:ext>
          </a:extLst>
        </xdr:cNvPr>
        <xdr:cNvSpPr txBox="1"/>
      </xdr:nvSpPr>
      <xdr:spPr>
        <a:xfrm>
          <a:off x="4673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308" name="楕円 307">
          <a:extLst>
            <a:ext uri="{FF2B5EF4-FFF2-40B4-BE49-F238E27FC236}">
              <a16:creationId xmlns="" xmlns:a16="http://schemas.microsoft.com/office/drawing/2014/main" id="{307F741D-79E7-4655-A776-6B9488A37C76}"/>
            </a:ext>
          </a:extLst>
        </xdr:cNvPr>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65858</xdr:rowOff>
    </xdr:to>
    <xdr:cxnSp macro="">
      <xdr:nvCxnSpPr>
        <xdr:cNvPr id="309" name="直線コネクタ 308">
          <a:extLst>
            <a:ext uri="{FF2B5EF4-FFF2-40B4-BE49-F238E27FC236}">
              <a16:creationId xmlns="" xmlns:a16="http://schemas.microsoft.com/office/drawing/2014/main" id="{E248BE9D-9658-4F3F-BF2E-EB70807910D5}"/>
            </a:ext>
          </a:extLst>
        </xdr:cNvPr>
        <xdr:cNvCxnSpPr/>
      </xdr:nvCxnSpPr>
      <xdr:spPr>
        <a:xfrm>
          <a:off x="3797300" y="1443010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310" name="楕円 309">
          <a:extLst>
            <a:ext uri="{FF2B5EF4-FFF2-40B4-BE49-F238E27FC236}">
              <a16:creationId xmlns="" xmlns:a16="http://schemas.microsoft.com/office/drawing/2014/main" id="{6B8D33F6-1B9F-4776-9318-8E9E808A5019}"/>
            </a:ext>
          </a:extLst>
        </xdr:cNvPr>
        <xdr:cNvSpPr/>
      </xdr:nvSpPr>
      <xdr:spPr>
        <a:xfrm>
          <a:off x="2857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87086</xdr:rowOff>
    </xdr:to>
    <xdr:cxnSp macro="">
      <xdr:nvCxnSpPr>
        <xdr:cNvPr id="311" name="直線コネクタ 310">
          <a:extLst>
            <a:ext uri="{FF2B5EF4-FFF2-40B4-BE49-F238E27FC236}">
              <a16:creationId xmlns="" xmlns:a16="http://schemas.microsoft.com/office/drawing/2014/main" id="{A35690CC-EE25-482D-ABA7-88E73FE5B1CC}"/>
            </a:ext>
          </a:extLst>
        </xdr:cNvPr>
        <xdr:cNvCxnSpPr/>
      </xdr:nvCxnSpPr>
      <xdr:spPr>
        <a:xfrm flipV="1">
          <a:off x="2908300" y="14430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312" name="楕円 311">
          <a:extLst>
            <a:ext uri="{FF2B5EF4-FFF2-40B4-BE49-F238E27FC236}">
              <a16:creationId xmlns="" xmlns:a16="http://schemas.microsoft.com/office/drawing/2014/main" id="{F4B0C8CC-29C3-4003-8018-59BD0F02A479}"/>
            </a:ext>
          </a:extLst>
        </xdr:cNvPr>
        <xdr:cNvSpPr/>
      </xdr:nvSpPr>
      <xdr:spPr>
        <a:xfrm>
          <a:off x="196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87086</xdr:rowOff>
    </xdr:to>
    <xdr:cxnSp macro="">
      <xdr:nvCxnSpPr>
        <xdr:cNvPr id="313" name="直線コネクタ 312">
          <a:extLst>
            <a:ext uri="{FF2B5EF4-FFF2-40B4-BE49-F238E27FC236}">
              <a16:creationId xmlns="" xmlns:a16="http://schemas.microsoft.com/office/drawing/2014/main" id="{79BB50D0-8383-41EC-81BC-E03B468D5142}"/>
            </a:ext>
          </a:extLst>
        </xdr:cNvPr>
        <xdr:cNvCxnSpPr/>
      </xdr:nvCxnSpPr>
      <xdr:spPr>
        <a:xfrm>
          <a:off x="2019300" y="144594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4" name="楕円 313">
          <a:extLst>
            <a:ext uri="{FF2B5EF4-FFF2-40B4-BE49-F238E27FC236}">
              <a16:creationId xmlns="" xmlns:a16="http://schemas.microsoft.com/office/drawing/2014/main" id="{D52CA1AA-FC79-45BA-A96E-7CEFAAA9531E}"/>
            </a:ext>
          </a:extLst>
        </xdr:cNvPr>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57694</xdr:rowOff>
    </xdr:to>
    <xdr:cxnSp macro="">
      <xdr:nvCxnSpPr>
        <xdr:cNvPr id="315" name="直線コネクタ 314">
          <a:extLst>
            <a:ext uri="{FF2B5EF4-FFF2-40B4-BE49-F238E27FC236}">
              <a16:creationId xmlns="" xmlns:a16="http://schemas.microsoft.com/office/drawing/2014/main" id="{8B7B3E44-B95D-4060-BC88-EBFBD1459EBD}"/>
            </a:ext>
          </a:extLst>
        </xdr:cNvPr>
        <xdr:cNvCxnSpPr/>
      </xdr:nvCxnSpPr>
      <xdr:spPr>
        <a:xfrm>
          <a:off x="1130300" y="1442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 xmlns:a16="http://schemas.microsoft.com/office/drawing/2014/main" id="{8FF23B61-DC1F-404F-ADCF-737FB17C2E48}"/>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 xmlns:a16="http://schemas.microsoft.com/office/drawing/2014/main" id="{6CAD7B42-28E3-4B08-B2B3-224C504A14E6}"/>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 xmlns:a16="http://schemas.microsoft.com/office/drawing/2014/main" id="{7BB18B2B-7E14-4F3A-B3E3-D7F43503B727}"/>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 xmlns:a16="http://schemas.microsoft.com/office/drawing/2014/main" id="{3D41CB64-A990-44E8-8410-2598056CABDF}"/>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320" name="n_1mainValue【福祉施設】&#10;有形固定資産減価償却率">
          <a:extLst>
            <a:ext uri="{FF2B5EF4-FFF2-40B4-BE49-F238E27FC236}">
              <a16:creationId xmlns="" xmlns:a16="http://schemas.microsoft.com/office/drawing/2014/main" id="{AF082FA8-7548-4616-AA60-E0A6EE7129A8}"/>
            </a:ext>
          </a:extLst>
        </xdr:cNvPr>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21" name="n_2mainValue【福祉施設】&#10;有形固定資産減価償却率">
          <a:extLst>
            <a:ext uri="{FF2B5EF4-FFF2-40B4-BE49-F238E27FC236}">
              <a16:creationId xmlns="" xmlns:a16="http://schemas.microsoft.com/office/drawing/2014/main" id="{42FA2710-2B7C-4225-9510-5C98E4BB75F6}"/>
            </a:ext>
          </a:extLst>
        </xdr:cNvPr>
        <xdr:cNvSpPr txBox="1"/>
      </xdr:nvSpPr>
      <xdr:spPr>
        <a:xfrm>
          <a:off x="2705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322" name="n_3mainValue【福祉施設】&#10;有形固定資産減価償却率">
          <a:extLst>
            <a:ext uri="{FF2B5EF4-FFF2-40B4-BE49-F238E27FC236}">
              <a16:creationId xmlns="" xmlns:a16="http://schemas.microsoft.com/office/drawing/2014/main" id="{D7229F3A-A456-43E3-8BFB-7193C681EBB5}"/>
            </a:ext>
          </a:extLst>
        </xdr:cNvPr>
        <xdr:cNvSpPr txBox="1"/>
      </xdr:nvSpPr>
      <xdr:spPr>
        <a:xfrm>
          <a:off x="1816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3" name="n_4mainValue【福祉施設】&#10;有形固定資産減価償却率">
          <a:extLst>
            <a:ext uri="{FF2B5EF4-FFF2-40B4-BE49-F238E27FC236}">
              <a16:creationId xmlns="" xmlns:a16="http://schemas.microsoft.com/office/drawing/2014/main" id="{5E7DF133-6178-4D3C-86EC-9006B487A244}"/>
            </a:ext>
          </a:extLst>
        </xdr:cNvPr>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4DF854A6-5BE3-4C5A-8293-1CC415623F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1322CFDF-BC86-4AB0-8ED8-E953071F3B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5E4A5003-6FED-4432-BDD4-43B594CA34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606BF1AF-3E4A-4506-A74D-7C369B88B4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F85C008D-B2F0-497E-9BB8-1C6C440096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DEB6B1E5-7EEB-413E-93AE-81EAACFCEF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C3DCE9AD-E2E8-404B-B99C-A988639DDB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E3521DA0-33B0-4D68-A38F-71530E9235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6411FA85-CF33-4F83-8916-54435632E3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B81CD75A-3E78-4827-AA53-906500A596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 xmlns:a16="http://schemas.microsoft.com/office/drawing/2014/main" id="{BEFF6C0F-DCEE-4DC8-95A4-B63CF373F12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 xmlns:a16="http://schemas.microsoft.com/office/drawing/2014/main" id="{27FAE2FC-6CFE-48C1-8A84-F51FADF260A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 xmlns:a16="http://schemas.microsoft.com/office/drawing/2014/main" id="{1452D2FA-DEF2-4069-B14E-7832ECE3D10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 xmlns:a16="http://schemas.microsoft.com/office/drawing/2014/main" id="{4E96F32C-890E-4A04-A530-0658D56D25A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 xmlns:a16="http://schemas.microsoft.com/office/drawing/2014/main" id="{5D0B6AA5-2A95-4B83-85D3-05D7FDEEBBC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 xmlns:a16="http://schemas.microsoft.com/office/drawing/2014/main" id="{D50D88FB-CE65-4AF2-97CB-EAD9004389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 xmlns:a16="http://schemas.microsoft.com/office/drawing/2014/main" id="{94879A2E-22F8-4E9A-BE8A-325F0FEC282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 xmlns:a16="http://schemas.microsoft.com/office/drawing/2014/main" id="{0D376A18-02D1-42DC-B6A5-64EE7AC1FE0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9E6A8D93-FD90-4A21-B093-66E4219256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 xmlns:a16="http://schemas.microsoft.com/office/drawing/2014/main" id="{518027E6-9BF2-4ADD-B4B8-2DE8D85016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 xmlns:a16="http://schemas.microsoft.com/office/drawing/2014/main" id="{67597470-A2E0-4C73-98C5-41D6417454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 xmlns:a16="http://schemas.microsoft.com/office/drawing/2014/main" id="{43EA99C3-F2FD-47E2-A24C-8373E05A6579}"/>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 xmlns:a16="http://schemas.microsoft.com/office/drawing/2014/main" id="{065DC871-2B10-496F-88C8-CC34F0A641ED}"/>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 xmlns:a16="http://schemas.microsoft.com/office/drawing/2014/main" id="{170A7A3E-6398-4CEA-8131-BCB73094249A}"/>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 xmlns:a16="http://schemas.microsoft.com/office/drawing/2014/main" id="{1CE94488-B657-4547-9374-135AE34D447F}"/>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 xmlns:a16="http://schemas.microsoft.com/office/drawing/2014/main" id="{44E6794F-EEAC-45EC-8A08-A3FD943D67CB}"/>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 xmlns:a16="http://schemas.microsoft.com/office/drawing/2014/main" id="{CB88FE4B-633E-4EF6-9AA4-2FD351B7A32D}"/>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 xmlns:a16="http://schemas.microsoft.com/office/drawing/2014/main" id="{EF6DA61D-C708-4F88-A37E-138720FF810A}"/>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 xmlns:a16="http://schemas.microsoft.com/office/drawing/2014/main" id="{A7A88F2A-6972-4FD5-B810-696181FD9AF7}"/>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 xmlns:a16="http://schemas.microsoft.com/office/drawing/2014/main" id="{4C9776AF-AD26-467C-A10D-259F82F23F99}"/>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 xmlns:a16="http://schemas.microsoft.com/office/drawing/2014/main" id="{B69E6412-D951-42A4-959D-2C8A1B50157A}"/>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 xmlns:a16="http://schemas.microsoft.com/office/drawing/2014/main" id="{AE4E0168-579F-4A19-9AC8-2DEF2DB1260F}"/>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75F05C1D-F152-4981-B452-66C4EC5FD77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1DDB6543-F059-4959-895F-743FB28376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B3CE2DA5-770B-409D-AD10-F9ECFD4CA0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ED6113D9-3CC4-490E-9A0A-175084F629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8CE46924-2E0E-4640-BC74-2E7A1E9C63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61" name="楕円 360">
          <a:extLst>
            <a:ext uri="{FF2B5EF4-FFF2-40B4-BE49-F238E27FC236}">
              <a16:creationId xmlns="" xmlns:a16="http://schemas.microsoft.com/office/drawing/2014/main" id="{2F3ECD1E-8C5A-4748-A532-2784EF40D1DC}"/>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62" name="【福祉施設】&#10;一人当たり面積該当値テキスト">
          <a:extLst>
            <a:ext uri="{FF2B5EF4-FFF2-40B4-BE49-F238E27FC236}">
              <a16:creationId xmlns="" xmlns:a16="http://schemas.microsoft.com/office/drawing/2014/main" id="{160C56EE-7C27-40C2-ADF8-0C2D68BDC123}"/>
            </a:ext>
          </a:extLst>
        </xdr:cNvPr>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63" name="楕円 362">
          <a:extLst>
            <a:ext uri="{FF2B5EF4-FFF2-40B4-BE49-F238E27FC236}">
              <a16:creationId xmlns="" xmlns:a16="http://schemas.microsoft.com/office/drawing/2014/main" id="{147808CE-5CB5-47F8-9B54-8479088CEBAA}"/>
            </a:ext>
          </a:extLst>
        </xdr:cNvPr>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26670</xdr:rowOff>
    </xdr:to>
    <xdr:cxnSp macro="">
      <xdr:nvCxnSpPr>
        <xdr:cNvPr id="364" name="直線コネクタ 363">
          <a:extLst>
            <a:ext uri="{FF2B5EF4-FFF2-40B4-BE49-F238E27FC236}">
              <a16:creationId xmlns="" xmlns:a16="http://schemas.microsoft.com/office/drawing/2014/main" id="{CA18A7A8-0AFD-4CBF-BD86-59ACE27F26AF}"/>
            </a:ext>
          </a:extLst>
        </xdr:cNvPr>
        <xdr:cNvCxnSpPr/>
      </xdr:nvCxnSpPr>
      <xdr:spPr>
        <a:xfrm>
          <a:off x="9639300" y="1459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5" name="楕円 364">
          <a:extLst>
            <a:ext uri="{FF2B5EF4-FFF2-40B4-BE49-F238E27FC236}">
              <a16:creationId xmlns="" xmlns:a16="http://schemas.microsoft.com/office/drawing/2014/main" id="{93CF1A15-9F8E-4683-985F-EE14B618A04F}"/>
            </a:ext>
          </a:extLst>
        </xdr:cNvPr>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22098</xdr:rowOff>
    </xdr:to>
    <xdr:cxnSp macro="">
      <xdr:nvCxnSpPr>
        <xdr:cNvPr id="366" name="直線コネクタ 365">
          <a:extLst>
            <a:ext uri="{FF2B5EF4-FFF2-40B4-BE49-F238E27FC236}">
              <a16:creationId xmlns="" xmlns:a16="http://schemas.microsoft.com/office/drawing/2014/main" id="{442C47F8-83F9-4D8F-BBE2-FF8B1461182C}"/>
            </a:ext>
          </a:extLst>
        </xdr:cNvPr>
        <xdr:cNvCxnSpPr/>
      </xdr:nvCxnSpPr>
      <xdr:spPr>
        <a:xfrm>
          <a:off x="8750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7" name="楕円 366">
          <a:extLst>
            <a:ext uri="{FF2B5EF4-FFF2-40B4-BE49-F238E27FC236}">
              <a16:creationId xmlns="" xmlns:a16="http://schemas.microsoft.com/office/drawing/2014/main" id="{99688446-88F8-429F-B1A8-36038A556124}"/>
            </a:ext>
          </a:extLst>
        </xdr:cNvPr>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22098</xdr:rowOff>
    </xdr:to>
    <xdr:cxnSp macro="">
      <xdr:nvCxnSpPr>
        <xdr:cNvPr id="368" name="直線コネクタ 367">
          <a:extLst>
            <a:ext uri="{FF2B5EF4-FFF2-40B4-BE49-F238E27FC236}">
              <a16:creationId xmlns="" xmlns:a16="http://schemas.microsoft.com/office/drawing/2014/main" id="{A8943CCD-7DCA-4B64-B128-2DCD78E67076}"/>
            </a:ext>
          </a:extLst>
        </xdr:cNvPr>
        <xdr:cNvCxnSpPr/>
      </xdr:nvCxnSpPr>
      <xdr:spPr>
        <a:xfrm>
          <a:off x="7861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69" name="楕円 368">
          <a:extLst>
            <a:ext uri="{FF2B5EF4-FFF2-40B4-BE49-F238E27FC236}">
              <a16:creationId xmlns="" xmlns:a16="http://schemas.microsoft.com/office/drawing/2014/main" id="{4076A967-7D16-465D-AA37-28CFEEC3A63A}"/>
            </a:ext>
          </a:extLst>
        </xdr:cNvPr>
        <xdr:cNvSpPr/>
      </xdr:nvSpPr>
      <xdr:spPr>
        <a:xfrm>
          <a:off x="692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22098</xdr:rowOff>
    </xdr:to>
    <xdr:cxnSp macro="">
      <xdr:nvCxnSpPr>
        <xdr:cNvPr id="370" name="直線コネクタ 369">
          <a:extLst>
            <a:ext uri="{FF2B5EF4-FFF2-40B4-BE49-F238E27FC236}">
              <a16:creationId xmlns="" xmlns:a16="http://schemas.microsoft.com/office/drawing/2014/main" id="{33486820-C67F-4E67-A167-83E317C14783}"/>
            </a:ext>
          </a:extLst>
        </xdr:cNvPr>
        <xdr:cNvCxnSpPr/>
      </xdr:nvCxnSpPr>
      <xdr:spPr>
        <a:xfrm>
          <a:off x="6972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 xmlns:a16="http://schemas.microsoft.com/office/drawing/2014/main" id="{0B1245DD-0407-4CF8-A83A-6AC4AA0DAD82}"/>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 xmlns:a16="http://schemas.microsoft.com/office/drawing/2014/main" id="{FC8A6347-83BA-4DE4-AD7C-16A48D0B6097}"/>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 xmlns:a16="http://schemas.microsoft.com/office/drawing/2014/main" id="{DB7FFF1A-2FDD-4E26-A619-A3C099E5C1EE}"/>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 xmlns:a16="http://schemas.microsoft.com/office/drawing/2014/main" id="{8F84EC50-4293-4CBC-BC74-70313D03ECCD}"/>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375" name="n_1mainValue【福祉施設】&#10;一人当たり面積">
          <a:extLst>
            <a:ext uri="{FF2B5EF4-FFF2-40B4-BE49-F238E27FC236}">
              <a16:creationId xmlns="" xmlns:a16="http://schemas.microsoft.com/office/drawing/2014/main" id="{949C90E6-EFF0-4156-B347-F64E4D2E30D8}"/>
            </a:ext>
          </a:extLst>
        </xdr:cNvPr>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76" name="n_2mainValue【福祉施設】&#10;一人当たり面積">
          <a:extLst>
            <a:ext uri="{FF2B5EF4-FFF2-40B4-BE49-F238E27FC236}">
              <a16:creationId xmlns="" xmlns:a16="http://schemas.microsoft.com/office/drawing/2014/main" id="{522D11FE-A6F6-49E3-89BE-9733A3A13BA3}"/>
            </a:ext>
          </a:extLst>
        </xdr:cNvPr>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77" name="n_3mainValue【福祉施設】&#10;一人当たり面積">
          <a:extLst>
            <a:ext uri="{FF2B5EF4-FFF2-40B4-BE49-F238E27FC236}">
              <a16:creationId xmlns="" xmlns:a16="http://schemas.microsoft.com/office/drawing/2014/main" id="{1084D766-8D8D-43BA-AC13-13FBF2CEF45F}"/>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8" name="n_4mainValue【福祉施設】&#10;一人当たり面積">
          <a:extLst>
            <a:ext uri="{FF2B5EF4-FFF2-40B4-BE49-F238E27FC236}">
              <a16:creationId xmlns="" xmlns:a16="http://schemas.microsoft.com/office/drawing/2014/main" id="{47D58504-5B9B-4FF2-AEAF-6AB4CD640AD7}"/>
            </a:ext>
          </a:extLst>
        </xdr:cNvPr>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A63072BB-9EE2-4876-8DE5-9A7E5F2804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601E47C6-4AA3-4F72-AA58-B59D1BCC10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889470CE-8398-444B-BE7A-6E48749045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69EEB5B9-18E4-417C-B4BC-3BA2987579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F34D92F7-62BC-4924-A4A3-1C619B8C73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5038EE28-A06E-45D4-96A7-58890432F52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AA4C1B7A-8218-4813-BD33-2E72CD135D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D9A77F02-394E-4491-80A1-062B7392D9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 xmlns:a16="http://schemas.microsoft.com/office/drawing/2014/main" id="{237098D9-9965-4814-A395-4D00933EE9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 xmlns:a16="http://schemas.microsoft.com/office/drawing/2014/main" id="{AA17F3F7-3DC4-4976-963C-DFBAB0C608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 xmlns:a16="http://schemas.microsoft.com/office/drawing/2014/main" id="{11C7E3B4-9A7E-480F-91F4-63DB47457E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 xmlns:a16="http://schemas.microsoft.com/office/drawing/2014/main" id="{857F48BA-8287-4DD4-936E-0BAA623623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 xmlns:a16="http://schemas.microsoft.com/office/drawing/2014/main" id="{C3E42805-4397-420D-9B36-C5B395B947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 xmlns:a16="http://schemas.microsoft.com/office/drawing/2014/main" id="{A73E61A8-2B66-4F90-BDF0-C1FD169080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 xmlns:a16="http://schemas.microsoft.com/office/drawing/2014/main" id="{BBB27CAF-41F9-4E10-95EF-6D90C87701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 xmlns:a16="http://schemas.microsoft.com/office/drawing/2014/main" id="{F3949E82-9318-4463-AD32-2ED756F893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A49AEB91-E2F4-4EFA-B7A9-2EDE722741F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82C2A769-1D2F-40E7-94C1-A6025C33039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8A6B785F-835B-4FE1-8DB3-EAF9FD926B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E020BAE7-008B-4FDC-92B8-37EF939A51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7CFD6379-0CB8-4B50-93A2-2C65D15FE5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99E6C607-A130-483F-9841-351E080AEC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65B00593-C944-43E1-B4FD-CC0BC765D9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40DE96E3-FC03-4E4E-B9B5-36FAF6B232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3A4E3159-E644-4F7D-A74F-3D002977FA0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9ACEFC19-92E4-49E9-9121-169CC127F7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681F3008-F0F8-492D-A7E6-4CF3CD6F22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 xmlns:a16="http://schemas.microsoft.com/office/drawing/2014/main" id="{52F4AFDC-74F8-4370-BBF6-45250754EAC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 xmlns:a16="http://schemas.microsoft.com/office/drawing/2014/main" id="{79F9611C-343F-4AF2-8139-01B1B11589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 xmlns:a16="http://schemas.microsoft.com/office/drawing/2014/main" id="{175D4F53-6CB5-4362-894C-9A7035F94B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 xmlns:a16="http://schemas.microsoft.com/office/drawing/2014/main" id="{B724284B-4356-48F8-B392-BF3FAC2AB12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 xmlns:a16="http://schemas.microsoft.com/office/drawing/2014/main" id="{6CF4003C-7AFB-4B0D-9D06-4BA60F315A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 xmlns:a16="http://schemas.microsoft.com/office/drawing/2014/main" id="{565174F6-FA3C-4D52-9FF1-E48B81D9C2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 xmlns:a16="http://schemas.microsoft.com/office/drawing/2014/main" id="{A54E826E-7841-426D-86D1-0FF7F05BDA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 xmlns:a16="http://schemas.microsoft.com/office/drawing/2014/main" id="{B1BAC8E4-AFBC-4A8C-A3B7-D61CE44337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 xmlns:a16="http://schemas.microsoft.com/office/drawing/2014/main" id="{BDAA5544-A76A-4B98-89D0-FAECDAFBD0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 xmlns:a16="http://schemas.microsoft.com/office/drawing/2014/main" id="{882D5426-F45E-4589-9EC8-65B05D034A4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AB35872D-A41F-49FA-BD7F-B753F02D19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 xmlns:a16="http://schemas.microsoft.com/office/drawing/2014/main" id="{890267F7-6B42-4899-848D-B232777D2B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 xmlns:a16="http://schemas.microsoft.com/office/drawing/2014/main" id="{87401540-AAA0-4805-B852-E2A0DD57ED2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 xmlns:a16="http://schemas.microsoft.com/office/drawing/2014/main" id="{19F0692A-4D92-407A-BA2B-975CF41A2DB6}"/>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 xmlns:a16="http://schemas.microsoft.com/office/drawing/2014/main" id="{277C315A-7791-4837-9DFB-8EE316B70F0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 xmlns:a16="http://schemas.microsoft.com/office/drawing/2014/main" id="{2020A0A1-3AA1-4C7B-A080-E10EA65591D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 xmlns:a16="http://schemas.microsoft.com/office/drawing/2014/main" id="{C90482C2-6356-4FAE-8BA1-9E04EF28DA47}"/>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 xmlns:a16="http://schemas.microsoft.com/office/drawing/2014/main" id="{81DAADB8-5409-4354-B125-54A21FC1AD82}"/>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a:extLst>
            <a:ext uri="{FF2B5EF4-FFF2-40B4-BE49-F238E27FC236}">
              <a16:creationId xmlns="" xmlns:a16="http://schemas.microsoft.com/office/drawing/2014/main" id="{62F14445-763F-49C8-B73D-20576EF986C4}"/>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 xmlns:a16="http://schemas.microsoft.com/office/drawing/2014/main" id="{14607853-5BD8-45A7-99A2-20A797DD6434}"/>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 xmlns:a16="http://schemas.microsoft.com/office/drawing/2014/main" id="{CBF59D47-6D0A-4D05-B150-B7786AB41B4F}"/>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 xmlns:a16="http://schemas.microsoft.com/office/drawing/2014/main" id="{70F1E8F7-4E88-4497-BBF6-E601A011BF01}"/>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 xmlns:a16="http://schemas.microsoft.com/office/drawing/2014/main" id="{BB7788EA-9CBC-409D-800D-2FDC5C2A945B}"/>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 xmlns:a16="http://schemas.microsoft.com/office/drawing/2014/main" id="{0EE01E5F-EA0B-4066-B183-C786B0FA9026}"/>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BAB1062D-D7C5-4DE2-B5F6-06FFD56EBC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B709FB42-B5B2-492F-8A67-5BC74C8A2B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1039F494-55E7-4391-83ED-945C034494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A4ACD0B3-0F7F-42EB-B312-98F5938393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FCD79AA9-4B22-4120-8C64-4D96671C246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35" name="楕円 434">
          <a:extLst>
            <a:ext uri="{FF2B5EF4-FFF2-40B4-BE49-F238E27FC236}">
              <a16:creationId xmlns="" xmlns:a16="http://schemas.microsoft.com/office/drawing/2014/main" id="{27540C28-3D68-4FC7-8488-EC006FD54D31}"/>
            </a:ext>
          </a:extLst>
        </xdr:cNvPr>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436" name="【一般廃棄物処理施設】&#10;有形固定資産減価償却率該当値テキスト">
          <a:extLst>
            <a:ext uri="{FF2B5EF4-FFF2-40B4-BE49-F238E27FC236}">
              <a16:creationId xmlns="" xmlns:a16="http://schemas.microsoft.com/office/drawing/2014/main" id="{BE3F48DF-A973-49E9-81CF-5B7B08AF3509}"/>
            </a:ext>
          </a:extLst>
        </xdr:cNvPr>
        <xdr:cNvSpPr txBox="1"/>
      </xdr:nvSpPr>
      <xdr:spPr>
        <a:xfrm>
          <a:off x="16357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7" name="楕円 436">
          <a:extLst>
            <a:ext uri="{FF2B5EF4-FFF2-40B4-BE49-F238E27FC236}">
              <a16:creationId xmlns="" xmlns:a16="http://schemas.microsoft.com/office/drawing/2014/main" id="{BA5DCDC0-5877-4E4F-BD85-1D0A3277BFB6}"/>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89535</xdr:rowOff>
    </xdr:to>
    <xdr:cxnSp macro="">
      <xdr:nvCxnSpPr>
        <xdr:cNvPr id="438" name="直線コネクタ 437">
          <a:extLst>
            <a:ext uri="{FF2B5EF4-FFF2-40B4-BE49-F238E27FC236}">
              <a16:creationId xmlns="" xmlns:a16="http://schemas.microsoft.com/office/drawing/2014/main" id="{75F0FDD1-D80C-4EC2-9603-71896473BB74}"/>
            </a:ext>
          </a:extLst>
        </xdr:cNvPr>
        <xdr:cNvCxnSpPr/>
      </xdr:nvCxnSpPr>
      <xdr:spPr>
        <a:xfrm>
          <a:off x="15481300" y="63893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439" name="楕円 438">
          <a:extLst>
            <a:ext uri="{FF2B5EF4-FFF2-40B4-BE49-F238E27FC236}">
              <a16:creationId xmlns="" xmlns:a16="http://schemas.microsoft.com/office/drawing/2014/main" id="{92D4A124-8904-4608-AB81-C4793E438C34}"/>
            </a:ext>
          </a:extLst>
        </xdr:cNvPr>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45720</xdr:rowOff>
    </xdr:to>
    <xdr:cxnSp macro="">
      <xdr:nvCxnSpPr>
        <xdr:cNvPr id="440" name="直線コネクタ 439">
          <a:extLst>
            <a:ext uri="{FF2B5EF4-FFF2-40B4-BE49-F238E27FC236}">
              <a16:creationId xmlns="" xmlns:a16="http://schemas.microsoft.com/office/drawing/2014/main" id="{9102E3F9-A6FF-4452-BB0C-B7679212E359}"/>
            </a:ext>
          </a:extLst>
        </xdr:cNvPr>
        <xdr:cNvCxnSpPr/>
      </xdr:nvCxnSpPr>
      <xdr:spPr>
        <a:xfrm>
          <a:off x="14592300" y="634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441" name="楕円 440">
          <a:extLst>
            <a:ext uri="{FF2B5EF4-FFF2-40B4-BE49-F238E27FC236}">
              <a16:creationId xmlns="" xmlns:a16="http://schemas.microsoft.com/office/drawing/2014/main" id="{225BDF40-FADE-4C14-9226-6B96CB19626E}"/>
            </a:ext>
          </a:extLst>
        </xdr:cNvPr>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1905</xdr:rowOff>
    </xdr:to>
    <xdr:cxnSp macro="">
      <xdr:nvCxnSpPr>
        <xdr:cNvPr id="442" name="直線コネクタ 441">
          <a:extLst>
            <a:ext uri="{FF2B5EF4-FFF2-40B4-BE49-F238E27FC236}">
              <a16:creationId xmlns="" xmlns:a16="http://schemas.microsoft.com/office/drawing/2014/main" id="{724D6E46-38A8-4B67-862A-A9FD3A0C9A33}"/>
            </a:ext>
          </a:extLst>
        </xdr:cNvPr>
        <xdr:cNvCxnSpPr/>
      </xdr:nvCxnSpPr>
      <xdr:spPr>
        <a:xfrm>
          <a:off x="13703300" y="6297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23495</xdr:rowOff>
    </xdr:from>
    <xdr:to>
      <xdr:col>67</xdr:col>
      <xdr:colOff>101600</xdr:colOff>
      <xdr:row>36</xdr:row>
      <xdr:rowOff>125095</xdr:rowOff>
    </xdr:to>
    <xdr:sp macro="" textlink="">
      <xdr:nvSpPr>
        <xdr:cNvPr id="443" name="楕円 442">
          <a:extLst>
            <a:ext uri="{FF2B5EF4-FFF2-40B4-BE49-F238E27FC236}">
              <a16:creationId xmlns="" xmlns:a16="http://schemas.microsoft.com/office/drawing/2014/main" id="{031537E6-AE48-4881-B0DD-A81F883BF500}"/>
            </a:ext>
          </a:extLst>
        </xdr:cNvPr>
        <xdr:cNvSpPr/>
      </xdr:nvSpPr>
      <xdr:spPr>
        <a:xfrm>
          <a:off x="1276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74295</xdr:rowOff>
    </xdr:from>
    <xdr:to>
      <xdr:col>71</xdr:col>
      <xdr:colOff>177800</xdr:colOff>
      <xdr:row>36</xdr:row>
      <xdr:rowOff>125730</xdr:rowOff>
    </xdr:to>
    <xdr:cxnSp macro="">
      <xdr:nvCxnSpPr>
        <xdr:cNvPr id="444" name="直線コネクタ 443">
          <a:extLst>
            <a:ext uri="{FF2B5EF4-FFF2-40B4-BE49-F238E27FC236}">
              <a16:creationId xmlns="" xmlns:a16="http://schemas.microsoft.com/office/drawing/2014/main" id="{F8E3E441-8E12-42D4-8B1E-C649A3193E2F}"/>
            </a:ext>
          </a:extLst>
        </xdr:cNvPr>
        <xdr:cNvCxnSpPr/>
      </xdr:nvCxnSpPr>
      <xdr:spPr>
        <a:xfrm>
          <a:off x="12814300" y="624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5" name="n_1aveValue【一般廃棄物処理施設】&#10;有形固定資産減価償却率">
          <a:extLst>
            <a:ext uri="{FF2B5EF4-FFF2-40B4-BE49-F238E27FC236}">
              <a16:creationId xmlns="" xmlns:a16="http://schemas.microsoft.com/office/drawing/2014/main" id="{1FDB87FB-3842-43D4-A915-854B9ABDCE19}"/>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6" name="n_2aveValue【一般廃棄物処理施設】&#10;有形固定資産減価償却率">
          <a:extLst>
            <a:ext uri="{FF2B5EF4-FFF2-40B4-BE49-F238E27FC236}">
              <a16:creationId xmlns="" xmlns:a16="http://schemas.microsoft.com/office/drawing/2014/main" id="{22322784-FB9C-48AF-B617-8078BFE20059}"/>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7" name="n_3aveValue【一般廃棄物処理施設】&#10;有形固定資産減価償却率">
          <a:extLst>
            <a:ext uri="{FF2B5EF4-FFF2-40B4-BE49-F238E27FC236}">
              <a16:creationId xmlns="" xmlns:a16="http://schemas.microsoft.com/office/drawing/2014/main" id="{222637BF-B74E-403B-BEA0-1949B04EC216}"/>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8" name="n_4aveValue【一般廃棄物処理施設】&#10;有形固定資産減価償却率">
          <a:extLst>
            <a:ext uri="{FF2B5EF4-FFF2-40B4-BE49-F238E27FC236}">
              <a16:creationId xmlns="" xmlns:a16="http://schemas.microsoft.com/office/drawing/2014/main" id="{8599BAFA-A7CB-4EC7-B148-18E3744201DE}"/>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49" name="n_1mainValue【一般廃棄物処理施設】&#10;有形固定資産減価償却率">
          <a:extLst>
            <a:ext uri="{FF2B5EF4-FFF2-40B4-BE49-F238E27FC236}">
              <a16:creationId xmlns="" xmlns:a16="http://schemas.microsoft.com/office/drawing/2014/main" id="{A8C4FD00-EF24-4C10-8ABF-80B69DAC06D4}"/>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450" name="n_2mainValue【一般廃棄物処理施設】&#10;有形固定資産減価償却率">
          <a:extLst>
            <a:ext uri="{FF2B5EF4-FFF2-40B4-BE49-F238E27FC236}">
              <a16:creationId xmlns="" xmlns:a16="http://schemas.microsoft.com/office/drawing/2014/main" id="{B70714CA-C139-4646-A107-09BB50C81FD5}"/>
            </a:ext>
          </a:extLst>
        </xdr:cNvPr>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451" name="n_3mainValue【一般廃棄物処理施設】&#10;有形固定資産減価償却率">
          <a:extLst>
            <a:ext uri="{FF2B5EF4-FFF2-40B4-BE49-F238E27FC236}">
              <a16:creationId xmlns="" xmlns:a16="http://schemas.microsoft.com/office/drawing/2014/main" id="{6028DE77-2418-4B24-83A4-476AD856FB36}"/>
            </a:ext>
          </a:extLst>
        </xdr:cNvPr>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141622</xdr:rowOff>
    </xdr:from>
    <xdr:ext cx="405111" cy="259045"/>
    <xdr:sp macro="" textlink="">
      <xdr:nvSpPr>
        <xdr:cNvPr id="452" name="n_4mainValue【一般廃棄物処理施設】&#10;有形固定資産減価償却率">
          <a:extLst>
            <a:ext uri="{FF2B5EF4-FFF2-40B4-BE49-F238E27FC236}">
              <a16:creationId xmlns="" xmlns:a16="http://schemas.microsoft.com/office/drawing/2014/main" id="{5096CC35-D1EB-42BD-9FF8-B0F1BA052734}"/>
            </a:ext>
          </a:extLst>
        </xdr:cNvPr>
        <xdr:cNvSpPr txBox="1"/>
      </xdr:nvSpPr>
      <xdr:spPr>
        <a:xfrm>
          <a:off x="12611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 xmlns:a16="http://schemas.microsoft.com/office/drawing/2014/main" id="{6FC2F74E-D16C-40C5-95BB-2874B633CF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 xmlns:a16="http://schemas.microsoft.com/office/drawing/2014/main" id="{12E33BAC-8C91-42D7-A82B-E64B192DC9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 xmlns:a16="http://schemas.microsoft.com/office/drawing/2014/main" id="{2A89FD75-542F-47AE-8AB5-5F3C69C801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 xmlns:a16="http://schemas.microsoft.com/office/drawing/2014/main" id="{8C9D338E-A3A0-4346-9FEC-BC5086B926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 xmlns:a16="http://schemas.microsoft.com/office/drawing/2014/main" id="{70F8C610-1B33-4C60-BD93-CB5F6DD404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 xmlns:a16="http://schemas.microsoft.com/office/drawing/2014/main" id="{251EBDAB-20F2-48F9-B053-CCF7BCCC1E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 xmlns:a16="http://schemas.microsoft.com/office/drawing/2014/main" id="{449557AD-BF29-485F-AD7D-5E749D728C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 xmlns:a16="http://schemas.microsoft.com/office/drawing/2014/main" id="{E2A03F9A-A40C-4E9C-AEF0-323FB0078C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 xmlns:a16="http://schemas.microsoft.com/office/drawing/2014/main" id="{9553E7A8-5ABB-47EF-853B-F4FC868346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 xmlns:a16="http://schemas.microsoft.com/office/drawing/2014/main" id="{80E9F3EA-9599-4035-940E-EABD7C4FFF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 xmlns:a16="http://schemas.microsoft.com/office/drawing/2014/main" id="{F65679C8-3DC2-4427-A074-F185B452522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 xmlns:a16="http://schemas.microsoft.com/office/drawing/2014/main" id="{A94C986C-CB85-4A87-9B5D-2A61D82385B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 xmlns:a16="http://schemas.microsoft.com/office/drawing/2014/main" id="{5E96A0E2-540A-4BF1-A160-D7A7A638C8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 xmlns:a16="http://schemas.microsoft.com/office/drawing/2014/main" id="{F787403E-2D47-48D0-9C37-5C9F84D20A0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 xmlns:a16="http://schemas.microsoft.com/office/drawing/2014/main" id="{658FF9B9-27DF-432C-8106-C083E318EAE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 xmlns:a16="http://schemas.microsoft.com/office/drawing/2014/main" id="{BAB77A72-FAF7-47C5-916A-D667D3B1DD3E}"/>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 xmlns:a16="http://schemas.microsoft.com/office/drawing/2014/main" id="{37601C06-341B-446F-A7C2-18B9BE92DC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 xmlns:a16="http://schemas.microsoft.com/office/drawing/2014/main" id="{9B450250-536F-41E1-BB6A-C80F5268F23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 xmlns:a16="http://schemas.microsoft.com/office/drawing/2014/main" id="{1F1913A4-FD9B-4423-877C-BBBE02FD91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 xmlns:a16="http://schemas.microsoft.com/office/drawing/2014/main" id="{C0B23ED5-8FE1-4199-AC5D-D392D69F6E3F}"/>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 xmlns:a16="http://schemas.microsoft.com/office/drawing/2014/main" id="{A75D5B29-71B7-4DF3-920A-F658A36EAFB8}"/>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 xmlns:a16="http://schemas.microsoft.com/office/drawing/2014/main" id="{166140EF-8E15-4FD6-81C9-71796C52D6B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 xmlns:a16="http://schemas.microsoft.com/office/drawing/2014/main" id="{BFD765B6-CD68-4B41-8259-FBDE75DE3DFB}"/>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 xmlns:a16="http://schemas.microsoft.com/office/drawing/2014/main" id="{A297D174-7F64-4F0D-9DDA-044595301E3F}"/>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 xmlns:a16="http://schemas.microsoft.com/office/drawing/2014/main" id="{6A92746A-43F4-4653-A17B-2AC64ABE23E4}"/>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 xmlns:a16="http://schemas.microsoft.com/office/drawing/2014/main" id="{5289B786-44A4-4ECA-A7CB-FEF2010B4953}"/>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 xmlns:a16="http://schemas.microsoft.com/office/drawing/2014/main" id="{3DC3D98A-51A3-4A04-AC1C-93811302E0B8}"/>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 xmlns:a16="http://schemas.microsoft.com/office/drawing/2014/main" id="{61BE036B-FAAD-41BA-B4B4-95432E36828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 xmlns:a16="http://schemas.microsoft.com/office/drawing/2014/main" id="{0BDC9103-93F2-4546-A308-19035BFFEE27}"/>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 xmlns:a16="http://schemas.microsoft.com/office/drawing/2014/main" id="{192EE587-7F92-4BDC-9B10-B5F42F88B785}"/>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 xmlns:a16="http://schemas.microsoft.com/office/drawing/2014/main" id="{9FB31394-F856-4242-A269-5542BC15FF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1C30D438-0F2F-465C-B976-7EDD21D052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D1DB029A-0C5E-405C-A7E4-ADC33407B3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814C9FA9-16BC-4776-92F1-35F481A1A7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E740AC2E-1136-4C30-9451-B6D3450407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102541</xdr:rowOff>
    </xdr:from>
    <xdr:to>
      <xdr:col>116</xdr:col>
      <xdr:colOff>114300</xdr:colOff>
      <xdr:row>39</xdr:row>
      <xdr:rowOff>32691</xdr:rowOff>
    </xdr:to>
    <xdr:sp macro="" textlink="">
      <xdr:nvSpPr>
        <xdr:cNvPr id="488" name="楕円 487">
          <a:extLst>
            <a:ext uri="{FF2B5EF4-FFF2-40B4-BE49-F238E27FC236}">
              <a16:creationId xmlns="" xmlns:a16="http://schemas.microsoft.com/office/drawing/2014/main" id="{99480210-F688-4675-84A3-184FA4DD87B6}"/>
            </a:ext>
          </a:extLst>
        </xdr:cNvPr>
        <xdr:cNvSpPr/>
      </xdr:nvSpPr>
      <xdr:spPr>
        <a:xfrm>
          <a:off x="22110700" y="6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80968</xdr:rowOff>
    </xdr:from>
    <xdr:ext cx="534377" cy="259045"/>
    <xdr:sp macro="" textlink="">
      <xdr:nvSpPr>
        <xdr:cNvPr id="489" name="【一般廃棄物処理施設】&#10;一人当たり有形固定資産（償却資産）額該当値テキスト">
          <a:extLst>
            <a:ext uri="{FF2B5EF4-FFF2-40B4-BE49-F238E27FC236}">
              <a16:creationId xmlns="" xmlns:a16="http://schemas.microsoft.com/office/drawing/2014/main" id="{E7D9D8AA-EEA2-42FE-B503-3A5BED2133BA}"/>
            </a:ext>
          </a:extLst>
        </xdr:cNvPr>
        <xdr:cNvSpPr txBox="1"/>
      </xdr:nvSpPr>
      <xdr:spPr>
        <a:xfrm>
          <a:off x="22199600" y="65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88951</xdr:rowOff>
    </xdr:from>
    <xdr:to>
      <xdr:col>112</xdr:col>
      <xdr:colOff>38100</xdr:colOff>
      <xdr:row>39</xdr:row>
      <xdr:rowOff>19101</xdr:rowOff>
    </xdr:to>
    <xdr:sp macro="" textlink="">
      <xdr:nvSpPr>
        <xdr:cNvPr id="490" name="楕円 489">
          <a:extLst>
            <a:ext uri="{FF2B5EF4-FFF2-40B4-BE49-F238E27FC236}">
              <a16:creationId xmlns="" xmlns:a16="http://schemas.microsoft.com/office/drawing/2014/main" id="{42ECFCAC-1991-4346-A9AA-A744C967A75D}"/>
            </a:ext>
          </a:extLst>
        </xdr:cNvPr>
        <xdr:cNvSpPr/>
      </xdr:nvSpPr>
      <xdr:spPr>
        <a:xfrm>
          <a:off x="21272500" y="66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139751</xdr:rowOff>
    </xdr:from>
    <xdr:to>
      <xdr:col>116</xdr:col>
      <xdr:colOff>63500</xdr:colOff>
      <xdr:row>38</xdr:row>
      <xdr:rowOff>153341</xdr:rowOff>
    </xdr:to>
    <xdr:cxnSp macro="">
      <xdr:nvCxnSpPr>
        <xdr:cNvPr id="491" name="直線コネクタ 490">
          <a:extLst>
            <a:ext uri="{FF2B5EF4-FFF2-40B4-BE49-F238E27FC236}">
              <a16:creationId xmlns="" xmlns:a16="http://schemas.microsoft.com/office/drawing/2014/main" id="{E4605193-3B97-4DB4-86BD-4DB362D5AEA3}"/>
            </a:ext>
          </a:extLst>
        </xdr:cNvPr>
        <xdr:cNvCxnSpPr/>
      </xdr:nvCxnSpPr>
      <xdr:spPr>
        <a:xfrm>
          <a:off x="21323300" y="6654851"/>
          <a:ext cx="8382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93649</xdr:rowOff>
    </xdr:from>
    <xdr:to>
      <xdr:col>107</xdr:col>
      <xdr:colOff>101600</xdr:colOff>
      <xdr:row>39</xdr:row>
      <xdr:rowOff>23799</xdr:rowOff>
    </xdr:to>
    <xdr:sp macro="" textlink="">
      <xdr:nvSpPr>
        <xdr:cNvPr id="492" name="楕円 491">
          <a:extLst>
            <a:ext uri="{FF2B5EF4-FFF2-40B4-BE49-F238E27FC236}">
              <a16:creationId xmlns="" xmlns:a16="http://schemas.microsoft.com/office/drawing/2014/main" id="{C27C57A1-3087-4765-B1AE-EF7BC1690D9C}"/>
            </a:ext>
          </a:extLst>
        </xdr:cNvPr>
        <xdr:cNvSpPr/>
      </xdr:nvSpPr>
      <xdr:spPr>
        <a:xfrm>
          <a:off x="20383500" y="66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139751</xdr:rowOff>
    </xdr:from>
    <xdr:to>
      <xdr:col>111</xdr:col>
      <xdr:colOff>177800</xdr:colOff>
      <xdr:row>38</xdr:row>
      <xdr:rowOff>144449</xdr:rowOff>
    </xdr:to>
    <xdr:cxnSp macro="">
      <xdr:nvCxnSpPr>
        <xdr:cNvPr id="493" name="直線コネクタ 492">
          <a:extLst>
            <a:ext uri="{FF2B5EF4-FFF2-40B4-BE49-F238E27FC236}">
              <a16:creationId xmlns="" xmlns:a16="http://schemas.microsoft.com/office/drawing/2014/main" id="{97A83D23-3E67-426D-BD79-123A4BD47949}"/>
            </a:ext>
          </a:extLst>
        </xdr:cNvPr>
        <xdr:cNvCxnSpPr/>
      </xdr:nvCxnSpPr>
      <xdr:spPr>
        <a:xfrm flipV="1">
          <a:off x="20434300" y="6654851"/>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86122</xdr:rowOff>
    </xdr:from>
    <xdr:to>
      <xdr:col>102</xdr:col>
      <xdr:colOff>165100</xdr:colOff>
      <xdr:row>39</xdr:row>
      <xdr:rowOff>16272</xdr:rowOff>
    </xdr:to>
    <xdr:sp macro="" textlink="">
      <xdr:nvSpPr>
        <xdr:cNvPr id="494" name="楕円 493">
          <a:extLst>
            <a:ext uri="{FF2B5EF4-FFF2-40B4-BE49-F238E27FC236}">
              <a16:creationId xmlns="" xmlns:a16="http://schemas.microsoft.com/office/drawing/2014/main" id="{BBC5D318-E59F-454B-8D52-54D0317C8A75}"/>
            </a:ext>
          </a:extLst>
        </xdr:cNvPr>
        <xdr:cNvSpPr/>
      </xdr:nvSpPr>
      <xdr:spPr>
        <a:xfrm>
          <a:off x="19494500" y="66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136922</xdr:rowOff>
    </xdr:from>
    <xdr:to>
      <xdr:col>107</xdr:col>
      <xdr:colOff>50800</xdr:colOff>
      <xdr:row>38</xdr:row>
      <xdr:rowOff>144449</xdr:rowOff>
    </xdr:to>
    <xdr:cxnSp macro="">
      <xdr:nvCxnSpPr>
        <xdr:cNvPr id="495" name="直線コネクタ 494">
          <a:extLst>
            <a:ext uri="{FF2B5EF4-FFF2-40B4-BE49-F238E27FC236}">
              <a16:creationId xmlns="" xmlns:a16="http://schemas.microsoft.com/office/drawing/2014/main" id="{7D820DDE-354B-41BB-839E-4121AD16BC03}"/>
            </a:ext>
          </a:extLst>
        </xdr:cNvPr>
        <xdr:cNvCxnSpPr/>
      </xdr:nvCxnSpPr>
      <xdr:spPr>
        <a:xfrm>
          <a:off x="19545300" y="6652022"/>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77121</xdr:rowOff>
    </xdr:from>
    <xdr:to>
      <xdr:col>98</xdr:col>
      <xdr:colOff>38100</xdr:colOff>
      <xdr:row>39</xdr:row>
      <xdr:rowOff>7271</xdr:rowOff>
    </xdr:to>
    <xdr:sp macro="" textlink="">
      <xdr:nvSpPr>
        <xdr:cNvPr id="496" name="楕円 495">
          <a:extLst>
            <a:ext uri="{FF2B5EF4-FFF2-40B4-BE49-F238E27FC236}">
              <a16:creationId xmlns="" xmlns:a16="http://schemas.microsoft.com/office/drawing/2014/main" id="{0744CF07-9335-467D-A0D9-D67C68DB5AEC}"/>
            </a:ext>
          </a:extLst>
        </xdr:cNvPr>
        <xdr:cNvSpPr/>
      </xdr:nvSpPr>
      <xdr:spPr>
        <a:xfrm>
          <a:off x="18605500" y="6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127921</xdr:rowOff>
    </xdr:from>
    <xdr:to>
      <xdr:col>102</xdr:col>
      <xdr:colOff>114300</xdr:colOff>
      <xdr:row>38</xdr:row>
      <xdr:rowOff>136922</xdr:rowOff>
    </xdr:to>
    <xdr:cxnSp macro="">
      <xdr:nvCxnSpPr>
        <xdr:cNvPr id="497" name="直線コネクタ 496">
          <a:extLst>
            <a:ext uri="{FF2B5EF4-FFF2-40B4-BE49-F238E27FC236}">
              <a16:creationId xmlns="" xmlns:a16="http://schemas.microsoft.com/office/drawing/2014/main" id="{F67D4C8E-F738-4F83-8850-2F1EFD31F258}"/>
            </a:ext>
          </a:extLst>
        </xdr:cNvPr>
        <xdr:cNvCxnSpPr/>
      </xdr:nvCxnSpPr>
      <xdr:spPr>
        <a:xfrm>
          <a:off x="18656300" y="664302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 xmlns:a16="http://schemas.microsoft.com/office/drawing/2014/main" id="{BAE82A09-F548-4AB7-BFFA-EBEA02BFA1C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 xmlns:a16="http://schemas.microsoft.com/office/drawing/2014/main" id="{71620D50-5F84-4DD5-BB9F-0BFCA8920ACA}"/>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 xmlns:a16="http://schemas.microsoft.com/office/drawing/2014/main" id="{526BF7CC-CF4A-49EC-A3AF-06305612231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01" name="n_4aveValue【一般廃棄物処理施設】&#10;一人当たり有形固定資産（償却資産）額">
          <a:extLst>
            <a:ext uri="{FF2B5EF4-FFF2-40B4-BE49-F238E27FC236}">
              <a16:creationId xmlns="" xmlns:a16="http://schemas.microsoft.com/office/drawing/2014/main" id="{CB2C64D1-A6BB-4697-A979-D316E5D7CA83}"/>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10228</xdr:rowOff>
    </xdr:from>
    <xdr:ext cx="534377" cy="259045"/>
    <xdr:sp macro="" textlink="">
      <xdr:nvSpPr>
        <xdr:cNvPr id="502" name="n_1mainValue【一般廃棄物処理施設】&#10;一人当たり有形固定資産（償却資産）額">
          <a:extLst>
            <a:ext uri="{FF2B5EF4-FFF2-40B4-BE49-F238E27FC236}">
              <a16:creationId xmlns="" xmlns:a16="http://schemas.microsoft.com/office/drawing/2014/main" id="{6777F1A6-B7FB-4DE3-8FD6-BAE961BFBC65}"/>
            </a:ext>
          </a:extLst>
        </xdr:cNvPr>
        <xdr:cNvSpPr txBox="1"/>
      </xdr:nvSpPr>
      <xdr:spPr>
        <a:xfrm>
          <a:off x="21043411" y="669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14926</xdr:rowOff>
    </xdr:from>
    <xdr:ext cx="534377" cy="259045"/>
    <xdr:sp macro="" textlink="">
      <xdr:nvSpPr>
        <xdr:cNvPr id="503" name="n_2mainValue【一般廃棄物処理施設】&#10;一人当たり有形固定資産（償却資産）額">
          <a:extLst>
            <a:ext uri="{FF2B5EF4-FFF2-40B4-BE49-F238E27FC236}">
              <a16:creationId xmlns="" xmlns:a16="http://schemas.microsoft.com/office/drawing/2014/main" id="{05BE7ABF-1EF0-479A-815C-8E33383115B2}"/>
            </a:ext>
          </a:extLst>
        </xdr:cNvPr>
        <xdr:cNvSpPr txBox="1"/>
      </xdr:nvSpPr>
      <xdr:spPr>
        <a:xfrm>
          <a:off x="20167111" y="67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7399</xdr:rowOff>
    </xdr:from>
    <xdr:ext cx="534377" cy="259045"/>
    <xdr:sp macro="" textlink="">
      <xdr:nvSpPr>
        <xdr:cNvPr id="504" name="n_3mainValue【一般廃棄物処理施設】&#10;一人当たり有形固定資産（償却資産）額">
          <a:extLst>
            <a:ext uri="{FF2B5EF4-FFF2-40B4-BE49-F238E27FC236}">
              <a16:creationId xmlns="" xmlns:a16="http://schemas.microsoft.com/office/drawing/2014/main" id="{5730618B-B906-4C07-BCF1-7E3B5778AD6D}"/>
            </a:ext>
          </a:extLst>
        </xdr:cNvPr>
        <xdr:cNvSpPr txBox="1"/>
      </xdr:nvSpPr>
      <xdr:spPr>
        <a:xfrm>
          <a:off x="19278111" y="66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23798</xdr:rowOff>
    </xdr:from>
    <xdr:ext cx="534377" cy="259045"/>
    <xdr:sp macro="" textlink="">
      <xdr:nvSpPr>
        <xdr:cNvPr id="505" name="n_4mainValue【一般廃棄物処理施設】&#10;一人当たり有形固定資産（償却資産）額">
          <a:extLst>
            <a:ext uri="{FF2B5EF4-FFF2-40B4-BE49-F238E27FC236}">
              <a16:creationId xmlns="" xmlns:a16="http://schemas.microsoft.com/office/drawing/2014/main" id="{0FCB5890-AF8B-43D9-ABFF-DEABD41A77E5}"/>
            </a:ext>
          </a:extLst>
        </xdr:cNvPr>
        <xdr:cNvSpPr txBox="1"/>
      </xdr:nvSpPr>
      <xdr:spPr>
        <a:xfrm>
          <a:off x="18389111" y="6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 xmlns:a16="http://schemas.microsoft.com/office/drawing/2014/main" id="{3B762D9F-88E4-4BF8-92BA-BC750F9BC6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 xmlns:a16="http://schemas.microsoft.com/office/drawing/2014/main" id="{0322E939-41AA-46AD-81A1-31161A71B1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 xmlns:a16="http://schemas.microsoft.com/office/drawing/2014/main" id="{D2F9639F-C5A5-44EA-9922-C10C3FAF6D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 xmlns:a16="http://schemas.microsoft.com/office/drawing/2014/main" id="{15114198-80A8-49D1-A8A7-C5440B503C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 xmlns:a16="http://schemas.microsoft.com/office/drawing/2014/main" id="{9274218C-2C1C-4975-89E0-5D0FB4E8D0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 xmlns:a16="http://schemas.microsoft.com/office/drawing/2014/main" id="{99568D69-6A52-4F80-81A1-2D58A0C95F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 xmlns:a16="http://schemas.microsoft.com/office/drawing/2014/main" id="{A71FC1FF-3A8B-4DF7-A916-B5BDB2E166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 xmlns:a16="http://schemas.microsoft.com/office/drawing/2014/main" id="{5994919F-E8F4-45ED-A366-821C269BB8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 xmlns:a16="http://schemas.microsoft.com/office/drawing/2014/main" id="{CA4B4525-DD04-49F2-8A98-103B0C02BF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 xmlns:a16="http://schemas.microsoft.com/office/drawing/2014/main" id="{FF9893A0-4D33-4BA8-8E03-CB11968F8D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 xmlns:a16="http://schemas.microsoft.com/office/drawing/2014/main" id="{AC8A3787-0953-4315-84C9-9358F6649A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 xmlns:a16="http://schemas.microsoft.com/office/drawing/2014/main" id="{0C536DEF-17D8-48DE-BAEF-F3CA6C427C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 xmlns:a16="http://schemas.microsoft.com/office/drawing/2014/main" id="{1064DF82-4B4F-4669-934B-E2F676B528B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 xmlns:a16="http://schemas.microsoft.com/office/drawing/2014/main" id="{DF51FD4D-E9D2-4CA5-AF20-1A4162130B4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 xmlns:a16="http://schemas.microsoft.com/office/drawing/2014/main" id="{E69F78EA-0FBB-4AE6-848D-F5A0FE59AD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 xmlns:a16="http://schemas.microsoft.com/office/drawing/2014/main" id="{9163E733-6133-43BE-A857-231A5A97502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 xmlns:a16="http://schemas.microsoft.com/office/drawing/2014/main" id="{4D523E85-E07D-4E8C-861B-7BD13F194B9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 xmlns:a16="http://schemas.microsoft.com/office/drawing/2014/main" id="{59AE066E-DFB7-4277-93EB-AF813DF1B0E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 xmlns:a16="http://schemas.microsoft.com/office/drawing/2014/main" id="{5BE61B94-CBF8-4521-9FA2-0F7B1045E8E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 xmlns:a16="http://schemas.microsoft.com/office/drawing/2014/main" id="{4E1B2351-7869-4096-AB26-3B6B77D92B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 xmlns:a16="http://schemas.microsoft.com/office/drawing/2014/main" id="{522406EC-35E2-4EA9-80CD-08A01014DD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 xmlns:a16="http://schemas.microsoft.com/office/drawing/2014/main" id="{DFBAA437-5F82-4AB3-8A86-79AA582110E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 xmlns:a16="http://schemas.microsoft.com/office/drawing/2014/main" id="{93B29DD9-D7D4-4C7C-95D5-27BAA8220F1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 xmlns:a16="http://schemas.microsoft.com/office/drawing/2014/main" id="{ADBBF746-F28E-46D2-A22A-ED9B310682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 xmlns:a16="http://schemas.microsoft.com/office/drawing/2014/main" id="{A2951D3A-EE54-4E08-80B3-CEDBE83905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 xmlns:a16="http://schemas.microsoft.com/office/drawing/2014/main" id="{B0A3EA0A-542B-43A9-8D53-F6764BD55B0D}"/>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 xmlns:a16="http://schemas.microsoft.com/office/drawing/2014/main" id="{17C6FD26-1E74-4B76-B20D-49AED5F003C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 xmlns:a16="http://schemas.microsoft.com/office/drawing/2014/main" id="{210479F1-1ED8-4180-8500-FDA277F4891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 xmlns:a16="http://schemas.microsoft.com/office/drawing/2014/main" id="{A063B487-DE34-424A-A89D-64979EE22B58}"/>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 xmlns:a16="http://schemas.microsoft.com/office/drawing/2014/main" id="{715EF014-898F-47C4-8043-B934CD8569E9}"/>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 xmlns:a16="http://schemas.microsoft.com/office/drawing/2014/main" id="{854871D0-FBA6-4E35-9981-7A46171094A1}"/>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 xmlns:a16="http://schemas.microsoft.com/office/drawing/2014/main" id="{14398486-E1C6-4658-8A70-134F64793AD1}"/>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 xmlns:a16="http://schemas.microsoft.com/office/drawing/2014/main" id="{7589D657-207D-408F-9B06-D32B66882014}"/>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 xmlns:a16="http://schemas.microsoft.com/office/drawing/2014/main" id="{AD7C968F-D7DE-4BB0-8807-DC9F4BC3C7C2}"/>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 xmlns:a16="http://schemas.microsoft.com/office/drawing/2014/main" id="{ACAA33EC-6F86-4718-A187-0A6D64C3F965}"/>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 xmlns:a16="http://schemas.microsoft.com/office/drawing/2014/main" id="{B1A29EC4-0ECA-4E6F-8BC1-C89DEBE60DCF}"/>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D529954B-3657-401D-BFD2-800C6658C6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55BD89AB-AF1B-4430-801F-4557C1B086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42330461-7176-4839-BB0E-A825459C3E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1D042D38-AD68-4359-8B5B-D13ACA9A12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D9626F2A-9B1B-4AB6-AC81-C5B6E2FEF1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47" name="楕円 546">
          <a:extLst>
            <a:ext uri="{FF2B5EF4-FFF2-40B4-BE49-F238E27FC236}">
              <a16:creationId xmlns="" xmlns:a16="http://schemas.microsoft.com/office/drawing/2014/main" id="{E20186E9-54B3-47C8-93F1-D0AA271EE479}"/>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48" name="【保健センター・保健所】&#10;有形固定資産減価償却率該当値テキスト">
          <a:extLst>
            <a:ext uri="{FF2B5EF4-FFF2-40B4-BE49-F238E27FC236}">
              <a16:creationId xmlns="" xmlns:a16="http://schemas.microsoft.com/office/drawing/2014/main" id="{36C2D0B6-2FEF-4EDC-BD32-185B01D4AD58}"/>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49" name="楕円 548">
          <a:extLst>
            <a:ext uri="{FF2B5EF4-FFF2-40B4-BE49-F238E27FC236}">
              <a16:creationId xmlns="" xmlns:a16="http://schemas.microsoft.com/office/drawing/2014/main" id="{C4FCF488-01C3-4B30-9917-466CB764C6AB}"/>
            </a:ext>
          </a:extLst>
        </xdr:cNvPr>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137160</xdr:rowOff>
    </xdr:to>
    <xdr:cxnSp macro="">
      <xdr:nvCxnSpPr>
        <xdr:cNvPr id="550" name="直線コネクタ 549">
          <a:extLst>
            <a:ext uri="{FF2B5EF4-FFF2-40B4-BE49-F238E27FC236}">
              <a16:creationId xmlns="" xmlns:a16="http://schemas.microsoft.com/office/drawing/2014/main" id="{679FE37D-1319-475B-B702-6ED673EE7B69}"/>
            </a:ext>
          </a:extLst>
        </xdr:cNvPr>
        <xdr:cNvCxnSpPr/>
      </xdr:nvCxnSpPr>
      <xdr:spPr>
        <a:xfrm>
          <a:off x="15481300" y="103882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1" name="楕円 550">
          <a:extLst>
            <a:ext uri="{FF2B5EF4-FFF2-40B4-BE49-F238E27FC236}">
              <a16:creationId xmlns="" xmlns:a16="http://schemas.microsoft.com/office/drawing/2014/main" id="{848F561A-91F6-4E44-950A-EFE62C9C7EE1}"/>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101237</xdr:rowOff>
    </xdr:to>
    <xdr:cxnSp macro="">
      <xdr:nvCxnSpPr>
        <xdr:cNvPr id="552" name="直線コネクタ 551">
          <a:extLst>
            <a:ext uri="{FF2B5EF4-FFF2-40B4-BE49-F238E27FC236}">
              <a16:creationId xmlns="" xmlns:a16="http://schemas.microsoft.com/office/drawing/2014/main" id="{4E699092-DCF6-4993-AE12-50D7628F1F28}"/>
            </a:ext>
          </a:extLst>
        </xdr:cNvPr>
        <xdr:cNvCxnSpPr/>
      </xdr:nvCxnSpPr>
      <xdr:spPr>
        <a:xfrm>
          <a:off x="14592300" y="103523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553" name="楕円 552">
          <a:extLst>
            <a:ext uri="{FF2B5EF4-FFF2-40B4-BE49-F238E27FC236}">
              <a16:creationId xmlns="" xmlns:a16="http://schemas.microsoft.com/office/drawing/2014/main" id="{0E32189C-8B90-413A-88E2-F39B0BD84A6F}"/>
            </a:ext>
          </a:extLst>
        </xdr:cNvPr>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65315</xdr:rowOff>
    </xdr:to>
    <xdr:cxnSp macro="">
      <xdr:nvCxnSpPr>
        <xdr:cNvPr id="554" name="直線コネクタ 553">
          <a:extLst>
            <a:ext uri="{FF2B5EF4-FFF2-40B4-BE49-F238E27FC236}">
              <a16:creationId xmlns="" xmlns:a16="http://schemas.microsoft.com/office/drawing/2014/main" id="{E4177EA9-EFB5-4561-B9D3-FDEA9B830FD6}"/>
            </a:ext>
          </a:extLst>
        </xdr:cNvPr>
        <xdr:cNvCxnSpPr/>
      </xdr:nvCxnSpPr>
      <xdr:spPr>
        <a:xfrm>
          <a:off x="13703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555" name="楕円 554">
          <a:extLst>
            <a:ext uri="{FF2B5EF4-FFF2-40B4-BE49-F238E27FC236}">
              <a16:creationId xmlns="" xmlns:a16="http://schemas.microsoft.com/office/drawing/2014/main" id="{C151F027-6FEB-4ED4-AFA4-B12804FE3EB2}"/>
            </a:ext>
          </a:extLst>
        </xdr:cNvPr>
        <xdr:cNvSpPr/>
      </xdr:nvSpPr>
      <xdr:spPr>
        <a:xfrm>
          <a:off x="12763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29391</xdr:rowOff>
    </xdr:to>
    <xdr:cxnSp macro="">
      <xdr:nvCxnSpPr>
        <xdr:cNvPr id="556" name="直線コネクタ 555">
          <a:extLst>
            <a:ext uri="{FF2B5EF4-FFF2-40B4-BE49-F238E27FC236}">
              <a16:creationId xmlns="" xmlns:a16="http://schemas.microsoft.com/office/drawing/2014/main" id="{C470310E-F8E2-45C4-A89D-8CB188935525}"/>
            </a:ext>
          </a:extLst>
        </xdr:cNvPr>
        <xdr:cNvCxnSpPr/>
      </xdr:nvCxnSpPr>
      <xdr:spPr>
        <a:xfrm>
          <a:off x="12814300" y="1028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 xmlns:a16="http://schemas.microsoft.com/office/drawing/2014/main" id="{7A7B0800-159B-4FBD-A499-DD514DB87E46}"/>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 xmlns:a16="http://schemas.microsoft.com/office/drawing/2014/main" id="{E61E7AFE-DF4B-486C-B881-CC05DA9FDC24}"/>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 xmlns:a16="http://schemas.microsoft.com/office/drawing/2014/main" id="{E47FF530-729A-4888-9988-A77EB55C2B5C}"/>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 xmlns:a16="http://schemas.microsoft.com/office/drawing/2014/main" id="{C0E52359-9489-489D-8149-AE69233F8EC7}"/>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561" name="n_1mainValue【保健センター・保健所】&#10;有形固定資産減価償却率">
          <a:extLst>
            <a:ext uri="{FF2B5EF4-FFF2-40B4-BE49-F238E27FC236}">
              <a16:creationId xmlns="" xmlns:a16="http://schemas.microsoft.com/office/drawing/2014/main" id="{D8169745-9CB9-413F-AC54-C8CADCC33FFA}"/>
            </a:ext>
          </a:extLst>
        </xdr:cNvPr>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62" name="n_2mainValue【保健センター・保健所】&#10;有形固定資産減価償却率">
          <a:extLst>
            <a:ext uri="{FF2B5EF4-FFF2-40B4-BE49-F238E27FC236}">
              <a16:creationId xmlns="" xmlns:a16="http://schemas.microsoft.com/office/drawing/2014/main" id="{939D9746-E079-410D-99A1-DB9FFE1D5E2E}"/>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71318</xdr:rowOff>
    </xdr:from>
    <xdr:ext cx="405111" cy="259045"/>
    <xdr:sp macro="" textlink="">
      <xdr:nvSpPr>
        <xdr:cNvPr id="563" name="n_3mainValue【保健センター・保健所】&#10;有形固定資産減価償却率">
          <a:extLst>
            <a:ext uri="{FF2B5EF4-FFF2-40B4-BE49-F238E27FC236}">
              <a16:creationId xmlns="" xmlns:a16="http://schemas.microsoft.com/office/drawing/2014/main" id="{CAE56F48-41AF-4442-A494-8C9BE4B75414}"/>
            </a:ext>
          </a:extLst>
        </xdr:cNvPr>
        <xdr:cNvSpPr txBox="1"/>
      </xdr:nvSpPr>
      <xdr:spPr>
        <a:xfrm>
          <a:off x="13500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564" name="n_4mainValue【保健センター・保健所】&#10;有形固定資産減価償却率">
          <a:extLst>
            <a:ext uri="{FF2B5EF4-FFF2-40B4-BE49-F238E27FC236}">
              <a16:creationId xmlns="" xmlns:a16="http://schemas.microsoft.com/office/drawing/2014/main" id="{746F983F-9DBE-4291-8C5A-EFCC31E099C2}"/>
            </a:ext>
          </a:extLst>
        </xdr:cNvPr>
        <xdr:cNvSpPr txBox="1"/>
      </xdr:nvSpPr>
      <xdr:spPr>
        <a:xfrm>
          <a:off x="12611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 xmlns:a16="http://schemas.microsoft.com/office/drawing/2014/main" id="{7E9A8C11-5DF0-459F-BA02-D58F46DBE9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 xmlns:a16="http://schemas.microsoft.com/office/drawing/2014/main" id="{0CB565C6-C6A5-44F7-A110-E4F3BADA5A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 xmlns:a16="http://schemas.microsoft.com/office/drawing/2014/main" id="{8A6AFEAD-4EFA-4712-8CAB-D4B572D782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 xmlns:a16="http://schemas.microsoft.com/office/drawing/2014/main" id="{70C09D15-48E6-481A-8398-A4E24D2D7B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 xmlns:a16="http://schemas.microsoft.com/office/drawing/2014/main" id="{E52691F7-1319-46EA-B612-7935B97A77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 xmlns:a16="http://schemas.microsoft.com/office/drawing/2014/main" id="{F6BE7F1C-2E1B-4B83-8766-B920D2A4DD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 xmlns:a16="http://schemas.microsoft.com/office/drawing/2014/main" id="{FFB15E71-DCFA-419F-A0EE-23FCC4B7B7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 xmlns:a16="http://schemas.microsoft.com/office/drawing/2014/main" id="{B45CB374-AACA-4CB9-98D3-BDC52091A7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 xmlns:a16="http://schemas.microsoft.com/office/drawing/2014/main" id="{EDA7C78B-99ED-42D8-8F43-BEABCADACA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 xmlns:a16="http://schemas.microsoft.com/office/drawing/2014/main" id="{28347EB3-283B-4472-BCB2-B939B1D922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 xmlns:a16="http://schemas.microsoft.com/office/drawing/2014/main" id="{E6B79C1A-D6AB-4AEB-B483-D62669B4E46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 xmlns:a16="http://schemas.microsoft.com/office/drawing/2014/main" id="{B87AE46E-0B29-43B9-B375-99661F1537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 xmlns:a16="http://schemas.microsoft.com/office/drawing/2014/main" id="{EFD954C0-9F47-4B4F-9959-05966D52EBB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 xmlns:a16="http://schemas.microsoft.com/office/drawing/2014/main" id="{2E7EE481-6F47-45E2-AF1C-954E162A3BB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 xmlns:a16="http://schemas.microsoft.com/office/drawing/2014/main" id="{650C0045-3C20-486F-BD49-B9C891732C0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 xmlns:a16="http://schemas.microsoft.com/office/drawing/2014/main" id="{D4032A5E-219A-4A64-AD5C-9E1F204467F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 xmlns:a16="http://schemas.microsoft.com/office/drawing/2014/main" id="{66565887-E1AB-4185-9C8A-387BE6B6AB2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 xmlns:a16="http://schemas.microsoft.com/office/drawing/2014/main" id="{D351DBD2-54C8-41D6-BE00-8FDE6C56C78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 xmlns:a16="http://schemas.microsoft.com/office/drawing/2014/main" id="{9AF661A5-5260-43C0-BAA2-40115080D66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 xmlns:a16="http://schemas.microsoft.com/office/drawing/2014/main" id="{074A597E-C8C8-42EB-8F02-67111D91E30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 xmlns:a16="http://schemas.microsoft.com/office/drawing/2014/main" id="{7C6150D2-D7AA-448C-8235-45EF25A3E18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 xmlns:a16="http://schemas.microsoft.com/office/drawing/2014/main" id="{55C173B7-BB7F-45DD-93D0-5C3A082214B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 xmlns:a16="http://schemas.microsoft.com/office/drawing/2014/main" id="{30AAB8DF-5FEE-4391-9A06-98CB054F74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 xmlns:a16="http://schemas.microsoft.com/office/drawing/2014/main" id="{632DFFE6-010F-46BF-9C4D-C603A7E79C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 xmlns:a16="http://schemas.microsoft.com/office/drawing/2014/main" id="{CAB8B5D8-B668-4E84-816D-5F1528CE66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 xmlns:a16="http://schemas.microsoft.com/office/drawing/2014/main" id="{47D1B265-D072-4C6F-B158-AF37CA1F9177}"/>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 xmlns:a16="http://schemas.microsoft.com/office/drawing/2014/main" id="{4C72542C-F801-4E8D-99CE-9D0E04A2544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 xmlns:a16="http://schemas.microsoft.com/office/drawing/2014/main" id="{F0407779-C151-43BB-809A-19E368820C1A}"/>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 xmlns:a16="http://schemas.microsoft.com/office/drawing/2014/main" id="{241AF9DA-FD6D-4003-A057-9EC564E39A66}"/>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 xmlns:a16="http://schemas.microsoft.com/office/drawing/2014/main" id="{4F7C0299-E1E9-4853-ACCF-1275905A1FD9}"/>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a:extLst>
            <a:ext uri="{FF2B5EF4-FFF2-40B4-BE49-F238E27FC236}">
              <a16:creationId xmlns="" xmlns:a16="http://schemas.microsoft.com/office/drawing/2014/main" id="{BDE7FB6D-15A4-4582-8337-AC64D2B4722F}"/>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 xmlns:a16="http://schemas.microsoft.com/office/drawing/2014/main" id="{365C184A-8CB8-4B30-A25B-10C2855F2449}"/>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 xmlns:a16="http://schemas.microsoft.com/office/drawing/2014/main" id="{B40FB235-7C68-4D2C-9CA6-CC59AC7B0505}"/>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 xmlns:a16="http://schemas.microsoft.com/office/drawing/2014/main" id="{61DED442-3373-491D-88E3-F43BB6CD7115}"/>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 xmlns:a16="http://schemas.microsoft.com/office/drawing/2014/main" id="{957999EA-7AB1-4FE3-81AE-2DB95C5961B1}"/>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 xmlns:a16="http://schemas.microsoft.com/office/drawing/2014/main" id="{E9C298B5-C4F0-465E-BD75-666272A4E482}"/>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1943DA5F-89E8-4AF1-8FE2-E9B3CC7B4A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5863CC10-288C-4DDD-96FD-D3BB179D50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C99C0A7A-B4AE-4B2B-98B5-838399D2B4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2429F531-71C1-438E-AB86-1593E6B11A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956C375B-9A8B-4715-ABED-A010DD3A95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606" name="楕円 605">
          <a:extLst>
            <a:ext uri="{FF2B5EF4-FFF2-40B4-BE49-F238E27FC236}">
              <a16:creationId xmlns="" xmlns:a16="http://schemas.microsoft.com/office/drawing/2014/main" id="{72132DEF-02C3-4CB2-A348-FFAC41C19115}"/>
            </a:ext>
          </a:extLst>
        </xdr:cNvPr>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607" name="【保健センター・保健所】&#10;一人当たり面積該当値テキスト">
          <a:extLst>
            <a:ext uri="{FF2B5EF4-FFF2-40B4-BE49-F238E27FC236}">
              <a16:creationId xmlns="" xmlns:a16="http://schemas.microsoft.com/office/drawing/2014/main" id="{6E649DEA-0618-4411-A7DA-BA5108BA302B}"/>
            </a:ext>
          </a:extLst>
        </xdr:cNvPr>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608" name="楕円 607">
          <a:extLst>
            <a:ext uri="{FF2B5EF4-FFF2-40B4-BE49-F238E27FC236}">
              <a16:creationId xmlns="" xmlns:a16="http://schemas.microsoft.com/office/drawing/2014/main" id="{766498A4-A16D-480C-AD39-AAC01665AA0A}"/>
            </a:ext>
          </a:extLst>
        </xdr:cNvPr>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609" name="直線コネクタ 608">
          <a:extLst>
            <a:ext uri="{FF2B5EF4-FFF2-40B4-BE49-F238E27FC236}">
              <a16:creationId xmlns="" xmlns:a16="http://schemas.microsoft.com/office/drawing/2014/main" id="{CF7F11EE-B545-40B3-83AB-C1D633A1EF95}"/>
            </a:ext>
          </a:extLst>
        </xdr:cNvPr>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130447</xdr:rowOff>
    </xdr:from>
    <xdr:to>
      <xdr:col>107</xdr:col>
      <xdr:colOff>101600</xdr:colOff>
      <xdr:row>64</xdr:row>
      <xdr:rowOff>60597</xdr:rowOff>
    </xdr:to>
    <xdr:sp macro="" textlink="">
      <xdr:nvSpPr>
        <xdr:cNvPr id="610" name="楕円 609">
          <a:extLst>
            <a:ext uri="{FF2B5EF4-FFF2-40B4-BE49-F238E27FC236}">
              <a16:creationId xmlns="" xmlns:a16="http://schemas.microsoft.com/office/drawing/2014/main" id="{1AB8617C-34FA-4A03-8368-E9EC1767C7CA}"/>
            </a:ext>
          </a:extLst>
        </xdr:cNvPr>
        <xdr:cNvSpPr/>
      </xdr:nvSpPr>
      <xdr:spPr>
        <a:xfrm>
          <a:off x="20383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xdr:rowOff>
    </xdr:from>
    <xdr:to>
      <xdr:col>111</xdr:col>
      <xdr:colOff>177800</xdr:colOff>
      <xdr:row>64</xdr:row>
      <xdr:rowOff>13063</xdr:rowOff>
    </xdr:to>
    <xdr:cxnSp macro="">
      <xdr:nvCxnSpPr>
        <xdr:cNvPr id="611" name="直線コネクタ 610">
          <a:extLst>
            <a:ext uri="{FF2B5EF4-FFF2-40B4-BE49-F238E27FC236}">
              <a16:creationId xmlns="" xmlns:a16="http://schemas.microsoft.com/office/drawing/2014/main" id="{B3B424DC-795D-4BBC-A66B-86A105D5A5AC}"/>
            </a:ext>
          </a:extLst>
        </xdr:cNvPr>
        <xdr:cNvCxnSpPr/>
      </xdr:nvCxnSpPr>
      <xdr:spPr>
        <a:xfrm>
          <a:off x="20434300" y="1098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130447</xdr:rowOff>
    </xdr:from>
    <xdr:to>
      <xdr:col>102</xdr:col>
      <xdr:colOff>165100</xdr:colOff>
      <xdr:row>64</xdr:row>
      <xdr:rowOff>60597</xdr:rowOff>
    </xdr:to>
    <xdr:sp macro="" textlink="">
      <xdr:nvSpPr>
        <xdr:cNvPr id="612" name="楕円 611">
          <a:extLst>
            <a:ext uri="{FF2B5EF4-FFF2-40B4-BE49-F238E27FC236}">
              <a16:creationId xmlns="" xmlns:a16="http://schemas.microsoft.com/office/drawing/2014/main" id="{E08BF951-0598-482B-90EB-39361D9BC6CF}"/>
            </a:ext>
          </a:extLst>
        </xdr:cNvPr>
        <xdr:cNvSpPr/>
      </xdr:nvSpPr>
      <xdr:spPr>
        <a:xfrm>
          <a:off x="19494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9797</xdr:rowOff>
    </xdr:from>
    <xdr:to>
      <xdr:col>107</xdr:col>
      <xdr:colOff>50800</xdr:colOff>
      <xdr:row>64</xdr:row>
      <xdr:rowOff>9797</xdr:rowOff>
    </xdr:to>
    <xdr:cxnSp macro="">
      <xdr:nvCxnSpPr>
        <xdr:cNvPr id="613" name="直線コネクタ 612">
          <a:extLst>
            <a:ext uri="{FF2B5EF4-FFF2-40B4-BE49-F238E27FC236}">
              <a16:creationId xmlns="" xmlns:a16="http://schemas.microsoft.com/office/drawing/2014/main" id="{443EA846-56B6-4AB8-B988-4B919CE5D514}"/>
            </a:ext>
          </a:extLst>
        </xdr:cNvPr>
        <xdr:cNvCxnSpPr/>
      </xdr:nvCxnSpPr>
      <xdr:spPr>
        <a:xfrm>
          <a:off x="19545300" y="1098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130447</xdr:rowOff>
    </xdr:from>
    <xdr:to>
      <xdr:col>98</xdr:col>
      <xdr:colOff>38100</xdr:colOff>
      <xdr:row>64</xdr:row>
      <xdr:rowOff>60597</xdr:rowOff>
    </xdr:to>
    <xdr:sp macro="" textlink="">
      <xdr:nvSpPr>
        <xdr:cNvPr id="614" name="楕円 613">
          <a:extLst>
            <a:ext uri="{FF2B5EF4-FFF2-40B4-BE49-F238E27FC236}">
              <a16:creationId xmlns="" xmlns:a16="http://schemas.microsoft.com/office/drawing/2014/main" id="{18809638-69AC-4FF6-9146-2B184B4AEC45}"/>
            </a:ext>
          </a:extLst>
        </xdr:cNvPr>
        <xdr:cNvSpPr/>
      </xdr:nvSpPr>
      <xdr:spPr>
        <a:xfrm>
          <a:off x="18605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9797</xdr:rowOff>
    </xdr:from>
    <xdr:to>
      <xdr:col>102</xdr:col>
      <xdr:colOff>114300</xdr:colOff>
      <xdr:row>64</xdr:row>
      <xdr:rowOff>9797</xdr:rowOff>
    </xdr:to>
    <xdr:cxnSp macro="">
      <xdr:nvCxnSpPr>
        <xdr:cNvPr id="615" name="直線コネクタ 614">
          <a:extLst>
            <a:ext uri="{FF2B5EF4-FFF2-40B4-BE49-F238E27FC236}">
              <a16:creationId xmlns="" xmlns:a16="http://schemas.microsoft.com/office/drawing/2014/main" id="{AFED3B1F-7174-4216-8DDF-59016A051A6C}"/>
            </a:ext>
          </a:extLst>
        </xdr:cNvPr>
        <xdr:cNvCxnSpPr/>
      </xdr:nvCxnSpPr>
      <xdr:spPr>
        <a:xfrm>
          <a:off x="18656300" y="1098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a:extLst>
            <a:ext uri="{FF2B5EF4-FFF2-40B4-BE49-F238E27FC236}">
              <a16:creationId xmlns="" xmlns:a16="http://schemas.microsoft.com/office/drawing/2014/main" id="{7427192B-F925-4D14-822C-0D70F3697CF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a:extLst>
            <a:ext uri="{FF2B5EF4-FFF2-40B4-BE49-F238E27FC236}">
              <a16:creationId xmlns="" xmlns:a16="http://schemas.microsoft.com/office/drawing/2014/main" id="{6714280D-2D61-4947-83F7-1C227422129D}"/>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a:extLst>
            <a:ext uri="{FF2B5EF4-FFF2-40B4-BE49-F238E27FC236}">
              <a16:creationId xmlns="" xmlns:a16="http://schemas.microsoft.com/office/drawing/2014/main" id="{30A61C07-01FE-44BA-9D9F-A6C991A11F99}"/>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a:extLst>
            <a:ext uri="{FF2B5EF4-FFF2-40B4-BE49-F238E27FC236}">
              <a16:creationId xmlns="" xmlns:a16="http://schemas.microsoft.com/office/drawing/2014/main" id="{1B9CA07C-9BED-4322-A1B8-9ADB870AD7BA}"/>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620" name="n_1mainValue【保健センター・保健所】&#10;一人当たり面積">
          <a:extLst>
            <a:ext uri="{FF2B5EF4-FFF2-40B4-BE49-F238E27FC236}">
              <a16:creationId xmlns="" xmlns:a16="http://schemas.microsoft.com/office/drawing/2014/main" id="{46A81F59-394E-4DB6-8C1D-BA75454C6618}"/>
            </a:ext>
          </a:extLst>
        </xdr:cNvPr>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51724</xdr:rowOff>
    </xdr:from>
    <xdr:ext cx="469744" cy="259045"/>
    <xdr:sp macro="" textlink="">
      <xdr:nvSpPr>
        <xdr:cNvPr id="621" name="n_2mainValue【保健センター・保健所】&#10;一人当たり面積">
          <a:extLst>
            <a:ext uri="{FF2B5EF4-FFF2-40B4-BE49-F238E27FC236}">
              <a16:creationId xmlns="" xmlns:a16="http://schemas.microsoft.com/office/drawing/2014/main" id="{174B42F2-0907-4775-906D-5143C42A19B9}"/>
            </a:ext>
          </a:extLst>
        </xdr:cNvPr>
        <xdr:cNvSpPr txBox="1"/>
      </xdr:nvSpPr>
      <xdr:spPr>
        <a:xfrm>
          <a:off x="20199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51724</xdr:rowOff>
    </xdr:from>
    <xdr:ext cx="469744" cy="259045"/>
    <xdr:sp macro="" textlink="">
      <xdr:nvSpPr>
        <xdr:cNvPr id="622" name="n_3mainValue【保健センター・保健所】&#10;一人当たり面積">
          <a:extLst>
            <a:ext uri="{FF2B5EF4-FFF2-40B4-BE49-F238E27FC236}">
              <a16:creationId xmlns="" xmlns:a16="http://schemas.microsoft.com/office/drawing/2014/main" id="{4A9B2C8E-9E1F-4AA2-9A90-70126DA3C762}"/>
            </a:ext>
          </a:extLst>
        </xdr:cNvPr>
        <xdr:cNvSpPr txBox="1"/>
      </xdr:nvSpPr>
      <xdr:spPr>
        <a:xfrm>
          <a:off x="19310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51724</xdr:rowOff>
    </xdr:from>
    <xdr:ext cx="469744" cy="259045"/>
    <xdr:sp macro="" textlink="">
      <xdr:nvSpPr>
        <xdr:cNvPr id="623" name="n_4mainValue【保健センター・保健所】&#10;一人当たり面積">
          <a:extLst>
            <a:ext uri="{FF2B5EF4-FFF2-40B4-BE49-F238E27FC236}">
              <a16:creationId xmlns="" xmlns:a16="http://schemas.microsoft.com/office/drawing/2014/main" id="{7A1643D1-07DD-463C-A269-B5C9EC0C7E2F}"/>
            </a:ext>
          </a:extLst>
        </xdr:cNvPr>
        <xdr:cNvSpPr txBox="1"/>
      </xdr:nvSpPr>
      <xdr:spPr>
        <a:xfrm>
          <a:off x="18421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 xmlns:a16="http://schemas.microsoft.com/office/drawing/2014/main" id="{60F9351E-F681-4E17-8FE6-9A1645CA58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 xmlns:a16="http://schemas.microsoft.com/office/drawing/2014/main" id="{B7CD26F5-712E-404A-AB34-A56FF6487F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 xmlns:a16="http://schemas.microsoft.com/office/drawing/2014/main" id="{E1B65B3C-BBE4-40DC-A243-81B55370E7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 xmlns:a16="http://schemas.microsoft.com/office/drawing/2014/main" id="{12740532-CE8D-42DC-B270-4243539234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 xmlns:a16="http://schemas.microsoft.com/office/drawing/2014/main" id="{F3224D9F-F152-42FC-81C1-F8068D59AD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 xmlns:a16="http://schemas.microsoft.com/office/drawing/2014/main" id="{594EA677-5E2A-4BEA-AB85-A41CCC8BDA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 xmlns:a16="http://schemas.microsoft.com/office/drawing/2014/main" id="{9E478408-E34F-4A2B-8242-5C7D2916D4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 xmlns:a16="http://schemas.microsoft.com/office/drawing/2014/main" id="{AA0A17B4-3FD1-4387-9169-CDECC02DF9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 xmlns:a16="http://schemas.microsoft.com/office/drawing/2014/main" id="{31E4A635-4117-4509-BEDA-BA8E1BE62F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 xmlns:a16="http://schemas.microsoft.com/office/drawing/2014/main" id="{765D230A-DE4E-40B5-88BD-2D20899AD2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 xmlns:a16="http://schemas.microsoft.com/office/drawing/2014/main" id="{75B4FDFC-3C1F-4D72-B9F5-0C1C85829B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 xmlns:a16="http://schemas.microsoft.com/office/drawing/2014/main" id="{DCC7E3D9-A0B4-4152-A2A3-01694611258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 xmlns:a16="http://schemas.microsoft.com/office/drawing/2014/main" id="{707ABDDF-2486-4A27-AC68-1CA50189507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 xmlns:a16="http://schemas.microsoft.com/office/drawing/2014/main" id="{8AD8D27E-6E5A-4F10-B810-1C171CE11C7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 xmlns:a16="http://schemas.microsoft.com/office/drawing/2014/main" id="{D432F64B-AF10-46ED-ACDC-A5CAE10D34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 xmlns:a16="http://schemas.microsoft.com/office/drawing/2014/main" id="{0B5AAE66-016C-4B2D-BDF4-2ADD82B3684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 xmlns:a16="http://schemas.microsoft.com/office/drawing/2014/main" id="{3B3DCD1A-D713-4136-80B8-D58A33D474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 xmlns:a16="http://schemas.microsoft.com/office/drawing/2014/main" id="{35FCD445-8D95-4C4D-9B71-185F9C109DC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 xmlns:a16="http://schemas.microsoft.com/office/drawing/2014/main" id="{73B1A28D-5898-42A5-8681-747FF1FC342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 xmlns:a16="http://schemas.microsoft.com/office/drawing/2014/main" id="{748E4DA6-4345-437E-95E0-7A7C29DCC8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 xmlns:a16="http://schemas.microsoft.com/office/drawing/2014/main" id="{15BD22F6-A1CD-43F8-A624-B11381C3BFF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 xmlns:a16="http://schemas.microsoft.com/office/drawing/2014/main" id="{FABBD155-BBEB-4090-8E28-C05F69F872E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 xmlns:a16="http://schemas.microsoft.com/office/drawing/2014/main" id="{64EDA6C8-DD2C-4F00-AFE4-C295F94DBA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 xmlns:a16="http://schemas.microsoft.com/office/drawing/2014/main" id="{02C8950E-75C2-4A07-9011-296FA2570F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 xmlns:a16="http://schemas.microsoft.com/office/drawing/2014/main" id="{B6FEE243-62E1-4223-A380-72CE43C75AE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 xmlns:a16="http://schemas.microsoft.com/office/drawing/2014/main" id="{7612B30F-80AE-45BB-A0DE-55B9050603E1}"/>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 xmlns:a16="http://schemas.microsoft.com/office/drawing/2014/main" id="{E2A8D60D-9566-4DB0-8EE6-1E8658CECBC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 xmlns:a16="http://schemas.microsoft.com/office/drawing/2014/main" id="{20D63EDE-078B-4101-9331-998EA5F8205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 xmlns:a16="http://schemas.microsoft.com/office/drawing/2014/main" id="{554A4D64-BB42-4238-9B19-7995C61E16B3}"/>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 xmlns:a16="http://schemas.microsoft.com/office/drawing/2014/main" id="{99D56D47-70A1-43CC-8C22-7E49776FBA33}"/>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4" name="【消防施設】&#10;有形固定資産減価償却率平均値テキスト">
          <a:extLst>
            <a:ext uri="{FF2B5EF4-FFF2-40B4-BE49-F238E27FC236}">
              <a16:creationId xmlns="" xmlns:a16="http://schemas.microsoft.com/office/drawing/2014/main" id="{54078A4A-EEFC-442B-9345-02B397D3EFD8}"/>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 xmlns:a16="http://schemas.microsoft.com/office/drawing/2014/main" id="{EF62CFD7-1009-42C1-8198-9592D61B1A94}"/>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 xmlns:a16="http://schemas.microsoft.com/office/drawing/2014/main" id="{5F8275B7-E9B5-4C9B-AF4A-B17BB5A627A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 xmlns:a16="http://schemas.microsoft.com/office/drawing/2014/main" id="{781885AF-2DB3-40C1-86B2-797DC82110C7}"/>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 xmlns:a16="http://schemas.microsoft.com/office/drawing/2014/main" id="{B6C6736D-6474-4753-818B-E1A1C440AC9D}"/>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 xmlns:a16="http://schemas.microsoft.com/office/drawing/2014/main" id="{D731FB26-F833-4557-BE4D-132F0D58F2BC}"/>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DDD1E855-9C1C-408B-B1E0-52A04B03DF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7BE828F4-255C-4246-85EE-80F30E5A9F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1B289BE9-F671-4600-ACF0-7A95D05C19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54E8802B-E9C3-4BE0-9C18-53100555EF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3CDB4D67-4C52-4E1E-8B6E-4B8F2D826FD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65" name="楕円 664">
          <a:extLst>
            <a:ext uri="{FF2B5EF4-FFF2-40B4-BE49-F238E27FC236}">
              <a16:creationId xmlns="" xmlns:a16="http://schemas.microsoft.com/office/drawing/2014/main" id="{B0FCD2D4-F08B-4CD0-8377-1143F22AABD5}"/>
            </a:ext>
          </a:extLst>
        </xdr:cNvPr>
        <xdr:cNvSpPr/>
      </xdr:nvSpPr>
      <xdr:spPr>
        <a:xfrm>
          <a:off x="16268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137540</xdr:rowOff>
    </xdr:from>
    <xdr:ext cx="405111" cy="259045"/>
    <xdr:sp macro="" textlink="">
      <xdr:nvSpPr>
        <xdr:cNvPr id="666" name="【消防施設】&#10;有形固定資産減価償却率該当値テキスト">
          <a:extLst>
            <a:ext uri="{FF2B5EF4-FFF2-40B4-BE49-F238E27FC236}">
              <a16:creationId xmlns="" xmlns:a16="http://schemas.microsoft.com/office/drawing/2014/main" id="{92D9831F-0032-4659-9009-D119BF9B6D74}"/>
            </a:ext>
          </a:extLst>
        </xdr:cNvPr>
        <xdr:cNvSpPr txBox="1"/>
      </xdr:nvSpPr>
      <xdr:spPr>
        <a:xfrm>
          <a:off x="16357600" y="1402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86905</xdr:rowOff>
    </xdr:from>
    <xdr:to>
      <xdr:col>81</xdr:col>
      <xdr:colOff>101600</xdr:colOff>
      <xdr:row>83</xdr:row>
      <xdr:rowOff>17055</xdr:rowOff>
    </xdr:to>
    <xdr:sp macro="" textlink="">
      <xdr:nvSpPr>
        <xdr:cNvPr id="667" name="楕円 666">
          <a:extLst>
            <a:ext uri="{FF2B5EF4-FFF2-40B4-BE49-F238E27FC236}">
              <a16:creationId xmlns="" xmlns:a16="http://schemas.microsoft.com/office/drawing/2014/main" id="{6EBA53A9-D795-433A-B5EB-91ECFFF28B4D}"/>
            </a:ext>
          </a:extLst>
        </xdr:cNvPr>
        <xdr:cNvSpPr/>
      </xdr:nvSpPr>
      <xdr:spPr>
        <a:xfrm>
          <a:off x="1543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137705</xdr:rowOff>
    </xdr:from>
    <xdr:to>
      <xdr:col>85</xdr:col>
      <xdr:colOff>127000</xdr:colOff>
      <xdr:row>82</xdr:row>
      <xdr:rowOff>165463</xdr:rowOff>
    </xdr:to>
    <xdr:cxnSp macro="">
      <xdr:nvCxnSpPr>
        <xdr:cNvPr id="668" name="直線コネクタ 667">
          <a:extLst>
            <a:ext uri="{FF2B5EF4-FFF2-40B4-BE49-F238E27FC236}">
              <a16:creationId xmlns="" xmlns:a16="http://schemas.microsoft.com/office/drawing/2014/main" id="{1FEE49BC-B595-42FC-9DAE-5FE564FC81C2}"/>
            </a:ext>
          </a:extLst>
        </xdr:cNvPr>
        <xdr:cNvCxnSpPr/>
      </xdr:nvCxnSpPr>
      <xdr:spPr>
        <a:xfrm>
          <a:off x="15481300" y="141966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9" name="楕円 668">
          <a:extLst>
            <a:ext uri="{FF2B5EF4-FFF2-40B4-BE49-F238E27FC236}">
              <a16:creationId xmlns="" xmlns:a16="http://schemas.microsoft.com/office/drawing/2014/main" id="{BC7C2493-B923-40F3-8516-557C4EB222F2}"/>
            </a:ext>
          </a:extLst>
        </xdr:cNvPr>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137705</xdr:rowOff>
    </xdr:to>
    <xdr:cxnSp macro="">
      <xdr:nvCxnSpPr>
        <xdr:cNvPr id="670" name="直線コネクタ 669">
          <a:extLst>
            <a:ext uri="{FF2B5EF4-FFF2-40B4-BE49-F238E27FC236}">
              <a16:creationId xmlns="" xmlns:a16="http://schemas.microsoft.com/office/drawing/2014/main" id="{ACF5A8CE-60A3-4D93-8102-F62807AFA0E2}"/>
            </a:ext>
          </a:extLst>
        </xdr:cNvPr>
        <xdr:cNvCxnSpPr/>
      </xdr:nvCxnSpPr>
      <xdr:spPr>
        <a:xfrm>
          <a:off x="14592300" y="141508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165281</xdr:rowOff>
    </xdr:from>
    <xdr:to>
      <xdr:col>72</xdr:col>
      <xdr:colOff>38100</xdr:colOff>
      <xdr:row>82</xdr:row>
      <xdr:rowOff>95431</xdr:rowOff>
    </xdr:to>
    <xdr:sp macro="" textlink="">
      <xdr:nvSpPr>
        <xdr:cNvPr id="671" name="楕円 670">
          <a:extLst>
            <a:ext uri="{FF2B5EF4-FFF2-40B4-BE49-F238E27FC236}">
              <a16:creationId xmlns="" xmlns:a16="http://schemas.microsoft.com/office/drawing/2014/main" id="{7489AC75-9C77-4ADB-BD95-F8A9B3CF0EEB}"/>
            </a:ext>
          </a:extLst>
        </xdr:cNvPr>
        <xdr:cNvSpPr/>
      </xdr:nvSpPr>
      <xdr:spPr>
        <a:xfrm>
          <a:off x="13652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82</xdr:row>
      <xdr:rowOff>91984</xdr:rowOff>
    </xdr:to>
    <xdr:cxnSp macro="">
      <xdr:nvCxnSpPr>
        <xdr:cNvPr id="672" name="直線コネクタ 671">
          <a:extLst>
            <a:ext uri="{FF2B5EF4-FFF2-40B4-BE49-F238E27FC236}">
              <a16:creationId xmlns="" xmlns:a16="http://schemas.microsoft.com/office/drawing/2014/main" id="{4D1B0D20-EAB9-403E-B687-E08756688F41}"/>
            </a:ext>
          </a:extLst>
        </xdr:cNvPr>
        <xdr:cNvCxnSpPr/>
      </xdr:nvCxnSpPr>
      <xdr:spPr>
        <a:xfrm>
          <a:off x="13703300" y="141035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673" name="楕円 672">
          <a:extLst>
            <a:ext uri="{FF2B5EF4-FFF2-40B4-BE49-F238E27FC236}">
              <a16:creationId xmlns="" xmlns:a16="http://schemas.microsoft.com/office/drawing/2014/main" id="{44A041F0-8456-4FC3-B793-1E70BDD982AA}"/>
            </a:ext>
          </a:extLst>
        </xdr:cNvPr>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44631</xdr:rowOff>
    </xdr:to>
    <xdr:cxnSp macro="">
      <xdr:nvCxnSpPr>
        <xdr:cNvPr id="674" name="直線コネクタ 673">
          <a:extLst>
            <a:ext uri="{FF2B5EF4-FFF2-40B4-BE49-F238E27FC236}">
              <a16:creationId xmlns="" xmlns:a16="http://schemas.microsoft.com/office/drawing/2014/main" id="{BC4AF648-FE16-4A0C-9DDB-628E261E9605}"/>
            </a:ext>
          </a:extLst>
        </xdr:cNvPr>
        <xdr:cNvCxnSpPr/>
      </xdr:nvCxnSpPr>
      <xdr:spPr>
        <a:xfrm>
          <a:off x="12814300" y="140741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5" name="n_1aveValue【消防施設】&#10;有形固定資産減価償却率">
          <a:extLst>
            <a:ext uri="{FF2B5EF4-FFF2-40B4-BE49-F238E27FC236}">
              <a16:creationId xmlns="" xmlns:a16="http://schemas.microsoft.com/office/drawing/2014/main" id="{E2FACC57-77C0-4A27-AAC4-053D11C64142}"/>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6" name="n_2aveValue【消防施設】&#10;有形固定資産減価償却率">
          <a:extLst>
            <a:ext uri="{FF2B5EF4-FFF2-40B4-BE49-F238E27FC236}">
              <a16:creationId xmlns="" xmlns:a16="http://schemas.microsoft.com/office/drawing/2014/main" id="{CCD87986-6FF6-400E-8B92-ADBD3A71F8B5}"/>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7" name="n_3aveValue【消防施設】&#10;有形固定資産減価償却率">
          <a:extLst>
            <a:ext uri="{FF2B5EF4-FFF2-40B4-BE49-F238E27FC236}">
              <a16:creationId xmlns="" xmlns:a16="http://schemas.microsoft.com/office/drawing/2014/main" id="{612EF97B-2782-4E4E-8C6C-88D576BA38B9}"/>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8" name="n_4aveValue【消防施設】&#10;有形固定資産減価償却率">
          <a:extLst>
            <a:ext uri="{FF2B5EF4-FFF2-40B4-BE49-F238E27FC236}">
              <a16:creationId xmlns="" xmlns:a16="http://schemas.microsoft.com/office/drawing/2014/main" id="{092CE2B3-0623-4AE2-8116-1077BAF15859}"/>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33582</xdr:rowOff>
    </xdr:from>
    <xdr:ext cx="405111" cy="259045"/>
    <xdr:sp macro="" textlink="">
      <xdr:nvSpPr>
        <xdr:cNvPr id="679" name="n_1mainValue【消防施設】&#10;有形固定資産減価償却率">
          <a:extLst>
            <a:ext uri="{FF2B5EF4-FFF2-40B4-BE49-F238E27FC236}">
              <a16:creationId xmlns="" xmlns:a16="http://schemas.microsoft.com/office/drawing/2014/main" id="{776DC6DF-C9F4-4C09-AC77-17AEF6A2132C}"/>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80" name="n_2mainValue【消防施設】&#10;有形固定資産減価償却率">
          <a:extLst>
            <a:ext uri="{FF2B5EF4-FFF2-40B4-BE49-F238E27FC236}">
              <a16:creationId xmlns="" xmlns:a16="http://schemas.microsoft.com/office/drawing/2014/main" id="{6EBB69AF-B1ED-4032-AACC-21353C4DAE27}"/>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111958</xdr:rowOff>
    </xdr:from>
    <xdr:ext cx="405111" cy="259045"/>
    <xdr:sp macro="" textlink="">
      <xdr:nvSpPr>
        <xdr:cNvPr id="681" name="n_3mainValue【消防施設】&#10;有形固定資産減価償却率">
          <a:extLst>
            <a:ext uri="{FF2B5EF4-FFF2-40B4-BE49-F238E27FC236}">
              <a16:creationId xmlns="" xmlns:a16="http://schemas.microsoft.com/office/drawing/2014/main" id="{732402A5-5DDB-467C-92D1-6E4A4A1C7B73}"/>
            </a:ext>
          </a:extLst>
        </xdr:cNvPr>
        <xdr:cNvSpPr txBox="1"/>
      </xdr:nvSpPr>
      <xdr:spPr>
        <a:xfrm>
          <a:off x="13500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82566</xdr:rowOff>
    </xdr:from>
    <xdr:ext cx="405111" cy="259045"/>
    <xdr:sp macro="" textlink="">
      <xdr:nvSpPr>
        <xdr:cNvPr id="682" name="n_4mainValue【消防施設】&#10;有形固定資産減価償却率">
          <a:extLst>
            <a:ext uri="{FF2B5EF4-FFF2-40B4-BE49-F238E27FC236}">
              <a16:creationId xmlns="" xmlns:a16="http://schemas.microsoft.com/office/drawing/2014/main" id="{81DEBF67-2FFD-435D-943D-F2F9D325859C}"/>
            </a:ext>
          </a:extLst>
        </xdr:cNvPr>
        <xdr:cNvSpPr txBox="1"/>
      </xdr:nvSpPr>
      <xdr:spPr>
        <a:xfrm>
          <a:off x="12611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 xmlns:a16="http://schemas.microsoft.com/office/drawing/2014/main" id="{AFE72C3B-F13D-4306-A3FE-CEC3F2D57F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 xmlns:a16="http://schemas.microsoft.com/office/drawing/2014/main" id="{A32DFD5C-9D7B-4BE9-B41B-069B12BA0C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 xmlns:a16="http://schemas.microsoft.com/office/drawing/2014/main" id="{018756D7-05F8-48D0-B245-9EAAD82C37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 xmlns:a16="http://schemas.microsoft.com/office/drawing/2014/main" id="{CA2F065F-26BF-43E6-83B1-967E94EF76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 xmlns:a16="http://schemas.microsoft.com/office/drawing/2014/main" id="{7F7A99A9-F0B8-4ACA-931A-288F796B2E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 xmlns:a16="http://schemas.microsoft.com/office/drawing/2014/main" id="{69651761-B8DC-4356-97B8-FE97D05232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 xmlns:a16="http://schemas.microsoft.com/office/drawing/2014/main" id="{F1C4A10D-2105-47A5-BEFF-BA1286BDC7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 xmlns:a16="http://schemas.microsoft.com/office/drawing/2014/main" id="{24C83838-1EEC-4531-BB28-4C7E78E27E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 xmlns:a16="http://schemas.microsoft.com/office/drawing/2014/main" id="{D8CAA667-1DBA-4B3E-B53B-549ED25D9B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 xmlns:a16="http://schemas.microsoft.com/office/drawing/2014/main" id="{16DA99FF-1906-4A63-B4C1-058689BE11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 xmlns:a16="http://schemas.microsoft.com/office/drawing/2014/main" id="{6636FD17-C979-46E5-83D4-D0CB8892A37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 xmlns:a16="http://schemas.microsoft.com/office/drawing/2014/main" id="{3C1CEDB7-4EAF-4957-8DCD-1FBE368937C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 xmlns:a16="http://schemas.microsoft.com/office/drawing/2014/main" id="{589F39DA-E26C-46A7-9DB4-7F22F0F222A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 xmlns:a16="http://schemas.microsoft.com/office/drawing/2014/main" id="{4DCA462A-7583-47C5-96B7-EABB2494960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 xmlns:a16="http://schemas.microsoft.com/office/drawing/2014/main" id="{6BE591FF-3A2D-4876-9C44-06014BA9FD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 xmlns:a16="http://schemas.microsoft.com/office/drawing/2014/main" id="{0F30325A-DEB3-46F5-8CD3-178D352C1D9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 xmlns:a16="http://schemas.microsoft.com/office/drawing/2014/main" id="{0D55C6DC-6B70-4602-8D34-71513BE94B5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 xmlns:a16="http://schemas.microsoft.com/office/drawing/2014/main" id="{0DEEAA40-AFF2-4F2D-A403-EA5AF75A7D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 xmlns:a16="http://schemas.microsoft.com/office/drawing/2014/main" id="{A691C960-A841-4CF6-9B38-EECB6A0E57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 xmlns:a16="http://schemas.microsoft.com/office/drawing/2014/main" id="{D31713DF-1C9A-479C-9751-8EAA001FB3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 xmlns:a16="http://schemas.microsoft.com/office/drawing/2014/main" id="{F35B2B20-2E5C-46BF-855A-42FA59AF885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 xmlns:a16="http://schemas.microsoft.com/office/drawing/2014/main" id="{57BC0338-34E2-48CB-A2A9-070203D68E9D}"/>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 xmlns:a16="http://schemas.microsoft.com/office/drawing/2014/main" id="{CE1244B2-D26A-49F5-BD14-8E299C19AD5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 xmlns:a16="http://schemas.microsoft.com/office/drawing/2014/main" id="{059908D9-BA21-40F3-BBEB-719FD8F7A5E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 xmlns:a16="http://schemas.microsoft.com/office/drawing/2014/main" id="{58C844B3-65C3-4973-807D-159C4E788C5F}"/>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 xmlns:a16="http://schemas.microsoft.com/office/drawing/2014/main" id="{B443749B-0891-45CB-9BCB-5A1476F5E91D}"/>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9" name="【消防施設】&#10;一人当たり面積平均値テキスト">
          <a:extLst>
            <a:ext uri="{FF2B5EF4-FFF2-40B4-BE49-F238E27FC236}">
              <a16:creationId xmlns="" xmlns:a16="http://schemas.microsoft.com/office/drawing/2014/main" id="{4D1690C1-82C9-45D0-9D23-AE9525E7AFB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 xmlns:a16="http://schemas.microsoft.com/office/drawing/2014/main" id="{3E87A55D-B6E4-47F7-A79B-AA3B2A82C912}"/>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 xmlns:a16="http://schemas.microsoft.com/office/drawing/2014/main" id="{184D74A0-0AD4-44BD-9592-0E5C083004BA}"/>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 xmlns:a16="http://schemas.microsoft.com/office/drawing/2014/main" id="{B6EE80A1-D976-4375-86A5-2FB46C596E9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 xmlns:a16="http://schemas.microsoft.com/office/drawing/2014/main" id="{B0B6330F-E710-4796-96F5-E86FB3519D36}"/>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 xmlns:a16="http://schemas.microsoft.com/office/drawing/2014/main" id="{6A2F6C3C-946E-42D0-9ECD-B075727B3B6D}"/>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 xmlns:a16="http://schemas.microsoft.com/office/drawing/2014/main" id="{99E45C11-2DA5-4BB4-8BF3-E877644C129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 xmlns:a16="http://schemas.microsoft.com/office/drawing/2014/main" id="{C8E7CD63-2F7E-4C5C-87FE-7EFAA42A7A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690F891E-466A-4C43-9F13-EA79CED817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BFB9DE07-DF8C-4562-B718-388E8272D5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04ABF3EA-14D5-4015-A26C-FAA2B2A8F7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20" name="楕円 719">
          <a:extLst>
            <a:ext uri="{FF2B5EF4-FFF2-40B4-BE49-F238E27FC236}">
              <a16:creationId xmlns="" xmlns:a16="http://schemas.microsoft.com/office/drawing/2014/main" id="{463B0BC8-D1F2-4490-ADB6-53E414EA3500}"/>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721" name="【消防施設】&#10;一人当たり面積該当値テキスト">
          <a:extLst>
            <a:ext uri="{FF2B5EF4-FFF2-40B4-BE49-F238E27FC236}">
              <a16:creationId xmlns="" xmlns:a16="http://schemas.microsoft.com/office/drawing/2014/main" id="{D51EBA0D-2C5A-4E80-9B08-0B1B83ABFD41}"/>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22" name="楕円 721">
          <a:extLst>
            <a:ext uri="{FF2B5EF4-FFF2-40B4-BE49-F238E27FC236}">
              <a16:creationId xmlns="" xmlns:a16="http://schemas.microsoft.com/office/drawing/2014/main" id="{CA4E051A-38FE-44BE-B361-2730AF4CE9BC}"/>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23" name="直線コネクタ 722">
          <a:extLst>
            <a:ext uri="{FF2B5EF4-FFF2-40B4-BE49-F238E27FC236}">
              <a16:creationId xmlns="" xmlns:a16="http://schemas.microsoft.com/office/drawing/2014/main" id="{C974696E-11A9-4D76-B5DE-67B02CCEF192}"/>
            </a:ext>
          </a:extLst>
        </xdr:cNvPr>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24" name="楕円 723">
          <a:extLst>
            <a:ext uri="{FF2B5EF4-FFF2-40B4-BE49-F238E27FC236}">
              <a16:creationId xmlns="" xmlns:a16="http://schemas.microsoft.com/office/drawing/2014/main" id="{A2EC38FE-67EC-4BF6-A2A8-60A73FF94362}"/>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725" name="直線コネクタ 724">
          <a:extLst>
            <a:ext uri="{FF2B5EF4-FFF2-40B4-BE49-F238E27FC236}">
              <a16:creationId xmlns="" xmlns:a16="http://schemas.microsoft.com/office/drawing/2014/main" id="{818BFDA0-E49A-48BA-B3EC-D37E9458748E}"/>
            </a:ext>
          </a:extLst>
        </xdr:cNvPr>
        <xdr:cNvCxnSpPr/>
      </xdr:nvCxnSpPr>
      <xdr:spPr>
        <a:xfrm flipV="1">
          <a:off x="20434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26" name="楕円 725">
          <a:extLst>
            <a:ext uri="{FF2B5EF4-FFF2-40B4-BE49-F238E27FC236}">
              <a16:creationId xmlns="" xmlns:a16="http://schemas.microsoft.com/office/drawing/2014/main" id="{218CD55B-0126-42B7-B8B3-D93E11B3A274}"/>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727" name="直線コネクタ 726">
          <a:extLst>
            <a:ext uri="{FF2B5EF4-FFF2-40B4-BE49-F238E27FC236}">
              <a16:creationId xmlns="" xmlns:a16="http://schemas.microsoft.com/office/drawing/2014/main" id="{4245600A-AAB7-4537-B2FE-325B0814E26C}"/>
            </a:ext>
          </a:extLst>
        </xdr:cNvPr>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8" name="楕円 727">
          <a:extLst>
            <a:ext uri="{FF2B5EF4-FFF2-40B4-BE49-F238E27FC236}">
              <a16:creationId xmlns="" xmlns:a16="http://schemas.microsoft.com/office/drawing/2014/main" id="{6D9C8F3F-EF7A-488E-A581-1E6F48F78D26}"/>
            </a:ext>
          </a:extLst>
        </xdr:cNvPr>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729" name="直線コネクタ 728">
          <a:extLst>
            <a:ext uri="{FF2B5EF4-FFF2-40B4-BE49-F238E27FC236}">
              <a16:creationId xmlns="" xmlns:a16="http://schemas.microsoft.com/office/drawing/2014/main" id="{99FB7DFD-92EB-4A1F-A713-631ADCD507B2}"/>
            </a:ext>
          </a:extLst>
        </xdr:cNvPr>
        <xdr:cNvCxnSpPr/>
      </xdr:nvCxnSpPr>
      <xdr:spPr>
        <a:xfrm>
          <a:off x="18656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消防施設】&#10;一人当たり面積">
          <a:extLst>
            <a:ext uri="{FF2B5EF4-FFF2-40B4-BE49-F238E27FC236}">
              <a16:creationId xmlns="" xmlns:a16="http://schemas.microsoft.com/office/drawing/2014/main" id="{AACAFDF2-DDAF-471B-A4CA-5FD8B764777F}"/>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1" name="n_2aveValue【消防施設】&#10;一人当たり面積">
          <a:extLst>
            <a:ext uri="{FF2B5EF4-FFF2-40B4-BE49-F238E27FC236}">
              <a16:creationId xmlns="" xmlns:a16="http://schemas.microsoft.com/office/drawing/2014/main" id="{EF2C48C6-248A-4FFD-9B94-DA387AA8B76B}"/>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2" name="n_3aveValue【消防施設】&#10;一人当たり面積">
          <a:extLst>
            <a:ext uri="{FF2B5EF4-FFF2-40B4-BE49-F238E27FC236}">
              <a16:creationId xmlns="" xmlns:a16="http://schemas.microsoft.com/office/drawing/2014/main" id="{02EDC01F-E7A2-49D0-A2E4-DBAE02F00134}"/>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3" name="n_4aveValue【消防施設】&#10;一人当たり面積">
          <a:extLst>
            <a:ext uri="{FF2B5EF4-FFF2-40B4-BE49-F238E27FC236}">
              <a16:creationId xmlns="" xmlns:a16="http://schemas.microsoft.com/office/drawing/2014/main" id="{0BD4EA12-4CC2-46F7-B7A6-788518F06D7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34" name="n_1mainValue【消防施設】&#10;一人当たり面積">
          <a:extLst>
            <a:ext uri="{FF2B5EF4-FFF2-40B4-BE49-F238E27FC236}">
              <a16:creationId xmlns="" xmlns:a16="http://schemas.microsoft.com/office/drawing/2014/main" id="{37BBE42C-EA64-4566-90B6-22F7C2E31E9D}"/>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35" name="n_2mainValue【消防施設】&#10;一人当たり面積">
          <a:extLst>
            <a:ext uri="{FF2B5EF4-FFF2-40B4-BE49-F238E27FC236}">
              <a16:creationId xmlns="" xmlns:a16="http://schemas.microsoft.com/office/drawing/2014/main" id="{2F3FD4B4-B971-4C31-9778-3B32051A4722}"/>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6" name="n_3mainValue【消防施設】&#10;一人当たり面積">
          <a:extLst>
            <a:ext uri="{FF2B5EF4-FFF2-40B4-BE49-F238E27FC236}">
              <a16:creationId xmlns="" xmlns:a16="http://schemas.microsoft.com/office/drawing/2014/main" id="{F9062BB8-4C7B-4F8F-817B-09CFA9A3C3B5}"/>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7" name="n_4mainValue【消防施設】&#10;一人当たり面積">
          <a:extLst>
            <a:ext uri="{FF2B5EF4-FFF2-40B4-BE49-F238E27FC236}">
              <a16:creationId xmlns="" xmlns:a16="http://schemas.microsoft.com/office/drawing/2014/main" id="{EC079660-B7B4-4975-A2BE-1DF0EEEFC536}"/>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 xmlns:a16="http://schemas.microsoft.com/office/drawing/2014/main" id="{6910C6ED-0925-47EC-9791-9F3530D2B7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 xmlns:a16="http://schemas.microsoft.com/office/drawing/2014/main" id="{A2D58F60-913D-40E0-B847-CE5A65D34D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 xmlns:a16="http://schemas.microsoft.com/office/drawing/2014/main" id="{105ED60F-214B-4A51-A344-571C2E89F1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 xmlns:a16="http://schemas.microsoft.com/office/drawing/2014/main" id="{99A0C0F8-3648-4286-9015-1E2BC00510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 xmlns:a16="http://schemas.microsoft.com/office/drawing/2014/main" id="{5D0E8FDA-B946-4833-A8E8-DC24C8D836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 xmlns:a16="http://schemas.microsoft.com/office/drawing/2014/main" id="{B6308DB0-3315-4C59-92CE-BA6230018A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 xmlns:a16="http://schemas.microsoft.com/office/drawing/2014/main" id="{4BD29862-0840-47C1-ADE8-6398F361F1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 xmlns:a16="http://schemas.microsoft.com/office/drawing/2014/main" id="{FA179989-EDF2-462A-A1BA-716F780E76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 xmlns:a16="http://schemas.microsoft.com/office/drawing/2014/main" id="{97528465-FCFF-4696-BFA4-DBB27A55A1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 xmlns:a16="http://schemas.microsoft.com/office/drawing/2014/main" id="{C7812134-1D70-485D-820A-C52E2182A5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 xmlns:a16="http://schemas.microsoft.com/office/drawing/2014/main" id="{650615CE-FA83-474D-A1B1-E71387925D6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 xmlns:a16="http://schemas.microsoft.com/office/drawing/2014/main" id="{5D5D8331-86E1-4947-A3C8-5DF4FA5A45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 xmlns:a16="http://schemas.microsoft.com/office/drawing/2014/main" id="{3AB77670-9FCB-4F4D-BF00-2AA0B41895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 xmlns:a16="http://schemas.microsoft.com/office/drawing/2014/main" id="{55CD3207-E027-43AD-979C-99C75ACCF5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 xmlns:a16="http://schemas.microsoft.com/office/drawing/2014/main" id="{334798F5-77EF-419C-9DDD-327074D787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 xmlns:a16="http://schemas.microsoft.com/office/drawing/2014/main" id="{DF91284A-C8D4-4C14-8BC4-B03789CC4D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 xmlns:a16="http://schemas.microsoft.com/office/drawing/2014/main" id="{3EA1241C-B264-450A-881E-A5D39C6E7C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 xmlns:a16="http://schemas.microsoft.com/office/drawing/2014/main" id="{4014C107-FDD3-4330-B9AE-A034AB9101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 xmlns:a16="http://schemas.microsoft.com/office/drawing/2014/main" id="{A70D8689-BAC9-4676-9967-9EC67DADB9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 xmlns:a16="http://schemas.microsoft.com/office/drawing/2014/main" id="{95BB1608-BA0B-476B-8689-6495B53C62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 xmlns:a16="http://schemas.microsoft.com/office/drawing/2014/main" id="{F2E72069-11CC-492A-B5C1-18BA5D2EBC8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 xmlns:a16="http://schemas.microsoft.com/office/drawing/2014/main" id="{1D8B6EEC-FA85-4755-9A7F-B41C7B2B1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 xmlns:a16="http://schemas.microsoft.com/office/drawing/2014/main" id="{0C459D27-AFAF-434A-B832-54E6509C5FA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 xmlns:a16="http://schemas.microsoft.com/office/drawing/2014/main" id="{F5B963E6-1065-472B-86FE-0A84E31708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 xmlns:a16="http://schemas.microsoft.com/office/drawing/2014/main" id="{E71AFB02-527D-48E8-9094-6A6E930419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 xmlns:a16="http://schemas.microsoft.com/office/drawing/2014/main" id="{56F0D668-034A-4D73-988E-8E75FAAA203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 xmlns:a16="http://schemas.microsoft.com/office/drawing/2014/main" id="{CF55127A-339F-4FBF-8454-223C3737A17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 xmlns:a16="http://schemas.microsoft.com/office/drawing/2014/main" id="{C22435C0-D0BB-4BEB-A5C4-3B4279CC085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 xmlns:a16="http://schemas.microsoft.com/office/drawing/2014/main" id="{864A5EE8-1A11-42E8-9627-E3D0207E5BFD}"/>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 xmlns:a16="http://schemas.microsoft.com/office/drawing/2014/main" id="{5B36B502-3499-4F68-A29B-9129C542BDE1}"/>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8" name="【庁舎】&#10;有形固定資産減価償却率平均値テキスト">
          <a:extLst>
            <a:ext uri="{FF2B5EF4-FFF2-40B4-BE49-F238E27FC236}">
              <a16:creationId xmlns="" xmlns:a16="http://schemas.microsoft.com/office/drawing/2014/main" id="{C3FE808D-9BF8-4ADA-9754-BCD59697D6B3}"/>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 xmlns:a16="http://schemas.microsoft.com/office/drawing/2014/main" id="{D52DF3C6-98E0-4154-8B91-8E1610C2AB79}"/>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 xmlns:a16="http://schemas.microsoft.com/office/drawing/2014/main" id="{C90F4FDB-401E-4912-97B1-9D6DCA288BCE}"/>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 xmlns:a16="http://schemas.microsoft.com/office/drawing/2014/main" id="{56A86AF9-75B1-4840-A480-AD8B66AE6FB6}"/>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 xmlns:a16="http://schemas.microsoft.com/office/drawing/2014/main" id="{BCA96761-B765-43A2-80CC-705CD68EB784}"/>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 xmlns:a16="http://schemas.microsoft.com/office/drawing/2014/main" id="{C7D7C263-A2F7-43B2-B316-250C41E374C4}"/>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23E137CB-1AFC-47C3-8319-D8C6157197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D186411F-FFEA-44D7-9159-5EE1FC8F16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F4B39E2C-FE13-45F0-A933-221AEB1502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1754CED3-78EA-4ADB-A56C-28B3A79208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5A554D4F-5C97-4A1D-BF99-C565AF4849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779" name="楕円 778">
          <a:extLst>
            <a:ext uri="{FF2B5EF4-FFF2-40B4-BE49-F238E27FC236}">
              <a16:creationId xmlns="" xmlns:a16="http://schemas.microsoft.com/office/drawing/2014/main" id="{AE7D2CDC-2FAB-4C7A-A186-5385CBC4DA52}"/>
            </a:ext>
          </a:extLst>
        </xdr:cNvPr>
        <xdr:cNvSpPr/>
      </xdr:nvSpPr>
      <xdr:spPr>
        <a:xfrm>
          <a:off x="16268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780" name="【庁舎】&#10;有形固定資産減価償却率該当値テキスト">
          <a:extLst>
            <a:ext uri="{FF2B5EF4-FFF2-40B4-BE49-F238E27FC236}">
              <a16:creationId xmlns="" xmlns:a16="http://schemas.microsoft.com/office/drawing/2014/main" id="{8C41E07C-4EAD-4C77-AB96-7C136AF20275}"/>
            </a:ext>
          </a:extLst>
        </xdr:cNvPr>
        <xdr:cNvSpPr txBox="1"/>
      </xdr:nvSpPr>
      <xdr:spPr>
        <a:xfrm>
          <a:off x="16357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781" name="楕円 780">
          <a:extLst>
            <a:ext uri="{FF2B5EF4-FFF2-40B4-BE49-F238E27FC236}">
              <a16:creationId xmlns="" xmlns:a16="http://schemas.microsoft.com/office/drawing/2014/main" id="{FBF04CA5-59F6-4591-9306-322E44DCC116}"/>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95794</xdr:rowOff>
    </xdr:to>
    <xdr:cxnSp macro="">
      <xdr:nvCxnSpPr>
        <xdr:cNvPr id="782" name="直線コネクタ 781">
          <a:extLst>
            <a:ext uri="{FF2B5EF4-FFF2-40B4-BE49-F238E27FC236}">
              <a16:creationId xmlns="" xmlns:a16="http://schemas.microsoft.com/office/drawing/2014/main" id="{2FF5677B-27C0-46DD-BE3E-6982D6C31A95}"/>
            </a:ext>
          </a:extLst>
        </xdr:cNvPr>
        <xdr:cNvCxnSpPr/>
      </xdr:nvCxnSpPr>
      <xdr:spPr>
        <a:xfrm>
          <a:off x="15481300" y="182384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783" name="楕円 782">
          <a:extLst>
            <a:ext uri="{FF2B5EF4-FFF2-40B4-BE49-F238E27FC236}">
              <a16:creationId xmlns="" xmlns:a16="http://schemas.microsoft.com/office/drawing/2014/main" id="{A4A45E1D-BF47-4477-B53E-C4BD1FEB8611}"/>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64770</xdr:rowOff>
    </xdr:to>
    <xdr:cxnSp macro="">
      <xdr:nvCxnSpPr>
        <xdr:cNvPr id="784" name="直線コネクタ 783">
          <a:extLst>
            <a:ext uri="{FF2B5EF4-FFF2-40B4-BE49-F238E27FC236}">
              <a16:creationId xmlns="" xmlns:a16="http://schemas.microsoft.com/office/drawing/2014/main" id="{965CF8C5-6526-4F3D-8AAB-570B7D773ABE}"/>
            </a:ext>
          </a:extLst>
        </xdr:cNvPr>
        <xdr:cNvCxnSpPr/>
      </xdr:nvCxnSpPr>
      <xdr:spPr>
        <a:xfrm>
          <a:off x="14592300" y="182025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785" name="楕円 784">
          <a:extLst>
            <a:ext uri="{FF2B5EF4-FFF2-40B4-BE49-F238E27FC236}">
              <a16:creationId xmlns="" xmlns:a16="http://schemas.microsoft.com/office/drawing/2014/main" id="{AA6907C0-DAB6-43EF-86A9-EE9AE47245B5}"/>
            </a:ext>
          </a:extLst>
        </xdr:cNvPr>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106</xdr:row>
      <xdr:rowOff>28848</xdr:rowOff>
    </xdr:to>
    <xdr:cxnSp macro="">
      <xdr:nvCxnSpPr>
        <xdr:cNvPr id="786" name="直線コネクタ 785">
          <a:extLst>
            <a:ext uri="{FF2B5EF4-FFF2-40B4-BE49-F238E27FC236}">
              <a16:creationId xmlns="" xmlns:a16="http://schemas.microsoft.com/office/drawing/2014/main" id="{2E746931-E8DC-46A7-951A-A17616839F60}"/>
            </a:ext>
          </a:extLst>
        </xdr:cNvPr>
        <xdr:cNvCxnSpPr/>
      </xdr:nvCxnSpPr>
      <xdr:spPr>
        <a:xfrm>
          <a:off x="13703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787" name="楕円 786">
          <a:extLst>
            <a:ext uri="{FF2B5EF4-FFF2-40B4-BE49-F238E27FC236}">
              <a16:creationId xmlns="" xmlns:a16="http://schemas.microsoft.com/office/drawing/2014/main" id="{327D5FAA-537F-4A7A-843E-7822E11B5664}"/>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162742</xdr:rowOff>
    </xdr:to>
    <xdr:cxnSp macro="">
      <xdr:nvCxnSpPr>
        <xdr:cNvPr id="788" name="直線コネクタ 787">
          <a:extLst>
            <a:ext uri="{FF2B5EF4-FFF2-40B4-BE49-F238E27FC236}">
              <a16:creationId xmlns="" xmlns:a16="http://schemas.microsoft.com/office/drawing/2014/main" id="{6F809AFF-52F6-4B5E-A5C5-1D7BE44522D0}"/>
            </a:ext>
          </a:extLst>
        </xdr:cNvPr>
        <xdr:cNvCxnSpPr/>
      </xdr:nvCxnSpPr>
      <xdr:spPr>
        <a:xfrm>
          <a:off x="12814300" y="181290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9" name="n_1aveValue【庁舎】&#10;有形固定資産減価償却率">
          <a:extLst>
            <a:ext uri="{FF2B5EF4-FFF2-40B4-BE49-F238E27FC236}">
              <a16:creationId xmlns="" xmlns:a16="http://schemas.microsoft.com/office/drawing/2014/main" id="{3333745C-19C7-4E0F-B83E-4258E5AE8923}"/>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90" name="n_2aveValue【庁舎】&#10;有形固定資産減価償却率">
          <a:extLst>
            <a:ext uri="{FF2B5EF4-FFF2-40B4-BE49-F238E27FC236}">
              <a16:creationId xmlns="" xmlns:a16="http://schemas.microsoft.com/office/drawing/2014/main" id="{6563D234-DF9C-4EA5-B71C-F4828806DF29}"/>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1" name="n_3aveValue【庁舎】&#10;有形固定資産減価償却率">
          <a:extLst>
            <a:ext uri="{FF2B5EF4-FFF2-40B4-BE49-F238E27FC236}">
              <a16:creationId xmlns="" xmlns:a16="http://schemas.microsoft.com/office/drawing/2014/main" id="{0C26AD05-443E-4520-A5CA-1D7227497FD6}"/>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2" name="n_4aveValue【庁舎】&#10;有形固定資産減価償却率">
          <a:extLst>
            <a:ext uri="{FF2B5EF4-FFF2-40B4-BE49-F238E27FC236}">
              <a16:creationId xmlns="" xmlns:a16="http://schemas.microsoft.com/office/drawing/2014/main" id="{9A790E72-A7D6-437C-8F63-88116FA6A02E}"/>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793" name="n_1mainValue【庁舎】&#10;有形固定資産減価償却率">
          <a:extLst>
            <a:ext uri="{FF2B5EF4-FFF2-40B4-BE49-F238E27FC236}">
              <a16:creationId xmlns="" xmlns:a16="http://schemas.microsoft.com/office/drawing/2014/main" id="{8F0A870F-C401-4003-B833-27EA579092ED}"/>
            </a:ext>
          </a:extLst>
        </xdr:cNvPr>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794" name="n_2mainValue【庁舎】&#10;有形固定資産減価償却率">
          <a:extLst>
            <a:ext uri="{FF2B5EF4-FFF2-40B4-BE49-F238E27FC236}">
              <a16:creationId xmlns="" xmlns:a16="http://schemas.microsoft.com/office/drawing/2014/main" id="{306FCE41-7C20-4984-B05B-82BA6FFB459E}"/>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795" name="n_3mainValue【庁舎】&#10;有形固定資産減価償却率">
          <a:extLst>
            <a:ext uri="{FF2B5EF4-FFF2-40B4-BE49-F238E27FC236}">
              <a16:creationId xmlns="" xmlns:a16="http://schemas.microsoft.com/office/drawing/2014/main" id="{9D034535-03FF-4A80-A9CD-6BAF4D11E973}"/>
            </a:ext>
          </a:extLst>
        </xdr:cNvPr>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796" name="n_4mainValue【庁舎】&#10;有形固定資産減価償却率">
          <a:extLst>
            <a:ext uri="{FF2B5EF4-FFF2-40B4-BE49-F238E27FC236}">
              <a16:creationId xmlns="" xmlns:a16="http://schemas.microsoft.com/office/drawing/2014/main" id="{429A33E4-2FD6-4741-9820-0FCF32494429}"/>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 xmlns:a16="http://schemas.microsoft.com/office/drawing/2014/main" id="{00AF9972-F039-4855-B8CB-8EC3BA1FB3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 xmlns:a16="http://schemas.microsoft.com/office/drawing/2014/main" id="{CE06C25A-1FD6-420E-8C7A-4E1986A4B9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 xmlns:a16="http://schemas.microsoft.com/office/drawing/2014/main" id="{0834ECBB-DE88-450B-8D03-0AB746E851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 xmlns:a16="http://schemas.microsoft.com/office/drawing/2014/main" id="{44CBDE47-38ED-4103-BA49-F470A09481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 xmlns:a16="http://schemas.microsoft.com/office/drawing/2014/main" id="{CC9ADF30-2C0D-417A-B0DF-F865C8AB07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 xmlns:a16="http://schemas.microsoft.com/office/drawing/2014/main" id="{607BCCFC-25A1-47C1-ACCD-E6017580EC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 xmlns:a16="http://schemas.microsoft.com/office/drawing/2014/main" id="{5D11CCF4-3205-45F1-8943-5715F09288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 xmlns:a16="http://schemas.microsoft.com/office/drawing/2014/main" id="{D24F927E-5ADD-4085-86DF-6CC51157E3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 xmlns:a16="http://schemas.microsoft.com/office/drawing/2014/main" id="{FDE070D7-EA6C-4527-9758-E680179F5B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 xmlns:a16="http://schemas.microsoft.com/office/drawing/2014/main" id="{7025ABF0-B79B-4813-833D-FB4EAFF518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 xmlns:a16="http://schemas.microsoft.com/office/drawing/2014/main" id="{67E87A0C-29AE-4491-95FE-7AEC570533F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 xmlns:a16="http://schemas.microsoft.com/office/drawing/2014/main" id="{3C697A01-6E4D-4B0C-947C-5167EE43DC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 xmlns:a16="http://schemas.microsoft.com/office/drawing/2014/main" id="{9CAD4CC3-8988-4DF6-B28C-9DC0F2FCA21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 xmlns:a16="http://schemas.microsoft.com/office/drawing/2014/main" id="{FC6D0DC4-34BA-42F1-BCD4-F42C919991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 xmlns:a16="http://schemas.microsoft.com/office/drawing/2014/main" id="{ABA259A4-8830-4304-9573-FE4A114CDC4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 xmlns:a16="http://schemas.microsoft.com/office/drawing/2014/main" id="{2F968AC5-5121-46F0-BE5F-B834DA16248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 xmlns:a16="http://schemas.microsoft.com/office/drawing/2014/main" id="{60708449-CB0B-41F0-A299-6E129C7685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 xmlns:a16="http://schemas.microsoft.com/office/drawing/2014/main" id="{E607258B-A08E-4339-8AF5-65F6C8E6EB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 xmlns:a16="http://schemas.microsoft.com/office/drawing/2014/main" id="{41F1A238-7335-4B9E-97C2-BAD8CC0AA68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 xmlns:a16="http://schemas.microsoft.com/office/drawing/2014/main" id="{74FA83B2-2FED-4C99-AE28-4F79340809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 xmlns:a16="http://schemas.microsoft.com/office/drawing/2014/main" id="{A9DAF132-69CF-4BF7-9FC3-0044560661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 xmlns:a16="http://schemas.microsoft.com/office/drawing/2014/main" id="{D630E5C1-1058-4B18-A476-C3E178997FC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 xmlns:a16="http://schemas.microsoft.com/office/drawing/2014/main" id="{E2D3F317-51CF-4E67-83AD-92BE3D7DC2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 xmlns:a16="http://schemas.microsoft.com/office/drawing/2014/main" id="{0960E598-886E-4F7D-A50D-7D7815B3D1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 xmlns:a16="http://schemas.microsoft.com/office/drawing/2014/main" id="{116CF4C2-B136-4EED-BDBF-9306A616E8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 xmlns:a16="http://schemas.microsoft.com/office/drawing/2014/main" id="{8DDDF897-D5AF-403B-91DC-6A6A679801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 xmlns:a16="http://schemas.microsoft.com/office/drawing/2014/main" id="{34536E76-2745-4F01-A37A-5FE3C282ECE1}"/>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 xmlns:a16="http://schemas.microsoft.com/office/drawing/2014/main" id="{9F8F36FE-01E1-40D9-812C-D7D73535F7A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 xmlns:a16="http://schemas.microsoft.com/office/drawing/2014/main" id="{FD7176BF-22B7-42AD-B486-0CC098BE0E47}"/>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 xmlns:a16="http://schemas.microsoft.com/office/drawing/2014/main" id="{3E12BFF5-C3A9-4AF0-B669-B9D2C2FA945B}"/>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 xmlns:a16="http://schemas.microsoft.com/office/drawing/2014/main" id="{C91F31ED-DFC9-4DFE-84F8-3CE6EB87749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8" name="【庁舎】&#10;一人当たり面積平均値テキスト">
          <a:extLst>
            <a:ext uri="{FF2B5EF4-FFF2-40B4-BE49-F238E27FC236}">
              <a16:creationId xmlns="" xmlns:a16="http://schemas.microsoft.com/office/drawing/2014/main" id="{8A0EDC6D-4C2A-451F-986D-341627DD1801}"/>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 xmlns:a16="http://schemas.microsoft.com/office/drawing/2014/main" id="{3E457E92-96E5-409F-8AD0-18058BC82E2D}"/>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 xmlns:a16="http://schemas.microsoft.com/office/drawing/2014/main" id="{07F7A45B-41A4-4ACF-BCBA-DD7C8FD8123D}"/>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 xmlns:a16="http://schemas.microsoft.com/office/drawing/2014/main" id="{EDA6A633-AD48-4D9D-8756-965542B21C0C}"/>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 xmlns:a16="http://schemas.microsoft.com/office/drawing/2014/main" id="{9DE67416-79B3-4903-BD44-5EBA0B4A9CE1}"/>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 xmlns:a16="http://schemas.microsoft.com/office/drawing/2014/main" id="{CD48F02A-A2D2-47FE-8FB2-B0CDC2DD788D}"/>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 xmlns:a16="http://schemas.microsoft.com/office/drawing/2014/main" id="{0D0E71D9-2F82-46F1-BF81-B120C2042E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20708136-7993-423A-A6FD-21F45A6DB0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36D3D37D-8D55-4A3F-A925-136E5EE719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0B867F0F-A9A4-48D4-9DDA-00F3D1D717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42206264-1B8C-48F6-9BA4-EC951E9EB8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9" name="楕円 838">
          <a:extLst>
            <a:ext uri="{FF2B5EF4-FFF2-40B4-BE49-F238E27FC236}">
              <a16:creationId xmlns="" xmlns:a16="http://schemas.microsoft.com/office/drawing/2014/main" id="{A4C3158C-DE90-4EB8-B297-2C36812F3744}"/>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40" name="【庁舎】&#10;一人当たり面積該当値テキスト">
          <a:extLst>
            <a:ext uri="{FF2B5EF4-FFF2-40B4-BE49-F238E27FC236}">
              <a16:creationId xmlns="" xmlns:a16="http://schemas.microsoft.com/office/drawing/2014/main" id="{0C2D5C24-8150-4081-8116-6451F408CC6B}"/>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841" name="楕円 840">
          <a:extLst>
            <a:ext uri="{FF2B5EF4-FFF2-40B4-BE49-F238E27FC236}">
              <a16:creationId xmlns="" xmlns:a16="http://schemas.microsoft.com/office/drawing/2014/main" id="{4AE55A69-82AD-4E7E-B550-3A23A8C4BAEB}"/>
            </a:ext>
          </a:extLst>
        </xdr:cNvPr>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842" name="直線コネクタ 841">
          <a:extLst>
            <a:ext uri="{FF2B5EF4-FFF2-40B4-BE49-F238E27FC236}">
              <a16:creationId xmlns="" xmlns:a16="http://schemas.microsoft.com/office/drawing/2014/main" id="{EAF2BF4F-A327-4A54-9B0D-97189A7FEC3E}"/>
            </a:ext>
          </a:extLst>
        </xdr:cNvPr>
        <xdr:cNvCxnSpPr/>
      </xdr:nvCxnSpPr>
      <xdr:spPr>
        <a:xfrm>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43" name="楕円 842">
          <a:extLst>
            <a:ext uri="{FF2B5EF4-FFF2-40B4-BE49-F238E27FC236}">
              <a16:creationId xmlns="" xmlns:a16="http://schemas.microsoft.com/office/drawing/2014/main" id="{E045C36A-D5EA-48D4-B194-BD94FBB08462}"/>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72934</xdr:rowOff>
    </xdr:to>
    <xdr:cxnSp macro="">
      <xdr:nvCxnSpPr>
        <xdr:cNvPr id="844" name="直線コネクタ 843">
          <a:extLst>
            <a:ext uri="{FF2B5EF4-FFF2-40B4-BE49-F238E27FC236}">
              <a16:creationId xmlns="" xmlns:a16="http://schemas.microsoft.com/office/drawing/2014/main" id="{61519CD0-538B-4A56-962E-6FBE938885A6}"/>
            </a:ext>
          </a:extLst>
        </xdr:cNvPr>
        <xdr:cNvCxnSpPr/>
      </xdr:nvCxnSpPr>
      <xdr:spPr>
        <a:xfrm>
          <a:off x="20434300" y="185830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45" name="楕円 844">
          <a:extLst>
            <a:ext uri="{FF2B5EF4-FFF2-40B4-BE49-F238E27FC236}">
              <a16:creationId xmlns="" xmlns:a16="http://schemas.microsoft.com/office/drawing/2014/main" id="{EB2175C5-AC32-4492-8DA8-6864F591BADB}"/>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846" name="直線コネクタ 845">
          <a:extLst>
            <a:ext uri="{FF2B5EF4-FFF2-40B4-BE49-F238E27FC236}">
              <a16:creationId xmlns="" xmlns:a16="http://schemas.microsoft.com/office/drawing/2014/main" id="{D9AF0739-244D-44D5-BE51-D9DD2AEF6F5C}"/>
            </a:ext>
          </a:extLst>
        </xdr:cNvPr>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47" name="楕円 846">
          <a:extLst>
            <a:ext uri="{FF2B5EF4-FFF2-40B4-BE49-F238E27FC236}">
              <a16:creationId xmlns="" xmlns:a16="http://schemas.microsoft.com/office/drawing/2014/main" id="{B3E6123D-D943-4085-8AF7-E613805BF507}"/>
            </a:ext>
          </a:extLst>
        </xdr:cNvPr>
        <xdr:cNvSpPr/>
      </xdr:nvSpPr>
      <xdr:spPr>
        <a:xfrm>
          <a:off x="18605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59871</xdr:rowOff>
    </xdr:from>
    <xdr:to>
      <xdr:col>102</xdr:col>
      <xdr:colOff>114300</xdr:colOff>
      <xdr:row>108</xdr:row>
      <xdr:rowOff>66402</xdr:rowOff>
    </xdr:to>
    <xdr:cxnSp macro="">
      <xdr:nvCxnSpPr>
        <xdr:cNvPr id="848" name="直線コネクタ 847">
          <a:extLst>
            <a:ext uri="{FF2B5EF4-FFF2-40B4-BE49-F238E27FC236}">
              <a16:creationId xmlns="" xmlns:a16="http://schemas.microsoft.com/office/drawing/2014/main" id="{B4FA0877-74A1-40D7-837D-1BF8DD95E2F8}"/>
            </a:ext>
          </a:extLst>
        </xdr:cNvPr>
        <xdr:cNvCxnSpPr/>
      </xdr:nvCxnSpPr>
      <xdr:spPr>
        <a:xfrm>
          <a:off x="18656300" y="185764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9" name="n_1aveValue【庁舎】&#10;一人当たり面積">
          <a:extLst>
            <a:ext uri="{FF2B5EF4-FFF2-40B4-BE49-F238E27FC236}">
              <a16:creationId xmlns="" xmlns:a16="http://schemas.microsoft.com/office/drawing/2014/main" id="{2ABA2CE5-991C-4D5A-8A9E-936B3D821254}"/>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0" name="n_2aveValue【庁舎】&#10;一人当たり面積">
          <a:extLst>
            <a:ext uri="{FF2B5EF4-FFF2-40B4-BE49-F238E27FC236}">
              <a16:creationId xmlns="" xmlns:a16="http://schemas.microsoft.com/office/drawing/2014/main" id="{3D4F859B-9DE2-4B61-A7E4-4CE7F4016EC6}"/>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1" name="n_3aveValue【庁舎】&#10;一人当たり面積">
          <a:extLst>
            <a:ext uri="{FF2B5EF4-FFF2-40B4-BE49-F238E27FC236}">
              <a16:creationId xmlns="" xmlns:a16="http://schemas.microsoft.com/office/drawing/2014/main" id="{6F11D0EF-3C18-4FF3-BA4E-25EA74BFA4D9}"/>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2" name="n_4aveValue【庁舎】&#10;一人当たり面積">
          <a:extLst>
            <a:ext uri="{FF2B5EF4-FFF2-40B4-BE49-F238E27FC236}">
              <a16:creationId xmlns="" xmlns:a16="http://schemas.microsoft.com/office/drawing/2014/main" id="{977A4DCF-89AC-418B-A6E1-D15DF0D72C56}"/>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853" name="n_1mainValue【庁舎】&#10;一人当たり面積">
          <a:extLst>
            <a:ext uri="{FF2B5EF4-FFF2-40B4-BE49-F238E27FC236}">
              <a16:creationId xmlns="" xmlns:a16="http://schemas.microsoft.com/office/drawing/2014/main" id="{A5031CD9-2D90-493C-AA89-CF2BE4ACA73B}"/>
            </a:ext>
          </a:extLst>
        </xdr:cNvPr>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54" name="n_2mainValue【庁舎】&#10;一人当たり面積">
          <a:extLst>
            <a:ext uri="{FF2B5EF4-FFF2-40B4-BE49-F238E27FC236}">
              <a16:creationId xmlns="" xmlns:a16="http://schemas.microsoft.com/office/drawing/2014/main" id="{FEA2DE93-6211-45E8-B79E-713F6E803B28}"/>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55" name="n_3mainValue【庁舎】&#10;一人当たり面積">
          <a:extLst>
            <a:ext uri="{FF2B5EF4-FFF2-40B4-BE49-F238E27FC236}">
              <a16:creationId xmlns="" xmlns:a16="http://schemas.microsoft.com/office/drawing/2014/main" id="{FDE31152-9D3C-440F-AFE1-BB7FACF508FA}"/>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56" name="n_4mainValue【庁舎】&#10;一人当たり面積">
          <a:extLst>
            <a:ext uri="{FF2B5EF4-FFF2-40B4-BE49-F238E27FC236}">
              <a16:creationId xmlns="" xmlns:a16="http://schemas.microsoft.com/office/drawing/2014/main" id="{551EE275-12C1-4760-877F-0C29C93934C5}"/>
            </a:ext>
          </a:extLst>
        </xdr:cNvPr>
        <xdr:cNvSpPr txBox="1"/>
      </xdr:nvSpPr>
      <xdr:spPr>
        <a:xfrm>
          <a:off x="18421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 xmlns:a16="http://schemas.microsoft.com/office/drawing/2014/main" id="{106414A4-512A-4E8A-AF08-C5E3BF6C0E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 xmlns:a16="http://schemas.microsoft.com/office/drawing/2014/main" id="{2FF87ED6-7249-4665-91B8-17B7817E9D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 xmlns:a16="http://schemas.microsoft.com/office/drawing/2014/main" id="{2E461CBB-CD05-4A99-8570-55299F5EB8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図書館や体育館・プールは、類似団体と比較して有形固定資産減価償却率が特に低い。いずれも耐用年数が長いため減価償却率は低いものの、建設後約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年が経過しており、設備の老朽化が進んでいる。一方で、福祉施設や庁舎は、類似団体と比較して有形固定資産減価償却率が特に高く、いずれも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更新を要する時期に近いものが多い。数年のうちに、福祉施設である柚須文化センター・上大隈公民館及び庁舎の長寿命化改修工事を行うなど、老朽化対策に取り組んでいくこととしている。また、比較的建設年が新しい体育館・プールにおいても、屋根・屋上の劣化が進んでいる状況のため、令和４～５年度に大規模改造工事を実施しており、建設年に関わらず公共施設等総合管理計画及び個別施設計画に基づき個々の施設状況に応じた施設の長寿命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で、基準財政需要額が国勢調査人口増などにより前年度比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％であったのに対し、基準財政収入額は、固定資産税の増加はあったものの、法人税割の標準税率変更及び乗率変更による推計基準税額の減などにより前年度比▲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％であった。財政力指数（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となり、ほぼ横ばいで推移しており、良好な値を示している。今後も税収等歳入の確保に努める。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年度は、歳入・歳出ともに増加しているが、歳入の増加率が大きく、前年度と比較して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改善した。歳出の増加の主な要因として、利用増による障害児福祉サービス事業費の増や私立保育所開園による運営委託料の増、正職員増による職員給与の増が挙げられる。歳入の増加の主な要因として、普通交付税の追加交付に伴う増が挙げられるが、一時的な要因によるところが大きく、財政の硬直化の傾向は続いているといえる。人件費や扶助費は減少する要因がなく、公債費は今後の施設の老朽化対策で増加が見込まれているため、その他の経常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66</xdr:row>
      <xdr:rowOff>50377</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803044"/>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66</xdr:row>
      <xdr:rowOff>50377</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11730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28787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1173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66</xdr:row>
      <xdr:rowOff>122767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117303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1,185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％）となった。人件費は、正職員増などにより前年度比</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％）、物件費は、ふるさと納税業務委託（</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百万円）やコロナワクチン予防接種委託（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百万円）などの増加要因はあったものの、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スクール備品購入（▲</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百万円）や清掃センター解体工事（▲</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百万円）等の減少要因が大きく、前年度比▲</a:t>
          </a:r>
          <a:r>
            <a:rPr kumimoji="1" lang="en-US" altLang="ja-JP" sz="1300">
              <a:latin typeface="ＭＳ Ｐゴシック" panose="020B0600070205080204" pitchFamily="50" charset="-128"/>
              <a:ea typeface="ＭＳ Ｐゴシック" panose="020B0600070205080204" pitchFamily="50" charset="-128"/>
            </a:rPr>
            <a:t>1,692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％）となった。人件費は、定員管理計画に基づく職員数の増加が見込まれるが、時間外手当の削減などにより、支出の抑制に努める。物件費も、必要経費の精査を行うなど、支出の抑制に努める。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125506</xdr:rowOff>
    </xdr:from>
    <xdr:to>
      <xdr:col>23</xdr:col>
      <xdr:colOff>133350</xdr:colOff>
      <xdr:row>81</xdr:row>
      <xdr:rowOff>136944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012956"/>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140796</xdr:rowOff>
    </xdr:from>
    <xdr:to>
      <xdr:col>19</xdr:col>
      <xdr:colOff>133350</xdr:colOff>
      <xdr:row>81</xdr:row>
      <xdr:rowOff>136944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856796"/>
          <a:ext cx="889000" cy="1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78194</xdr:rowOff>
    </xdr:from>
    <xdr:to>
      <xdr:col>15</xdr:col>
      <xdr:colOff>82550</xdr:colOff>
      <xdr:row>80</xdr:row>
      <xdr:rowOff>140796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794194"/>
          <a:ext cx="889000" cy="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78194</xdr:rowOff>
    </xdr:from>
    <xdr:to>
      <xdr:col>11</xdr:col>
      <xdr:colOff>31750</xdr:colOff>
      <xdr:row>80</xdr:row>
      <xdr:rowOff>98135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3794194"/>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74706</xdr:rowOff>
    </xdr:from>
    <xdr:to>
      <xdr:col>23</xdr:col>
      <xdr:colOff>184150</xdr:colOff>
      <xdr:row>82</xdr:row>
      <xdr:rowOff>4856</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9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91233</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80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86144</xdr:rowOff>
    </xdr:from>
    <xdr:to>
      <xdr:col>19</xdr:col>
      <xdr:colOff>184150</xdr:colOff>
      <xdr:row>82</xdr:row>
      <xdr:rowOff>16294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9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26471</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74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89996</xdr:rowOff>
    </xdr:from>
    <xdr:to>
      <xdr:col>15</xdr:col>
      <xdr:colOff>133350</xdr:colOff>
      <xdr:row>81</xdr:row>
      <xdr:rowOff>20146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8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30323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57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27394</xdr:rowOff>
    </xdr:from>
    <xdr:to>
      <xdr:col>11</xdr:col>
      <xdr:colOff>82550</xdr:colOff>
      <xdr:row>80</xdr:row>
      <xdr:rowOff>128994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7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139171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5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47335</xdr:rowOff>
    </xdr:from>
    <xdr:to>
      <xdr:col>7</xdr:col>
      <xdr:colOff>31750</xdr:colOff>
      <xdr:row>80</xdr:row>
      <xdr:rowOff>148935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7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159112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3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昨年度の指数より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っている。これは、職員構成の変動によるものであり、ラスパイレス指数へ大きく影響していた階層の平均給料が減少したことや、ラスパイレス指数への影響（上がる要因）の大きい職員が退職したことが主な要因である。今後も、人事評価制度を十分に活用し、国の動向や、他自治体との均衡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120650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集中改革プラン等による職員削減の取組により、類似団体平均と比較して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以上下回って推移しているが、近年は、人口の増加に伴う業務量の増加や煩雑化、また、職員の退職を見据えた採用により、職員数は増加傾向にある。今後も引き続き人口増加が見込まれることや、定年延長による職員数への影響も踏まえ、人口規模や業務量に見合った職員数となるよう、定員管理計画の見直しを含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59781</xdr:rowOff>
    </xdr:from>
    <xdr:to>
      <xdr:col>81</xdr:col>
      <xdr:colOff>44450</xdr:colOff>
      <xdr:row>58</xdr:row>
      <xdr:rowOff>64951</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003881"/>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59781</xdr:rowOff>
    </xdr:from>
    <xdr:to>
      <xdr:col>77</xdr:col>
      <xdr:colOff>44450</xdr:colOff>
      <xdr:row>58</xdr:row>
      <xdr:rowOff>64951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0038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51163</xdr:rowOff>
    </xdr:from>
    <xdr:to>
      <xdr:col>72</xdr:col>
      <xdr:colOff>203200</xdr:colOff>
      <xdr:row>58</xdr:row>
      <xdr:rowOff>59781</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99952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25309</xdr:rowOff>
    </xdr:from>
    <xdr:to>
      <xdr:col>68</xdr:col>
      <xdr:colOff>152400</xdr:colOff>
      <xdr:row>58</xdr:row>
      <xdr:rowOff>51163</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996940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8981</xdr:rowOff>
    </xdr:from>
    <xdr:to>
      <xdr:col>81</xdr:col>
      <xdr:colOff>95250</xdr:colOff>
      <xdr:row>58</xdr:row>
      <xdr:rowOff>110581</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101708</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8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14151</xdr:rowOff>
    </xdr:from>
    <xdr:to>
      <xdr:col>77</xdr:col>
      <xdr:colOff>95250</xdr:colOff>
      <xdr:row>58</xdr:row>
      <xdr:rowOff>115751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125928</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8981</xdr:rowOff>
    </xdr:from>
    <xdr:to>
      <xdr:col>73</xdr:col>
      <xdr:colOff>44450</xdr:colOff>
      <xdr:row>58</xdr:row>
      <xdr:rowOff>110581</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120758</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363</xdr:rowOff>
    </xdr:from>
    <xdr:to>
      <xdr:col>68</xdr:col>
      <xdr:colOff>203200</xdr:colOff>
      <xdr:row>58</xdr:row>
      <xdr:rowOff>101963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112140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7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145959</xdr:rowOff>
    </xdr:from>
    <xdr:to>
      <xdr:col>64</xdr:col>
      <xdr:colOff>152400</xdr:colOff>
      <xdr:row>58</xdr:row>
      <xdr:rowOff>76109</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86286</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年度の単年度実質公債費比率は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％であり、前年度と比較して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ポイント減少している。これは、分子である元利償還金等に大きな変動はないのに対し、分母である標準財政規模が、国勢調査人口増による基準財政需要額の増加などによる普通交付税の増（</a:t>
          </a:r>
          <a:r>
            <a:rPr kumimoji="1" lang="en-US" altLang="ja-JP" sz="1300">
              <a:latin typeface="ＭＳ Ｐゴシック" panose="020B0600070205080204" pitchFamily="50" charset="-128"/>
              <a:ea typeface="ＭＳ Ｐゴシック" panose="020B0600070205080204" pitchFamily="50" charset="-128"/>
            </a:rPr>
            <a:t>+461</a:t>
          </a:r>
          <a:r>
            <a:rPr kumimoji="1" lang="ja-JP" altLang="en-US" sz="1300">
              <a:latin typeface="ＭＳ Ｐゴシック" panose="020B0600070205080204" pitchFamily="50" charset="-128"/>
              <a:ea typeface="ＭＳ Ｐゴシック" panose="020B0600070205080204" pitchFamily="50" charset="-128"/>
            </a:rPr>
            <a:t>百万円）や臨時財政対策債発行可能額の増（</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百万円）により増加したことが主な要因である。また、平成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年度の単年度実質公債費比率（</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％）が算定対象外となったため、令和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％となった。今後、施設の老朽化対策などで多くの施設整備費が必要になる見込みであるため、町債の適正かつ計画的な発行に努める。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107224</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70746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42</xdr:row>
      <xdr:rowOff>25400</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1366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25400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72125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11612</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7212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将来負担額、充当可能財源等ともに増加したが、将来負担額が充当可能財源等を下回ったため、前年度に引き続き算定されなかった。今後、人口増加に伴うインフラ整備や個別施設計画に沿った老朽化施設の大規模改修などの事業が続く見込みであるため、負担の平準化を図っ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164747</xdr:rowOff>
    </xdr:from>
    <xdr:to>
      <xdr:col>64</xdr:col>
      <xdr:colOff>152400</xdr:colOff>
      <xdr:row>14</xdr:row>
      <xdr:rowOff>94897</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34620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105074</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131800" y="216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年度は、正職員増により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百万円の増となったが、分母である歳入の増加率が大きく、前年度比▲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ポイントとなった。また、類似団体と比較して、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が、これは、人口が類似団体内でも多く、規模の効果が得られることで比較的職員数が少ないことが要因と思われる。ただし、業務量に対し慢性的に職員数が不足していることから、職員採用の増を行っており、職員数は今後増える見込みであるため、人口規模や業務量に見合った人件費となるよう、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58420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57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58420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1208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120142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106426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年度は、施設使用料減などによる生涯学習センター管理運営委託料の一般財源の増（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百万円）により、物件費は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百万円の増となったが、分母である歳入の増加率が大きく、前年度比▲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ポイントとなった。類似団体平均を大きく上回っており、必要経費の精査を行うなど、支出の抑制に努める。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19</xdr:row>
      <xdr:rowOff>1270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30942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1270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82800" y="3185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117856</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18</xdr:row>
      <xdr:rowOff>154432</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004800" y="3203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年度は、障がい児福祉サービス事業費の一般財源の増（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百万円）や私立保育所運営委託料へ充当する一般財源の増（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百万円）により、扶助費は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百万円の増となったが、分母である歳入の増加率が大きく、前年度比▲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ポイントとなった。前年度に引き続き類似団体平均を上回っており、今後も人口増加などにより、扶助費は増加していく見込みであるため、適正な給付を行うとともに、効率的な財政運営を行っていく。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152400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987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19050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098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19050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99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50800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介護保険特別会計、後期高齢者医療特別会計への繰出金等が主なものである。類似団体平均を大きく下回っているが、これは公営企業（法適用）に移行した流域公共下水道事業会計への繰出金が補助費等に計上されていることによるもの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ポイントとなったが、これは後期高齢者医療療養給付費負担金の減（▲</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百万円）が主な要因である。繰出対象の事業内容を精査するなど、一般会計の負担額を減らすよう努める。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116115</xdr:rowOff>
    </xdr:from>
    <xdr:to>
      <xdr:col>82</xdr:col>
      <xdr:colOff>107950</xdr:colOff>
      <xdr:row>55</xdr:row>
      <xdr:rowOff>64407</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374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64407</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31750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53522</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65315</xdr:rowOff>
    </xdr:from>
    <xdr:to>
      <xdr:col>82</xdr:col>
      <xdr:colOff>158750</xdr:colOff>
      <xdr:row>54</xdr:row>
      <xdr:rowOff>166915</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81842</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年度は、須恵町外二ヶ町清掃施設組合負担金の増（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百万円）などにより、補助費等は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百万円の増となったが、分母である歳入の増加率が大きく、前年度比▲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ポイントとなった。類似団体を大きく上回っているが、平成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年度より公営企業（法適用）へ移行した流域関連公共下水道事業会計への補助金が計上されていることによるものである。補助金等については事業目的・効果を検証し、適正な執行に努める。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44704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491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58420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99568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573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39</xdr:row>
      <xdr:rowOff>33274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6146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年度臨時地方道整備事業（地方特定道路）債償還終了（▲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年度臨時財政対策債元金償還開始（</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百万円）により、公債費は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百万円の増となったが、分母である歳入の増加率が大きく、前年度比▲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ポイントとなった。今後、公共施設の老朽化対策など町債発行の増加が見込まれるため、償還年数の適正な設定などにより負担の平準化に努める。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62992</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052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85852</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108713</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140715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ポイントとなった。算出式における分子・分母ともに増加しており、伸び率の差により減少したものである。分子は前年度比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％であり、人件費や扶助費の増加が主な要因で、これに対し分母は前年度比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％であり、普通交付税の増などが主な要因である。今後も、歳入確保に努めるとともに、事業の見直しや効率化を推し進め、財源の適正配分に努める。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146050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458189"/>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146050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4782800" y="135801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35561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561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115570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004800" y="13561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105963</xdr:rowOff>
    </xdr:from>
    <xdr:to>
      <xdr:col>29</xdr:col>
      <xdr:colOff>127000</xdr:colOff>
      <xdr:row>19</xdr:row>
      <xdr:rowOff>106633</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411138"/>
          <a:ext cx="6477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90076</xdr:rowOff>
    </xdr:from>
    <xdr:to>
      <xdr:col>26</xdr:col>
      <xdr:colOff>50800</xdr:colOff>
      <xdr:row>19</xdr:row>
      <xdr:rowOff>106633</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4305300" y="3395251"/>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90076</xdr:rowOff>
    </xdr:from>
    <xdr:to>
      <xdr:col>22</xdr:col>
      <xdr:colOff>114300</xdr:colOff>
      <xdr:row>19</xdr:row>
      <xdr:rowOff>119190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395251"/>
          <a:ext cx="698500" cy="2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117410</xdr:rowOff>
    </xdr:from>
    <xdr:to>
      <xdr:col>18</xdr:col>
      <xdr:colOff>177800</xdr:colOff>
      <xdr:row>19</xdr:row>
      <xdr:rowOff>119190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422585"/>
          <a:ext cx="698500" cy="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55163</xdr:rowOff>
    </xdr:from>
    <xdr:to>
      <xdr:col>29</xdr:col>
      <xdr:colOff>177800</xdr:colOff>
      <xdr:row>19</xdr:row>
      <xdr:rowOff>156763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135190</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55833</xdr:rowOff>
    </xdr:from>
    <xdr:to>
      <xdr:col>26</xdr:col>
      <xdr:colOff>101600</xdr:colOff>
      <xdr:row>19</xdr:row>
      <xdr:rowOff>157433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6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142210</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4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39276</xdr:rowOff>
    </xdr:from>
    <xdr:to>
      <xdr:col>22</xdr:col>
      <xdr:colOff>165100</xdr:colOff>
      <xdr:row>19</xdr:row>
      <xdr:rowOff>140876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4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125653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68390</xdr:rowOff>
    </xdr:from>
    <xdr:to>
      <xdr:col>19</xdr:col>
      <xdr:colOff>38100</xdr:colOff>
      <xdr:row>19</xdr:row>
      <xdr:rowOff>169990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7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154767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45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66610</xdr:rowOff>
    </xdr:from>
    <xdr:to>
      <xdr:col>15</xdr:col>
      <xdr:colOff>101600</xdr:colOff>
      <xdr:row>19</xdr:row>
      <xdr:rowOff>168210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152987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45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284829</xdr:rowOff>
    </xdr:from>
    <xdr:to>
      <xdr:col>29</xdr:col>
      <xdr:colOff>127000</xdr:colOff>
      <xdr:row>35</xdr:row>
      <xdr:rowOff>301193</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895179"/>
          <a:ext cx="647700" cy="1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285970</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89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250254</xdr:rowOff>
    </xdr:from>
    <xdr:to>
      <xdr:col>26</xdr:col>
      <xdr:colOff>50800</xdr:colOff>
      <xdr:row>35</xdr:row>
      <xdr:rowOff>284829</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860604"/>
          <a:ext cx="698500" cy="3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246215</xdr:rowOff>
    </xdr:from>
    <xdr:to>
      <xdr:col>22</xdr:col>
      <xdr:colOff>114300</xdr:colOff>
      <xdr:row>35</xdr:row>
      <xdr:rowOff>250254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856565"/>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182455</xdr:rowOff>
    </xdr:from>
    <xdr:to>
      <xdr:col>18</xdr:col>
      <xdr:colOff>177800</xdr:colOff>
      <xdr:row>35</xdr:row>
      <xdr:rowOff>246215</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792805"/>
          <a:ext cx="698500" cy="6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250393</xdr:rowOff>
    </xdr:from>
    <xdr:to>
      <xdr:col>29</xdr:col>
      <xdr:colOff>177800</xdr:colOff>
      <xdr:row>36</xdr:row>
      <xdr:rowOff>9093</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95470</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7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234029</xdr:rowOff>
    </xdr:from>
    <xdr:to>
      <xdr:col>26</xdr:col>
      <xdr:colOff>101600</xdr:colOff>
      <xdr:row>35</xdr:row>
      <xdr:rowOff>335629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4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2906</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61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199454</xdr:rowOff>
    </xdr:from>
    <xdr:to>
      <xdr:col>22</xdr:col>
      <xdr:colOff>165100</xdr:colOff>
      <xdr:row>35</xdr:row>
      <xdr:rowOff>301054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0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311231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5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195415</xdr:rowOff>
    </xdr:from>
    <xdr:to>
      <xdr:col>19</xdr:col>
      <xdr:colOff>38100</xdr:colOff>
      <xdr:row>35</xdr:row>
      <xdr:rowOff>297015</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0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307192</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5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131655</xdr:rowOff>
    </xdr:from>
    <xdr:to>
      <xdr:col>15</xdr:col>
      <xdr:colOff>101600</xdr:colOff>
      <xdr:row>35</xdr:row>
      <xdr:rowOff>233255</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7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243432</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5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101905</xdr:rowOff>
    </xdr:from>
    <xdr:to>
      <xdr:col>24</xdr:col>
      <xdr:colOff>63500</xdr:colOff>
      <xdr:row>38</xdr:row>
      <xdr:rowOff>105201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617005"/>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105201</xdr:rowOff>
    </xdr:from>
    <xdr:to>
      <xdr:col>19</xdr:col>
      <xdr:colOff>177800</xdr:colOff>
      <xdr:row>39</xdr:row>
      <xdr:rowOff>45059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620301"/>
          <a:ext cx="889000" cy="1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45059</xdr:rowOff>
    </xdr:from>
    <xdr:to>
      <xdr:col>15</xdr:col>
      <xdr:colOff>50800</xdr:colOff>
      <xdr:row>39</xdr:row>
      <xdr:rowOff>89160</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731609"/>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89160</xdr:rowOff>
    </xdr:from>
    <xdr:to>
      <xdr:col>10</xdr:col>
      <xdr:colOff>114300</xdr:colOff>
      <xdr:row>39</xdr:row>
      <xdr:rowOff>90322</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77571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51105</xdr:rowOff>
    </xdr:from>
    <xdr:to>
      <xdr:col>24</xdr:col>
      <xdr:colOff>114300</xdr:colOff>
      <xdr:row>38</xdr:row>
      <xdr:rowOff>152705</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5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137482</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54401</xdr:rowOff>
    </xdr:from>
    <xdr:to>
      <xdr:col>20</xdr:col>
      <xdr:colOff>38100</xdr:colOff>
      <xdr:row>38</xdr:row>
      <xdr:rowOff>156001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147128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6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165709</xdr:rowOff>
    </xdr:from>
    <xdr:to>
      <xdr:col>15</xdr:col>
      <xdr:colOff>101600</xdr:colOff>
      <xdr:row>39</xdr:row>
      <xdr:rowOff>95859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86986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7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38360</xdr:rowOff>
    </xdr:from>
    <xdr:to>
      <xdr:col>10</xdr:col>
      <xdr:colOff>165100</xdr:colOff>
      <xdr:row>39</xdr:row>
      <xdr:rowOff>139960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7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131087</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8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39522</xdr:rowOff>
    </xdr:from>
    <xdr:to>
      <xdr:col>6</xdr:col>
      <xdr:colOff>38100</xdr:colOff>
      <xdr:row>39</xdr:row>
      <xdr:rowOff>141122</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132249</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60795</xdr:rowOff>
    </xdr:from>
    <xdr:to>
      <xdr:col>24</xdr:col>
      <xdr:colOff>63500</xdr:colOff>
      <xdr:row>56</xdr:row>
      <xdr:rowOff>82283</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66199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60795</xdr:rowOff>
    </xdr:from>
    <xdr:to>
      <xdr:col>19</xdr:col>
      <xdr:colOff>177800</xdr:colOff>
      <xdr:row>57</xdr:row>
      <xdr:rowOff>38951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66199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38951</xdr:rowOff>
    </xdr:from>
    <xdr:to>
      <xdr:col>15</xdr:col>
      <xdr:colOff>50800</xdr:colOff>
      <xdr:row>57</xdr:row>
      <xdr:rowOff>90983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811601"/>
          <a:ext cx="889000" cy="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63233</xdr:rowOff>
    </xdr:from>
    <xdr:to>
      <xdr:col>10</xdr:col>
      <xdr:colOff>114300</xdr:colOff>
      <xdr:row>57</xdr:row>
      <xdr:rowOff>90983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983588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31483</xdr:rowOff>
    </xdr:from>
    <xdr:to>
      <xdr:col>24</xdr:col>
      <xdr:colOff>114300</xdr:colOff>
      <xdr:row>56</xdr:row>
      <xdr:rowOff>133083</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6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9910</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6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9995</xdr:rowOff>
    </xdr:from>
    <xdr:to>
      <xdr:col>20</xdr:col>
      <xdr:colOff>38100</xdr:colOff>
      <xdr:row>56</xdr:row>
      <xdr:rowOff>111595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6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128122</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3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159601</xdr:rowOff>
    </xdr:from>
    <xdr:to>
      <xdr:col>15</xdr:col>
      <xdr:colOff>101600</xdr:colOff>
      <xdr:row>57</xdr:row>
      <xdr:rowOff>89751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7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80878</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8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40183</xdr:rowOff>
    </xdr:from>
    <xdr:to>
      <xdr:col>10</xdr:col>
      <xdr:colOff>165100</xdr:colOff>
      <xdr:row>57</xdr:row>
      <xdr:rowOff>141783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132910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12433</xdr:rowOff>
    </xdr:from>
    <xdr:to>
      <xdr:col>6</xdr:col>
      <xdr:colOff>38100</xdr:colOff>
      <xdr:row>57</xdr:row>
      <xdr:rowOff>114033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7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105160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22109</xdr:rowOff>
    </xdr:from>
    <xdr:to>
      <xdr:col>24</xdr:col>
      <xdr:colOff>63500</xdr:colOff>
      <xdr:row>78</xdr:row>
      <xdr:rowOff>34909</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395209"/>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29287</xdr:rowOff>
    </xdr:from>
    <xdr:to>
      <xdr:col>19</xdr:col>
      <xdr:colOff>177800</xdr:colOff>
      <xdr:row>78</xdr:row>
      <xdr:rowOff>34909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02387"/>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13650</xdr:rowOff>
    </xdr:from>
    <xdr:to>
      <xdr:col>15</xdr:col>
      <xdr:colOff>50800</xdr:colOff>
      <xdr:row>78</xdr:row>
      <xdr:rowOff>29287</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386750"/>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xdr:rowOff>
    </xdr:from>
    <xdr:to>
      <xdr:col>10</xdr:col>
      <xdr:colOff>114300</xdr:colOff>
      <xdr:row>78</xdr:row>
      <xdr:rowOff>13650</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3813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142759</xdr:rowOff>
    </xdr:from>
    <xdr:to>
      <xdr:col>24</xdr:col>
      <xdr:colOff>114300</xdr:colOff>
      <xdr:row>78</xdr:row>
      <xdr:rowOff>72909</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57686</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5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155559</xdr:rowOff>
    </xdr:from>
    <xdr:to>
      <xdr:col>20</xdr:col>
      <xdr:colOff>38100</xdr:colOff>
      <xdr:row>78</xdr:row>
      <xdr:rowOff>85709</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76836</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4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149937</xdr:rowOff>
    </xdr:from>
    <xdr:to>
      <xdr:col>15</xdr:col>
      <xdr:colOff>101600</xdr:colOff>
      <xdr:row>78</xdr:row>
      <xdr:rowOff>80087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71214</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134300</xdr:rowOff>
    </xdr:from>
    <xdr:to>
      <xdr:col>10</xdr:col>
      <xdr:colOff>165100</xdr:colOff>
      <xdr:row>78</xdr:row>
      <xdr:rowOff>64450</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55577</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2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128905</xdr:rowOff>
    </xdr:from>
    <xdr:to>
      <xdr:col>6</xdr:col>
      <xdr:colOff>38100</xdr:colOff>
      <xdr:row>78</xdr:row>
      <xdr:rowOff>59055</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50182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18338</xdr:rowOff>
    </xdr:from>
    <xdr:to>
      <xdr:col>24</xdr:col>
      <xdr:colOff>63500</xdr:colOff>
      <xdr:row>97</xdr:row>
      <xdr:rowOff>29414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306088"/>
          <a:ext cx="838200" cy="35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29414</xdr:rowOff>
    </xdr:from>
    <xdr:to>
      <xdr:col>19</xdr:col>
      <xdr:colOff>177800</xdr:colOff>
      <xdr:row>97</xdr:row>
      <xdr:rowOff>120231</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660064"/>
          <a:ext cx="889000" cy="9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120231</xdr:rowOff>
    </xdr:from>
    <xdr:to>
      <xdr:col>15</xdr:col>
      <xdr:colOff>50800</xdr:colOff>
      <xdr:row>98</xdr:row>
      <xdr:rowOff>33706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750881"/>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33706</xdr:rowOff>
    </xdr:from>
    <xdr:to>
      <xdr:col>10</xdr:col>
      <xdr:colOff>114300</xdr:colOff>
      <xdr:row>98</xdr:row>
      <xdr:rowOff>59283</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83580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138988</xdr:rowOff>
    </xdr:from>
    <xdr:to>
      <xdr:col>24</xdr:col>
      <xdr:colOff>114300</xdr:colOff>
      <xdr:row>95</xdr:row>
      <xdr:rowOff>69138</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25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161865</xdr:rowOff>
    </xdr:from>
    <xdr:ext cx="599010"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1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150064</xdr:rowOff>
    </xdr:from>
    <xdr:to>
      <xdr:col>20</xdr:col>
      <xdr:colOff>38100</xdr:colOff>
      <xdr:row>97</xdr:row>
      <xdr:rowOff>80214</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96741</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3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69431</xdr:rowOff>
    </xdr:from>
    <xdr:to>
      <xdr:col>15</xdr:col>
      <xdr:colOff>101600</xdr:colOff>
      <xdr:row>97</xdr:row>
      <xdr:rowOff>171031</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7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16108</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4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154356</xdr:rowOff>
    </xdr:from>
    <xdr:to>
      <xdr:col>10</xdr:col>
      <xdr:colOff>165100</xdr:colOff>
      <xdr:row>98</xdr:row>
      <xdr:rowOff>84506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101033</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5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8483</xdr:rowOff>
    </xdr:from>
    <xdr:to>
      <xdr:col>6</xdr:col>
      <xdr:colOff>38100</xdr:colOff>
      <xdr:row>98</xdr:row>
      <xdr:rowOff>110083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126610</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5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82278</xdr:rowOff>
    </xdr:from>
    <xdr:to>
      <xdr:col>55</xdr:col>
      <xdr:colOff>0</xdr:colOff>
      <xdr:row>36</xdr:row>
      <xdr:rowOff>92946</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5225778"/>
          <a:ext cx="838200" cy="10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82278</xdr:rowOff>
    </xdr:from>
    <xdr:to>
      <xdr:col>50</xdr:col>
      <xdr:colOff>114300</xdr:colOff>
      <xdr:row>36</xdr:row>
      <xdr:rowOff>170877</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5225778"/>
          <a:ext cx="889000" cy="11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170877</xdr:rowOff>
    </xdr:from>
    <xdr:to>
      <xdr:col>45</xdr:col>
      <xdr:colOff>177800</xdr:colOff>
      <xdr:row>37</xdr:row>
      <xdr:rowOff>2311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343077"/>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124961</xdr:rowOff>
    </xdr:from>
    <xdr:to>
      <xdr:col>41</xdr:col>
      <xdr:colOff>50800</xdr:colOff>
      <xdr:row>37</xdr:row>
      <xdr:rowOff>2311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297161"/>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42146</xdr:rowOff>
    </xdr:from>
    <xdr:to>
      <xdr:col>55</xdr:col>
      <xdr:colOff>50800</xdr:colOff>
      <xdr:row>36</xdr:row>
      <xdr:rowOff>143746</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2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20573</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1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31478</xdr:rowOff>
    </xdr:from>
    <xdr:to>
      <xdr:col>50</xdr:col>
      <xdr:colOff>165100</xdr:colOff>
      <xdr:row>30</xdr:row>
      <xdr:rowOff>133078</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51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124205</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5" y="526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120077</xdr:rowOff>
    </xdr:from>
    <xdr:to>
      <xdr:col>46</xdr:col>
      <xdr:colOff>38100</xdr:colOff>
      <xdr:row>37</xdr:row>
      <xdr:rowOff>50227</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2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41354</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3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122961</xdr:rowOff>
    </xdr:from>
    <xdr:to>
      <xdr:col>41</xdr:col>
      <xdr:colOff>101600</xdr:colOff>
      <xdr:row>37</xdr:row>
      <xdr:rowOff>53111</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44238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74161</xdr:rowOff>
    </xdr:from>
    <xdr:to>
      <xdr:col>36</xdr:col>
      <xdr:colOff>165100</xdr:colOff>
      <xdr:row>37</xdr:row>
      <xdr:rowOff>4311</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2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20838</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0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136733</xdr:rowOff>
    </xdr:from>
    <xdr:to>
      <xdr:col>55</xdr:col>
      <xdr:colOff>0</xdr:colOff>
      <xdr:row>58</xdr:row>
      <xdr:rowOff>21747</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909383"/>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21747</xdr:rowOff>
    </xdr:from>
    <xdr:to>
      <xdr:col>50</xdr:col>
      <xdr:colOff>114300</xdr:colOff>
      <xdr:row>58</xdr:row>
      <xdr:rowOff>24755</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965847"/>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963</xdr:rowOff>
    </xdr:from>
    <xdr:to>
      <xdr:col>45</xdr:col>
      <xdr:colOff>177800</xdr:colOff>
      <xdr:row>58</xdr:row>
      <xdr:rowOff>24755</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945063"/>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153828</xdr:rowOff>
    </xdr:from>
    <xdr:to>
      <xdr:col>41</xdr:col>
      <xdr:colOff>50800</xdr:colOff>
      <xdr:row>58</xdr:row>
      <xdr:rowOff>963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926478"/>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85933</xdr:rowOff>
    </xdr:from>
    <xdr:to>
      <xdr:col>55</xdr:col>
      <xdr:colOff>50800</xdr:colOff>
      <xdr:row>58</xdr:row>
      <xdr:rowOff>16083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8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64360</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142397</xdr:rowOff>
    </xdr:from>
    <xdr:to>
      <xdr:col>50</xdr:col>
      <xdr:colOff>165100</xdr:colOff>
      <xdr:row>58</xdr:row>
      <xdr:rowOff>72547</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9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63674</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100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145405</xdr:rowOff>
    </xdr:from>
    <xdr:to>
      <xdr:col>46</xdr:col>
      <xdr:colOff>38100</xdr:colOff>
      <xdr:row>58</xdr:row>
      <xdr:rowOff>75555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9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66682</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100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121613</xdr:rowOff>
    </xdr:from>
    <xdr:to>
      <xdr:col>41</xdr:col>
      <xdr:colOff>101600</xdr:colOff>
      <xdr:row>58</xdr:row>
      <xdr:rowOff>51763</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42890</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99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103028</xdr:rowOff>
    </xdr:from>
    <xdr:to>
      <xdr:col>36</xdr:col>
      <xdr:colOff>165100</xdr:colOff>
      <xdr:row>58</xdr:row>
      <xdr:rowOff>33178</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8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24305</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9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89294</xdr:rowOff>
    </xdr:from>
    <xdr:to>
      <xdr:col>55</xdr:col>
      <xdr:colOff>0</xdr:colOff>
      <xdr:row>79</xdr:row>
      <xdr:rowOff>98095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3633844"/>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42235</xdr:rowOff>
    </xdr:from>
    <xdr:to>
      <xdr:col>50</xdr:col>
      <xdr:colOff>114300</xdr:colOff>
      <xdr:row>79</xdr:row>
      <xdr:rowOff>98095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586785"/>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42235</xdr:rowOff>
    </xdr:from>
    <xdr:to>
      <xdr:col>45</xdr:col>
      <xdr:colOff>177800</xdr:colOff>
      <xdr:row>79</xdr:row>
      <xdr:rowOff>43590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58678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10868</xdr:rowOff>
    </xdr:from>
    <xdr:to>
      <xdr:col>41</xdr:col>
      <xdr:colOff>50800</xdr:colOff>
      <xdr:row>79</xdr:row>
      <xdr:rowOff>43590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6972300" y="13555418"/>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38494</xdr:rowOff>
    </xdr:from>
    <xdr:to>
      <xdr:col>55</xdr:col>
      <xdr:colOff>50800</xdr:colOff>
      <xdr:row>79</xdr:row>
      <xdr:rowOff>140094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124871</xdr:rowOff>
    </xdr:from>
    <xdr:ext cx="378565"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9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47295</xdr:rowOff>
    </xdr:from>
    <xdr:to>
      <xdr:col>50</xdr:col>
      <xdr:colOff>165100</xdr:colOff>
      <xdr:row>79</xdr:row>
      <xdr:rowOff>148895</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140022</xdr:rowOff>
    </xdr:from>
    <xdr:ext cx="313932"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82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162885</xdr:rowOff>
    </xdr:from>
    <xdr:to>
      <xdr:col>46</xdr:col>
      <xdr:colOff>38100</xdr:colOff>
      <xdr:row>79</xdr:row>
      <xdr:rowOff>93035</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5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84162</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15428" y="136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164240</xdr:rowOff>
    </xdr:from>
    <xdr:to>
      <xdr:col>41</xdr:col>
      <xdr:colOff>101600</xdr:colOff>
      <xdr:row>79</xdr:row>
      <xdr:rowOff>94390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85517</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63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131518</xdr:rowOff>
    </xdr:from>
    <xdr:to>
      <xdr:col>36</xdr:col>
      <xdr:colOff>165100</xdr:colOff>
      <xdr:row>79</xdr:row>
      <xdr:rowOff>61668</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52795</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37428" y="135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817</xdr:rowOff>
    </xdr:from>
    <xdr:to>
      <xdr:col>55</xdr:col>
      <xdr:colOff>0</xdr:colOff>
      <xdr:row>98</xdr:row>
      <xdr:rowOff>57559</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802917"/>
          <a:ext cx="8382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57559</xdr:rowOff>
    </xdr:from>
    <xdr:to>
      <xdr:col>50</xdr:col>
      <xdr:colOff>114300</xdr:colOff>
      <xdr:row>98</xdr:row>
      <xdr:rowOff>60308</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859659"/>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60308</xdr:rowOff>
    </xdr:from>
    <xdr:to>
      <xdr:col>45</xdr:col>
      <xdr:colOff>177800</xdr:colOff>
      <xdr:row>98</xdr:row>
      <xdr:rowOff>78581</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862408"/>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18464</xdr:rowOff>
    </xdr:from>
    <xdr:to>
      <xdr:col>41</xdr:col>
      <xdr:colOff>50800</xdr:colOff>
      <xdr:row>98</xdr:row>
      <xdr:rowOff>78581</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6820564"/>
          <a:ext cx="889000" cy="6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121467</xdr:rowOff>
    </xdr:from>
    <xdr:to>
      <xdr:col>55</xdr:col>
      <xdr:colOff>50800</xdr:colOff>
      <xdr:row>98</xdr:row>
      <xdr:rowOff>51617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7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80844</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5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6759</xdr:rowOff>
    </xdr:from>
    <xdr:to>
      <xdr:col>50</xdr:col>
      <xdr:colOff>165100</xdr:colOff>
      <xdr:row>98</xdr:row>
      <xdr:rowOff>108359</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8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99486</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9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9508</xdr:rowOff>
    </xdr:from>
    <xdr:to>
      <xdr:col>46</xdr:col>
      <xdr:colOff>38100</xdr:colOff>
      <xdr:row>98</xdr:row>
      <xdr:rowOff>111108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8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102235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9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27781</xdr:rowOff>
    </xdr:from>
    <xdr:to>
      <xdr:col>41</xdr:col>
      <xdr:colOff>101600</xdr:colOff>
      <xdr:row>98</xdr:row>
      <xdr:rowOff>129381</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8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120508</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9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139114</xdr:rowOff>
    </xdr:from>
    <xdr:to>
      <xdr:col>36</xdr:col>
      <xdr:colOff>165100</xdr:colOff>
      <xdr:row>98</xdr:row>
      <xdr:rowOff>69264</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60391</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8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88919</xdr:rowOff>
    </xdr:from>
    <xdr:to>
      <xdr:col>85</xdr:col>
      <xdr:colOff>127000</xdr:colOff>
      <xdr:row>77</xdr:row>
      <xdr:rowOff>89179</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290569"/>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79643</xdr:rowOff>
    </xdr:from>
    <xdr:to>
      <xdr:col>81</xdr:col>
      <xdr:colOff>50800</xdr:colOff>
      <xdr:row>77</xdr:row>
      <xdr:rowOff>89179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4592300" y="13281293"/>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66548</xdr:rowOff>
    </xdr:from>
    <xdr:to>
      <xdr:col>76</xdr:col>
      <xdr:colOff>114300</xdr:colOff>
      <xdr:row>77</xdr:row>
      <xdr:rowOff>79643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3703300" y="13268198"/>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48913</xdr:rowOff>
    </xdr:from>
    <xdr:to>
      <xdr:col>71</xdr:col>
      <xdr:colOff>177800</xdr:colOff>
      <xdr:row>77</xdr:row>
      <xdr:rowOff>66548</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2814300" y="13250563"/>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38119</xdr:rowOff>
    </xdr:from>
    <xdr:to>
      <xdr:col>85</xdr:col>
      <xdr:colOff>177800</xdr:colOff>
      <xdr:row>77</xdr:row>
      <xdr:rowOff>139719</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2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16546</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2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38379</xdr:rowOff>
    </xdr:from>
    <xdr:to>
      <xdr:col>81</xdr:col>
      <xdr:colOff>101600</xdr:colOff>
      <xdr:row>77</xdr:row>
      <xdr:rowOff>139979</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131106</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3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28843</xdr:rowOff>
    </xdr:from>
    <xdr:to>
      <xdr:col>76</xdr:col>
      <xdr:colOff>165100</xdr:colOff>
      <xdr:row>77</xdr:row>
      <xdr:rowOff>130443</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121570</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15748</xdr:rowOff>
    </xdr:from>
    <xdr:to>
      <xdr:col>72</xdr:col>
      <xdr:colOff>38100</xdr:colOff>
      <xdr:row>77</xdr:row>
      <xdr:rowOff>117348</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108475</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169563</xdr:rowOff>
    </xdr:from>
    <xdr:to>
      <xdr:col>67</xdr:col>
      <xdr:colOff>101600</xdr:colOff>
      <xdr:row>77</xdr:row>
      <xdr:rowOff>99713</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90840</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2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113350</xdr:rowOff>
    </xdr:from>
    <xdr:to>
      <xdr:col>85</xdr:col>
      <xdr:colOff>127000</xdr:colOff>
      <xdr:row>98</xdr:row>
      <xdr:rowOff>33477</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6744000"/>
          <a:ext cx="838200" cy="9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33477</xdr:rowOff>
    </xdr:from>
    <xdr:to>
      <xdr:col>81</xdr:col>
      <xdr:colOff>50800</xdr:colOff>
      <xdr:row>98</xdr:row>
      <xdr:rowOff>133978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835577"/>
          <a:ext cx="889000" cy="10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119751</xdr:rowOff>
    </xdr:from>
    <xdr:to>
      <xdr:col>76</xdr:col>
      <xdr:colOff>114300</xdr:colOff>
      <xdr:row>98</xdr:row>
      <xdr:rowOff>133978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6921851"/>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119751</xdr:rowOff>
    </xdr:from>
    <xdr:to>
      <xdr:col>71</xdr:col>
      <xdr:colOff>177800</xdr:colOff>
      <xdr:row>98</xdr:row>
      <xdr:rowOff>141514</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921851"/>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62550</xdr:rowOff>
    </xdr:from>
    <xdr:to>
      <xdr:col>85</xdr:col>
      <xdr:colOff>177800</xdr:colOff>
      <xdr:row>97</xdr:row>
      <xdr:rowOff>164150</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6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85427</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5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154127</xdr:rowOff>
    </xdr:from>
    <xdr:to>
      <xdr:col>81</xdr:col>
      <xdr:colOff>101600</xdr:colOff>
      <xdr:row>98</xdr:row>
      <xdr:rowOff>84277</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7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100804</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5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83178</xdr:rowOff>
    </xdr:from>
    <xdr:to>
      <xdr:col>76</xdr:col>
      <xdr:colOff>165100</xdr:colOff>
      <xdr:row>99</xdr:row>
      <xdr:rowOff>13328</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4455</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9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68951</xdr:rowOff>
    </xdr:from>
    <xdr:to>
      <xdr:col>72</xdr:col>
      <xdr:colOff>38100</xdr:colOff>
      <xdr:row>98</xdr:row>
      <xdr:rowOff>170551</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8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161678</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9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90714</xdr:rowOff>
    </xdr:from>
    <xdr:to>
      <xdr:col>67</xdr:col>
      <xdr:colOff>101600</xdr:colOff>
      <xdr:row>99</xdr:row>
      <xdr:rowOff>20864</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8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11991</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79428" y="1698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34327</xdr:rowOff>
    </xdr:from>
    <xdr:to>
      <xdr:col>116</xdr:col>
      <xdr:colOff>63500</xdr:colOff>
      <xdr:row>39</xdr:row>
      <xdr:rowOff>42708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720877"/>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42055</xdr:rowOff>
    </xdr:from>
    <xdr:to>
      <xdr:col>111</xdr:col>
      <xdr:colOff>177800</xdr:colOff>
      <xdr:row>39</xdr:row>
      <xdr:rowOff>42708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72860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42055</xdr:rowOff>
    </xdr:from>
    <xdr:to>
      <xdr:col>107</xdr:col>
      <xdr:colOff>50800</xdr:colOff>
      <xdr:row>39</xdr:row>
      <xdr:rowOff>54573</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728605"/>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51635</xdr:rowOff>
    </xdr:from>
    <xdr:to>
      <xdr:col>102</xdr:col>
      <xdr:colOff>114300</xdr:colOff>
      <xdr:row>39</xdr:row>
      <xdr:rowOff>54573</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3818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154977</xdr:rowOff>
    </xdr:from>
    <xdr:to>
      <xdr:col>116</xdr:col>
      <xdr:colOff>114300</xdr:colOff>
      <xdr:row>39</xdr:row>
      <xdr:rowOff>85127</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6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69904</xdr:rowOff>
    </xdr:from>
    <xdr:ext cx="378565"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163358</xdr:rowOff>
    </xdr:from>
    <xdr:to>
      <xdr:col>112</xdr:col>
      <xdr:colOff>38100</xdr:colOff>
      <xdr:row>39</xdr:row>
      <xdr:rowOff>93508</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6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84635</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134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162705</xdr:rowOff>
    </xdr:from>
    <xdr:to>
      <xdr:col>107</xdr:col>
      <xdr:colOff>101600</xdr:colOff>
      <xdr:row>39</xdr:row>
      <xdr:rowOff>92855</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83982</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3773</xdr:rowOff>
    </xdr:from>
    <xdr:to>
      <xdr:col>102</xdr:col>
      <xdr:colOff>165100</xdr:colOff>
      <xdr:row>39</xdr:row>
      <xdr:rowOff>105373</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96500</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56017" y="678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835</xdr:rowOff>
    </xdr:from>
    <xdr:to>
      <xdr:col>98</xdr:col>
      <xdr:colOff>38100</xdr:colOff>
      <xdr:row>39</xdr:row>
      <xdr:rowOff>102435</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93562</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67017" y="6780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12827</xdr:rowOff>
    </xdr:from>
    <xdr:to>
      <xdr:col>116</xdr:col>
      <xdr:colOff>63500</xdr:colOff>
      <xdr:row>59</xdr:row>
      <xdr:rowOff>13056</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12837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12598</xdr:rowOff>
    </xdr:from>
    <xdr:to>
      <xdr:col>111</xdr:col>
      <xdr:colOff>177800</xdr:colOff>
      <xdr:row>59</xdr:row>
      <xdr:rowOff>12827</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0434300" y="1012814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12446</xdr:rowOff>
    </xdr:from>
    <xdr:to>
      <xdr:col>107</xdr:col>
      <xdr:colOff>50800</xdr:colOff>
      <xdr:row>59</xdr:row>
      <xdr:rowOff>12598</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1279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12065</xdr:rowOff>
    </xdr:from>
    <xdr:to>
      <xdr:col>102</xdr:col>
      <xdr:colOff>114300</xdr:colOff>
      <xdr:row>59</xdr:row>
      <xdr:rowOff>12446</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101276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133706</xdr:rowOff>
    </xdr:from>
    <xdr:to>
      <xdr:col>116</xdr:col>
      <xdr:colOff>114300</xdr:colOff>
      <xdr:row>59</xdr:row>
      <xdr:rowOff>63856</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133477</xdr:rowOff>
    </xdr:from>
    <xdr:to>
      <xdr:col>112</xdr:col>
      <xdr:colOff>38100</xdr:colOff>
      <xdr:row>59</xdr:row>
      <xdr:rowOff>63627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0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54754</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34017" y="1017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133248</xdr:rowOff>
    </xdr:from>
    <xdr:to>
      <xdr:col>107</xdr:col>
      <xdr:colOff>101600</xdr:colOff>
      <xdr:row>59</xdr:row>
      <xdr:rowOff>63398</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54525</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245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133096</xdr:rowOff>
    </xdr:from>
    <xdr:to>
      <xdr:col>102</xdr:col>
      <xdr:colOff>165100</xdr:colOff>
      <xdr:row>59</xdr:row>
      <xdr:rowOff>63246</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54373</xdr:rowOff>
    </xdr:from>
    <xdr:ext cx="378565"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56017" y="1016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132715</xdr:rowOff>
    </xdr:from>
    <xdr:to>
      <xdr:col>98</xdr:col>
      <xdr:colOff>38100</xdr:colOff>
      <xdr:row>59</xdr:row>
      <xdr:rowOff>62865</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0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53992</xdr:rowOff>
    </xdr:from>
    <xdr:ext cx="378565"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467017" y="1016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159417</xdr:rowOff>
    </xdr:from>
    <xdr:to>
      <xdr:col>116</xdr:col>
      <xdr:colOff>63500</xdr:colOff>
      <xdr:row>78</xdr:row>
      <xdr:rowOff>159913</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353251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159913</xdr:rowOff>
    </xdr:from>
    <xdr:to>
      <xdr:col>111</xdr:col>
      <xdr:colOff>177800</xdr:colOff>
      <xdr:row>78</xdr:row>
      <xdr:rowOff>170390</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353301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156178</xdr:rowOff>
    </xdr:from>
    <xdr:to>
      <xdr:col>107</xdr:col>
      <xdr:colOff>50800</xdr:colOff>
      <xdr:row>78</xdr:row>
      <xdr:rowOff>170390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9545300" y="13529278"/>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156178</xdr:rowOff>
    </xdr:from>
    <xdr:to>
      <xdr:col>102</xdr:col>
      <xdr:colOff>114300</xdr:colOff>
      <xdr:row>79</xdr:row>
      <xdr:rowOff>3226</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3529278"/>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108617</xdr:rowOff>
    </xdr:from>
    <xdr:to>
      <xdr:col>116</xdr:col>
      <xdr:colOff>114300</xdr:colOff>
      <xdr:row>79</xdr:row>
      <xdr:rowOff>38767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4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23544</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3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109113</xdr:rowOff>
    </xdr:from>
    <xdr:to>
      <xdr:col>112</xdr:col>
      <xdr:colOff>38100</xdr:colOff>
      <xdr:row>79</xdr:row>
      <xdr:rowOff>39263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30390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5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119590</xdr:rowOff>
    </xdr:from>
    <xdr:to>
      <xdr:col>107</xdr:col>
      <xdr:colOff>101600</xdr:colOff>
      <xdr:row>79</xdr:row>
      <xdr:rowOff>49740</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40867</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5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105378</xdr:rowOff>
    </xdr:from>
    <xdr:to>
      <xdr:col>102</xdr:col>
      <xdr:colOff>165100</xdr:colOff>
      <xdr:row>79</xdr:row>
      <xdr:rowOff>35528</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4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26655</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5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123876</xdr:rowOff>
    </xdr:from>
    <xdr:to>
      <xdr:col>98</xdr:col>
      <xdr:colOff>38100</xdr:colOff>
      <xdr:row>79</xdr:row>
      <xdr:rowOff>54026</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45153</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35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％）となっている。増減が大きいのは、補助費等・扶助費・普通建設事業費である。補助費等は、特別定額給付金事業の終了による減（▲</a:t>
          </a:r>
          <a:r>
            <a:rPr kumimoji="1" lang="en-US" altLang="ja-JP" sz="1300">
              <a:latin typeface="ＭＳ Ｐゴシック" panose="020B0600070205080204" pitchFamily="50" charset="-128"/>
              <a:ea typeface="ＭＳ Ｐゴシック" panose="020B0600070205080204" pitchFamily="50" charset="-128"/>
            </a:rPr>
            <a:t>4,793</a:t>
          </a:r>
          <a:r>
            <a:rPr kumimoji="1" lang="ja-JP" altLang="en-US" sz="1300">
              <a:latin typeface="ＭＳ Ｐゴシック" panose="020B0600070205080204" pitchFamily="50" charset="-128"/>
              <a:ea typeface="ＭＳ Ｐゴシック" panose="020B0600070205080204" pitchFamily="50" charset="-128"/>
            </a:rPr>
            <a:t>百万円）により、住民一人当たり▲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千円（前年度比）となった。扶助費は、子育て世帯臨時特別給付金給付事業の実施による増（</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百万円）や住民税非課税世帯等臨時特別給付金事業の実施による増（</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百万円）などにより、住民一人当たり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千円（前年度比）となった。普通建設事業費は、粕屋中央小学校第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期大規模改造工事の実施による増（</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百万円）や仲原小学校第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期大規模改造工事の実施による増（</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百万円）、阿恵官衙遺跡史跡地購入による増（</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百万円）などにより、住民一人当たり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千円（前年度比）となった。</a:t>
          </a:r>
        </a:p>
        <a:p>
          <a:r>
            <a:rPr kumimoji="1" lang="ja-JP" altLang="en-US" sz="1300">
              <a:latin typeface="ＭＳ Ｐゴシック" panose="020B0600070205080204" pitchFamily="50" charset="-128"/>
              <a:ea typeface="ＭＳ Ｐゴシック" panose="020B0600070205080204" pitchFamily="50" charset="-128"/>
            </a:rPr>
            <a:t>　今後は、個別施設計画に基づく公共施設の長寿命化改修工事の実施などにより多くの施設整備費が必要になる見込みであり、その財源として予定している町債残高の増加による公債費の増加や基金の減少が見込まれるため、行財政改革の取組は必須であり、事務事業の見直しや経常的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47,843
14.13
20,354,178
19,413,268
877,007
9,785,421
10,821,268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145415</xdr:rowOff>
    </xdr:from>
    <xdr:to>
      <xdr:col>24</xdr:col>
      <xdr:colOff>63500</xdr:colOff>
      <xdr:row>38</xdr:row>
      <xdr:rowOff>4826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489065"/>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108077</xdr:rowOff>
    </xdr:from>
    <xdr:to>
      <xdr:col>19</xdr:col>
      <xdr:colOff>177800</xdr:colOff>
      <xdr:row>37</xdr:row>
      <xdr:rowOff>145415</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45172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32258</xdr:rowOff>
    </xdr:from>
    <xdr:to>
      <xdr:col>15</xdr:col>
      <xdr:colOff>50800</xdr:colOff>
      <xdr:row>37</xdr:row>
      <xdr:rowOff>108077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375908"/>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32258</xdr:rowOff>
    </xdr:from>
    <xdr:to>
      <xdr:col>10</xdr:col>
      <xdr:colOff>114300</xdr:colOff>
      <xdr:row>37</xdr:row>
      <xdr:rowOff>97028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37590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125476</xdr:rowOff>
    </xdr:from>
    <xdr:to>
      <xdr:col>24</xdr:col>
      <xdr:colOff>114300</xdr:colOff>
      <xdr:row>38</xdr:row>
      <xdr:rowOff>55626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40403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3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94615</xdr:rowOff>
    </xdr:from>
    <xdr:to>
      <xdr:col>20</xdr:col>
      <xdr:colOff>38100</xdr:colOff>
      <xdr:row>38</xdr:row>
      <xdr:rowOff>24765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15892</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57277</xdr:rowOff>
    </xdr:from>
    <xdr:to>
      <xdr:col>15</xdr:col>
      <xdr:colOff>101600</xdr:colOff>
      <xdr:row>37</xdr:row>
      <xdr:rowOff>158877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150004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152908</xdr:rowOff>
    </xdr:from>
    <xdr:to>
      <xdr:col>10</xdr:col>
      <xdr:colOff>165100</xdr:colOff>
      <xdr:row>37</xdr:row>
      <xdr:rowOff>83058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74185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46228</xdr:rowOff>
    </xdr:from>
    <xdr:to>
      <xdr:col>6</xdr:col>
      <xdr:colOff>38100</xdr:colOff>
      <xdr:row>37</xdr:row>
      <xdr:rowOff>147828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138955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4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152402</xdr:rowOff>
    </xdr:from>
    <xdr:to>
      <xdr:col>24</xdr:col>
      <xdr:colOff>63500</xdr:colOff>
      <xdr:row>57</xdr:row>
      <xdr:rowOff>130263</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582152"/>
          <a:ext cx="838200" cy="32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152402</xdr:rowOff>
    </xdr:from>
    <xdr:to>
      <xdr:col>19</xdr:col>
      <xdr:colOff>177800</xdr:colOff>
      <xdr:row>58</xdr:row>
      <xdr:rowOff>81559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582152"/>
          <a:ext cx="889000" cy="44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81171</xdr:rowOff>
    </xdr:from>
    <xdr:to>
      <xdr:col>15</xdr:col>
      <xdr:colOff>50800</xdr:colOff>
      <xdr:row>58</xdr:row>
      <xdr:rowOff>81559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10025271"/>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81171</xdr:rowOff>
    </xdr:from>
    <xdr:to>
      <xdr:col>10</xdr:col>
      <xdr:colOff>114300</xdr:colOff>
      <xdr:row>58</xdr:row>
      <xdr:rowOff>89968</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25271"/>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79463</xdr:rowOff>
    </xdr:from>
    <xdr:to>
      <xdr:col>24</xdr:col>
      <xdr:colOff>114300</xdr:colOff>
      <xdr:row>58</xdr:row>
      <xdr:rowOff>9613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57890</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8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101602</xdr:rowOff>
    </xdr:from>
    <xdr:to>
      <xdr:col>20</xdr:col>
      <xdr:colOff>38100</xdr:colOff>
      <xdr:row>56</xdr:row>
      <xdr:rowOff>31752</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5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22879</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6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30759</xdr:rowOff>
    </xdr:from>
    <xdr:to>
      <xdr:col>15</xdr:col>
      <xdr:colOff>101600</xdr:colOff>
      <xdr:row>58</xdr:row>
      <xdr:rowOff>132359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123486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30371</xdr:rowOff>
    </xdr:from>
    <xdr:to>
      <xdr:col>10</xdr:col>
      <xdr:colOff>165100</xdr:colOff>
      <xdr:row>58</xdr:row>
      <xdr:rowOff>131971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123098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39168</xdr:rowOff>
    </xdr:from>
    <xdr:to>
      <xdr:col>6</xdr:col>
      <xdr:colOff>38100</xdr:colOff>
      <xdr:row>58</xdr:row>
      <xdr:rowOff>140768</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131895</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108192</xdr:rowOff>
    </xdr:from>
    <xdr:to>
      <xdr:col>24</xdr:col>
      <xdr:colOff>63500</xdr:colOff>
      <xdr:row>77</xdr:row>
      <xdr:rowOff>119636</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138392"/>
          <a:ext cx="838200" cy="1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119636</xdr:rowOff>
    </xdr:from>
    <xdr:to>
      <xdr:col>19</xdr:col>
      <xdr:colOff>177800</xdr:colOff>
      <xdr:row>78</xdr:row>
      <xdr:rowOff>41897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321286"/>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41897</xdr:rowOff>
    </xdr:from>
    <xdr:to>
      <xdr:col>15</xdr:col>
      <xdr:colOff>50800</xdr:colOff>
      <xdr:row>78</xdr:row>
      <xdr:rowOff>52825</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414997"/>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52825</xdr:rowOff>
    </xdr:from>
    <xdr:to>
      <xdr:col>10</xdr:col>
      <xdr:colOff>114300</xdr:colOff>
      <xdr:row>78</xdr:row>
      <xdr:rowOff>126220</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425925"/>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57392</xdr:rowOff>
    </xdr:from>
    <xdr:to>
      <xdr:col>24</xdr:col>
      <xdr:colOff>114300</xdr:colOff>
      <xdr:row>76</xdr:row>
      <xdr:rowOff>158992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35819</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68836</xdr:rowOff>
    </xdr:from>
    <xdr:to>
      <xdr:col>20</xdr:col>
      <xdr:colOff>38100</xdr:colOff>
      <xdr:row>77</xdr:row>
      <xdr:rowOff>170436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2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161563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3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162547</xdr:rowOff>
    </xdr:from>
    <xdr:to>
      <xdr:col>15</xdr:col>
      <xdr:colOff>101600</xdr:colOff>
      <xdr:row>78</xdr:row>
      <xdr:rowOff>92697</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3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83824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4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2025</xdr:rowOff>
    </xdr:from>
    <xdr:to>
      <xdr:col>10</xdr:col>
      <xdr:colOff>165100</xdr:colOff>
      <xdr:row>78</xdr:row>
      <xdr:rowOff>103625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3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94752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46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75420</xdr:rowOff>
    </xdr:from>
    <xdr:to>
      <xdr:col>6</xdr:col>
      <xdr:colOff>38100</xdr:colOff>
      <xdr:row>79</xdr:row>
      <xdr:rowOff>5570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4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168147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54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129609</xdr:rowOff>
    </xdr:from>
    <xdr:to>
      <xdr:col>24</xdr:col>
      <xdr:colOff>63500</xdr:colOff>
      <xdr:row>98</xdr:row>
      <xdr:rowOff>33401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760259"/>
          <a:ext cx="8382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33401</xdr:rowOff>
    </xdr:from>
    <xdr:to>
      <xdr:col>19</xdr:col>
      <xdr:colOff>177800</xdr:colOff>
      <xdr:row>98</xdr:row>
      <xdr:rowOff>159769</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835501"/>
          <a:ext cx="889000" cy="1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159114</xdr:rowOff>
    </xdr:from>
    <xdr:to>
      <xdr:col>15</xdr:col>
      <xdr:colOff>50800</xdr:colOff>
      <xdr:row>98</xdr:row>
      <xdr:rowOff>159769</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6961214"/>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94943</xdr:rowOff>
    </xdr:from>
    <xdr:to>
      <xdr:col>10</xdr:col>
      <xdr:colOff>114300</xdr:colOff>
      <xdr:row>98</xdr:row>
      <xdr:rowOff>159114</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6897043"/>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78809</xdr:rowOff>
    </xdr:from>
    <xdr:to>
      <xdr:col>24</xdr:col>
      <xdr:colOff>114300</xdr:colOff>
      <xdr:row>98</xdr:row>
      <xdr:rowOff>8959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7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57236</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6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154051</xdr:rowOff>
    </xdr:from>
    <xdr:to>
      <xdr:col>20</xdr:col>
      <xdr:colOff>38100</xdr:colOff>
      <xdr:row>98</xdr:row>
      <xdr:rowOff>84201</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100728</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5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108969</xdr:rowOff>
    </xdr:from>
    <xdr:to>
      <xdr:col>15</xdr:col>
      <xdr:colOff>101600</xdr:colOff>
      <xdr:row>99</xdr:row>
      <xdr:rowOff>39119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30246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70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108314</xdr:rowOff>
    </xdr:from>
    <xdr:to>
      <xdr:col>10</xdr:col>
      <xdr:colOff>165100</xdr:colOff>
      <xdr:row>99</xdr:row>
      <xdr:rowOff>38464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29591</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70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44143</xdr:rowOff>
    </xdr:from>
    <xdr:to>
      <xdr:col>6</xdr:col>
      <xdr:colOff>38100</xdr:colOff>
      <xdr:row>98</xdr:row>
      <xdr:rowOff>145743</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136870</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9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17285</xdr:rowOff>
    </xdr:from>
    <xdr:to>
      <xdr:col>55</xdr:col>
      <xdr:colOff>0</xdr:colOff>
      <xdr:row>59</xdr:row>
      <xdr:rowOff>71202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10132835"/>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17285</xdr:rowOff>
    </xdr:from>
    <xdr:to>
      <xdr:col>50</xdr:col>
      <xdr:colOff>114300</xdr:colOff>
      <xdr:row>59</xdr:row>
      <xdr:rowOff>36193</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1013283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36193</xdr:rowOff>
    </xdr:from>
    <xdr:to>
      <xdr:col>45</xdr:col>
      <xdr:colOff>177800</xdr:colOff>
      <xdr:row>59</xdr:row>
      <xdr:rowOff>50660</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151743"/>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50660</xdr:rowOff>
    </xdr:from>
    <xdr:to>
      <xdr:col>41</xdr:col>
      <xdr:colOff>50800</xdr:colOff>
      <xdr:row>59</xdr:row>
      <xdr:rowOff>68556</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166210"/>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20402</xdr:rowOff>
    </xdr:from>
    <xdr:to>
      <xdr:col>55</xdr:col>
      <xdr:colOff>50800</xdr:colOff>
      <xdr:row>59</xdr:row>
      <xdr:rowOff>122002</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106779</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100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137935</xdr:rowOff>
    </xdr:from>
    <xdr:to>
      <xdr:col>50</xdr:col>
      <xdr:colOff>165100</xdr:colOff>
      <xdr:row>59</xdr:row>
      <xdr:rowOff>68085</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59212</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04428" y="101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156843</xdr:rowOff>
    </xdr:from>
    <xdr:to>
      <xdr:col>46</xdr:col>
      <xdr:colOff>38100</xdr:colOff>
      <xdr:row>59</xdr:row>
      <xdr:rowOff>86993</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78120</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1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171310</xdr:rowOff>
    </xdr:from>
    <xdr:to>
      <xdr:col>41</xdr:col>
      <xdr:colOff>101600</xdr:colOff>
      <xdr:row>59</xdr:row>
      <xdr:rowOff>101460</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92587</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17756</xdr:rowOff>
    </xdr:from>
    <xdr:to>
      <xdr:col>36</xdr:col>
      <xdr:colOff>165100</xdr:colOff>
      <xdr:row>59</xdr:row>
      <xdr:rowOff>119356</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1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110483</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2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67920</xdr:rowOff>
    </xdr:from>
    <xdr:to>
      <xdr:col>55</xdr:col>
      <xdr:colOff>0</xdr:colOff>
      <xdr:row>78</xdr:row>
      <xdr:rowOff>254</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9639300" y="13269570"/>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xdr:rowOff>
    </xdr:from>
    <xdr:to>
      <xdr:col>50</xdr:col>
      <xdr:colOff>114300</xdr:colOff>
      <xdr:row>78</xdr:row>
      <xdr:rowOff>10038</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37335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10038</xdr:rowOff>
    </xdr:from>
    <xdr:to>
      <xdr:col>45</xdr:col>
      <xdr:colOff>177800</xdr:colOff>
      <xdr:row>78</xdr:row>
      <xdr:rowOff>90779</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7861300" y="13383138"/>
          <a:ext cx="8890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90779</xdr:rowOff>
    </xdr:from>
    <xdr:to>
      <xdr:col>41</xdr:col>
      <xdr:colOff>50800</xdr:colOff>
      <xdr:row>78</xdr:row>
      <xdr:rowOff>91785</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flipV="1">
          <a:off x="6972300" y="1346387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17120</xdr:rowOff>
    </xdr:from>
    <xdr:to>
      <xdr:col>55</xdr:col>
      <xdr:colOff>50800</xdr:colOff>
      <xdr:row>77</xdr:row>
      <xdr:rowOff>118720</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166997</xdr:rowOff>
    </xdr:from>
    <xdr:ext cx="469744"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1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120904</xdr:rowOff>
    </xdr:from>
    <xdr:to>
      <xdr:col>50</xdr:col>
      <xdr:colOff>165100</xdr:colOff>
      <xdr:row>78</xdr:row>
      <xdr:rowOff>51054</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42181</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404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130688</xdr:rowOff>
    </xdr:from>
    <xdr:to>
      <xdr:col>46</xdr:col>
      <xdr:colOff>38100</xdr:colOff>
      <xdr:row>78</xdr:row>
      <xdr:rowOff>60838</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3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51965</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515428" y="1342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39979</xdr:rowOff>
    </xdr:from>
    <xdr:to>
      <xdr:col>41</xdr:col>
      <xdr:colOff>101600</xdr:colOff>
      <xdr:row>78</xdr:row>
      <xdr:rowOff>141579</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132706</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626428" y="135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40985</xdr:rowOff>
    </xdr:from>
    <xdr:to>
      <xdr:col>36</xdr:col>
      <xdr:colOff>165100</xdr:colOff>
      <xdr:row>78</xdr:row>
      <xdr:rowOff>142585</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133712</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37428" y="135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125999</xdr:rowOff>
    </xdr:from>
    <xdr:to>
      <xdr:col>55</xdr:col>
      <xdr:colOff>0</xdr:colOff>
      <xdr:row>97</xdr:row>
      <xdr:rowOff>138328</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9639300" y="16756649"/>
          <a:ext cx="8382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103138</xdr:rowOff>
    </xdr:from>
    <xdr:to>
      <xdr:col>50</xdr:col>
      <xdr:colOff>114300</xdr:colOff>
      <xdr:row>97</xdr:row>
      <xdr:rowOff>125999</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8750300" y="16733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103138</xdr:rowOff>
    </xdr:from>
    <xdr:to>
      <xdr:col>45</xdr:col>
      <xdr:colOff>177800</xdr:colOff>
      <xdr:row>97</xdr:row>
      <xdr:rowOff>110968</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733788"/>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61647</xdr:rowOff>
    </xdr:from>
    <xdr:to>
      <xdr:col>41</xdr:col>
      <xdr:colOff>50800</xdr:colOff>
      <xdr:row>97</xdr:row>
      <xdr:rowOff>110968</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692297"/>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87528</xdr:rowOff>
    </xdr:from>
    <xdr:to>
      <xdr:col>55</xdr:col>
      <xdr:colOff>50800</xdr:colOff>
      <xdr:row>98</xdr:row>
      <xdr:rowOff>17678</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7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65955</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75199</xdr:rowOff>
    </xdr:from>
    <xdr:to>
      <xdr:col>50</xdr:col>
      <xdr:colOff>165100</xdr:colOff>
      <xdr:row>98</xdr:row>
      <xdr:rowOff>5349</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7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167926</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7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52338</xdr:rowOff>
    </xdr:from>
    <xdr:to>
      <xdr:col>46</xdr:col>
      <xdr:colOff>38100</xdr:colOff>
      <xdr:row>97</xdr:row>
      <xdr:rowOff>153938</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145065</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7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60168</xdr:rowOff>
    </xdr:from>
    <xdr:to>
      <xdr:col>41</xdr:col>
      <xdr:colOff>101600</xdr:colOff>
      <xdr:row>97</xdr:row>
      <xdr:rowOff>161768</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6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152895</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7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10847</xdr:rowOff>
    </xdr:from>
    <xdr:to>
      <xdr:col>36</xdr:col>
      <xdr:colOff>165100</xdr:colOff>
      <xdr:row>97</xdr:row>
      <xdr:rowOff>112447</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6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103574</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7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xdr:rowOff>
    </xdr:from>
    <xdr:to>
      <xdr:col>85</xdr:col>
      <xdr:colOff>127000</xdr:colOff>
      <xdr:row>38</xdr:row>
      <xdr:rowOff>18218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5481300" y="6520497"/>
          <a:ext cx="8382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5397</xdr:rowOff>
    </xdr:from>
    <xdr:to>
      <xdr:col>81</xdr:col>
      <xdr:colOff>50800</xdr:colOff>
      <xdr:row>38</xdr:row>
      <xdr:rowOff>6845</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4592300" y="65204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5474</xdr:rowOff>
    </xdr:from>
    <xdr:to>
      <xdr:col>76</xdr:col>
      <xdr:colOff>114300</xdr:colOff>
      <xdr:row>38</xdr:row>
      <xdr:rowOff>6845</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3703300" y="65205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5474</xdr:rowOff>
    </xdr:from>
    <xdr:to>
      <xdr:col>71</xdr:col>
      <xdr:colOff>177800</xdr:colOff>
      <xdr:row>38</xdr:row>
      <xdr:rowOff>21685</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2814300" y="6520574"/>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138868</xdr:rowOff>
    </xdr:from>
    <xdr:to>
      <xdr:col>85</xdr:col>
      <xdr:colOff>177800</xdr:colOff>
      <xdr:row>38</xdr:row>
      <xdr:rowOff>69018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6268700" y="64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53795</xdr:rowOff>
    </xdr:from>
    <xdr:ext cx="534377" cy="259045"/>
    <xdr:sp macro="" textlink="">
      <xdr:nvSpPr>
        <xdr:cNvPr id="547" name="消防費該当値テキスト">
          <a:extLst>
            <a:ext uri="{FF2B5EF4-FFF2-40B4-BE49-F238E27FC236}">
              <a16:creationId xmlns="" xmlns:a16="http://schemas.microsoft.com/office/drawing/2014/main" id="{00000000-0008-0000-0700-000023020000}"/>
            </a:ext>
          </a:extLst>
        </xdr:cNvPr>
        <xdr:cNvSpPr txBox="1"/>
      </xdr:nvSpPr>
      <xdr:spPr>
        <a:xfrm>
          <a:off x="16370300" y="63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126047</xdr:rowOff>
    </xdr:from>
    <xdr:to>
      <xdr:col>81</xdr:col>
      <xdr:colOff>101600</xdr:colOff>
      <xdr:row>38</xdr:row>
      <xdr:rowOff>56197</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54305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47324</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5214111" y="65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127495</xdr:rowOff>
    </xdr:from>
    <xdr:to>
      <xdr:col>76</xdr:col>
      <xdr:colOff>165100</xdr:colOff>
      <xdr:row>38</xdr:row>
      <xdr:rowOff>57645</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4541500" y="64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48772</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4325111" y="65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126124</xdr:rowOff>
    </xdr:from>
    <xdr:to>
      <xdr:col>72</xdr:col>
      <xdr:colOff>38100</xdr:colOff>
      <xdr:row>38</xdr:row>
      <xdr:rowOff>56274</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3652500" y="64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47401</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3436111" y="656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142335</xdr:rowOff>
    </xdr:from>
    <xdr:to>
      <xdr:col>67</xdr:col>
      <xdr:colOff>101600</xdr:colOff>
      <xdr:row>38</xdr:row>
      <xdr:rowOff>72485</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27635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63612</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547111" y="65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170634</xdr:rowOff>
    </xdr:from>
    <xdr:to>
      <xdr:col>85</xdr:col>
      <xdr:colOff>127000</xdr:colOff>
      <xdr:row>57</xdr:row>
      <xdr:rowOff>62506</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5481300" y="9771834"/>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62506</xdr:rowOff>
    </xdr:from>
    <xdr:to>
      <xdr:col>81</xdr:col>
      <xdr:colOff>50800</xdr:colOff>
      <xdr:row>57</xdr:row>
      <xdr:rowOff>87584</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835156"/>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87584</xdr:rowOff>
    </xdr:from>
    <xdr:to>
      <xdr:col>76</xdr:col>
      <xdr:colOff>114300</xdr:colOff>
      <xdr:row>57</xdr:row>
      <xdr:rowOff>92594</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3703300" y="9860234"/>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39208</xdr:rowOff>
    </xdr:from>
    <xdr:to>
      <xdr:col>71</xdr:col>
      <xdr:colOff>177800</xdr:colOff>
      <xdr:row>57</xdr:row>
      <xdr:rowOff>92594</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2814300" y="9811858"/>
          <a:ext cx="8890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119834</xdr:rowOff>
    </xdr:from>
    <xdr:to>
      <xdr:col>85</xdr:col>
      <xdr:colOff>177800</xdr:colOff>
      <xdr:row>57</xdr:row>
      <xdr:rowOff>49984</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7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142711</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5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11706</xdr:rowOff>
    </xdr:from>
    <xdr:to>
      <xdr:col>81</xdr:col>
      <xdr:colOff>101600</xdr:colOff>
      <xdr:row>57</xdr:row>
      <xdr:rowOff>113306</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7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104433</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87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36784</xdr:rowOff>
    </xdr:from>
    <xdr:to>
      <xdr:col>76</xdr:col>
      <xdr:colOff>165100</xdr:colOff>
      <xdr:row>57</xdr:row>
      <xdr:rowOff>138384</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8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129511</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9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41794</xdr:rowOff>
    </xdr:from>
    <xdr:to>
      <xdr:col>72</xdr:col>
      <xdr:colOff>38100</xdr:colOff>
      <xdr:row>57</xdr:row>
      <xdr:rowOff>143394</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8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159921</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95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159858</xdr:rowOff>
    </xdr:from>
    <xdr:to>
      <xdr:col>67</xdr:col>
      <xdr:colOff>101600</xdr:colOff>
      <xdr:row>57</xdr:row>
      <xdr:rowOff>90008</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97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106535</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953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88919</xdr:rowOff>
    </xdr:from>
    <xdr:to>
      <xdr:col>85</xdr:col>
      <xdr:colOff>127000</xdr:colOff>
      <xdr:row>97</xdr:row>
      <xdr:rowOff>89179</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5481300" y="16719569"/>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79643</xdr:rowOff>
    </xdr:from>
    <xdr:to>
      <xdr:col>81</xdr:col>
      <xdr:colOff>50800</xdr:colOff>
      <xdr:row>97</xdr:row>
      <xdr:rowOff>89179</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710293"/>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66548</xdr:rowOff>
    </xdr:from>
    <xdr:to>
      <xdr:col>76</xdr:col>
      <xdr:colOff>114300</xdr:colOff>
      <xdr:row>97</xdr:row>
      <xdr:rowOff>79643</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3703300" y="16697198"/>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48913</xdr:rowOff>
    </xdr:from>
    <xdr:to>
      <xdr:col>71</xdr:col>
      <xdr:colOff>177800</xdr:colOff>
      <xdr:row>97</xdr:row>
      <xdr:rowOff>66548</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679563"/>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38119</xdr:rowOff>
    </xdr:from>
    <xdr:to>
      <xdr:col>85</xdr:col>
      <xdr:colOff>177800</xdr:colOff>
      <xdr:row>97</xdr:row>
      <xdr:rowOff>139719</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6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16546</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6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38379</xdr:rowOff>
    </xdr:from>
    <xdr:to>
      <xdr:col>81</xdr:col>
      <xdr:colOff>101600</xdr:colOff>
      <xdr:row>97</xdr:row>
      <xdr:rowOff>139979</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131106</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7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28843</xdr:rowOff>
    </xdr:from>
    <xdr:to>
      <xdr:col>76</xdr:col>
      <xdr:colOff>165100</xdr:colOff>
      <xdr:row>97</xdr:row>
      <xdr:rowOff>130443</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121570</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7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15748</xdr:rowOff>
    </xdr:from>
    <xdr:to>
      <xdr:col>72</xdr:col>
      <xdr:colOff>38100</xdr:colOff>
      <xdr:row>97</xdr:row>
      <xdr:rowOff>117348</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6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108475</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7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169563</xdr:rowOff>
    </xdr:from>
    <xdr:to>
      <xdr:col>67</xdr:col>
      <xdr:colOff>101600</xdr:colOff>
      <xdr:row>97</xdr:row>
      <xdr:rowOff>99713</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6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90840</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7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目的別では、総務費・民生費・教育費の変動が大きい。総務費は、特別定額給付金給付事業の終了による減（▲</a:t>
          </a:r>
          <a:r>
            <a:rPr kumimoji="1" lang="en-US" altLang="ja-JP" sz="1300">
              <a:latin typeface="ＭＳ Ｐゴシック" panose="020B0600070205080204" pitchFamily="50" charset="-128"/>
              <a:ea typeface="ＭＳ Ｐゴシック" panose="020B0600070205080204" pitchFamily="50" charset="-128"/>
            </a:rPr>
            <a:t>4,821</a:t>
          </a:r>
          <a:r>
            <a:rPr kumimoji="1" lang="ja-JP" altLang="en-US" sz="1300">
              <a:latin typeface="ＭＳ Ｐゴシック" panose="020B0600070205080204" pitchFamily="50" charset="-128"/>
              <a:ea typeface="ＭＳ Ｐゴシック" panose="020B0600070205080204" pitchFamily="50" charset="-128"/>
            </a:rPr>
            <a:t>千円）などにより、住民一人当たり▲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千円（前年度比）となった。民生費は、子育て世帯臨時特別給付金給付事業の実施による増（</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百万円）、住民税非課税世帯等臨時特別給付金給付事業の実施による増（</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百万円）などにより、住民一人当たり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千円（前年度比）となった。教育費は、粕屋中央小学校第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期大規模改造工事の実施による増（</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百万円）、阿恵官衙遺跡史跡地購入による増（</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百万円）などにより、住民一人当たり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千円（前年度比）となった。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財政調整基金は、災害など不測の事態に備えるため、標準財政規模に対し</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％程度の残高を目安として積立てを行っており、令和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年度は、コロナ対策事業の財源として活用したため残高が減少していたが、令和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年度は、補正予算時の余剰財源による積立てを行ったことで目安程度まで回復した。実質収支額は、歳入歳出差引額が増加（前年度比</a:t>
          </a:r>
          <a:r>
            <a:rPr kumimoji="1" lang="en-US" altLang="ja-JP" sz="1200">
              <a:latin typeface="ＭＳ ゴシック" pitchFamily="49" charset="-128"/>
              <a:ea typeface="ＭＳ ゴシック" pitchFamily="49" charset="-128"/>
            </a:rPr>
            <a:t>+321</a:t>
          </a:r>
          <a:r>
            <a:rPr kumimoji="1" lang="ja-JP" altLang="en-US" sz="1200">
              <a:latin typeface="ＭＳ ゴシック" pitchFamily="49" charset="-128"/>
              <a:ea typeface="ＭＳ ゴシック" pitchFamily="49" charset="-128"/>
            </a:rPr>
            <a:t>百万円）し、翌年度に繰り越すべき財源が減少（前年度比▲</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百万円）したため、前年度比</a:t>
          </a:r>
          <a:r>
            <a:rPr kumimoji="1" lang="en-US" altLang="ja-JP" sz="1200">
              <a:latin typeface="ＭＳ ゴシック" pitchFamily="49" charset="-128"/>
              <a:ea typeface="ＭＳ ゴシック" pitchFamily="49" charset="-128"/>
            </a:rPr>
            <a:t>+2.97</a:t>
          </a:r>
          <a:r>
            <a:rPr kumimoji="1" lang="ja-JP" altLang="en-US" sz="1200">
              <a:latin typeface="ＭＳ ゴシック" pitchFamily="49" charset="-128"/>
              <a:ea typeface="ＭＳ ゴシック" pitchFamily="49" charset="-128"/>
            </a:rPr>
            <a:t>ポイントとなった。実質単年度収支は、実質収支額の増加に伴う単年度収支の増加に加え、基金の取崩額を積立額が大幅に上回ったことにより前年度比</a:t>
          </a:r>
          <a:r>
            <a:rPr kumimoji="1" lang="en-US" altLang="ja-JP" sz="1200">
              <a:latin typeface="ＭＳ ゴシック" pitchFamily="49" charset="-128"/>
              <a:ea typeface="ＭＳ ゴシック" pitchFamily="49" charset="-128"/>
            </a:rPr>
            <a:t>+6.39</a:t>
          </a:r>
          <a:r>
            <a:rPr kumimoji="1" lang="ja-JP" altLang="en-US" sz="1200">
              <a:latin typeface="ＭＳ ゴシック" pitchFamily="49" charset="-128"/>
              <a:ea typeface="ＭＳ ゴシック" pitchFamily="49"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国民健康保険特別会計が赤字となった要因は、前年度からの累積赤字（</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百万円）に加え、コロナ禍で赤字解消に十分な税率引上げができなかったことが主な要因であり、</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百万円の赤字となった。税率の見直しにより単年度収支の改善を図り、累積赤字についても今後数年間での解消に努める。</a:t>
          </a:r>
        </a:p>
        <a:p>
          <a:r>
            <a:rPr kumimoji="1" lang="ja-JP" altLang="en-US" sz="1400">
              <a:latin typeface="ＭＳ ゴシック" pitchFamily="49" charset="-128"/>
              <a:ea typeface="ＭＳ ゴシック" pitchFamily="49" charset="-128"/>
            </a:rPr>
            <a:t>　その他の会計は、すべて黒字となっており、今後も黒字を維持することができるよう財政運営を行っていく。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20354178</v>
      </c>
      <c r="BO4" s="411"/>
      <c r="BP4" s="411"/>
      <c r="BQ4" s="411"/>
      <c r="BR4" s="411"/>
      <c r="BS4" s="411"/>
      <c r="BT4" s="411"/>
      <c r="BU4" s="412"/>
      <c r="BV4" s="410">
        <v>22040266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9</v>
      </c>
      <c r="CU4" s="417"/>
      <c r="CV4" s="417"/>
      <c r="CW4" s="417"/>
      <c r="CX4" s="417"/>
      <c r="CY4" s="417"/>
      <c r="CZ4" s="417"/>
      <c r="DA4" s="418"/>
      <c r="DB4" s="416">
        <v>6</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19413268</v>
      </c>
      <c r="BO5" s="448"/>
      <c r="BP5" s="448"/>
      <c r="BQ5" s="448"/>
      <c r="BR5" s="448"/>
      <c r="BS5" s="448"/>
      <c r="BT5" s="448"/>
      <c r="BU5" s="449"/>
      <c r="BV5" s="447">
        <v>21420151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85.1</v>
      </c>
      <c r="CU5" s="445"/>
      <c r="CV5" s="445"/>
      <c r="CW5" s="445"/>
      <c r="CX5" s="445"/>
      <c r="CY5" s="445"/>
      <c r="CZ5" s="445"/>
      <c r="DA5" s="446"/>
      <c r="DB5" s="444">
        <v>92.1</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940910</v>
      </c>
      <c r="BO6" s="448"/>
      <c r="BP6" s="448"/>
      <c r="BQ6" s="448"/>
      <c r="BR6" s="448"/>
      <c r="BS6" s="448"/>
      <c r="BT6" s="448"/>
      <c r="BU6" s="449"/>
      <c r="BV6" s="447">
        <v>620115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90.2</v>
      </c>
      <c r="CU6" s="485"/>
      <c r="CV6" s="485"/>
      <c r="CW6" s="485"/>
      <c r="CX6" s="485"/>
      <c r="CY6" s="485"/>
      <c r="CZ6" s="485"/>
      <c r="DA6" s="486"/>
      <c r="DB6" s="484">
        <v>96.8</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63903</v>
      </c>
      <c r="BO7" s="448"/>
      <c r="BP7" s="448"/>
      <c r="BQ7" s="448"/>
      <c r="BR7" s="448"/>
      <c r="BS7" s="448"/>
      <c r="BT7" s="448"/>
      <c r="BU7" s="449"/>
      <c r="BV7" s="447">
        <v>72558</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9785421</v>
      </c>
      <c r="CU7" s="448"/>
      <c r="CV7" s="448"/>
      <c r="CW7" s="448"/>
      <c r="CX7" s="448"/>
      <c r="CY7" s="448"/>
      <c r="CZ7" s="448"/>
      <c r="DA7" s="449"/>
      <c r="DB7" s="447">
        <v>9147492</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877007</v>
      </c>
      <c r="BO8" s="448"/>
      <c r="BP8" s="448"/>
      <c r="BQ8" s="448"/>
      <c r="BR8" s="448"/>
      <c r="BS8" s="448"/>
      <c r="BT8" s="448"/>
      <c r="BU8" s="449"/>
      <c r="BV8" s="447">
        <v>547557</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0.88</v>
      </c>
      <c r="CU8" s="488"/>
      <c r="CV8" s="488"/>
      <c r="CW8" s="488"/>
      <c r="CX8" s="488"/>
      <c r="CY8" s="488"/>
      <c r="CZ8" s="488"/>
      <c r="DA8" s="489"/>
      <c r="DB8" s="487">
        <v>0.89</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48190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329450</v>
      </c>
      <c r="BO9" s="448"/>
      <c r="BP9" s="448"/>
      <c r="BQ9" s="448"/>
      <c r="BR9" s="448"/>
      <c r="BS9" s="448"/>
      <c r="BT9" s="448"/>
      <c r="BU9" s="449"/>
      <c r="BV9" s="447">
        <v>194373</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8.1</v>
      </c>
      <c r="CU9" s="445"/>
      <c r="CV9" s="445"/>
      <c r="CW9" s="445"/>
      <c r="CX9" s="445"/>
      <c r="CY9" s="445"/>
      <c r="CZ9" s="445"/>
      <c r="DA9" s="446"/>
      <c r="DB9" s="444">
        <v>8.8000000000000007</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45360</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934869</v>
      </c>
      <c r="BO10" s="448"/>
      <c r="BP10" s="448"/>
      <c r="BQ10" s="448"/>
      <c r="BR10" s="448"/>
      <c r="BS10" s="448"/>
      <c r="BT10" s="448"/>
      <c r="BU10" s="449"/>
      <c r="BV10" s="447">
        <v>942100</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94</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c r="A12" s="178"/>
      <c r="B12" s="507" t="s">
        <v>131</v>
      </c>
      <c r="C12" s="508"/>
      <c r="D12" s="508"/>
      <c r="E12" s="508"/>
      <c r="F12" s="508"/>
      <c r="G12" s="508"/>
      <c r="H12" s="508"/>
      <c r="I12" s="508"/>
      <c r="J12" s="508"/>
      <c r="K12" s="509"/>
      <c r="L12" s="516" t="s">
        <v>132</v>
      </c>
      <c r="M12" s="517"/>
      <c r="N12" s="517"/>
      <c r="O12" s="517"/>
      <c r="P12" s="517"/>
      <c r="Q12" s="518"/>
      <c r="R12" s="519">
        <v>48580</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94</v>
      </c>
      <c r="AV12" s="480"/>
      <c r="AW12" s="480"/>
      <c r="AX12" s="480"/>
      <c r="AY12" s="481" t="s">
        <v>136</v>
      </c>
      <c r="AZ12" s="482"/>
      <c r="BA12" s="482"/>
      <c r="BB12" s="482"/>
      <c r="BC12" s="482"/>
      <c r="BD12" s="482"/>
      <c r="BE12" s="482"/>
      <c r="BF12" s="482"/>
      <c r="BG12" s="482"/>
      <c r="BH12" s="482"/>
      <c r="BI12" s="482"/>
      <c r="BJ12" s="482"/>
      <c r="BK12" s="482"/>
      <c r="BL12" s="482"/>
      <c r="BM12" s="483"/>
      <c r="BN12" s="447">
        <v>528963</v>
      </c>
      <c r="BO12" s="448"/>
      <c r="BP12" s="448"/>
      <c r="BQ12" s="448"/>
      <c r="BR12" s="448"/>
      <c r="BS12" s="448"/>
      <c r="BT12" s="448"/>
      <c r="BU12" s="449"/>
      <c r="BV12" s="447">
        <v>1034240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47843</v>
      </c>
      <c r="S13" s="532"/>
      <c r="T13" s="532"/>
      <c r="U13" s="532"/>
      <c r="V13" s="533"/>
      <c r="W13" s="463" t="s">
        <v>140</v>
      </c>
      <c r="X13" s="464"/>
      <c r="Y13" s="464"/>
      <c r="Z13" s="464"/>
      <c r="AA13" s="464"/>
      <c r="AB13" s="454"/>
      <c r="AC13" s="498">
        <v>197</v>
      </c>
      <c r="AD13" s="499"/>
      <c r="AE13" s="499"/>
      <c r="AF13" s="499"/>
      <c r="AG13" s="541"/>
      <c r="AH13" s="498">
        <v>260</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735356</v>
      </c>
      <c r="BO13" s="448"/>
      <c r="BP13" s="448"/>
      <c r="BQ13" s="448"/>
      <c r="BR13" s="448"/>
      <c r="BS13" s="448"/>
      <c r="BT13" s="448"/>
      <c r="BU13" s="449"/>
      <c r="BV13" s="447">
        <v>102233</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8.8000000000000007</v>
      </c>
      <c r="CU13" s="445"/>
      <c r="CV13" s="445"/>
      <c r="CW13" s="445"/>
      <c r="CX13" s="445"/>
      <c r="CY13" s="445"/>
      <c r="CZ13" s="445"/>
      <c r="DA13" s="446"/>
      <c r="DB13" s="444">
        <v>9.6999999999999993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48246</v>
      </c>
      <c r="S14" s="532"/>
      <c r="T14" s="532"/>
      <c r="U14" s="532"/>
      <c r="V14" s="533"/>
      <c r="W14" s="437"/>
      <c r="X14" s="438"/>
      <c r="Y14" s="438"/>
      <c r="Z14" s="438"/>
      <c r="AA14" s="438"/>
      <c r="AB14" s="427"/>
      <c r="AC14" s="534">
        <v>0.9</v>
      </c>
      <c r="AD14" s="535"/>
      <c r="AE14" s="535"/>
      <c r="AF14" s="535"/>
      <c r="AG14" s="536"/>
      <c r="AH14" s="534">
        <v>1.2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147</v>
      </c>
      <c r="N15" s="539"/>
      <c r="O15" s="539"/>
      <c r="P15" s="539"/>
      <c r="Q15" s="540"/>
      <c r="R15" s="531">
        <v>47583</v>
      </c>
      <c r="S15" s="532"/>
      <c r="T15" s="532"/>
      <c r="U15" s="532"/>
      <c r="V15" s="533"/>
      <c r="W15" s="463" t="s">
        <v>148</v>
      </c>
      <c r="X15" s="464"/>
      <c r="Y15" s="464"/>
      <c r="Z15" s="464"/>
      <c r="AA15" s="464"/>
      <c r="AB15" s="454"/>
      <c r="AC15" s="498">
        <v>3872</v>
      </c>
      <c r="AD15" s="499"/>
      <c r="AE15" s="499"/>
      <c r="AF15" s="499"/>
      <c r="AG15" s="541"/>
      <c r="AH15" s="498">
        <v>4673</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6146932</v>
      </c>
      <c r="BO15" s="411"/>
      <c r="BP15" s="411"/>
      <c r="BQ15" s="411"/>
      <c r="BR15" s="411"/>
      <c r="BS15" s="411"/>
      <c r="BT15" s="411"/>
      <c r="BU15" s="412"/>
      <c r="BV15" s="410">
        <v>6258382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17.8</v>
      </c>
      <c r="AD16" s="535"/>
      <c r="AE16" s="535"/>
      <c r="AF16" s="535"/>
      <c r="AG16" s="536"/>
      <c r="AH16" s="534">
        <v>21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7343113</v>
      </c>
      <c r="BO16" s="448"/>
      <c r="BP16" s="448"/>
      <c r="BQ16" s="448"/>
      <c r="BR16" s="448"/>
      <c r="BS16" s="448"/>
      <c r="BT16" s="448"/>
      <c r="BU16" s="449"/>
      <c r="BV16" s="447">
        <v>6986985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17653</v>
      </c>
      <c r="AD17" s="499"/>
      <c r="AE17" s="499"/>
      <c r="AF17" s="499"/>
      <c r="AG17" s="541"/>
      <c r="AH17" s="498">
        <v>17312</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7797427</v>
      </c>
      <c r="BO17" s="448"/>
      <c r="BP17" s="448"/>
      <c r="BQ17" s="448"/>
      <c r="BR17" s="448"/>
      <c r="BS17" s="448"/>
      <c r="BT17" s="448"/>
      <c r="BU17" s="449"/>
      <c r="BV17" s="447">
        <v>7969068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14.13</v>
      </c>
      <c r="M18" s="571"/>
      <c r="N18" s="571"/>
      <c r="O18" s="571"/>
      <c r="P18" s="571"/>
      <c r="Q18" s="571"/>
      <c r="R18" s="572"/>
      <c r="S18" s="572"/>
      <c r="T18" s="572"/>
      <c r="U18" s="572"/>
      <c r="V18" s="573"/>
      <c r="W18" s="465"/>
      <c r="X18" s="466"/>
      <c r="Y18" s="466"/>
      <c r="Z18" s="466"/>
      <c r="AA18" s="466"/>
      <c r="AB18" s="457"/>
      <c r="AC18" s="574">
        <v>81.3</v>
      </c>
      <c r="AD18" s="575"/>
      <c r="AE18" s="575"/>
      <c r="AF18" s="575"/>
      <c r="AG18" s="576"/>
      <c r="AH18" s="574">
        <v>77.8</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8646473</v>
      </c>
      <c r="BO18" s="448"/>
      <c r="BP18" s="448"/>
      <c r="BQ18" s="448"/>
      <c r="BR18" s="448"/>
      <c r="BS18" s="448"/>
      <c r="BT18" s="448"/>
      <c r="BU18" s="449"/>
      <c r="BV18" s="447">
        <v>8500886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3410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12813909</v>
      </c>
      <c r="BO19" s="448"/>
      <c r="BP19" s="448"/>
      <c r="BQ19" s="448"/>
      <c r="BR19" s="448"/>
      <c r="BS19" s="448"/>
      <c r="BT19" s="448"/>
      <c r="BU19" s="449"/>
      <c r="BV19" s="447">
        <v>11676875</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19899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10821268</v>
      </c>
      <c r="BO22" s="411"/>
      <c r="BP22" s="411"/>
      <c r="BQ22" s="411"/>
      <c r="BR22" s="411"/>
      <c r="BS22" s="411"/>
      <c r="BT22" s="411"/>
      <c r="BU22" s="412"/>
      <c r="BV22" s="410">
        <v>10001635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9277698</v>
      </c>
      <c r="BO23" s="448"/>
      <c r="BP23" s="448"/>
      <c r="BQ23" s="448"/>
      <c r="BR23" s="448"/>
      <c r="BS23" s="448"/>
      <c r="BT23" s="448"/>
      <c r="BU23" s="449"/>
      <c r="BV23" s="447">
        <v>9330323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8340</v>
      </c>
      <c r="R24" s="499"/>
      <c r="S24" s="499"/>
      <c r="T24" s="499"/>
      <c r="U24" s="499"/>
      <c r="V24" s="541"/>
      <c r="W24" s="593"/>
      <c r="X24" s="594"/>
      <c r="Y24" s="595"/>
      <c r="Z24" s="497" t="s">
        <v>173</v>
      </c>
      <c r="AA24" s="477"/>
      <c r="AB24" s="477"/>
      <c r="AC24" s="477"/>
      <c r="AD24" s="477"/>
      <c r="AE24" s="477"/>
      <c r="AF24" s="477"/>
      <c r="AG24" s="478"/>
      <c r="AH24" s="498">
        <v>194</v>
      </c>
      <c r="AI24" s="499"/>
      <c r="AJ24" s="499"/>
      <c r="AK24" s="499"/>
      <c r="AL24" s="541"/>
      <c r="AM24" s="498">
        <v>571330</v>
      </c>
      <c r="AN24" s="499"/>
      <c r="AO24" s="499"/>
      <c r="AP24" s="499"/>
      <c r="AQ24" s="499"/>
      <c r="AR24" s="541"/>
      <c r="AS24" s="498">
        <v>2945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3927205</v>
      </c>
      <c r="BO24" s="448"/>
      <c r="BP24" s="448"/>
      <c r="BQ24" s="448"/>
      <c r="BR24" s="448"/>
      <c r="BS24" s="448"/>
      <c r="BT24" s="448"/>
      <c r="BU24" s="449"/>
      <c r="BV24" s="447">
        <v>3142515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6740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138</v>
      </c>
      <c r="AN25" s="499"/>
      <c r="AO25" s="499"/>
      <c r="AP25" s="499"/>
      <c r="AQ25" s="499"/>
      <c r="AR25" s="541"/>
      <c r="AS25" s="498" t="s">
        <v>138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6416418</v>
      </c>
      <c r="BO25" s="411"/>
      <c r="BP25" s="411"/>
      <c r="BQ25" s="411"/>
      <c r="BR25" s="411"/>
      <c r="BS25" s="411"/>
      <c r="BT25" s="411"/>
      <c r="BU25" s="412"/>
      <c r="BV25" s="410">
        <v>6908794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178</v>
      </c>
      <c r="F26" s="477"/>
      <c r="G26" s="477"/>
      <c r="H26" s="477"/>
      <c r="I26" s="477"/>
      <c r="J26" s="477"/>
      <c r="K26" s="478"/>
      <c r="L26" s="498">
        <v>1</v>
      </c>
      <c r="M26" s="499"/>
      <c r="N26" s="499"/>
      <c r="O26" s="499"/>
      <c r="P26" s="541"/>
      <c r="Q26" s="498">
        <v>6280</v>
      </c>
      <c r="R26" s="499"/>
      <c r="S26" s="499"/>
      <c r="T26" s="499"/>
      <c r="U26" s="499"/>
      <c r="V26" s="541"/>
      <c r="W26" s="593"/>
      <c r="X26" s="594"/>
      <c r="Y26" s="595"/>
      <c r="Z26" s="497" t="s">
        <v>179</v>
      </c>
      <c r="AA26" s="599"/>
      <c r="AB26" s="599"/>
      <c r="AC26" s="599"/>
      <c r="AD26" s="599"/>
      <c r="AE26" s="599"/>
      <c r="AF26" s="599"/>
      <c r="AG26" s="600"/>
      <c r="AH26" s="498">
        <v>5</v>
      </c>
      <c r="AI26" s="499"/>
      <c r="AJ26" s="499"/>
      <c r="AK26" s="499"/>
      <c r="AL26" s="541"/>
      <c r="AM26" s="498">
        <v>16900</v>
      </c>
      <c r="AN26" s="499"/>
      <c r="AO26" s="499"/>
      <c r="AP26" s="499"/>
      <c r="AQ26" s="499"/>
      <c r="AR26" s="541"/>
      <c r="AS26" s="498">
        <v>3380</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181</v>
      </c>
      <c r="F27" s="477"/>
      <c r="G27" s="477"/>
      <c r="H27" s="477"/>
      <c r="I27" s="477"/>
      <c r="J27" s="477"/>
      <c r="K27" s="478"/>
      <c r="L27" s="498">
        <v>1</v>
      </c>
      <c r="M27" s="499"/>
      <c r="N27" s="499"/>
      <c r="O27" s="499"/>
      <c r="P27" s="541"/>
      <c r="Q27" s="498">
        <v>3490</v>
      </c>
      <c r="R27" s="499"/>
      <c r="S27" s="499"/>
      <c r="T27" s="499"/>
      <c r="U27" s="499"/>
      <c r="V27" s="541"/>
      <c r="W27" s="593"/>
      <c r="X27" s="594"/>
      <c r="Y27" s="595"/>
      <c r="Z27" s="497" t="s">
        <v>182</v>
      </c>
      <c r="AA27" s="477"/>
      <c r="AB27" s="477"/>
      <c r="AC27" s="477"/>
      <c r="AD27" s="477"/>
      <c r="AE27" s="477"/>
      <c r="AF27" s="477"/>
      <c r="AG27" s="478"/>
      <c r="AH27" s="498">
        <v>20</v>
      </c>
      <c r="AI27" s="499"/>
      <c r="AJ27" s="499"/>
      <c r="AK27" s="499"/>
      <c r="AL27" s="541"/>
      <c r="AM27" s="498">
        <v>62650</v>
      </c>
      <c r="AN27" s="499"/>
      <c r="AO27" s="499"/>
      <c r="AP27" s="499"/>
      <c r="AQ27" s="499"/>
      <c r="AR27" s="541"/>
      <c r="AS27" s="498">
        <v>3133</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184</v>
      </c>
      <c r="F28" s="477"/>
      <c r="G28" s="477"/>
      <c r="H28" s="477"/>
      <c r="I28" s="477"/>
      <c r="J28" s="477"/>
      <c r="K28" s="478"/>
      <c r="L28" s="498">
        <v>1</v>
      </c>
      <c r="M28" s="499"/>
      <c r="N28" s="499"/>
      <c r="O28" s="499"/>
      <c r="P28" s="541"/>
      <c r="Q28" s="498">
        <v>2930</v>
      </c>
      <c r="R28" s="499"/>
      <c r="S28" s="499"/>
      <c r="T28" s="499"/>
      <c r="U28" s="499"/>
      <c r="V28" s="541"/>
      <c r="W28" s="593"/>
      <c r="X28" s="594"/>
      <c r="Y28" s="595"/>
      <c r="Z28" s="497" t="s">
        <v>185</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1915381</v>
      </c>
      <c r="BO28" s="411"/>
      <c r="BP28" s="411"/>
      <c r="BQ28" s="411"/>
      <c r="BR28" s="411"/>
      <c r="BS28" s="411"/>
      <c r="BT28" s="411"/>
      <c r="BU28" s="412"/>
      <c r="BV28" s="410">
        <v>1509475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187</v>
      </c>
      <c r="F29" s="477"/>
      <c r="G29" s="477"/>
      <c r="H29" s="477"/>
      <c r="I29" s="477"/>
      <c r="J29" s="477"/>
      <c r="K29" s="478"/>
      <c r="L29" s="498">
        <v>14</v>
      </c>
      <c r="M29" s="499"/>
      <c r="N29" s="499"/>
      <c r="O29" s="499"/>
      <c r="P29" s="541"/>
      <c r="Q29" s="498">
        <v>2720</v>
      </c>
      <c r="R29" s="499"/>
      <c r="S29" s="499"/>
      <c r="T29" s="499"/>
      <c r="U29" s="499"/>
      <c r="V29" s="541"/>
      <c r="W29" s="596"/>
      <c r="X29" s="597"/>
      <c r="Y29" s="598"/>
      <c r="Z29" s="497" t="s">
        <v>188</v>
      </c>
      <c r="AA29" s="477"/>
      <c r="AB29" s="477"/>
      <c r="AC29" s="477"/>
      <c r="AD29" s="477"/>
      <c r="AE29" s="477"/>
      <c r="AF29" s="477"/>
      <c r="AG29" s="478"/>
      <c r="AH29" s="498">
        <v>214</v>
      </c>
      <c r="AI29" s="499"/>
      <c r="AJ29" s="499"/>
      <c r="AK29" s="499"/>
      <c r="AL29" s="541"/>
      <c r="AM29" s="498">
        <v>633980</v>
      </c>
      <c r="AN29" s="499"/>
      <c r="AO29" s="499"/>
      <c r="AP29" s="499"/>
      <c r="AQ29" s="499"/>
      <c r="AR29" s="541"/>
      <c r="AS29" s="498">
        <v>2963</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378751</v>
      </c>
      <c r="BO29" s="448"/>
      <c r="BP29" s="448"/>
      <c r="BQ29" s="448"/>
      <c r="BR29" s="448"/>
      <c r="BS29" s="448"/>
      <c r="BT29" s="448"/>
      <c r="BU29" s="449"/>
      <c r="BV29" s="447">
        <v>178556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100</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2306475</v>
      </c>
      <c r="BO30" s="567"/>
      <c r="BP30" s="567"/>
      <c r="BQ30" s="567"/>
      <c r="BR30" s="567"/>
      <c r="BS30" s="567"/>
      <c r="BT30" s="567"/>
      <c r="BU30" s="568"/>
      <c r="BV30" s="566">
        <v>1889425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199</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197</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粕屋郡粕屋町外1市水利組合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粕屋町土地開発公社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住宅新築資金等貸付事業特別会計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介護保険特別会計(保険事業勘定)</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流域関連公共下水道事業会計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福岡県市町村消防団員等公務災害補償組合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介護保険特別会計(介護サービス勘定)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福岡県市町村職員退職手当組合（一般会計）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福岡県市町村職員退職手当組合（基金特別会計）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福岡県自治会館管理組合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糟屋郡自治会館組合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糟屋郡篠栗町外一市五町財産組合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北筑昇華苑組合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粕屋南部消防組合（一般会計）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18</v>
      </c>
      <c r="BX43" s="637"/>
      <c r="BY43" s="638" t="str">
        <f>IF('各会計、関係団体の財政状況及び健全化判断比率'!B77="","",'各会計、関係団体の財政状況及び健全化判断比率'!B77)</f>
        <v>粕屋南部消防組合（粕屋中南部休日診療所事業特別会計）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610</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216" t="s">
        <v>519</v>
      </c>
      <c r="D34" s="1216"/>
      <c r="E34" s="1217"/>
      <c r="F34" s="32">
        <v>0.16</v>
      </c>
      <c r="G34" s="33" t="s">
        <v>520</v>
      </c>
      <c r="H34" s="33" t="s">
        <v>521</v>
      </c>
      <c r="I34" s="33" t="s">
        <v>522</v>
      </c>
      <c r="J34" s="34" t="s">
        <v>523</v>
      </c>
      <c r="K34" s="22"/>
      <c r="L34" s="22"/>
      <c r="M34" s="22"/>
      <c r="N34" s="22"/>
      <c r="O34" s="22"/>
      <c r="P34" s="22"/>
    </row>
    <row r="35" spans="1:16" ht="39" customHeight="1">
      <c r="A35" s="22"/>
      <c r="B35" s="35"/>
      <c r="C35" s="1210" t="s">
        <v>524</v>
      </c>
      <c r="D35" s="1211"/>
      <c r="E35" s="1212"/>
      <c r="F35" s="36">
        <v>15.74</v>
      </c>
      <c r="G35" s="37">
        <v>16.02</v>
      </c>
      <c r="H35" s="37">
        <v>15.8</v>
      </c>
      <c r="I35" s="37">
        <v>16.170000000000002</v>
      </c>
      <c r="J35" s="38">
        <v>16.350000000000001</v>
      </c>
      <c r="K35" s="22"/>
      <c r="L35" s="22"/>
      <c r="M35" s="22"/>
      <c r="N35" s="22"/>
      <c r="O35" s="22"/>
      <c r="P35" s="22"/>
    </row>
    <row r="36" spans="1:16" ht="39" customHeight="1">
      <c r="A36" s="22"/>
      <c r="B36" s="35"/>
      <c r="C36" s="1210" t="s">
        <v>525</v>
      </c>
      <c r="D36" s="1211"/>
      <c r="E36" s="1212"/>
      <c r="F36" s="36">
        <v>7.41</v>
      </c>
      <c r="G36" s="37">
        <v>8.73</v>
      </c>
      <c r="H36" s="37">
        <v>9.8800000000000008</v>
      </c>
      <c r="I36" s="37">
        <v>10.029999999999999</v>
      </c>
      <c r="J36" s="38">
        <v>10.28</v>
      </c>
      <c r="K36" s="22"/>
      <c r="L36" s="22"/>
      <c r="M36" s="22"/>
      <c r="N36" s="22"/>
      <c r="O36" s="22"/>
      <c r="P36" s="22"/>
    </row>
    <row r="37" spans="1:16" ht="39" customHeight="1">
      <c r="A37" s="22"/>
      <c r="B37" s="35"/>
      <c r="C37" s="1210" t="s">
        <v>526</v>
      </c>
      <c r="D37" s="1211"/>
      <c r="E37" s="1212"/>
      <c r="F37" s="36">
        <v>5.52</v>
      </c>
      <c r="G37" s="37">
        <v>4.08</v>
      </c>
      <c r="H37" s="37">
        <v>4.0599999999999996</v>
      </c>
      <c r="I37" s="37">
        <v>5.98</v>
      </c>
      <c r="J37" s="38">
        <v>8.9499999999999993</v>
      </c>
      <c r="K37" s="22"/>
      <c r="L37" s="22"/>
      <c r="M37" s="22"/>
      <c r="N37" s="22"/>
      <c r="O37" s="22"/>
      <c r="P37" s="22"/>
    </row>
    <row r="38" spans="1:16" ht="39" customHeight="1">
      <c r="A38" s="22"/>
      <c r="B38" s="35"/>
      <c r="C38" s="1210" t="s">
        <v>527</v>
      </c>
      <c r="D38" s="1211"/>
      <c r="E38" s="1212"/>
      <c r="F38" s="36">
        <v>0.93</v>
      </c>
      <c r="G38" s="37">
        <v>1.32</v>
      </c>
      <c r="H38" s="37">
        <v>1.44</v>
      </c>
      <c r="I38" s="37">
        <v>1.22</v>
      </c>
      <c r="J38" s="38">
        <v>0.73</v>
      </c>
      <c r="K38" s="22"/>
      <c r="L38" s="22"/>
      <c r="M38" s="22"/>
      <c r="N38" s="22"/>
      <c r="O38" s="22"/>
      <c r="P38" s="22"/>
    </row>
    <row r="39" spans="1:16" ht="39" customHeight="1">
      <c r="A39" s="22"/>
      <c r="B39" s="35"/>
      <c r="C39" s="1210" t="s">
        <v>528</v>
      </c>
      <c r="D39" s="1211"/>
      <c r="E39" s="1212"/>
      <c r="F39" s="36">
        <v>0.31</v>
      </c>
      <c r="G39" s="37">
        <v>0.32</v>
      </c>
      <c r="H39" s="37">
        <v>0.32</v>
      </c>
      <c r="I39" s="37">
        <v>0.28000000000000003</v>
      </c>
      <c r="J39" s="38">
        <v>0.26</v>
      </c>
      <c r="K39" s="22"/>
      <c r="L39" s="22"/>
      <c r="M39" s="22"/>
      <c r="N39" s="22"/>
      <c r="O39" s="22"/>
      <c r="P39" s="22"/>
    </row>
    <row r="40" spans="1:16" ht="39" customHeight="1">
      <c r="A40" s="22"/>
      <c r="B40" s="35"/>
      <c r="C40" s="1210" t="s">
        <v>529</v>
      </c>
      <c r="D40" s="1211"/>
      <c r="E40" s="1212"/>
      <c r="F40" s="36">
        <v>0</v>
      </c>
      <c r="G40" s="37">
        <v>0.01</v>
      </c>
      <c r="H40" s="37">
        <v>0</v>
      </c>
      <c r="I40" s="37">
        <v>0</v>
      </c>
      <c r="J40" s="38">
        <v>0.04</v>
      </c>
      <c r="K40" s="22"/>
      <c r="L40" s="22"/>
      <c r="M40" s="22"/>
      <c r="N40" s="22"/>
      <c r="O40" s="22"/>
      <c r="P40" s="22"/>
    </row>
    <row r="41" spans="1:16" ht="39" customHeight="1">
      <c r="A41" s="22"/>
      <c r="B41" s="35"/>
      <c r="C41" s="1210" t="s">
        <v>530</v>
      </c>
      <c r="D41" s="1211"/>
      <c r="E41" s="1212"/>
      <c r="F41" s="36">
        <v>0</v>
      </c>
      <c r="G41" s="37">
        <v>0.01</v>
      </c>
      <c r="H41" s="37">
        <v>0</v>
      </c>
      <c r="I41" s="37">
        <v>0</v>
      </c>
      <c r="J41" s="38">
        <v>0</v>
      </c>
      <c r="K41" s="22"/>
      <c r="L41" s="22"/>
      <c r="M41" s="22"/>
      <c r="N41" s="22"/>
      <c r="O41" s="22"/>
      <c r="P41" s="22"/>
    </row>
    <row r="42" spans="1:16" ht="39" customHeight="1">
      <c r="A42" s="22"/>
      <c r="B42" s="39"/>
      <c r="C42" s="1210" t="s">
        <v>531</v>
      </c>
      <c r="D42" s="1211"/>
      <c r="E42" s="1212"/>
      <c r="F42" s="36" t="s">
        <v>469</v>
      </c>
      <c r="G42" s="37" t="s">
        <v>469</v>
      </c>
      <c r="H42" s="37" t="s">
        <v>469</v>
      </c>
      <c r="I42" s="37" t="s">
        <v>469</v>
      </c>
      <c r="J42" s="38" t="s">
        <v>469</v>
      </c>
      <c r="K42" s="22"/>
      <c r="L42" s="22"/>
      <c r="M42" s="22"/>
      <c r="N42" s="22"/>
      <c r="O42" s="22"/>
      <c r="P42" s="22"/>
    </row>
    <row r="43" spans="1:16" ht="39" customHeight="1" thickBot="1">
      <c r="A43" s="22"/>
      <c r="B43" s="40"/>
      <c r="C43" s="1213" t="s">
        <v>532</v>
      </c>
      <c r="D43" s="1214"/>
      <c r="E43" s="1215"/>
      <c r="F43" s="41" t="s">
        <v>469</v>
      </c>
      <c r="G43" s="42" t="s">
        <v>469</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k1vqZKouLpzEZ/okzQAGT13+D6KYs8A78cWwDZWDNoE2JoX9m3wuBB4IcNpyBIj7c6iimIv12jj1ibWIcWT1g==" saltValue="RoCkIePKXbuOHTHE6NvM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218" t="s">
        <v>11</v>
      </c>
      <c r="C45" s="1219"/>
      <c r="D45" s="58"/>
      <c r="E45" s="1224" t="s">
        <v>12</v>
      </c>
      <c r="F45" s="1224"/>
      <c r="G45" s="1224"/>
      <c r="H45" s="1224"/>
      <c r="I45" s="1224"/>
      <c r="J45" s="1225"/>
      <c r="K45" s="59">
        <v>1133</v>
      </c>
      <c r="L45" s="60">
        <v>1080</v>
      </c>
      <c r="M45" s="60">
        <v>1061</v>
      </c>
      <c r="N45" s="60">
        <v>1042</v>
      </c>
      <c r="O45" s="61">
        <v>1050</v>
      </c>
      <c r="P45" s="48"/>
      <c r="Q45" s="48"/>
      <c r="R45" s="48"/>
      <c r="S45" s="48"/>
      <c r="T45" s="48"/>
      <c r="U45" s="48"/>
    </row>
    <row r="46" spans="1:21" ht="30.75" customHeight="1">
      <c r="A46" s="48"/>
      <c r="B46" s="1220"/>
      <c r="C46" s="1221"/>
      <c r="D46" s="62"/>
      <c r="E46" s="1226" t="s">
        <v>13</v>
      </c>
      <c r="F46" s="1226"/>
      <c r="G46" s="1226"/>
      <c r="H46" s="1226"/>
      <c r="I46" s="1226"/>
      <c r="J46" s="1227"/>
      <c r="K46" s="63" t="s">
        <v>469</v>
      </c>
      <c r="L46" s="64" t="s">
        <v>469</v>
      </c>
      <c r="M46" s="64" t="s">
        <v>469</v>
      </c>
      <c r="N46" s="64" t="s">
        <v>469</v>
      </c>
      <c r="O46" s="65" t="s">
        <v>469</v>
      </c>
      <c r="P46" s="48"/>
      <c r="Q46" s="48"/>
      <c r="R46" s="48"/>
      <c r="S46" s="48"/>
      <c r="T46" s="48"/>
      <c r="U46" s="48"/>
    </row>
    <row r="47" spans="1:21" ht="30.75" customHeight="1">
      <c r="A47" s="48"/>
      <c r="B47" s="1220"/>
      <c r="C47" s="1221"/>
      <c r="D47" s="62"/>
      <c r="E47" s="1226" t="s">
        <v>14</v>
      </c>
      <c r="F47" s="1226"/>
      <c r="G47" s="1226"/>
      <c r="H47" s="1226"/>
      <c r="I47" s="1226"/>
      <c r="J47" s="1227"/>
      <c r="K47" s="63" t="s">
        <v>469</v>
      </c>
      <c r="L47" s="64" t="s">
        <v>469</v>
      </c>
      <c r="M47" s="64" t="s">
        <v>469</v>
      </c>
      <c r="N47" s="64" t="s">
        <v>469</v>
      </c>
      <c r="O47" s="65" t="s">
        <v>469</v>
      </c>
      <c r="P47" s="48"/>
      <c r="Q47" s="48"/>
      <c r="R47" s="48"/>
      <c r="S47" s="48"/>
      <c r="T47" s="48"/>
      <c r="U47" s="48"/>
    </row>
    <row r="48" spans="1:21" ht="30.75" customHeight="1">
      <c r="A48" s="48"/>
      <c r="B48" s="1220"/>
      <c r="C48" s="1221"/>
      <c r="D48" s="62"/>
      <c r="E48" s="1226" t="s">
        <v>15</v>
      </c>
      <c r="F48" s="1226"/>
      <c r="G48" s="1226"/>
      <c r="H48" s="1226"/>
      <c r="I48" s="1226"/>
      <c r="J48" s="1227"/>
      <c r="K48" s="63">
        <v>564</v>
      </c>
      <c r="L48" s="64">
        <v>520</v>
      </c>
      <c r="M48" s="64">
        <v>524</v>
      </c>
      <c r="N48" s="64">
        <v>443</v>
      </c>
      <c r="O48" s="65">
        <v>439</v>
      </c>
      <c r="P48" s="48"/>
      <c r="Q48" s="48"/>
      <c r="R48" s="48"/>
      <c r="S48" s="48"/>
      <c r="T48" s="48"/>
      <c r="U48" s="48"/>
    </row>
    <row r="49" spans="1:21" ht="30.75" customHeight="1">
      <c r="A49" s="48"/>
      <c r="B49" s="1220"/>
      <c r="C49" s="1221"/>
      <c r="D49" s="62"/>
      <c r="E49" s="1226" t="s">
        <v>16</v>
      </c>
      <c r="F49" s="1226"/>
      <c r="G49" s="1226"/>
      <c r="H49" s="1226"/>
      <c r="I49" s="1226"/>
      <c r="J49" s="1227"/>
      <c r="K49" s="63">
        <v>77</v>
      </c>
      <c r="L49" s="64">
        <v>1</v>
      </c>
      <c r="M49" s="64">
        <v>1</v>
      </c>
      <c r="N49" s="64">
        <v>0</v>
      </c>
      <c r="O49" s="65">
        <v>0</v>
      </c>
      <c r="P49" s="48"/>
      <c r="Q49" s="48"/>
      <c r="R49" s="48"/>
      <c r="S49" s="48"/>
      <c r="T49" s="48"/>
      <c r="U49" s="48"/>
    </row>
    <row r="50" spans="1:21" ht="30.75" customHeight="1">
      <c r="A50" s="48"/>
      <c r="B50" s="1220"/>
      <c r="C50" s="1221"/>
      <c r="D50" s="62"/>
      <c r="E50" s="1226" t="s">
        <v>17</v>
      </c>
      <c r="F50" s="1226"/>
      <c r="G50" s="1226"/>
      <c r="H50" s="1226"/>
      <c r="I50" s="1226"/>
      <c r="J50" s="1227"/>
      <c r="K50" s="63">
        <v>221</v>
      </c>
      <c r="L50" s="64">
        <v>226</v>
      </c>
      <c r="M50" s="64">
        <v>226</v>
      </c>
      <c r="N50" s="64">
        <v>225</v>
      </c>
      <c r="O50" s="65">
        <v>206</v>
      </c>
      <c r="P50" s="48"/>
      <c r="Q50" s="48"/>
      <c r="R50" s="48"/>
      <c r="S50" s="48"/>
      <c r="T50" s="48"/>
      <c r="U50" s="48"/>
    </row>
    <row r="51" spans="1:21" ht="30.75" customHeight="1">
      <c r="A51" s="48"/>
      <c r="B51" s="1222"/>
      <c r="C51" s="1223"/>
      <c r="D51" s="66"/>
      <c r="E51" s="1226" t="s">
        <v>18</v>
      </c>
      <c r="F51" s="1226"/>
      <c r="G51" s="1226"/>
      <c r="H51" s="1226"/>
      <c r="I51" s="1226"/>
      <c r="J51" s="1227"/>
      <c r="K51" s="63" t="s">
        <v>469</v>
      </c>
      <c r="L51" s="64" t="s">
        <v>469</v>
      </c>
      <c r="M51" s="64" t="s">
        <v>469</v>
      </c>
      <c r="N51" s="64" t="s">
        <v>469</v>
      </c>
      <c r="O51" s="65" t="s">
        <v>469</v>
      </c>
      <c r="P51" s="48"/>
      <c r="Q51" s="48"/>
      <c r="R51" s="48"/>
      <c r="S51" s="48"/>
      <c r="T51" s="48"/>
      <c r="U51" s="48"/>
    </row>
    <row r="52" spans="1:21" ht="30.75" customHeight="1">
      <c r="A52" s="48"/>
      <c r="B52" s="1228" t="s">
        <v>19</v>
      </c>
      <c r="C52" s="1229"/>
      <c r="D52" s="66"/>
      <c r="E52" s="1226" t="s">
        <v>20</v>
      </c>
      <c r="F52" s="1226"/>
      <c r="G52" s="1226"/>
      <c r="H52" s="1226"/>
      <c r="I52" s="1226"/>
      <c r="J52" s="1227"/>
      <c r="K52" s="63">
        <v>1049</v>
      </c>
      <c r="L52" s="64">
        <v>1030</v>
      </c>
      <c r="M52" s="64">
        <v>1021</v>
      </c>
      <c r="N52" s="64">
        <v>1001</v>
      </c>
      <c r="O52" s="65">
        <v>1023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946</v>
      </c>
      <c r="L53" s="69">
        <v>797</v>
      </c>
      <c r="M53" s="69">
        <v>791</v>
      </c>
      <c r="N53" s="69">
        <v>709</v>
      </c>
      <c r="O53" s="70">
        <v>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533</v>
      </c>
      <c r="P55" s="48"/>
      <c r="Q55" s="48"/>
      <c r="R55" s="48"/>
      <c r="S55" s="48"/>
      <c r="T55" s="48"/>
      <c r="U55" s="48"/>
    </row>
    <row r="56" spans="1:21" ht="31.5" customHeight="1" thickBot="1">
      <c r="A56" s="48"/>
      <c r="B56" s="76"/>
      <c r="C56" s="77"/>
      <c r="D56" s="77"/>
      <c r="E56" s="78"/>
      <c r="F56" s="78"/>
      <c r="G56" s="78"/>
      <c r="H56" s="78"/>
      <c r="I56" s="78"/>
      <c r="J56" s="79" t="s">
        <v>2</v>
      </c>
      <c r="K56" s="80" t="s">
        <v>534</v>
      </c>
      <c r="L56" s="81" t="s">
        <v>535</v>
      </c>
      <c r="M56" s="81" t="s">
        <v>536</v>
      </c>
      <c r="N56" s="81" t="s">
        <v>537</v>
      </c>
      <c r="O56" s="82" t="s">
        <v>538</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IO+DJU7J4x0UhPHrmAZBLZFQVfbOVNtngf2UwOGhNwngfpGdAWotmbSr4wKRtXfxZ4avtSPsgIWDo8sippUQ==" saltValue="QAw3HzTY4C/OpXufYvik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511</v>
      </c>
      <c r="J40" s="100" t="s">
        <v>512</v>
      </c>
      <c r="K40" s="100" t="s">
        <v>513</v>
      </c>
      <c r="L40" s="100" t="s">
        <v>514</v>
      </c>
      <c r="M40" s="101" t="s">
        <v>515</v>
      </c>
    </row>
    <row r="41" spans="2:13" ht="27.75" customHeight="1">
      <c r="B41" s="1244" t="s">
        <v>30</v>
      </c>
      <c r="C41" s="1245"/>
      <c r="D41" s="102"/>
      <c r="E41" s="1250" t="s">
        <v>31</v>
      </c>
      <c r="F41" s="1250"/>
      <c r="G41" s="1250"/>
      <c r="H41" s="1251"/>
      <c r="I41" s="351">
        <v>10622</v>
      </c>
      <c r="J41" s="352">
        <v>10246</v>
      </c>
      <c r="K41" s="352">
        <v>9984</v>
      </c>
      <c r="L41" s="352">
        <v>10002</v>
      </c>
      <c r="M41" s="353">
        <v>10821</v>
      </c>
    </row>
    <row r="42" spans="2:13" ht="27.75" customHeight="1">
      <c r="B42" s="1246"/>
      <c r="C42" s="1247"/>
      <c r="D42" s="103"/>
      <c r="E42" s="1252" t="s">
        <v>32</v>
      </c>
      <c r="F42" s="1252"/>
      <c r="G42" s="1252"/>
      <c r="H42" s="1253"/>
      <c r="I42" s="354">
        <v>2026</v>
      </c>
      <c r="J42" s="355">
        <v>1884</v>
      </c>
      <c r="K42" s="355">
        <v>1741</v>
      </c>
      <c r="L42" s="355">
        <v>1596</v>
      </c>
      <c r="M42" s="356">
        <v>1451</v>
      </c>
    </row>
    <row r="43" spans="2:13" ht="27.75" customHeight="1">
      <c r="B43" s="1246"/>
      <c r="C43" s="1247"/>
      <c r="D43" s="103"/>
      <c r="E43" s="1252" t="s">
        <v>33</v>
      </c>
      <c r="F43" s="1252"/>
      <c r="G43" s="1252"/>
      <c r="H43" s="1253"/>
      <c r="I43" s="354">
        <v>5348</v>
      </c>
      <c r="J43" s="355">
        <v>4883</v>
      </c>
      <c r="K43" s="355">
        <v>4499</v>
      </c>
      <c r="L43" s="355">
        <v>4004</v>
      </c>
      <c r="M43" s="356">
        <v>3694</v>
      </c>
    </row>
    <row r="44" spans="2:13" ht="27.75" customHeight="1">
      <c r="B44" s="1246"/>
      <c r="C44" s="1247"/>
      <c r="D44" s="103"/>
      <c r="E44" s="1252" t="s">
        <v>34</v>
      </c>
      <c r="F44" s="1252"/>
      <c r="G44" s="1252"/>
      <c r="H44" s="1253"/>
      <c r="I44" s="354">
        <v>400</v>
      </c>
      <c r="J44" s="355">
        <v>342</v>
      </c>
      <c r="K44" s="355">
        <v>280</v>
      </c>
      <c r="L44" s="355">
        <v>231</v>
      </c>
      <c r="M44" s="356">
        <v>211</v>
      </c>
    </row>
    <row r="45" spans="2:13" ht="27.75" customHeight="1">
      <c r="B45" s="1246"/>
      <c r="C45" s="1247"/>
      <c r="D45" s="103"/>
      <c r="E45" s="1252" t="s">
        <v>35</v>
      </c>
      <c r="F45" s="1252"/>
      <c r="G45" s="1252"/>
      <c r="H45" s="1253"/>
      <c r="I45" s="354" t="s">
        <v>469</v>
      </c>
      <c r="J45" s="355" t="s">
        <v>469</v>
      </c>
      <c r="K45" s="355" t="s">
        <v>469</v>
      </c>
      <c r="L45" s="355" t="s">
        <v>469</v>
      </c>
      <c r="M45" s="356" t="s">
        <v>469</v>
      </c>
    </row>
    <row r="46" spans="2:13" ht="27.75" customHeight="1">
      <c r="B46" s="1246"/>
      <c r="C46" s="1247"/>
      <c r="D46" s="104"/>
      <c r="E46" s="1252" t="s">
        <v>36</v>
      </c>
      <c r="F46" s="1252"/>
      <c r="G46" s="1252"/>
      <c r="H46" s="1253"/>
      <c r="I46" s="354">
        <v>134</v>
      </c>
      <c r="J46" s="355">
        <v>135</v>
      </c>
      <c r="K46" s="355">
        <v>135</v>
      </c>
      <c r="L46" s="355">
        <v>135</v>
      </c>
      <c r="M46" s="356">
        <v>134</v>
      </c>
    </row>
    <row r="47" spans="2:13" ht="27.75" customHeight="1">
      <c r="B47" s="1246"/>
      <c r="C47" s="1247"/>
      <c r="D47" s="105"/>
      <c r="E47" s="1254" t="s">
        <v>37</v>
      </c>
      <c r="F47" s="1255"/>
      <c r="G47" s="1255"/>
      <c r="H47" s="1256"/>
      <c r="I47" s="354" t="s">
        <v>469</v>
      </c>
      <c r="J47" s="355" t="s">
        <v>469</v>
      </c>
      <c r="K47" s="355" t="s">
        <v>469</v>
      </c>
      <c r="L47" s="355" t="s">
        <v>469</v>
      </c>
      <c r="M47" s="356" t="s">
        <v>469</v>
      </c>
    </row>
    <row r="48" spans="2:13" ht="27.75" customHeight="1">
      <c r="B48" s="1246"/>
      <c r="C48" s="1247"/>
      <c r="D48" s="103"/>
      <c r="E48" s="1252" t="s">
        <v>38</v>
      </c>
      <c r="F48" s="1252"/>
      <c r="G48" s="1252"/>
      <c r="H48" s="1253"/>
      <c r="I48" s="354" t="s">
        <v>469</v>
      </c>
      <c r="J48" s="355" t="s">
        <v>469</v>
      </c>
      <c r="K48" s="355" t="s">
        <v>469</v>
      </c>
      <c r="L48" s="355" t="s">
        <v>469</v>
      </c>
      <c r="M48" s="356" t="s">
        <v>469</v>
      </c>
    </row>
    <row r="49" spans="2:13" ht="27.75" customHeight="1">
      <c r="B49" s="1248"/>
      <c r="C49" s="1249"/>
      <c r="D49" s="103"/>
      <c r="E49" s="1252" t="s">
        <v>39</v>
      </c>
      <c r="F49" s="1252"/>
      <c r="G49" s="1252"/>
      <c r="H49" s="1253"/>
      <c r="I49" s="354" t="s">
        <v>469</v>
      </c>
      <c r="J49" s="355" t="s">
        <v>469</v>
      </c>
      <c r="K49" s="355" t="s">
        <v>469</v>
      </c>
      <c r="L49" s="355" t="s">
        <v>469</v>
      </c>
      <c r="M49" s="356" t="s">
        <v>469</v>
      </c>
    </row>
    <row r="50" spans="2:13" ht="27.75" customHeight="1">
      <c r="B50" s="1257" t="s">
        <v>40</v>
      </c>
      <c r="C50" s="1258"/>
      <c r="D50" s="106"/>
      <c r="E50" s="1252" t="s">
        <v>41</v>
      </c>
      <c r="F50" s="1252"/>
      <c r="G50" s="1252"/>
      <c r="H50" s="1253"/>
      <c r="I50" s="354">
        <v>3782</v>
      </c>
      <c r="J50" s="355">
        <v>3842</v>
      </c>
      <c r="K50" s="355">
        <v>3759</v>
      </c>
      <c r="L50" s="355">
        <v>3862</v>
      </c>
      <c r="M50" s="356">
        <v>4953</v>
      </c>
    </row>
    <row r="51" spans="2:13" ht="27.75" customHeight="1">
      <c r="B51" s="1246"/>
      <c r="C51" s="1247"/>
      <c r="D51" s="103"/>
      <c r="E51" s="1252" t="s">
        <v>42</v>
      </c>
      <c r="F51" s="1252"/>
      <c r="G51" s="1252"/>
      <c r="H51" s="1253"/>
      <c r="I51" s="354">
        <v>99</v>
      </c>
      <c r="J51" s="355">
        <v>110</v>
      </c>
      <c r="K51" s="355">
        <v>127</v>
      </c>
      <c r="L51" s="355">
        <v>136</v>
      </c>
      <c r="M51" s="356">
        <v>141</v>
      </c>
    </row>
    <row r="52" spans="2:13" ht="27.75" customHeight="1">
      <c r="B52" s="1248"/>
      <c r="C52" s="1249"/>
      <c r="D52" s="103"/>
      <c r="E52" s="1252" t="s">
        <v>43</v>
      </c>
      <c r="F52" s="1252"/>
      <c r="G52" s="1252"/>
      <c r="H52" s="1253"/>
      <c r="I52" s="354">
        <v>14232</v>
      </c>
      <c r="J52" s="355">
        <v>13970</v>
      </c>
      <c r="K52" s="355">
        <v>13748</v>
      </c>
      <c r="L52" s="355">
        <v>13429</v>
      </c>
      <c r="M52" s="356">
        <v>13395</v>
      </c>
    </row>
    <row r="53" spans="2:13" ht="27.75" customHeight="1" thickBot="1">
      <c r="B53" s="1259" t="s">
        <v>44</v>
      </c>
      <c r="C53" s="1260"/>
      <c r="D53" s="107"/>
      <c r="E53" s="1261" t="s">
        <v>45</v>
      </c>
      <c r="F53" s="1261"/>
      <c r="G53" s="1261"/>
      <c r="H53" s="1262"/>
      <c r="I53" s="357">
        <v>418</v>
      </c>
      <c r="J53" s="358">
        <v>-433</v>
      </c>
      <c r="K53" s="358">
        <v>-996</v>
      </c>
      <c r="L53" s="358">
        <v>-1459</v>
      </c>
      <c r="M53" s="359">
        <v>-2178</v>
      </c>
    </row>
    <row r="54" spans="2:13" ht="27.75" customHeight="1">
      <c r="B54" s="108" t="s">
        <v>46</v>
      </c>
      <c r="C54" s="109"/>
      <c r="D54" s="109"/>
      <c r="E54" s="110"/>
      <c r="F54" s="110"/>
      <c r="G54" s="110"/>
      <c r="H54" s="110"/>
      <c r="I54" s="111"/>
      <c r="J54" s="111"/>
      <c r="K54" s="111"/>
      <c r="L54" s="111"/>
      <c r="M54" s="111"/>
    </row>
    <row r="55" spans="2:13"/>
  </sheetData>
  <sheetProtection algorithmName="SHA-512" hashValue="NC+Qg2F/meUyx9gbPXr98kZbR6NTfZBKUdPStDP3WnVbiHeDmfuyqvuxink8sH5gc8KpVDGxXP6J4c+MNuJdLA==" saltValue="U2qKiDPFh4UOlnjp+hm5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513</v>
      </c>
      <c r="G54" s="116" t="s">
        <v>514</v>
      </c>
      <c r="H54" s="117" t="s">
        <v>515</v>
      </c>
    </row>
    <row r="55" spans="2:8" ht="52.5" customHeight="1">
      <c r="B55" s="118"/>
      <c r="C55" s="1271" t="s">
        <v>48</v>
      </c>
      <c r="D55" s="1271"/>
      <c r="E55" s="1272"/>
      <c r="F55" s="119">
        <v>1602</v>
      </c>
      <c r="G55" s="119">
        <v>1509</v>
      </c>
      <c r="H55" s="120">
        <v>1915</v>
      </c>
    </row>
    <row r="56" spans="2:8" ht="52.5" customHeight="1">
      <c r="B56" s="121"/>
      <c r="C56" s="1273" t="s">
        <v>49</v>
      </c>
      <c r="D56" s="1273"/>
      <c r="E56" s="1274"/>
      <c r="F56" s="122">
        <v>178</v>
      </c>
      <c r="G56" s="122">
        <v>179</v>
      </c>
      <c r="H56" s="123">
        <v>379</v>
      </c>
    </row>
    <row r="57" spans="2:8" ht="53.25" customHeight="1">
      <c r="B57" s="121"/>
      <c r="C57" s="1275" t="s">
        <v>50</v>
      </c>
      <c r="D57" s="1275"/>
      <c r="E57" s="1276"/>
      <c r="F57" s="124">
        <v>1762</v>
      </c>
      <c r="G57" s="124">
        <v>1889</v>
      </c>
      <c r="H57" s="125">
        <v>2306</v>
      </c>
    </row>
    <row r="58" spans="2:8" ht="45.75" customHeight="1">
      <c r="B58" s="126"/>
      <c r="C58" s="1263" t="s">
        <v>559</v>
      </c>
      <c r="D58" s="1264"/>
      <c r="E58" s="1265"/>
      <c r="F58" s="127">
        <v>1118</v>
      </c>
      <c r="G58" s="127">
        <v>1119</v>
      </c>
      <c r="H58" s="128">
        <v>1421</v>
      </c>
    </row>
    <row r="59" spans="2:8" ht="45.75" customHeight="1">
      <c r="B59" s="126"/>
      <c r="C59" s="1263" t="s">
        <v>560</v>
      </c>
      <c r="D59" s="1264"/>
      <c r="E59" s="1265"/>
      <c r="F59" s="127">
        <v>366</v>
      </c>
      <c r="G59" s="127">
        <v>365</v>
      </c>
      <c r="H59" s="128">
        <v>364</v>
      </c>
    </row>
    <row r="60" spans="2:8" ht="45.75" customHeight="1">
      <c r="B60" s="126"/>
      <c r="C60" s="1263" t="s">
        <v>561</v>
      </c>
      <c r="D60" s="1264"/>
      <c r="E60" s="1265"/>
      <c r="F60" s="127">
        <v>27</v>
      </c>
      <c r="G60" s="127">
        <v>199</v>
      </c>
      <c r="H60" s="128">
        <v>308</v>
      </c>
    </row>
    <row r="61" spans="2:8" ht="45.75" customHeight="1">
      <c r="B61" s="126"/>
      <c r="C61" s="1263" t="s">
        <v>562</v>
      </c>
      <c r="D61" s="1264"/>
      <c r="E61" s="1265"/>
      <c r="F61" s="127">
        <v>76</v>
      </c>
      <c r="G61" s="127">
        <v>76</v>
      </c>
      <c r="H61" s="128">
        <v>76</v>
      </c>
    </row>
    <row r="62" spans="2:8" ht="45.75" customHeight="1" thickBot="1">
      <c r="B62" s="129"/>
      <c r="C62" s="1266" t="s">
        <v>563</v>
      </c>
      <c r="D62" s="1267"/>
      <c r="E62" s="1268"/>
      <c r="F62" s="130">
        <v>101</v>
      </c>
      <c r="G62" s="130">
        <v>55</v>
      </c>
      <c r="H62" s="131">
        <v>54</v>
      </c>
    </row>
    <row r="63" spans="2:8" ht="52.5" customHeight="1" thickBot="1">
      <c r="B63" s="132"/>
      <c r="C63" s="1269" t="s">
        <v>51</v>
      </c>
      <c r="D63" s="1269"/>
      <c r="E63" s="1270"/>
      <c r="F63" s="133">
        <v>3542</v>
      </c>
      <c r="G63" s="133">
        <v>3577</v>
      </c>
      <c r="H63" s="134">
        <v>4601</v>
      </c>
    </row>
    <row r="64" spans="2:8"/>
  </sheetData>
  <sheetProtection algorithmName="SHA-512" hashValue="HxTXz07jOjKjrH+9/Nbd86+GqJTFGNesgD9gUbi2Zxzs3LanXA+DnYUq6V394+2WR6h7pcNDC0YNE9DNOuSYlA==" saltValue="gEvXxX9rrDyeDUYbn2dI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613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614</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511</v>
      </c>
      <c r="BQ50" s="1290"/>
      <c r="BR50" s="1290"/>
      <c r="BS50" s="1290"/>
      <c r="BT50" s="1290"/>
      <c r="BU50" s="1290"/>
      <c r="BV50" s="1290"/>
      <c r="BW50" s="1290"/>
      <c r="BX50" s="1290" t="s">
        <v>512</v>
      </c>
      <c r="BY50" s="1290"/>
      <c r="BZ50" s="1290"/>
      <c r="CA50" s="1290"/>
      <c r="CB50" s="1290"/>
      <c r="CC50" s="1290"/>
      <c r="CD50" s="1290"/>
      <c r="CE50" s="1290"/>
      <c r="CF50" s="1290" t="s">
        <v>513</v>
      </c>
      <c r="CG50" s="1290"/>
      <c r="CH50" s="1290"/>
      <c r="CI50" s="1290"/>
      <c r="CJ50" s="1290"/>
      <c r="CK50" s="1290"/>
      <c r="CL50" s="1290"/>
      <c r="CM50" s="1290"/>
      <c r="CN50" s="1290" t="s">
        <v>514</v>
      </c>
      <c r="CO50" s="1290"/>
      <c r="CP50" s="1290"/>
      <c r="CQ50" s="1290"/>
      <c r="CR50" s="1290"/>
      <c r="CS50" s="1290"/>
      <c r="CT50" s="1290"/>
      <c r="CU50" s="1290"/>
      <c r="CV50" s="1290" t="s">
        <v>515</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615</v>
      </c>
      <c r="AO51" s="1293"/>
      <c r="AP51" s="1293"/>
      <c r="AQ51" s="1293"/>
      <c r="AR51" s="1293"/>
      <c r="AS51" s="1293"/>
      <c r="AT51" s="1293"/>
      <c r="AU51" s="1293"/>
      <c r="AV51" s="1293"/>
      <c r="AW51" s="1293"/>
      <c r="AX51" s="1293"/>
      <c r="AY51" s="1293"/>
      <c r="AZ51" s="1293"/>
      <c r="BA51" s="1293"/>
      <c r="BB51" s="1293" t="s">
        <v>616</v>
      </c>
      <c r="BC51" s="1293"/>
      <c r="BD51" s="1293"/>
      <c r="BE51" s="1293"/>
      <c r="BF51" s="1293"/>
      <c r="BG51" s="1293"/>
      <c r="BH51" s="1293"/>
      <c r="BI51" s="1293"/>
      <c r="BJ51" s="1293"/>
      <c r="BK51" s="1293"/>
      <c r="BL51" s="1293"/>
      <c r="BM51" s="1293"/>
      <c r="BN51" s="1293"/>
      <c r="BO51" s="1293"/>
      <c r="BP51" s="1291">
        <v>5.5</v>
      </c>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617</v>
      </c>
      <c r="BC53" s="1293"/>
      <c r="BD53" s="1293"/>
      <c r="BE53" s="1293"/>
      <c r="BF53" s="1293"/>
      <c r="BG53" s="1293"/>
      <c r="BH53" s="1293"/>
      <c r="BI53" s="1293"/>
      <c r="BJ53" s="1293"/>
      <c r="BK53" s="1293"/>
      <c r="BL53" s="1293"/>
      <c r="BM53" s="1293"/>
      <c r="BN53" s="1293"/>
      <c r="BO53" s="1293"/>
      <c r="BP53" s="1291">
        <v>56.3</v>
      </c>
      <c r="BQ53" s="1291"/>
      <c r="BR53" s="1291"/>
      <c r="BS53" s="1291"/>
      <c r="BT53" s="1291"/>
      <c r="BU53" s="1291"/>
      <c r="BV53" s="1291"/>
      <c r="BW53" s="1291"/>
      <c r="BX53" s="1291">
        <v>57.8</v>
      </c>
      <c r="BY53" s="1291"/>
      <c r="BZ53" s="1291"/>
      <c r="CA53" s="1291"/>
      <c r="CB53" s="1291"/>
      <c r="CC53" s="1291"/>
      <c r="CD53" s="1291"/>
      <c r="CE53" s="1291"/>
      <c r="CF53" s="1291">
        <v>59.4</v>
      </c>
      <c r="CG53" s="1291"/>
      <c r="CH53" s="1291"/>
      <c r="CI53" s="1291"/>
      <c r="CJ53" s="1291"/>
      <c r="CK53" s="1291"/>
      <c r="CL53" s="1291"/>
      <c r="CM53" s="1291"/>
      <c r="CN53" s="1291">
        <v>61</v>
      </c>
      <c r="CO53" s="1291"/>
      <c r="CP53" s="1291"/>
      <c r="CQ53" s="1291"/>
      <c r="CR53" s="1291"/>
      <c r="CS53" s="1291"/>
      <c r="CT53" s="1291"/>
      <c r="CU53" s="1291"/>
      <c r="CV53" s="1291">
        <v>61.5</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618</v>
      </c>
      <c r="AO55" s="1290"/>
      <c r="AP55" s="1290"/>
      <c r="AQ55" s="1290"/>
      <c r="AR55" s="1290"/>
      <c r="AS55" s="1290"/>
      <c r="AT55" s="1290"/>
      <c r="AU55" s="1290"/>
      <c r="AV55" s="1290"/>
      <c r="AW55" s="1290"/>
      <c r="AX55" s="1290"/>
      <c r="AY55" s="1290"/>
      <c r="AZ55" s="1290"/>
      <c r="BA55" s="1290"/>
      <c r="BB55" s="1293" t="s">
        <v>616</v>
      </c>
      <c r="BC55" s="1293"/>
      <c r="BD55" s="1293"/>
      <c r="BE55" s="1293"/>
      <c r="BF55" s="1293"/>
      <c r="BG55" s="1293"/>
      <c r="BH55" s="1293"/>
      <c r="BI55" s="1293"/>
      <c r="BJ55" s="1293"/>
      <c r="BK55" s="1293"/>
      <c r="BL55" s="1293"/>
      <c r="BM55" s="1293"/>
      <c r="BN55" s="1293"/>
      <c r="BO55" s="1293"/>
      <c r="BP55" s="1291">
        <v>20.2</v>
      </c>
      <c r="BQ55" s="1291"/>
      <c r="BR55" s="1291"/>
      <c r="BS55" s="1291"/>
      <c r="BT55" s="1291"/>
      <c r="BU55" s="1291"/>
      <c r="BV55" s="1291"/>
      <c r="BW55" s="1291"/>
      <c r="BX55" s="1291">
        <v>18.2</v>
      </c>
      <c r="BY55" s="1291"/>
      <c r="BZ55" s="1291"/>
      <c r="CA55" s="1291"/>
      <c r="CB55" s="1291"/>
      <c r="CC55" s="1291"/>
      <c r="CD55" s="1291"/>
      <c r="CE55" s="1291"/>
      <c r="CF55" s="1291">
        <v>20.3</v>
      </c>
      <c r="CG55" s="1291"/>
      <c r="CH55" s="1291"/>
      <c r="CI55" s="1291"/>
      <c r="CJ55" s="1291"/>
      <c r="CK55" s="1291"/>
      <c r="CL55" s="1291"/>
      <c r="CM55" s="1291"/>
      <c r="CN55" s="1291">
        <v>15.5</v>
      </c>
      <c r="CO55" s="1291"/>
      <c r="CP55" s="1291"/>
      <c r="CQ55" s="1291"/>
      <c r="CR55" s="1291"/>
      <c r="CS55" s="1291"/>
      <c r="CT55" s="1291"/>
      <c r="CU55" s="1291"/>
      <c r="CV55" s="1291">
        <v>4.5999999999999996</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617</v>
      </c>
      <c r="BC57" s="1293"/>
      <c r="BD57" s="1293"/>
      <c r="BE57" s="1293"/>
      <c r="BF57" s="1293"/>
      <c r="BG57" s="1293"/>
      <c r="BH57" s="1293"/>
      <c r="BI57" s="1293"/>
      <c r="BJ57" s="1293"/>
      <c r="BK57" s="1293"/>
      <c r="BL57" s="1293"/>
      <c r="BM57" s="1293"/>
      <c r="BN57" s="1293"/>
      <c r="BO57" s="1293"/>
      <c r="BP57" s="1291">
        <v>57.5</v>
      </c>
      <c r="BQ57" s="1291"/>
      <c r="BR57" s="1291"/>
      <c r="BS57" s="1291"/>
      <c r="BT57" s="1291"/>
      <c r="BU57" s="1291"/>
      <c r="BV57" s="1291"/>
      <c r="BW57" s="1291"/>
      <c r="BX57" s="1291">
        <v>59.3</v>
      </c>
      <c r="BY57" s="1291"/>
      <c r="BZ57" s="1291"/>
      <c r="CA57" s="1291"/>
      <c r="CB57" s="1291"/>
      <c r="CC57" s="1291"/>
      <c r="CD57" s="1291"/>
      <c r="CE57" s="1291"/>
      <c r="CF57" s="1291">
        <v>60.3</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619</v>
      </c>
    </row>
    <row r="64" spans="1:109">
      <c r="B64" s="376"/>
      <c r="G64" s="383"/>
      <c r="I64" s="396"/>
      <c r="J64" s="396"/>
      <c r="K64" s="396"/>
      <c r="L64" s="396"/>
      <c r="M64" s="396"/>
      <c r="N64" s="397"/>
      <c r="AM64" s="383"/>
      <c r="AN64" s="383" t="s">
        <v>612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620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614</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511</v>
      </c>
      <c r="BQ72" s="1290"/>
      <c r="BR72" s="1290"/>
      <c r="BS72" s="1290"/>
      <c r="BT72" s="1290"/>
      <c r="BU72" s="1290"/>
      <c r="BV72" s="1290"/>
      <c r="BW72" s="1290"/>
      <c r="BX72" s="1290" t="s">
        <v>512</v>
      </c>
      <c r="BY72" s="1290"/>
      <c r="BZ72" s="1290"/>
      <c r="CA72" s="1290"/>
      <c r="CB72" s="1290"/>
      <c r="CC72" s="1290"/>
      <c r="CD72" s="1290"/>
      <c r="CE72" s="1290"/>
      <c r="CF72" s="1290" t="s">
        <v>513</v>
      </c>
      <c r="CG72" s="1290"/>
      <c r="CH72" s="1290"/>
      <c r="CI72" s="1290"/>
      <c r="CJ72" s="1290"/>
      <c r="CK72" s="1290"/>
      <c r="CL72" s="1290"/>
      <c r="CM72" s="1290"/>
      <c r="CN72" s="1290" t="s">
        <v>514</v>
      </c>
      <c r="CO72" s="1290"/>
      <c r="CP72" s="1290"/>
      <c r="CQ72" s="1290"/>
      <c r="CR72" s="1290"/>
      <c r="CS72" s="1290"/>
      <c r="CT72" s="1290"/>
      <c r="CU72" s="1290"/>
      <c r="CV72" s="1290" t="s">
        <v>515</v>
      </c>
      <c r="CW72" s="1290"/>
      <c r="CX72" s="1290"/>
      <c r="CY72" s="1290"/>
      <c r="CZ72" s="1290"/>
      <c r="DA72" s="1290"/>
      <c r="DB72" s="1290"/>
      <c r="DC72" s="1290"/>
    </row>
    <row r="73" spans="2:107">
      <c r="B73" s="376"/>
      <c r="G73" s="1296"/>
      <c r="H73" s="1296"/>
      <c r="I73" s="1296"/>
      <c r="J73" s="1296"/>
      <c r="K73" s="1297"/>
      <c r="L73" s="1297"/>
      <c r="M73" s="1297"/>
      <c r="N73" s="1297"/>
      <c r="AM73" s="385"/>
      <c r="AN73" s="1293" t="s">
        <v>615</v>
      </c>
      <c r="AO73" s="1293"/>
      <c r="AP73" s="1293"/>
      <c r="AQ73" s="1293"/>
      <c r="AR73" s="1293"/>
      <c r="AS73" s="1293"/>
      <c r="AT73" s="1293"/>
      <c r="AU73" s="1293"/>
      <c r="AV73" s="1293"/>
      <c r="AW73" s="1293"/>
      <c r="AX73" s="1293"/>
      <c r="AY73" s="1293"/>
      <c r="AZ73" s="1293"/>
      <c r="BA73" s="1293"/>
      <c r="BB73" s="1293" t="s">
        <v>616</v>
      </c>
      <c r="BC73" s="1293"/>
      <c r="BD73" s="1293"/>
      <c r="BE73" s="1293"/>
      <c r="BF73" s="1293"/>
      <c r="BG73" s="1293"/>
      <c r="BH73" s="1293"/>
      <c r="BI73" s="1293"/>
      <c r="BJ73" s="1293"/>
      <c r="BK73" s="1293"/>
      <c r="BL73" s="1293"/>
      <c r="BM73" s="1293"/>
      <c r="BN73" s="1293"/>
      <c r="BO73" s="1293"/>
      <c r="BP73" s="1291">
        <v>5.5</v>
      </c>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621</v>
      </c>
      <c r="BC75" s="1293"/>
      <c r="BD75" s="1293"/>
      <c r="BE75" s="1293"/>
      <c r="BF75" s="1293"/>
      <c r="BG75" s="1293"/>
      <c r="BH75" s="1293"/>
      <c r="BI75" s="1293"/>
      <c r="BJ75" s="1293"/>
      <c r="BK75" s="1293"/>
      <c r="BL75" s="1293"/>
      <c r="BM75" s="1293"/>
      <c r="BN75" s="1293"/>
      <c r="BO75" s="1293"/>
      <c r="BP75" s="1291">
        <v>10.8</v>
      </c>
      <c r="BQ75" s="1291"/>
      <c r="BR75" s="1291"/>
      <c r="BS75" s="1291"/>
      <c r="BT75" s="1291"/>
      <c r="BU75" s="1291"/>
      <c r="BV75" s="1291"/>
      <c r="BW75" s="1291"/>
      <c r="BX75" s="1291">
        <v>10.8</v>
      </c>
      <c r="BY75" s="1291"/>
      <c r="BZ75" s="1291"/>
      <c r="CA75" s="1291"/>
      <c r="CB75" s="1291"/>
      <c r="CC75" s="1291"/>
      <c r="CD75" s="1291"/>
      <c r="CE75" s="1291"/>
      <c r="CF75" s="1291">
        <v>11</v>
      </c>
      <c r="CG75" s="1291"/>
      <c r="CH75" s="1291"/>
      <c r="CI75" s="1291"/>
      <c r="CJ75" s="1291"/>
      <c r="CK75" s="1291"/>
      <c r="CL75" s="1291"/>
      <c r="CM75" s="1291"/>
      <c r="CN75" s="1291">
        <v>9.6999999999999993</v>
      </c>
      <c r="CO75" s="1291"/>
      <c r="CP75" s="1291"/>
      <c r="CQ75" s="1291"/>
      <c r="CR75" s="1291"/>
      <c r="CS75" s="1291"/>
      <c r="CT75" s="1291"/>
      <c r="CU75" s="1291"/>
      <c r="CV75" s="1291">
        <v>8.8000000000000007</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618</v>
      </c>
      <c r="AO77" s="1290"/>
      <c r="AP77" s="1290"/>
      <c r="AQ77" s="1290"/>
      <c r="AR77" s="1290"/>
      <c r="AS77" s="1290"/>
      <c r="AT77" s="1290"/>
      <c r="AU77" s="1290"/>
      <c r="AV77" s="1290"/>
      <c r="AW77" s="1290"/>
      <c r="AX77" s="1290"/>
      <c r="AY77" s="1290"/>
      <c r="AZ77" s="1290"/>
      <c r="BA77" s="1290"/>
      <c r="BB77" s="1293" t="s">
        <v>616</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15.5</v>
      </c>
      <c r="CO77" s="1291"/>
      <c r="CP77" s="1291"/>
      <c r="CQ77" s="1291"/>
      <c r="CR77" s="1291"/>
      <c r="CS77" s="1291"/>
      <c r="CT77" s="1291"/>
      <c r="CU77" s="1291"/>
      <c r="CV77" s="1291">
        <v>4.5999999999999996</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621</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6.3</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mLz+OloevaJCwjNLWfg8/XXoEASAXo+Ungi8C63vCGf2uct1/uYfrSBm26cMb4f3vYRxicGUjXS/4bHq31XYAg==" saltValue="wgGNPXemdbFyxZvH8lIN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458</v>
      </c>
    </row>
  </sheetData>
  <sheetProtection algorithmName="SHA-512" hashValue="ws+uQLHGRr0c0Yib7QmazwhVhc9QnS/Pm/lt0TZLCJO8YMw17VNghq2V5hMJI9VqocESg8p982CdCsCsmbgVjQ==" saltValue="43jWJgsadW6OhjIPo1qq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458</v>
      </c>
    </row>
  </sheetData>
  <sheetProtection algorithmName="SHA-512" hashValue="IN1gKcOlSYCz3YEE4YLpOOUoMI8yoKZdoLFjySbH8bGDwFq1wJC5hbwcsCp/DLRwkIAw5LPM5/r8Y/Csc7effA==" saltValue="gs3u2stEjf9Deke3EyQ+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508</v>
      </c>
      <c r="G2" s="148"/>
      <c r="H2" s="149"/>
    </row>
    <row r="3" spans="1:8">
      <c r="A3" s="145" t="s">
        <v>501</v>
      </c>
      <c r="B3" s="150"/>
      <c r="C3" s="151"/>
      <c r="D3" s="152">
        <v>34410</v>
      </c>
      <c r="E3" s="153"/>
      <c r="F3" s="154">
        <v>52191</v>
      </c>
      <c r="G3" s="155"/>
      <c r="H3" s="156"/>
    </row>
    <row r="4" spans="1:8">
      <c r="A4" s="157"/>
      <c r="B4" s="158"/>
      <c r="C4" s="159"/>
      <c r="D4" s="160">
        <v>10551</v>
      </c>
      <c r="E4" s="161"/>
      <c r="F4" s="162">
        <v>24843</v>
      </c>
      <c r="G4" s="163"/>
      <c r="H4" s="164"/>
    </row>
    <row r="5" spans="1:8">
      <c r="A5" s="145" t="s">
        <v>503</v>
      </c>
      <c r="B5" s="150"/>
      <c r="C5" s="151"/>
      <c r="D5" s="152">
        <v>30345</v>
      </c>
      <c r="E5" s="153"/>
      <c r="F5" s="154">
        <v>47387</v>
      </c>
      <c r="G5" s="155"/>
      <c r="H5" s="156"/>
    </row>
    <row r="6" spans="1:8">
      <c r="A6" s="157"/>
      <c r="B6" s="158"/>
      <c r="C6" s="159"/>
      <c r="D6" s="160">
        <v>15856</v>
      </c>
      <c r="E6" s="161"/>
      <c r="F6" s="162">
        <v>24928</v>
      </c>
      <c r="G6" s="163"/>
      <c r="H6" s="164"/>
    </row>
    <row r="7" spans="1:8">
      <c r="A7" s="145" t="s">
        <v>504</v>
      </c>
      <c r="B7" s="150"/>
      <c r="C7" s="151"/>
      <c r="D7" s="152">
        <v>25141</v>
      </c>
      <c r="E7" s="153"/>
      <c r="F7" s="154">
        <v>51264</v>
      </c>
      <c r="G7" s="155"/>
      <c r="H7" s="156"/>
    </row>
    <row r="8" spans="1:8">
      <c r="A8" s="157"/>
      <c r="B8" s="158"/>
      <c r="C8" s="159"/>
      <c r="D8" s="160">
        <v>16617</v>
      </c>
      <c r="E8" s="161"/>
      <c r="F8" s="162">
        <v>26040</v>
      </c>
      <c r="G8" s="163"/>
      <c r="H8" s="164"/>
    </row>
    <row r="9" spans="1:8">
      <c r="A9" s="145" t="s">
        <v>505</v>
      </c>
      <c r="B9" s="150"/>
      <c r="C9" s="151"/>
      <c r="D9" s="152">
        <v>25799</v>
      </c>
      <c r="E9" s="153"/>
      <c r="F9" s="154">
        <v>52068</v>
      </c>
      <c r="G9" s="155"/>
      <c r="H9" s="156"/>
    </row>
    <row r="10" spans="1:8">
      <c r="A10" s="157"/>
      <c r="B10" s="158"/>
      <c r="C10" s="159"/>
      <c r="D10" s="160">
        <v>13685</v>
      </c>
      <c r="E10" s="161"/>
      <c r="F10" s="162">
        <v>26936</v>
      </c>
      <c r="G10" s="163"/>
      <c r="H10" s="164"/>
    </row>
    <row r="11" spans="1:8">
      <c r="A11" s="145" t="s">
        <v>506</v>
      </c>
      <c r="B11" s="150"/>
      <c r="C11" s="151"/>
      <c r="D11" s="152">
        <v>38149</v>
      </c>
      <c r="E11" s="153"/>
      <c r="F11" s="154">
        <v>47161</v>
      </c>
      <c r="G11" s="155"/>
      <c r="H11" s="156"/>
    </row>
    <row r="12" spans="1:8">
      <c r="A12" s="157"/>
      <c r="B12" s="158"/>
      <c r="C12" s="165"/>
      <c r="D12" s="160">
        <v>28402</v>
      </c>
      <c r="E12" s="161"/>
      <c r="F12" s="162">
        <v>24595</v>
      </c>
      <c r="G12" s="163"/>
      <c r="H12" s="164"/>
    </row>
    <row r="13" spans="1:8">
      <c r="A13" s="145"/>
      <c r="B13" s="150"/>
      <c r="C13" s="166"/>
      <c r="D13" s="167">
        <v>30769</v>
      </c>
      <c r="E13" s="168"/>
      <c r="F13" s="169">
        <v>50014</v>
      </c>
      <c r="G13" s="170"/>
      <c r="H13" s="156"/>
    </row>
    <row r="14" spans="1:8">
      <c r="A14" s="157"/>
      <c r="B14" s="158"/>
      <c r="C14" s="159"/>
      <c r="D14" s="160">
        <v>17022</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5.54</v>
      </c>
      <c r="C19" s="171">
        <f>ROUND(VALUE(SUBSTITUTE(実質収支比率等に係る経年分析!G$48,"▲","-")),2)</f>
        <v>4.0999999999999996</v>
      </c>
      <c r="D19" s="171">
        <f>ROUND(VALUE(SUBSTITUTE(実質収支比率等に係る経年分析!H$48,"▲","-")),2)</f>
        <v>4.07</v>
      </c>
      <c r="E19" s="171">
        <f>ROUND(VALUE(SUBSTITUTE(実質収支比率等に係る経年分析!I$48,"▲","-")),2)</f>
        <v>5.99</v>
      </c>
      <c r="F19" s="171">
        <f>ROUND(VALUE(SUBSTITUTE(実質収支比率等に係る経年分析!J$48,"▲","-")),2)</f>
        <v>8.9600000000000009</v>
      </c>
    </row>
    <row r="20" spans="1:11">
      <c r="A20" s="171" t="s">
        <v>55</v>
      </c>
      <c r="B20" s="171">
        <f>ROUND(VALUE(SUBSTITUTE(実質収支比率等に係る経年分析!F$47,"▲","-")),2)</f>
        <v>19.29</v>
      </c>
      <c r="C20" s="171">
        <f>ROUND(VALUE(SUBSTITUTE(実質収支比率等に係る経年分析!G$47,"▲","-")),2)</f>
        <v>18.93</v>
      </c>
      <c r="D20" s="171">
        <f>ROUND(VALUE(SUBSTITUTE(実質収支比率等に係る経年分析!H$47,"▲","-")),2)</f>
        <v>18.440000000000001</v>
      </c>
      <c r="E20" s="171">
        <f>ROUND(VALUE(SUBSTITUTE(実質収支比率等に係る経年分析!I$47,"▲","-")),2)</f>
        <v>16.5</v>
      </c>
      <c r="F20" s="171">
        <f>ROUND(VALUE(SUBSTITUTE(実質収支比率等に係る経年分析!J$47,"▲","-")),2)</f>
        <v>19.57</v>
      </c>
    </row>
    <row r="21" spans="1:11">
      <c r="A21" s="171" t="s">
        <v>56</v>
      </c>
      <c r="B21" s="171">
        <f>IF(ISNUMBER(VALUE(SUBSTITUTE(実質収支比率等に係る経年分析!F$49,"▲","-"))),ROUND(VALUE(SUBSTITUTE(実質収支比率等に係る経年分析!F$49,"▲","-")),2),NA())</f>
        <v>-0.56999999999999995</v>
      </c>
      <c r="C21" s="171">
        <f>IF(ISNUMBER(VALUE(SUBSTITUTE(実質収支比率等に係る経年分析!G$49,"▲","-"))),ROUND(VALUE(SUBSTITUTE(実質収支比率等に係る経年分析!G$49,"▲","-")),2),NA())</f>
        <v>-1.37</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1.1200000000000001</v>
      </c>
      <c r="F21" s="171">
        <f>IF(ISNUMBER(VALUE(SUBSTITUTE(実質収支比率等に係る経年分析!J$49,"▲","-"))),ROUND(VALUE(SUBSTITUTE(実質収支比率等に係る経年分析!J$49,"▲","-")),2),NA())</f>
        <v>7.51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介護保険特別会計(介護サービス勘定)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c r="A32" s="172" t="str">
        <f>IF(連結実質赤字比率に係る赤字・黒字の構成分析!C$38="",NA(),連結実質赤字比率に係る赤字・黒字の構成分析!C$38)</f>
        <v>介護保険特別会計(保険事業勘定)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4.0599999999999996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8.9499999999999993</v>
      </c>
    </row>
    <row r="34" spans="1:16">
      <c r="A34" s="172" t="str">
        <f>IF(連結実質赤字比率に係る赤字・黒字の構成分析!C$36="",NA(),連結実質赤字比率に係る赤字・黒字の構成分析!C$36)</f>
        <v>流域関連公共下水道事業会計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9.8800000000000008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10.029999999999999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10.28</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16.170000000000002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16.350000000000001</v>
      </c>
    </row>
    <row r="36" spans="1:16">
      <c r="A36" s="172" t="str">
        <f>IF(連結実質赤字比率に係る赤字・黒字の構成分析!C$34="",NA(),連結実質赤字比率に係る赤字・黒字の構成分析!C$34)</f>
        <v>国民健康保険特別会計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0.16</v>
      </c>
      <c r="D36" s="172">
        <f>IF(ROUND(VALUE(SUBSTITUTE(連結実質赤字比率に係る赤字・黒字の構成分析!G$34,"▲", "-")), 2) &lt; 0, ABS(ROUND(VALUE(SUBSTITUTE(連結実質赤字比率に係る赤字・黒字の構成分析!G$34,"▲", "-")), 2)), NA())</f>
        <v>0.8</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0.01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0.97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1.22</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1049</v>
      </c>
      <c r="E42" s="173"/>
      <c r="F42" s="173"/>
      <c r="G42" s="173">
        <f>'実質公債費比率（分子）の構造'!L$52</f>
        <v>1030</v>
      </c>
      <c r="H42" s="173"/>
      <c r="I42" s="173"/>
      <c r="J42" s="173">
        <f>'実質公債費比率（分子）の構造'!M$52</f>
        <v>1021</v>
      </c>
      <c r="K42" s="173"/>
      <c r="L42" s="173"/>
      <c r="M42" s="173">
        <f>'実質公債費比率（分子）の構造'!N$52</f>
        <v>1001</v>
      </c>
      <c r="N42" s="173"/>
      <c r="O42" s="173"/>
      <c r="P42" s="173">
        <f>'実質公債費比率（分子）の構造'!O$52</f>
        <v>1023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221</v>
      </c>
      <c r="C44" s="173"/>
      <c r="D44" s="173"/>
      <c r="E44" s="173">
        <f>'実質公債費比率（分子）の構造'!L$50</f>
        <v>226</v>
      </c>
      <c r="F44" s="173"/>
      <c r="G44" s="173"/>
      <c r="H44" s="173">
        <f>'実質公債費比率（分子）の構造'!M$50</f>
        <v>226</v>
      </c>
      <c r="I44" s="173"/>
      <c r="J44" s="173"/>
      <c r="K44" s="173">
        <f>'実質公債費比率（分子）の構造'!N$50</f>
        <v>225</v>
      </c>
      <c r="L44" s="173"/>
      <c r="M44" s="173"/>
      <c r="N44" s="173">
        <f>'実質公債費比率（分子）の構造'!O$50</f>
        <v>206</v>
      </c>
      <c r="O44" s="173"/>
      <c r="P44" s="173"/>
    </row>
    <row r="45" spans="1:16">
      <c r="A45" s="173" t="s">
        <v>66</v>
      </c>
      <c r="B45" s="173">
        <f>'実質公債費比率（分子）の構造'!K$49</f>
        <v>77</v>
      </c>
      <c r="C45" s="173"/>
      <c r="D45" s="173"/>
      <c r="E45" s="173">
        <f>'実質公債費比率（分子）の構造'!L$49</f>
        <v>1</v>
      </c>
      <c r="F45" s="173"/>
      <c r="G45" s="173"/>
      <c r="H45" s="173">
        <f>'実質公債費比率（分子）の構造'!M$49</f>
        <v>1</v>
      </c>
      <c r="I45" s="173"/>
      <c r="J45" s="173"/>
      <c r="K45" s="173">
        <f>'実質公債費比率（分子）の構造'!N$49</f>
        <v>0</v>
      </c>
      <c r="L45" s="173"/>
      <c r="M45" s="173"/>
      <c r="N45" s="173">
        <f>'実質公債費比率（分子）の構造'!O$49</f>
        <v>0</v>
      </c>
      <c r="O45" s="173"/>
      <c r="P45" s="173"/>
    </row>
    <row r="46" spans="1:16">
      <c r="A46" s="173" t="s">
        <v>67</v>
      </c>
      <c r="B46" s="173">
        <f>'実質公債費比率（分子）の構造'!K$48</f>
        <v>564</v>
      </c>
      <c r="C46" s="173"/>
      <c r="D46" s="173"/>
      <c r="E46" s="173">
        <f>'実質公債費比率（分子）の構造'!L$48</f>
        <v>520</v>
      </c>
      <c r="F46" s="173"/>
      <c r="G46" s="173"/>
      <c r="H46" s="173">
        <f>'実質公債費比率（分子）の構造'!M$48</f>
        <v>524</v>
      </c>
      <c r="I46" s="173"/>
      <c r="J46" s="173"/>
      <c r="K46" s="173">
        <f>'実質公債費比率（分子）の構造'!N$48</f>
        <v>443</v>
      </c>
      <c r="L46" s="173"/>
      <c r="M46" s="173"/>
      <c r="N46" s="173">
        <f>'実質公債費比率（分子）の構造'!O$48</f>
        <v>439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1133</v>
      </c>
      <c r="C49" s="173"/>
      <c r="D49" s="173"/>
      <c r="E49" s="173">
        <f>'実質公債費比率（分子）の構造'!L$45</f>
        <v>1080</v>
      </c>
      <c r="F49" s="173"/>
      <c r="G49" s="173"/>
      <c r="H49" s="173">
        <f>'実質公債費比率（分子）の構造'!M$45</f>
        <v>1061</v>
      </c>
      <c r="I49" s="173"/>
      <c r="J49" s="173"/>
      <c r="K49" s="173">
        <f>'実質公債費比率（分子）の構造'!N$45</f>
        <v>1042</v>
      </c>
      <c r="L49" s="173"/>
      <c r="M49" s="173"/>
      <c r="N49" s="173">
        <f>'実質公債費比率（分子）の構造'!O$45</f>
        <v>1050</v>
      </c>
      <c r="O49" s="173"/>
      <c r="P49" s="173"/>
    </row>
    <row r="50" spans="1:16">
      <c r="A50" s="173" t="s">
        <v>71</v>
      </c>
      <c r="B50" s="173" t="e">
        <f>NA()</f>
        <v>#N/A</v>
      </c>
      <c r="C50" s="173">
        <f>IF(ISNUMBER('実質公債費比率（分子）の構造'!K$53),'実質公債費比率（分子）の構造'!K$53,NA())</f>
        <v>946</v>
      </c>
      <c r="D50" s="173" t="e">
        <f>NA()</f>
        <v>#N/A</v>
      </c>
      <c r="E50" s="173" t="e">
        <f>NA()</f>
        <v>#N/A</v>
      </c>
      <c r="F50" s="173">
        <f>IF(ISNUMBER('実質公債費比率（分子）の構造'!L$53),'実質公債費比率（分子）の構造'!L$53,NA())</f>
        <v>797</v>
      </c>
      <c r="G50" s="173" t="e">
        <f>NA()</f>
        <v>#N/A</v>
      </c>
      <c r="H50" s="173" t="e">
        <f>NA()</f>
        <v>#N/A</v>
      </c>
      <c r="I50" s="173">
        <f>IF(ISNUMBER('実質公債費比率（分子）の構造'!M$53),'実質公債費比率（分子）の構造'!M$53,NA())</f>
        <v>791</v>
      </c>
      <c r="J50" s="173" t="e">
        <f>NA()</f>
        <v>#N/A</v>
      </c>
      <c r="K50" s="173" t="e">
        <f>NA()</f>
        <v>#N/A</v>
      </c>
      <c r="L50" s="173">
        <f>IF(ISNUMBER('実質公債費比率（分子）の構造'!N$53),'実質公債費比率（分子）の構造'!N$53,NA())</f>
        <v>709</v>
      </c>
      <c r="M50" s="173" t="e">
        <f>NA()</f>
        <v>#N/A</v>
      </c>
      <c r="N50" s="173" t="e">
        <f>NA()</f>
        <v>#N/A</v>
      </c>
      <c r="O50" s="173">
        <f>IF(ISNUMBER('実質公債費比率（分子）の構造'!O$53),'実質公債費比率（分子）の構造'!O$53,NA())</f>
        <v>672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14232</v>
      </c>
      <c r="E56" s="172"/>
      <c r="F56" s="172"/>
      <c r="G56" s="172">
        <f>'将来負担比率（分子）の構造'!J$52</f>
        <v>13970</v>
      </c>
      <c r="H56" s="172"/>
      <c r="I56" s="172"/>
      <c r="J56" s="172">
        <f>'将来負担比率（分子）の構造'!K$52</f>
        <v>13748</v>
      </c>
      <c r="K56" s="172"/>
      <c r="L56" s="172"/>
      <c r="M56" s="172">
        <f>'将来負担比率（分子）の構造'!L$52</f>
        <v>13429</v>
      </c>
      <c r="N56" s="172"/>
      <c r="O56" s="172"/>
      <c r="P56" s="172">
        <f>'将来負担比率（分子）の構造'!M$52</f>
        <v>13395</v>
      </c>
    </row>
    <row r="57" spans="1:16">
      <c r="A57" s="172" t="s">
        <v>42</v>
      </c>
      <c r="B57" s="172"/>
      <c r="C57" s="172"/>
      <c r="D57" s="172">
        <f>'将来負担比率（分子）の構造'!I$51</f>
        <v>99</v>
      </c>
      <c r="E57" s="172"/>
      <c r="F57" s="172"/>
      <c r="G57" s="172">
        <f>'将来負担比率（分子）の構造'!J$51</f>
        <v>110</v>
      </c>
      <c r="H57" s="172"/>
      <c r="I57" s="172"/>
      <c r="J57" s="172">
        <f>'将来負担比率（分子）の構造'!K$51</f>
        <v>127</v>
      </c>
      <c r="K57" s="172"/>
      <c r="L57" s="172"/>
      <c r="M57" s="172">
        <f>'将来負担比率（分子）の構造'!L$51</f>
        <v>136</v>
      </c>
      <c r="N57" s="172"/>
      <c r="O57" s="172"/>
      <c r="P57" s="172">
        <f>'将来負担比率（分子）の構造'!M$51</f>
        <v>141</v>
      </c>
    </row>
    <row r="58" spans="1:16">
      <c r="A58" s="172" t="s">
        <v>41</v>
      </c>
      <c r="B58" s="172"/>
      <c r="C58" s="172"/>
      <c r="D58" s="172">
        <f>'将来負担比率（分子）の構造'!I$50</f>
        <v>3782</v>
      </c>
      <c r="E58" s="172"/>
      <c r="F58" s="172"/>
      <c r="G58" s="172">
        <f>'将来負担比率（分子）の構造'!J$50</f>
        <v>3842</v>
      </c>
      <c r="H58" s="172"/>
      <c r="I58" s="172"/>
      <c r="J58" s="172">
        <f>'将来負担比率（分子）の構造'!K$50</f>
        <v>3759</v>
      </c>
      <c r="K58" s="172"/>
      <c r="L58" s="172"/>
      <c r="M58" s="172">
        <f>'将来負担比率（分子）の構造'!L$50</f>
        <v>3862</v>
      </c>
      <c r="N58" s="172"/>
      <c r="O58" s="172"/>
      <c r="P58" s="172">
        <f>'将来負担比率（分子）の構造'!M$50</f>
        <v>4953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134</v>
      </c>
      <c r="C61" s="172"/>
      <c r="D61" s="172"/>
      <c r="E61" s="172">
        <f>'将来負担比率（分子）の構造'!J$46</f>
        <v>135</v>
      </c>
      <c r="F61" s="172"/>
      <c r="G61" s="172"/>
      <c r="H61" s="172">
        <f>'将来負担比率（分子）の構造'!K$46</f>
        <v>135</v>
      </c>
      <c r="I61" s="172"/>
      <c r="J61" s="172"/>
      <c r="K61" s="172">
        <f>'将来負担比率（分子）の構造'!L$46</f>
        <v>135</v>
      </c>
      <c r="L61" s="172"/>
      <c r="M61" s="172"/>
      <c r="N61" s="172">
        <f>'将来負担比率（分子）の構造'!M$46</f>
        <v>134</v>
      </c>
      <c r="O61" s="172"/>
      <c r="P61" s="172"/>
    </row>
    <row r="62" spans="1:16">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400</v>
      </c>
      <c r="C63" s="172"/>
      <c r="D63" s="172"/>
      <c r="E63" s="172">
        <f>'将来負担比率（分子）の構造'!J$44</f>
        <v>342</v>
      </c>
      <c r="F63" s="172"/>
      <c r="G63" s="172"/>
      <c r="H63" s="172">
        <f>'将来負担比率（分子）の構造'!K$44</f>
        <v>280</v>
      </c>
      <c r="I63" s="172"/>
      <c r="J63" s="172"/>
      <c r="K63" s="172">
        <f>'将来負担比率（分子）の構造'!L$44</f>
        <v>231</v>
      </c>
      <c r="L63" s="172"/>
      <c r="M63" s="172"/>
      <c r="N63" s="172">
        <f>'将来負担比率（分子）の構造'!M$44</f>
        <v>211</v>
      </c>
      <c r="O63" s="172"/>
      <c r="P63" s="172"/>
    </row>
    <row r="64" spans="1:16">
      <c r="A64" s="172" t="s">
        <v>33</v>
      </c>
      <c r="B64" s="172">
        <f>'将来負担比率（分子）の構造'!I$43</f>
        <v>5348</v>
      </c>
      <c r="C64" s="172"/>
      <c r="D64" s="172"/>
      <c r="E64" s="172">
        <f>'将来負担比率（分子）の構造'!J$43</f>
        <v>4883</v>
      </c>
      <c r="F64" s="172"/>
      <c r="G64" s="172"/>
      <c r="H64" s="172">
        <f>'将来負担比率（分子）の構造'!K$43</f>
        <v>4499</v>
      </c>
      <c r="I64" s="172"/>
      <c r="J64" s="172"/>
      <c r="K64" s="172">
        <f>'将来負担比率（分子）の構造'!L$43</f>
        <v>4004</v>
      </c>
      <c r="L64" s="172"/>
      <c r="M64" s="172"/>
      <c r="N64" s="172">
        <f>'将来負担比率（分子）の構造'!M$43</f>
        <v>3694</v>
      </c>
      <c r="O64" s="172"/>
      <c r="P64" s="172"/>
    </row>
    <row r="65" spans="1:16">
      <c r="A65" s="172" t="s">
        <v>32</v>
      </c>
      <c r="B65" s="172">
        <f>'将来負担比率（分子）の構造'!I$42</f>
        <v>2026</v>
      </c>
      <c r="C65" s="172"/>
      <c r="D65" s="172"/>
      <c r="E65" s="172">
        <f>'将来負担比率（分子）の構造'!J$42</f>
        <v>1884</v>
      </c>
      <c r="F65" s="172"/>
      <c r="G65" s="172"/>
      <c r="H65" s="172">
        <f>'将来負担比率（分子）の構造'!K$42</f>
        <v>1741</v>
      </c>
      <c r="I65" s="172"/>
      <c r="J65" s="172"/>
      <c r="K65" s="172">
        <f>'将来負担比率（分子）の構造'!L$42</f>
        <v>1596</v>
      </c>
      <c r="L65" s="172"/>
      <c r="M65" s="172"/>
      <c r="N65" s="172">
        <f>'将来負担比率（分子）の構造'!M$42</f>
        <v>1451</v>
      </c>
      <c r="O65" s="172"/>
      <c r="P65" s="172"/>
    </row>
    <row r="66" spans="1:16">
      <c r="A66" s="172" t="s">
        <v>31</v>
      </c>
      <c r="B66" s="172">
        <f>'将来負担比率（分子）の構造'!I$41</f>
        <v>10622</v>
      </c>
      <c r="C66" s="172"/>
      <c r="D66" s="172"/>
      <c r="E66" s="172">
        <f>'将来負担比率（分子）の構造'!J$41</f>
        <v>10246</v>
      </c>
      <c r="F66" s="172"/>
      <c r="G66" s="172"/>
      <c r="H66" s="172">
        <f>'将来負担比率（分子）の構造'!K$41</f>
        <v>9984</v>
      </c>
      <c r="I66" s="172"/>
      <c r="J66" s="172"/>
      <c r="K66" s="172">
        <f>'将来負担比率（分子）の構造'!L$41</f>
        <v>10002</v>
      </c>
      <c r="L66" s="172"/>
      <c r="M66" s="172"/>
      <c r="N66" s="172">
        <f>'将来負担比率（分子）の構造'!M$41</f>
        <v>10821</v>
      </c>
      <c r="O66" s="172"/>
      <c r="P66" s="172"/>
    </row>
    <row r="67" spans="1:16">
      <c r="A67" s="172" t="s">
        <v>75</v>
      </c>
      <c r="B67" s="172" t="e">
        <f>NA()</f>
        <v>#N/A</v>
      </c>
      <c r="C67" s="172">
        <f>IF(ISNUMBER('将来負担比率（分子）の構造'!I$53), IF('将来負担比率（分子）の構造'!I$53 &lt; 0, 0, '将来負担比率（分子）の構造'!I$53), NA())</f>
        <v>418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1602</v>
      </c>
      <c r="C72" s="176">
        <f>基金残高に係る経年分析!G55</f>
        <v>1509</v>
      </c>
      <c r="D72" s="176">
        <f>基金残高に係る経年分析!H55</f>
        <v>1915</v>
      </c>
    </row>
    <row r="73" spans="1:16">
      <c r="A73" s="175" t="s">
        <v>78</v>
      </c>
      <c r="B73" s="176">
        <f>基金残高に係る経年分析!F56</f>
        <v>178</v>
      </c>
      <c r="C73" s="176">
        <f>基金残高に係る経年分析!G56</f>
        <v>179</v>
      </c>
      <c r="D73" s="176">
        <f>基金残高に係る経年分析!H56</f>
        <v>379</v>
      </c>
    </row>
    <row r="74" spans="1:16">
      <c r="A74" s="175" t="s">
        <v>79</v>
      </c>
      <c r="B74" s="176">
        <f>基金残高に係る経年分析!F57</f>
        <v>1762</v>
      </c>
      <c r="C74" s="176">
        <f>基金残高に係る経年分析!G57</f>
        <v>1889</v>
      </c>
      <c r="D74" s="176">
        <f>基金残高に係る経年分析!H57</f>
        <v>2306</v>
      </c>
    </row>
  </sheetData>
  <sheetProtection algorithmName="SHA-512" hashValue="+1qvpRHn/cYh7h3uCpj2W2whm8R13C2G7V1h2ZM3y7JAdqLMRVvyVVV2U2JCFV2BeLDYXNwGQQ1HueWQAdZPCA==" saltValue="CShaERs+3vhnabdbWfII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564</v>
      </c>
      <c r="DI1" s="643"/>
      <c r="DJ1" s="643"/>
      <c r="DK1" s="643"/>
      <c r="DL1" s="643"/>
      <c r="DM1" s="643"/>
      <c r="DN1" s="644"/>
      <c r="DO1" s="212"/>
      <c r="DP1" s="642" t="s">
        <v>565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566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c r="B5" s="652" t="s">
        <v>223</v>
      </c>
      <c r="C5" s="653"/>
      <c r="D5" s="653"/>
      <c r="E5" s="653"/>
      <c r="F5" s="653"/>
      <c r="G5" s="653"/>
      <c r="H5" s="653"/>
      <c r="I5" s="653"/>
      <c r="J5" s="653"/>
      <c r="K5" s="653"/>
      <c r="L5" s="653"/>
      <c r="M5" s="653"/>
      <c r="N5" s="653"/>
      <c r="O5" s="653"/>
      <c r="P5" s="653"/>
      <c r="Q5" s="654"/>
      <c r="R5" s="655">
        <v>6876014</v>
      </c>
      <c r="S5" s="656"/>
      <c r="T5" s="656"/>
      <c r="U5" s="656"/>
      <c r="V5" s="656"/>
      <c r="W5" s="656"/>
      <c r="X5" s="656"/>
      <c r="Y5" s="657"/>
      <c r="Z5" s="658">
        <v>33.799999999999997</v>
      </c>
      <c r="AA5" s="658"/>
      <c r="AB5" s="658"/>
      <c r="AC5" s="658"/>
      <c r="AD5" s="659">
        <v>6876014</v>
      </c>
      <c r="AE5" s="659"/>
      <c r="AF5" s="659"/>
      <c r="AG5" s="659"/>
      <c r="AH5" s="659"/>
      <c r="AI5" s="659"/>
      <c r="AJ5" s="659"/>
      <c r="AK5" s="659"/>
      <c r="AL5" s="660">
        <v>71.7</v>
      </c>
      <c r="AM5" s="661"/>
      <c r="AN5" s="661"/>
      <c r="AO5" s="662"/>
      <c r="AP5" s="652" t="s">
        <v>224</v>
      </c>
      <c r="AQ5" s="653"/>
      <c r="AR5" s="653"/>
      <c r="AS5" s="653"/>
      <c r="AT5" s="653"/>
      <c r="AU5" s="653"/>
      <c r="AV5" s="653"/>
      <c r="AW5" s="653"/>
      <c r="AX5" s="653"/>
      <c r="AY5" s="653"/>
      <c r="AZ5" s="653"/>
      <c r="BA5" s="653"/>
      <c r="BB5" s="653"/>
      <c r="BC5" s="653"/>
      <c r="BD5" s="653"/>
      <c r="BE5" s="653"/>
      <c r="BF5" s="654"/>
      <c r="BG5" s="666">
        <v>6876014</v>
      </c>
      <c r="BH5" s="667"/>
      <c r="BI5" s="667"/>
      <c r="BJ5" s="667"/>
      <c r="BK5" s="667"/>
      <c r="BL5" s="667"/>
      <c r="BM5" s="667"/>
      <c r="BN5" s="668"/>
      <c r="BO5" s="669">
        <v>100</v>
      </c>
      <c r="BP5" s="669"/>
      <c r="BQ5" s="669"/>
      <c r="BR5" s="669"/>
      <c r="BS5" s="670">
        <v>148560</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218</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c r="B6" s="663" t="s">
        <v>228</v>
      </c>
      <c r="C6" s="664"/>
      <c r="D6" s="664"/>
      <c r="E6" s="664"/>
      <c r="F6" s="664"/>
      <c r="G6" s="664"/>
      <c r="H6" s="664"/>
      <c r="I6" s="664"/>
      <c r="J6" s="664"/>
      <c r="K6" s="664"/>
      <c r="L6" s="664"/>
      <c r="M6" s="664"/>
      <c r="N6" s="664"/>
      <c r="O6" s="664"/>
      <c r="P6" s="664"/>
      <c r="Q6" s="665"/>
      <c r="R6" s="666">
        <v>104333</v>
      </c>
      <c r="S6" s="667"/>
      <c r="T6" s="667"/>
      <c r="U6" s="667"/>
      <c r="V6" s="667"/>
      <c r="W6" s="667"/>
      <c r="X6" s="667"/>
      <c r="Y6" s="668"/>
      <c r="Z6" s="669">
        <v>0.5</v>
      </c>
      <c r="AA6" s="669"/>
      <c r="AB6" s="669"/>
      <c r="AC6" s="669"/>
      <c r="AD6" s="670">
        <v>104333</v>
      </c>
      <c r="AE6" s="670"/>
      <c r="AF6" s="670"/>
      <c r="AG6" s="670"/>
      <c r="AH6" s="670"/>
      <c r="AI6" s="670"/>
      <c r="AJ6" s="670"/>
      <c r="AK6" s="670"/>
      <c r="AL6" s="671">
        <v>1.1000000000000001</v>
      </c>
      <c r="AM6" s="672"/>
      <c r="AN6" s="672"/>
      <c r="AO6" s="673"/>
      <c r="AP6" s="663" t="s">
        <v>567</v>
      </c>
      <c r="AQ6" s="664"/>
      <c r="AR6" s="664"/>
      <c r="AS6" s="664"/>
      <c r="AT6" s="664"/>
      <c r="AU6" s="664"/>
      <c r="AV6" s="664"/>
      <c r="AW6" s="664"/>
      <c r="AX6" s="664"/>
      <c r="AY6" s="664"/>
      <c r="AZ6" s="664"/>
      <c r="BA6" s="664"/>
      <c r="BB6" s="664"/>
      <c r="BC6" s="664"/>
      <c r="BD6" s="664"/>
      <c r="BE6" s="664"/>
      <c r="BF6" s="665"/>
      <c r="BG6" s="666">
        <v>6876014</v>
      </c>
      <c r="BH6" s="667"/>
      <c r="BI6" s="667"/>
      <c r="BJ6" s="667"/>
      <c r="BK6" s="667"/>
      <c r="BL6" s="667"/>
      <c r="BM6" s="667"/>
      <c r="BN6" s="668"/>
      <c r="BO6" s="669">
        <v>100</v>
      </c>
      <c r="BP6" s="669"/>
      <c r="BQ6" s="669"/>
      <c r="BR6" s="669"/>
      <c r="BS6" s="670">
        <v>148560</v>
      </c>
      <c r="BT6" s="670"/>
      <c r="BU6" s="670"/>
      <c r="BV6" s="670"/>
      <c r="BW6" s="670"/>
      <c r="BX6" s="670"/>
      <c r="BY6" s="670"/>
      <c r="BZ6" s="670"/>
      <c r="CA6" s="670"/>
      <c r="CB6" s="674"/>
      <c r="CD6" s="677" t="s">
        <v>229</v>
      </c>
      <c r="CE6" s="678"/>
      <c r="CF6" s="678"/>
      <c r="CG6" s="678"/>
      <c r="CH6" s="678"/>
      <c r="CI6" s="678"/>
      <c r="CJ6" s="678"/>
      <c r="CK6" s="678"/>
      <c r="CL6" s="678"/>
      <c r="CM6" s="678"/>
      <c r="CN6" s="678"/>
      <c r="CO6" s="678"/>
      <c r="CP6" s="678"/>
      <c r="CQ6" s="679"/>
      <c r="CR6" s="666">
        <v>124074</v>
      </c>
      <c r="CS6" s="667"/>
      <c r="CT6" s="667"/>
      <c r="CU6" s="667"/>
      <c r="CV6" s="667"/>
      <c r="CW6" s="667"/>
      <c r="CX6" s="667"/>
      <c r="CY6" s="668"/>
      <c r="CZ6" s="660">
        <v>0.6</v>
      </c>
      <c r="DA6" s="661"/>
      <c r="DB6" s="661"/>
      <c r="DC6" s="680"/>
      <c r="DD6" s="675" t="s">
        <v>129</v>
      </c>
      <c r="DE6" s="667"/>
      <c r="DF6" s="667"/>
      <c r="DG6" s="667"/>
      <c r="DH6" s="667"/>
      <c r="DI6" s="667"/>
      <c r="DJ6" s="667"/>
      <c r="DK6" s="667"/>
      <c r="DL6" s="667"/>
      <c r="DM6" s="667"/>
      <c r="DN6" s="667"/>
      <c r="DO6" s="667"/>
      <c r="DP6" s="668"/>
      <c r="DQ6" s="675">
        <v>123981</v>
      </c>
      <c r="DR6" s="667"/>
      <c r="DS6" s="667"/>
      <c r="DT6" s="667"/>
      <c r="DU6" s="667"/>
      <c r="DV6" s="667"/>
      <c r="DW6" s="667"/>
      <c r="DX6" s="667"/>
      <c r="DY6" s="667"/>
      <c r="DZ6" s="667"/>
      <c r="EA6" s="667"/>
      <c r="EB6" s="667"/>
      <c r="EC6" s="676"/>
    </row>
    <row r="7" spans="2:143" ht="11.25" customHeight="1">
      <c r="B7" s="663" t="s">
        <v>231</v>
      </c>
      <c r="C7" s="664"/>
      <c r="D7" s="664"/>
      <c r="E7" s="664"/>
      <c r="F7" s="664"/>
      <c r="G7" s="664"/>
      <c r="H7" s="664"/>
      <c r="I7" s="664"/>
      <c r="J7" s="664"/>
      <c r="K7" s="664"/>
      <c r="L7" s="664"/>
      <c r="M7" s="664"/>
      <c r="N7" s="664"/>
      <c r="O7" s="664"/>
      <c r="P7" s="664"/>
      <c r="Q7" s="665"/>
      <c r="R7" s="666">
        <v>3471</v>
      </c>
      <c r="S7" s="667"/>
      <c r="T7" s="667"/>
      <c r="U7" s="667"/>
      <c r="V7" s="667"/>
      <c r="W7" s="667"/>
      <c r="X7" s="667"/>
      <c r="Y7" s="668"/>
      <c r="Z7" s="669">
        <v>0</v>
      </c>
      <c r="AA7" s="669"/>
      <c r="AB7" s="669"/>
      <c r="AC7" s="669"/>
      <c r="AD7" s="670">
        <v>3471</v>
      </c>
      <c r="AE7" s="670"/>
      <c r="AF7" s="670"/>
      <c r="AG7" s="670"/>
      <c r="AH7" s="670"/>
      <c r="AI7" s="670"/>
      <c r="AJ7" s="670"/>
      <c r="AK7" s="670"/>
      <c r="AL7" s="671">
        <v>0</v>
      </c>
      <c r="AM7" s="672"/>
      <c r="AN7" s="672"/>
      <c r="AO7" s="673"/>
      <c r="AP7" s="663" t="s">
        <v>568</v>
      </c>
      <c r="AQ7" s="664"/>
      <c r="AR7" s="664"/>
      <c r="AS7" s="664"/>
      <c r="AT7" s="664"/>
      <c r="AU7" s="664"/>
      <c r="AV7" s="664"/>
      <c r="AW7" s="664"/>
      <c r="AX7" s="664"/>
      <c r="AY7" s="664"/>
      <c r="AZ7" s="664"/>
      <c r="BA7" s="664"/>
      <c r="BB7" s="664"/>
      <c r="BC7" s="664"/>
      <c r="BD7" s="664"/>
      <c r="BE7" s="664"/>
      <c r="BF7" s="665"/>
      <c r="BG7" s="666">
        <v>3315472</v>
      </c>
      <c r="BH7" s="667"/>
      <c r="BI7" s="667"/>
      <c r="BJ7" s="667"/>
      <c r="BK7" s="667"/>
      <c r="BL7" s="667"/>
      <c r="BM7" s="667"/>
      <c r="BN7" s="668"/>
      <c r="BO7" s="669">
        <v>48.2</v>
      </c>
      <c r="BP7" s="669"/>
      <c r="BQ7" s="669"/>
      <c r="BR7" s="669"/>
      <c r="BS7" s="670">
        <v>148560</v>
      </c>
      <c r="BT7" s="670"/>
      <c r="BU7" s="670"/>
      <c r="BV7" s="670"/>
      <c r="BW7" s="670"/>
      <c r="BX7" s="670"/>
      <c r="BY7" s="670"/>
      <c r="BZ7" s="670"/>
      <c r="CA7" s="670"/>
      <c r="CB7" s="674"/>
      <c r="CD7" s="681" t="s">
        <v>232</v>
      </c>
      <c r="CE7" s="682"/>
      <c r="CF7" s="682"/>
      <c r="CG7" s="682"/>
      <c r="CH7" s="682"/>
      <c r="CI7" s="682"/>
      <c r="CJ7" s="682"/>
      <c r="CK7" s="682"/>
      <c r="CL7" s="682"/>
      <c r="CM7" s="682"/>
      <c r="CN7" s="682"/>
      <c r="CO7" s="682"/>
      <c r="CP7" s="682"/>
      <c r="CQ7" s="683"/>
      <c r="CR7" s="666">
        <v>3278010</v>
      </c>
      <c r="CS7" s="667"/>
      <c r="CT7" s="667"/>
      <c r="CU7" s="667"/>
      <c r="CV7" s="667"/>
      <c r="CW7" s="667"/>
      <c r="CX7" s="667"/>
      <c r="CY7" s="668"/>
      <c r="CZ7" s="669">
        <v>16.899999999999999</v>
      </c>
      <c r="DA7" s="669"/>
      <c r="DB7" s="669"/>
      <c r="DC7" s="669"/>
      <c r="DD7" s="675">
        <v>29729</v>
      </c>
      <c r="DE7" s="667"/>
      <c r="DF7" s="667"/>
      <c r="DG7" s="667"/>
      <c r="DH7" s="667"/>
      <c r="DI7" s="667"/>
      <c r="DJ7" s="667"/>
      <c r="DK7" s="667"/>
      <c r="DL7" s="667"/>
      <c r="DM7" s="667"/>
      <c r="DN7" s="667"/>
      <c r="DO7" s="667"/>
      <c r="DP7" s="668"/>
      <c r="DQ7" s="675">
        <v>3077810</v>
      </c>
      <c r="DR7" s="667"/>
      <c r="DS7" s="667"/>
      <c r="DT7" s="667"/>
      <c r="DU7" s="667"/>
      <c r="DV7" s="667"/>
      <c r="DW7" s="667"/>
      <c r="DX7" s="667"/>
      <c r="DY7" s="667"/>
      <c r="DZ7" s="667"/>
      <c r="EA7" s="667"/>
      <c r="EB7" s="667"/>
      <c r="EC7" s="676"/>
    </row>
    <row r="8" spans="2:143" ht="11.25" customHeight="1">
      <c r="B8" s="663" t="s">
        <v>233</v>
      </c>
      <c r="C8" s="664"/>
      <c r="D8" s="664"/>
      <c r="E8" s="664"/>
      <c r="F8" s="664"/>
      <c r="G8" s="664"/>
      <c r="H8" s="664"/>
      <c r="I8" s="664"/>
      <c r="J8" s="664"/>
      <c r="K8" s="664"/>
      <c r="L8" s="664"/>
      <c r="M8" s="664"/>
      <c r="N8" s="664"/>
      <c r="O8" s="664"/>
      <c r="P8" s="664"/>
      <c r="Q8" s="665"/>
      <c r="R8" s="666">
        <v>35171</v>
      </c>
      <c r="S8" s="667"/>
      <c r="T8" s="667"/>
      <c r="U8" s="667"/>
      <c r="V8" s="667"/>
      <c r="W8" s="667"/>
      <c r="X8" s="667"/>
      <c r="Y8" s="668"/>
      <c r="Z8" s="669">
        <v>0.2</v>
      </c>
      <c r="AA8" s="669"/>
      <c r="AB8" s="669"/>
      <c r="AC8" s="669"/>
      <c r="AD8" s="670">
        <v>35171</v>
      </c>
      <c r="AE8" s="670"/>
      <c r="AF8" s="670"/>
      <c r="AG8" s="670"/>
      <c r="AH8" s="670"/>
      <c r="AI8" s="670"/>
      <c r="AJ8" s="670"/>
      <c r="AK8" s="670"/>
      <c r="AL8" s="671">
        <v>0.4</v>
      </c>
      <c r="AM8" s="672"/>
      <c r="AN8" s="672"/>
      <c r="AO8" s="673"/>
      <c r="AP8" s="663" t="s">
        <v>569</v>
      </c>
      <c r="AQ8" s="664"/>
      <c r="AR8" s="664"/>
      <c r="AS8" s="664"/>
      <c r="AT8" s="664"/>
      <c r="AU8" s="664"/>
      <c r="AV8" s="664"/>
      <c r="AW8" s="664"/>
      <c r="AX8" s="664"/>
      <c r="AY8" s="664"/>
      <c r="AZ8" s="664"/>
      <c r="BA8" s="664"/>
      <c r="BB8" s="664"/>
      <c r="BC8" s="664"/>
      <c r="BD8" s="664"/>
      <c r="BE8" s="664"/>
      <c r="BF8" s="665"/>
      <c r="BG8" s="666">
        <v>86066</v>
      </c>
      <c r="BH8" s="667"/>
      <c r="BI8" s="667"/>
      <c r="BJ8" s="667"/>
      <c r="BK8" s="667"/>
      <c r="BL8" s="667"/>
      <c r="BM8" s="667"/>
      <c r="BN8" s="668"/>
      <c r="BO8" s="669">
        <v>1.3</v>
      </c>
      <c r="BP8" s="669"/>
      <c r="BQ8" s="669"/>
      <c r="BR8" s="669"/>
      <c r="BS8" s="670" t="s">
        <v>129</v>
      </c>
      <c r="BT8" s="670"/>
      <c r="BU8" s="670"/>
      <c r="BV8" s="670"/>
      <c r="BW8" s="670"/>
      <c r="BX8" s="670"/>
      <c r="BY8" s="670"/>
      <c r="BZ8" s="670"/>
      <c r="CA8" s="670"/>
      <c r="CB8" s="674"/>
      <c r="CD8" s="681" t="s">
        <v>234</v>
      </c>
      <c r="CE8" s="682"/>
      <c r="CF8" s="682"/>
      <c r="CG8" s="682"/>
      <c r="CH8" s="682"/>
      <c r="CI8" s="682"/>
      <c r="CJ8" s="682"/>
      <c r="CK8" s="682"/>
      <c r="CL8" s="682"/>
      <c r="CM8" s="682"/>
      <c r="CN8" s="682"/>
      <c r="CO8" s="682"/>
      <c r="CP8" s="682"/>
      <c r="CQ8" s="683"/>
      <c r="CR8" s="666">
        <v>7730791</v>
      </c>
      <c r="CS8" s="667"/>
      <c r="CT8" s="667"/>
      <c r="CU8" s="667"/>
      <c r="CV8" s="667"/>
      <c r="CW8" s="667"/>
      <c r="CX8" s="667"/>
      <c r="CY8" s="668"/>
      <c r="CZ8" s="669">
        <v>39.799999999999997</v>
      </c>
      <c r="DA8" s="669"/>
      <c r="DB8" s="669"/>
      <c r="DC8" s="669"/>
      <c r="DD8" s="675">
        <v>21748</v>
      </c>
      <c r="DE8" s="667"/>
      <c r="DF8" s="667"/>
      <c r="DG8" s="667"/>
      <c r="DH8" s="667"/>
      <c r="DI8" s="667"/>
      <c r="DJ8" s="667"/>
      <c r="DK8" s="667"/>
      <c r="DL8" s="667"/>
      <c r="DM8" s="667"/>
      <c r="DN8" s="667"/>
      <c r="DO8" s="667"/>
      <c r="DP8" s="668"/>
      <c r="DQ8" s="675">
        <v>2747403</v>
      </c>
      <c r="DR8" s="667"/>
      <c r="DS8" s="667"/>
      <c r="DT8" s="667"/>
      <c r="DU8" s="667"/>
      <c r="DV8" s="667"/>
      <c r="DW8" s="667"/>
      <c r="DX8" s="667"/>
      <c r="DY8" s="667"/>
      <c r="DZ8" s="667"/>
      <c r="EA8" s="667"/>
      <c r="EB8" s="667"/>
      <c r="EC8" s="676"/>
    </row>
    <row r="9" spans="2:143" ht="11.25" customHeight="1">
      <c r="B9" s="663" t="s">
        <v>235</v>
      </c>
      <c r="C9" s="664"/>
      <c r="D9" s="664"/>
      <c r="E9" s="664"/>
      <c r="F9" s="664"/>
      <c r="G9" s="664"/>
      <c r="H9" s="664"/>
      <c r="I9" s="664"/>
      <c r="J9" s="664"/>
      <c r="K9" s="664"/>
      <c r="L9" s="664"/>
      <c r="M9" s="664"/>
      <c r="N9" s="664"/>
      <c r="O9" s="664"/>
      <c r="P9" s="664"/>
      <c r="Q9" s="665"/>
      <c r="R9" s="666">
        <v>41144</v>
      </c>
      <c r="S9" s="667"/>
      <c r="T9" s="667"/>
      <c r="U9" s="667"/>
      <c r="V9" s="667"/>
      <c r="W9" s="667"/>
      <c r="X9" s="667"/>
      <c r="Y9" s="668"/>
      <c r="Z9" s="669">
        <v>0.2</v>
      </c>
      <c r="AA9" s="669"/>
      <c r="AB9" s="669"/>
      <c r="AC9" s="669"/>
      <c r="AD9" s="670">
        <v>41144</v>
      </c>
      <c r="AE9" s="670"/>
      <c r="AF9" s="670"/>
      <c r="AG9" s="670"/>
      <c r="AH9" s="670"/>
      <c r="AI9" s="670"/>
      <c r="AJ9" s="670"/>
      <c r="AK9" s="670"/>
      <c r="AL9" s="671">
        <v>0.4</v>
      </c>
      <c r="AM9" s="672"/>
      <c r="AN9" s="672"/>
      <c r="AO9" s="673"/>
      <c r="AP9" s="663" t="s">
        <v>236</v>
      </c>
      <c r="AQ9" s="664"/>
      <c r="AR9" s="664"/>
      <c r="AS9" s="664"/>
      <c r="AT9" s="664"/>
      <c r="AU9" s="664"/>
      <c r="AV9" s="664"/>
      <c r="AW9" s="664"/>
      <c r="AX9" s="664"/>
      <c r="AY9" s="664"/>
      <c r="AZ9" s="664"/>
      <c r="BA9" s="664"/>
      <c r="BB9" s="664"/>
      <c r="BC9" s="664"/>
      <c r="BD9" s="664"/>
      <c r="BE9" s="664"/>
      <c r="BF9" s="665"/>
      <c r="BG9" s="666">
        <v>2601245</v>
      </c>
      <c r="BH9" s="667"/>
      <c r="BI9" s="667"/>
      <c r="BJ9" s="667"/>
      <c r="BK9" s="667"/>
      <c r="BL9" s="667"/>
      <c r="BM9" s="667"/>
      <c r="BN9" s="668"/>
      <c r="BO9" s="669">
        <v>37.799999999999997</v>
      </c>
      <c r="BP9" s="669"/>
      <c r="BQ9" s="669"/>
      <c r="BR9" s="669"/>
      <c r="BS9" s="670" t="s">
        <v>570</v>
      </c>
      <c r="BT9" s="670"/>
      <c r="BU9" s="670"/>
      <c r="BV9" s="670"/>
      <c r="BW9" s="670"/>
      <c r="BX9" s="670"/>
      <c r="BY9" s="670"/>
      <c r="BZ9" s="670"/>
      <c r="CA9" s="670"/>
      <c r="CB9" s="674"/>
      <c r="CD9" s="681" t="s">
        <v>237</v>
      </c>
      <c r="CE9" s="682"/>
      <c r="CF9" s="682"/>
      <c r="CG9" s="682"/>
      <c r="CH9" s="682"/>
      <c r="CI9" s="682"/>
      <c r="CJ9" s="682"/>
      <c r="CK9" s="682"/>
      <c r="CL9" s="682"/>
      <c r="CM9" s="682"/>
      <c r="CN9" s="682"/>
      <c r="CO9" s="682"/>
      <c r="CP9" s="682"/>
      <c r="CQ9" s="683"/>
      <c r="CR9" s="666">
        <v>1900355</v>
      </c>
      <c r="CS9" s="667"/>
      <c r="CT9" s="667"/>
      <c r="CU9" s="667"/>
      <c r="CV9" s="667"/>
      <c r="CW9" s="667"/>
      <c r="CX9" s="667"/>
      <c r="CY9" s="668"/>
      <c r="CZ9" s="669">
        <v>9.8000000000000007</v>
      </c>
      <c r="DA9" s="669"/>
      <c r="DB9" s="669"/>
      <c r="DC9" s="669"/>
      <c r="DD9" s="675">
        <v>2166</v>
      </c>
      <c r="DE9" s="667"/>
      <c r="DF9" s="667"/>
      <c r="DG9" s="667"/>
      <c r="DH9" s="667"/>
      <c r="DI9" s="667"/>
      <c r="DJ9" s="667"/>
      <c r="DK9" s="667"/>
      <c r="DL9" s="667"/>
      <c r="DM9" s="667"/>
      <c r="DN9" s="667"/>
      <c r="DO9" s="667"/>
      <c r="DP9" s="668"/>
      <c r="DQ9" s="675">
        <v>1203274</v>
      </c>
      <c r="DR9" s="667"/>
      <c r="DS9" s="667"/>
      <c r="DT9" s="667"/>
      <c r="DU9" s="667"/>
      <c r="DV9" s="667"/>
      <c r="DW9" s="667"/>
      <c r="DX9" s="667"/>
      <c r="DY9" s="667"/>
      <c r="DZ9" s="667"/>
      <c r="EA9" s="667"/>
      <c r="EB9" s="667"/>
      <c r="EC9" s="676"/>
    </row>
    <row r="10" spans="2:143" ht="11.25" customHeight="1">
      <c r="B10" s="663" t="s">
        <v>571</v>
      </c>
      <c r="C10" s="664"/>
      <c r="D10" s="664"/>
      <c r="E10" s="664"/>
      <c r="F10" s="664"/>
      <c r="G10" s="664"/>
      <c r="H10" s="664"/>
      <c r="I10" s="664"/>
      <c r="J10" s="664"/>
      <c r="K10" s="664"/>
      <c r="L10" s="664"/>
      <c r="M10" s="664"/>
      <c r="N10" s="664"/>
      <c r="O10" s="664"/>
      <c r="P10" s="664"/>
      <c r="Q10" s="665"/>
      <c r="R10" s="666" t="s">
        <v>572</v>
      </c>
      <c r="S10" s="667"/>
      <c r="T10" s="667"/>
      <c r="U10" s="667"/>
      <c r="V10" s="667"/>
      <c r="W10" s="667"/>
      <c r="X10" s="667"/>
      <c r="Y10" s="668"/>
      <c r="Z10" s="669" t="s">
        <v>570</v>
      </c>
      <c r="AA10" s="669"/>
      <c r="AB10" s="669"/>
      <c r="AC10" s="669"/>
      <c r="AD10" s="670" t="s">
        <v>570</v>
      </c>
      <c r="AE10" s="670"/>
      <c r="AF10" s="670"/>
      <c r="AG10" s="670"/>
      <c r="AH10" s="670"/>
      <c r="AI10" s="670"/>
      <c r="AJ10" s="670"/>
      <c r="AK10" s="670"/>
      <c r="AL10" s="671" t="s">
        <v>572</v>
      </c>
      <c r="AM10" s="672"/>
      <c r="AN10" s="672"/>
      <c r="AO10" s="673"/>
      <c r="AP10" s="663" t="s">
        <v>573</v>
      </c>
      <c r="AQ10" s="664"/>
      <c r="AR10" s="664"/>
      <c r="AS10" s="664"/>
      <c r="AT10" s="664"/>
      <c r="AU10" s="664"/>
      <c r="AV10" s="664"/>
      <c r="AW10" s="664"/>
      <c r="AX10" s="664"/>
      <c r="AY10" s="664"/>
      <c r="AZ10" s="664"/>
      <c r="BA10" s="664"/>
      <c r="BB10" s="664"/>
      <c r="BC10" s="664"/>
      <c r="BD10" s="664"/>
      <c r="BE10" s="664"/>
      <c r="BF10" s="665"/>
      <c r="BG10" s="666">
        <v>256902</v>
      </c>
      <c r="BH10" s="667"/>
      <c r="BI10" s="667"/>
      <c r="BJ10" s="667"/>
      <c r="BK10" s="667"/>
      <c r="BL10" s="667"/>
      <c r="BM10" s="667"/>
      <c r="BN10" s="668"/>
      <c r="BO10" s="669">
        <v>3.7</v>
      </c>
      <c r="BP10" s="669"/>
      <c r="BQ10" s="669"/>
      <c r="BR10" s="669"/>
      <c r="BS10" s="670">
        <v>43055</v>
      </c>
      <c r="BT10" s="670"/>
      <c r="BU10" s="670"/>
      <c r="BV10" s="670"/>
      <c r="BW10" s="670"/>
      <c r="BX10" s="670"/>
      <c r="BY10" s="670"/>
      <c r="BZ10" s="670"/>
      <c r="CA10" s="670"/>
      <c r="CB10" s="674"/>
      <c r="CD10" s="681" t="s">
        <v>238</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129</v>
      </c>
      <c r="DA10" s="669"/>
      <c r="DB10" s="669"/>
      <c r="DC10" s="669"/>
      <c r="DD10" s="675" t="s">
        <v>570</v>
      </c>
      <c r="DE10" s="667"/>
      <c r="DF10" s="667"/>
      <c r="DG10" s="667"/>
      <c r="DH10" s="667"/>
      <c r="DI10" s="667"/>
      <c r="DJ10" s="667"/>
      <c r="DK10" s="667"/>
      <c r="DL10" s="667"/>
      <c r="DM10" s="667"/>
      <c r="DN10" s="667"/>
      <c r="DO10" s="667"/>
      <c r="DP10" s="668"/>
      <c r="DQ10" s="675" t="s">
        <v>572</v>
      </c>
      <c r="DR10" s="667"/>
      <c r="DS10" s="667"/>
      <c r="DT10" s="667"/>
      <c r="DU10" s="667"/>
      <c r="DV10" s="667"/>
      <c r="DW10" s="667"/>
      <c r="DX10" s="667"/>
      <c r="DY10" s="667"/>
      <c r="DZ10" s="667"/>
      <c r="EA10" s="667"/>
      <c r="EB10" s="667"/>
      <c r="EC10" s="676"/>
    </row>
    <row r="11" spans="2:143" ht="11.25" customHeight="1">
      <c r="B11" s="663" t="s">
        <v>239</v>
      </c>
      <c r="C11" s="664"/>
      <c r="D11" s="664"/>
      <c r="E11" s="664"/>
      <c r="F11" s="664"/>
      <c r="G11" s="664"/>
      <c r="H11" s="664"/>
      <c r="I11" s="664"/>
      <c r="J11" s="664"/>
      <c r="K11" s="664"/>
      <c r="L11" s="664"/>
      <c r="M11" s="664"/>
      <c r="N11" s="664"/>
      <c r="O11" s="664"/>
      <c r="P11" s="664"/>
      <c r="Q11" s="665"/>
      <c r="R11" s="666">
        <v>1086619</v>
      </c>
      <c r="S11" s="667"/>
      <c r="T11" s="667"/>
      <c r="U11" s="667"/>
      <c r="V11" s="667"/>
      <c r="W11" s="667"/>
      <c r="X11" s="667"/>
      <c r="Y11" s="668"/>
      <c r="Z11" s="671">
        <v>5.3</v>
      </c>
      <c r="AA11" s="672"/>
      <c r="AB11" s="672"/>
      <c r="AC11" s="684"/>
      <c r="AD11" s="675">
        <v>1086619</v>
      </c>
      <c r="AE11" s="667"/>
      <c r="AF11" s="667"/>
      <c r="AG11" s="667"/>
      <c r="AH11" s="667"/>
      <c r="AI11" s="667"/>
      <c r="AJ11" s="667"/>
      <c r="AK11" s="668"/>
      <c r="AL11" s="671">
        <v>11.3</v>
      </c>
      <c r="AM11" s="672"/>
      <c r="AN11" s="672"/>
      <c r="AO11" s="673"/>
      <c r="AP11" s="663" t="s">
        <v>574</v>
      </c>
      <c r="AQ11" s="664"/>
      <c r="AR11" s="664"/>
      <c r="AS11" s="664"/>
      <c r="AT11" s="664"/>
      <c r="AU11" s="664"/>
      <c r="AV11" s="664"/>
      <c r="AW11" s="664"/>
      <c r="AX11" s="664"/>
      <c r="AY11" s="664"/>
      <c r="AZ11" s="664"/>
      <c r="BA11" s="664"/>
      <c r="BB11" s="664"/>
      <c r="BC11" s="664"/>
      <c r="BD11" s="664"/>
      <c r="BE11" s="664"/>
      <c r="BF11" s="665"/>
      <c r="BG11" s="666">
        <v>371259</v>
      </c>
      <c r="BH11" s="667"/>
      <c r="BI11" s="667"/>
      <c r="BJ11" s="667"/>
      <c r="BK11" s="667"/>
      <c r="BL11" s="667"/>
      <c r="BM11" s="667"/>
      <c r="BN11" s="668"/>
      <c r="BO11" s="669">
        <v>5.4</v>
      </c>
      <c r="BP11" s="669"/>
      <c r="BQ11" s="669"/>
      <c r="BR11" s="669"/>
      <c r="BS11" s="670">
        <v>105505</v>
      </c>
      <c r="BT11" s="670"/>
      <c r="BU11" s="670"/>
      <c r="BV11" s="670"/>
      <c r="BW11" s="670"/>
      <c r="BX11" s="670"/>
      <c r="BY11" s="670"/>
      <c r="BZ11" s="670"/>
      <c r="CA11" s="670"/>
      <c r="CB11" s="674"/>
      <c r="CD11" s="681" t="s">
        <v>240</v>
      </c>
      <c r="CE11" s="682"/>
      <c r="CF11" s="682"/>
      <c r="CG11" s="682"/>
      <c r="CH11" s="682"/>
      <c r="CI11" s="682"/>
      <c r="CJ11" s="682"/>
      <c r="CK11" s="682"/>
      <c r="CL11" s="682"/>
      <c r="CM11" s="682"/>
      <c r="CN11" s="682"/>
      <c r="CO11" s="682"/>
      <c r="CP11" s="682"/>
      <c r="CQ11" s="683"/>
      <c r="CR11" s="666">
        <v>82333</v>
      </c>
      <c r="CS11" s="667"/>
      <c r="CT11" s="667"/>
      <c r="CU11" s="667"/>
      <c r="CV11" s="667"/>
      <c r="CW11" s="667"/>
      <c r="CX11" s="667"/>
      <c r="CY11" s="668"/>
      <c r="CZ11" s="669">
        <v>0.4</v>
      </c>
      <c r="DA11" s="669"/>
      <c r="DB11" s="669"/>
      <c r="DC11" s="669"/>
      <c r="DD11" s="675">
        <v>16838</v>
      </c>
      <c r="DE11" s="667"/>
      <c r="DF11" s="667"/>
      <c r="DG11" s="667"/>
      <c r="DH11" s="667"/>
      <c r="DI11" s="667"/>
      <c r="DJ11" s="667"/>
      <c r="DK11" s="667"/>
      <c r="DL11" s="667"/>
      <c r="DM11" s="667"/>
      <c r="DN11" s="667"/>
      <c r="DO11" s="667"/>
      <c r="DP11" s="668"/>
      <c r="DQ11" s="675">
        <v>72758</v>
      </c>
      <c r="DR11" s="667"/>
      <c r="DS11" s="667"/>
      <c r="DT11" s="667"/>
      <c r="DU11" s="667"/>
      <c r="DV11" s="667"/>
      <c r="DW11" s="667"/>
      <c r="DX11" s="667"/>
      <c r="DY11" s="667"/>
      <c r="DZ11" s="667"/>
      <c r="EA11" s="667"/>
      <c r="EB11" s="667"/>
      <c r="EC11" s="676"/>
    </row>
    <row r="12" spans="2:143" ht="11.25" customHeight="1">
      <c r="B12" s="663" t="s">
        <v>241</v>
      </c>
      <c r="C12" s="664"/>
      <c r="D12" s="664"/>
      <c r="E12" s="664"/>
      <c r="F12" s="664"/>
      <c r="G12" s="664"/>
      <c r="H12" s="664"/>
      <c r="I12" s="664"/>
      <c r="J12" s="664"/>
      <c r="K12" s="664"/>
      <c r="L12" s="664"/>
      <c r="M12" s="664"/>
      <c r="N12" s="664"/>
      <c r="O12" s="664"/>
      <c r="P12" s="664"/>
      <c r="Q12" s="665"/>
      <c r="R12" s="666" t="s">
        <v>575</v>
      </c>
      <c r="S12" s="667"/>
      <c r="T12" s="667"/>
      <c r="U12" s="667"/>
      <c r="V12" s="667"/>
      <c r="W12" s="667"/>
      <c r="X12" s="667"/>
      <c r="Y12" s="668"/>
      <c r="Z12" s="669" t="s">
        <v>129</v>
      </c>
      <c r="AA12" s="669"/>
      <c r="AB12" s="669"/>
      <c r="AC12" s="669"/>
      <c r="AD12" s="670" t="s">
        <v>572</v>
      </c>
      <c r="AE12" s="670"/>
      <c r="AF12" s="670"/>
      <c r="AG12" s="670"/>
      <c r="AH12" s="670"/>
      <c r="AI12" s="670"/>
      <c r="AJ12" s="670"/>
      <c r="AK12" s="670"/>
      <c r="AL12" s="671" t="s">
        <v>129</v>
      </c>
      <c r="AM12" s="672"/>
      <c r="AN12" s="672"/>
      <c r="AO12" s="673"/>
      <c r="AP12" s="663" t="s">
        <v>576</v>
      </c>
      <c r="AQ12" s="664"/>
      <c r="AR12" s="664"/>
      <c r="AS12" s="664"/>
      <c r="AT12" s="664"/>
      <c r="AU12" s="664"/>
      <c r="AV12" s="664"/>
      <c r="AW12" s="664"/>
      <c r="AX12" s="664"/>
      <c r="AY12" s="664"/>
      <c r="AZ12" s="664"/>
      <c r="BA12" s="664"/>
      <c r="BB12" s="664"/>
      <c r="BC12" s="664"/>
      <c r="BD12" s="664"/>
      <c r="BE12" s="664"/>
      <c r="BF12" s="665"/>
      <c r="BG12" s="666">
        <v>3106642</v>
      </c>
      <c r="BH12" s="667"/>
      <c r="BI12" s="667"/>
      <c r="BJ12" s="667"/>
      <c r="BK12" s="667"/>
      <c r="BL12" s="667"/>
      <c r="BM12" s="667"/>
      <c r="BN12" s="668"/>
      <c r="BO12" s="669">
        <v>45.2</v>
      </c>
      <c r="BP12" s="669"/>
      <c r="BQ12" s="669"/>
      <c r="BR12" s="669"/>
      <c r="BS12" s="670" t="s">
        <v>570</v>
      </c>
      <c r="BT12" s="670"/>
      <c r="BU12" s="670"/>
      <c r="BV12" s="670"/>
      <c r="BW12" s="670"/>
      <c r="BX12" s="670"/>
      <c r="BY12" s="670"/>
      <c r="BZ12" s="670"/>
      <c r="CA12" s="670"/>
      <c r="CB12" s="674"/>
      <c r="CD12" s="681" t="s">
        <v>242</v>
      </c>
      <c r="CE12" s="682"/>
      <c r="CF12" s="682"/>
      <c r="CG12" s="682"/>
      <c r="CH12" s="682"/>
      <c r="CI12" s="682"/>
      <c r="CJ12" s="682"/>
      <c r="CK12" s="682"/>
      <c r="CL12" s="682"/>
      <c r="CM12" s="682"/>
      <c r="CN12" s="682"/>
      <c r="CO12" s="682"/>
      <c r="CP12" s="682"/>
      <c r="CQ12" s="683"/>
      <c r="CR12" s="666">
        <v>258434</v>
      </c>
      <c r="CS12" s="667"/>
      <c r="CT12" s="667"/>
      <c r="CU12" s="667"/>
      <c r="CV12" s="667"/>
      <c r="CW12" s="667"/>
      <c r="CX12" s="667"/>
      <c r="CY12" s="668"/>
      <c r="CZ12" s="669">
        <v>1.3</v>
      </c>
      <c r="DA12" s="669"/>
      <c r="DB12" s="669"/>
      <c r="DC12" s="669"/>
      <c r="DD12" s="675" t="s">
        <v>570</v>
      </c>
      <c r="DE12" s="667"/>
      <c r="DF12" s="667"/>
      <c r="DG12" s="667"/>
      <c r="DH12" s="667"/>
      <c r="DI12" s="667"/>
      <c r="DJ12" s="667"/>
      <c r="DK12" s="667"/>
      <c r="DL12" s="667"/>
      <c r="DM12" s="667"/>
      <c r="DN12" s="667"/>
      <c r="DO12" s="667"/>
      <c r="DP12" s="668"/>
      <c r="DQ12" s="675">
        <v>236138</v>
      </c>
      <c r="DR12" s="667"/>
      <c r="DS12" s="667"/>
      <c r="DT12" s="667"/>
      <c r="DU12" s="667"/>
      <c r="DV12" s="667"/>
      <c r="DW12" s="667"/>
      <c r="DX12" s="667"/>
      <c r="DY12" s="667"/>
      <c r="DZ12" s="667"/>
      <c r="EA12" s="667"/>
      <c r="EB12" s="667"/>
      <c r="EC12" s="676"/>
    </row>
    <row r="13" spans="2:143" ht="11.25" customHeight="1">
      <c r="B13" s="663" t="s">
        <v>243</v>
      </c>
      <c r="C13" s="664"/>
      <c r="D13" s="664"/>
      <c r="E13" s="664"/>
      <c r="F13" s="664"/>
      <c r="G13" s="664"/>
      <c r="H13" s="664"/>
      <c r="I13" s="664"/>
      <c r="J13" s="664"/>
      <c r="K13" s="664"/>
      <c r="L13" s="664"/>
      <c r="M13" s="664"/>
      <c r="N13" s="664"/>
      <c r="O13" s="664"/>
      <c r="P13" s="664"/>
      <c r="Q13" s="665"/>
      <c r="R13" s="666" t="s">
        <v>570</v>
      </c>
      <c r="S13" s="667"/>
      <c r="T13" s="667"/>
      <c r="U13" s="667"/>
      <c r="V13" s="667"/>
      <c r="W13" s="667"/>
      <c r="X13" s="667"/>
      <c r="Y13" s="668"/>
      <c r="Z13" s="669" t="s">
        <v>570</v>
      </c>
      <c r="AA13" s="669"/>
      <c r="AB13" s="669"/>
      <c r="AC13" s="669"/>
      <c r="AD13" s="670" t="s">
        <v>570</v>
      </c>
      <c r="AE13" s="670"/>
      <c r="AF13" s="670"/>
      <c r="AG13" s="670"/>
      <c r="AH13" s="670"/>
      <c r="AI13" s="670"/>
      <c r="AJ13" s="670"/>
      <c r="AK13" s="670"/>
      <c r="AL13" s="671" t="s">
        <v>129</v>
      </c>
      <c r="AM13" s="672"/>
      <c r="AN13" s="672"/>
      <c r="AO13" s="673"/>
      <c r="AP13" s="663" t="s">
        <v>244</v>
      </c>
      <c r="AQ13" s="664"/>
      <c r="AR13" s="664"/>
      <c r="AS13" s="664"/>
      <c r="AT13" s="664"/>
      <c r="AU13" s="664"/>
      <c r="AV13" s="664"/>
      <c r="AW13" s="664"/>
      <c r="AX13" s="664"/>
      <c r="AY13" s="664"/>
      <c r="AZ13" s="664"/>
      <c r="BA13" s="664"/>
      <c r="BB13" s="664"/>
      <c r="BC13" s="664"/>
      <c r="BD13" s="664"/>
      <c r="BE13" s="664"/>
      <c r="BF13" s="665"/>
      <c r="BG13" s="666">
        <v>3086364</v>
      </c>
      <c r="BH13" s="667"/>
      <c r="BI13" s="667"/>
      <c r="BJ13" s="667"/>
      <c r="BK13" s="667"/>
      <c r="BL13" s="667"/>
      <c r="BM13" s="667"/>
      <c r="BN13" s="668"/>
      <c r="BO13" s="669">
        <v>44.9</v>
      </c>
      <c r="BP13" s="669"/>
      <c r="BQ13" s="669"/>
      <c r="BR13" s="669"/>
      <c r="BS13" s="670" t="s">
        <v>572</v>
      </c>
      <c r="BT13" s="670"/>
      <c r="BU13" s="670"/>
      <c r="BV13" s="670"/>
      <c r="BW13" s="670"/>
      <c r="BX13" s="670"/>
      <c r="BY13" s="670"/>
      <c r="BZ13" s="670"/>
      <c r="CA13" s="670"/>
      <c r="CB13" s="674"/>
      <c r="CD13" s="681" t="s">
        <v>245</v>
      </c>
      <c r="CE13" s="682"/>
      <c r="CF13" s="682"/>
      <c r="CG13" s="682"/>
      <c r="CH13" s="682"/>
      <c r="CI13" s="682"/>
      <c r="CJ13" s="682"/>
      <c r="CK13" s="682"/>
      <c r="CL13" s="682"/>
      <c r="CM13" s="682"/>
      <c r="CN13" s="682"/>
      <c r="CO13" s="682"/>
      <c r="CP13" s="682"/>
      <c r="CQ13" s="683"/>
      <c r="CR13" s="666">
        <v>1170578</v>
      </c>
      <c r="CS13" s="667"/>
      <c r="CT13" s="667"/>
      <c r="CU13" s="667"/>
      <c r="CV13" s="667"/>
      <c r="CW13" s="667"/>
      <c r="CX13" s="667"/>
      <c r="CY13" s="668"/>
      <c r="CZ13" s="669">
        <v>6</v>
      </c>
      <c r="DA13" s="669"/>
      <c r="DB13" s="669"/>
      <c r="DC13" s="669"/>
      <c r="DD13" s="675">
        <v>282153</v>
      </c>
      <c r="DE13" s="667"/>
      <c r="DF13" s="667"/>
      <c r="DG13" s="667"/>
      <c r="DH13" s="667"/>
      <c r="DI13" s="667"/>
      <c r="DJ13" s="667"/>
      <c r="DK13" s="667"/>
      <c r="DL13" s="667"/>
      <c r="DM13" s="667"/>
      <c r="DN13" s="667"/>
      <c r="DO13" s="667"/>
      <c r="DP13" s="668"/>
      <c r="DQ13" s="675">
        <v>949005</v>
      </c>
      <c r="DR13" s="667"/>
      <c r="DS13" s="667"/>
      <c r="DT13" s="667"/>
      <c r="DU13" s="667"/>
      <c r="DV13" s="667"/>
      <c r="DW13" s="667"/>
      <c r="DX13" s="667"/>
      <c r="DY13" s="667"/>
      <c r="DZ13" s="667"/>
      <c r="EA13" s="667"/>
      <c r="EB13" s="667"/>
      <c r="EC13" s="676"/>
    </row>
    <row r="14" spans="2:143" ht="11.25" customHeight="1">
      <c r="B14" s="663" t="s">
        <v>246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570</v>
      </c>
      <c r="AA14" s="669"/>
      <c r="AB14" s="669"/>
      <c r="AC14" s="669"/>
      <c r="AD14" s="670" t="s">
        <v>129</v>
      </c>
      <c r="AE14" s="670"/>
      <c r="AF14" s="670"/>
      <c r="AG14" s="670"/>
      <c r="AH14" s="670"/>
      <c r="AI14" s="670"/>
      <c r="AJ14" s="670"/>
      <c r="AK14" s="670"/>
      <c r="AL14" s="671" t="s">
        <v>570</v>
      </c>
      <c r="AM14" s="672"/>
      <c r="AN14" s="672"/>
      <c r="AO14" s="673"/>
      <c r="AP14" s="663" t="s">
        <v>577</v>
      </c>
      <c r="AQ14" s="664"/>
      <c r="AR14" s="664"/>
      <c r="AS14" s="664"/>
      <c r="AT14" s="664"/>
      <c r="AU14" s="664"/>
      <c r="AV14" s="664"/>
      <c r="AW14" s="664"/>
      <c r="AX14" s="664"/>
      <c r="AY14" s="664"/>
      <c r="AZ14" s="664"/>
      <c r="BA14" s="664"/>
      <c r="BB14" s="664"/>
      <c r="BC14" s="664"/>
      <c r="BD14" s="664"/>
      <c r="BE14" s="664"/>
      <c r="BF14" s="665"/>
      <c r="BG14" s="666">
        <v>129585</v>
      </c>
      <c r="BH14" s="667"/>
      <c r="BI14" s="667"/>
      <c r="BJ14" s="667"/>
      <c r="BK14" s="667"/>
      <c r="BL14" s="667"/>
      <c r="BM14" s="667"/>
      <c r="BN14" s="668"/>
      <c r="BO14" s="669">
        <v>1.9</v>
      </c>
      <c r="BP14" s="669"/>
      <c r="BQ14" s="669"/>
      <c r="BR14" s="669"/>
      <c r="BS14" s="670" t="s">
        <v>572</v>
      </c>
      <c r="BT14" s="670"/>
      <c r="BU14" s="670"/>
      <c r="BV14" s="670"/>
      <c r="BW14" s="670"/>
      <c r="BX14" s="670"/>
      <c r="BY14" s="670"/>
      <c r="BZ14" s="670"/>
      <c r="CA14" s="670"/>
      <c r="CB14" s="674"/>
      <c r="CD14" s="681" t="s">
        <v>247</v>
      </c>
      <c r="CE14" s="682"/>
      <c r="CF14" s="682"/>
      <c r="CG14" s="682"/>
      <c r="CH14" s="682"/>
      <c r="CI14" s="682"/>
      <c r="CJ14" s="682"/>
      <c r="CK14" s="682"/>
      <c r="CL14" s="682"/>
      <c r="CM14" s="682"/>
      <c r="CN14" s="682"/>
      <c r="CO14" s="682"/>
      <c r="CP14" s="682"/>
      <c r="CQ14" s="683"/>
      <c r="CR14" s="666">
        <v>504095</v>
      </c>
      <c r="CS14" s="667"/>
      <c r="CT14" s="667"/>
      <c r="CU14" s="667"/>
      <c r="CV14" s="667"/>
      <c r="CW14" s="667"/>
      <c r="CX14" s="667"/>
      <c r="CY14" s="668"/>
      <c r="CZ14" s="669">
        <v>2.6</v>
      </c>
      <c r="DA14" s="669"/>
      <c r="DB14" s="669"/>
      <c r="DC14" s="669"/>
      <c r="DD14" s="675">
        <v>28946</v>
      </c>
      <c r="DE14" s="667"/>
      <c r="DF14" s="667"/>
      <c r="DG14" s="667"/>
      <c r="DH14" s="667"/>
      <c r="DI14" s="667"/>
      <c r="DJ14" s="667"/>
      <c r="DK14" s="667"/>
      <c r="DL14" s="667"/>
      <c r="DM14" s="667"/>
      <c r="DN14" s="667"/>
      <c r="DO14" s="667"/>
      <c r="DP14" s="668"/>
      <c r="DQ14" s="675">
        <v>477726</v>
      </c>
      <c r="DR14" s="667"/>
      <c r="DS14" s="667"/>
      <c r="DT14" s="667"/>
      <c r="DU14" s="667"/>
      <c r="DV14" s="667"/>
      <c r="DW14" s="667"/>
      <c r="DX14" s="667"/>
      <c r="DY14" s="667"/>
      <c r="DZ14" s="667"/>
      <c r="EA14" s="667"/>
      <c r="EB14" s="667"/>
      <c r="EC14" s="676"/>
    </row>
    <row r="15" spans="2:143" ht="11.25" customHeight="1">
      <c r="B15" s="663" t="s">
        <v>248</v>
      </c>
      <c r="C15" s="664"/>
      <c r="D15" s="664"/>
      <c r="E15" s="664"/>
      <c r="F15" s="664"/>
      <c r="G15" s="664"/>
      <c r="H15" s="664"/>
      <c r="I15" s="664"/>
      <c r="J15" s="664"/>
      <c r="K15" s="664"/>
      <c r="L15" s="664"/>
      <c r="M15" s="664"/>
      <c r="N15" s="664"/>
      <c r="O15" s="664"/>
      <c r="P15" s="664"/>
      <c r="Q15" s="665"/>
      <c r="R15" s="666" t="s">
        <v>570</v>
      </c>
      <c r="S15" s="667"/>
      <c r="T15" s="667"/>
      <c r="U15" s="667"/>
      <c r="V15" s="667"/>
      <c r="W15" s="667"/>
      <c r="X15" s="667"/>
      <c r="Y15" s="668"/>
      <c r="Z15" s="669" t="s">
        <v>570</v>
      </c>
      <c r="AA15" s="669"/>
      <c r="AB15" s="669"/>
      <c r="AC15" s="669"/>
      <c r="AD15" s="670" t="s">
        <v>129</v>
      </c>
      <c r="AE15" s="670"/>
      <c r="AF15" s="670"/>
      <c r="AG15" s="670"/>
      <c r="AH15" s="670"/>
      <c r="AI15" s="670"/>
      <c r="AJ15" s="670"/>
      <c r="AK15" s="670"/>
      <c r="AL15" s="671" t="s">
        <v>129</v>
      </c>
      <c r="AM15" s="672"/>
      <c r="AN15" s="672"/>
      <c r="AO15" s="673"/>
      <c r="AP15" s="663" t="s">
        <v>578</v>
      </c>
      <c r="AQ15" s="664"/>
      <c r="AR15" s="664"/>
      <c r="AS15" s="664"/>
      <c r="AT15" s="664"/>
      <c r="AU15" s="664"/>
      <c r="AV15" s="664"/>
      <c r="AW15" s="664"/>
      <c r="AX15" s="664"/>
      <c r="AY15" s="664"/>
      <c r="AZ15" s="664"/>
      <c r="BA15" s="664"/>
      <c r="BB15" s="664"/>
      <c r="BC15" s="664"/>
      <c r="BD15" s="664"/>
      <c r="BE15" s="664"/>
      <c r="BF15" s="665"/>
      <c r="BG15" s="666">
        <v>324315</v>
      </c>
      <c r="BH15" s="667"/>
      <c r="BI15" s="667"/>
      <c r="BJ15" s="667"/>
      <c r="BK15" s="667"/>
      <c r="BL15" s="667"/>
      <c r="BM15" s="667"/>
      <c r="BN15" s="668"/>
      <c r="BO15" s="669">
        <v>4.7</v>
      </c>
      <c r="BP15" s="669"/>
      <c r="BQ15" s="669"/>
      <c r="BR15" s="669"/>
      <c r="BS15" s="670" t="s">
        <v>570</v>
      </c>
      <c r="BT15" s="670"/>
      <c r="BU15" s="670"/>
      <c r="BV15" s="670"/>
      <c r="BW15" s="670"/>
      <c r="BX15" s="670"/>
      <c r="BY15" s="670"/>
      <c r="BZ15" s="670"/>
      <c r="CA15" s="670"/>
      <c r="CB15" s="674"/>
      <c r="CD15" s="681" t="s">
        <v>249</v>
      </c>
      <c r="CE15" s="682"/>
      <c r="CF15" s="682"/>
      <c r="CG15" s="682"/>
      <c r="CH15" s="682"/>
      <c r="CI15" s="682"/>
      <c r="CJ15" s="682"/>
      <c r="CK15" s="682"/>
      <c r="CL15" s="682"/>
      <c r="CM15" s="682"/>
      <c r="CN15" s="682"/>
      <c r="CO15" s="682"/>
      <c r="CP15" s="682"/>
      <c r="CQ15" s="683"/>
      <c r="CR15" s="666">
        <v>3314808</v>
      </c>
      <c r="CS15" s="667"/>
      <c r="CT15" s="667"/>
      <c r="CU15" s="667"/>
      <c r="CV15" s="667"/>
      <c r="CW15" s="667"/>
      <c r="CX15" s="667"/>
      <c r="CY15" s="668"/>
      <c r="CZ15" s="669">
        <v>17.100000000000001</v>
      </c>
      <c r="DA15" s="669"/>
      <c r="DB15" s="669"/>
      <c r="DC15" s="669"/>
      <c r="DD15" s="675">
        <v>1471675</v>
      </c>
      <c r="DE15" s="667"/>
      <c r="DF15" s="667"/>
      <c r="DG15" s="667"/>
      <c r="DH15" s="667"/>
      <c r="DI15" s="667"/>
      <c r="DJ15" s="667"/>
      <c r="DK15" s="667"/>
      <c r="DL15" s="667"/>
      <c r="DM15" s="667"/>
      <c r="DN15" s="667"/>
      <c r="DO15" s="667"/>
      <c r="DP15" s="668"/>
      <c r="DQ15" s="675">
        <v>1950539</v>
      </c>
      <c r="DR15" s="667"/>
      <c r="DS15" s="667"/>
      <c r="DT15" s="667"/>
      <c r="DU15" s="667"/>
      <c r="DV15" s="667"/>
      <c r="DW15" s="667"/>
      <c r="DX15" s="667"/>
      <c r="DY15" s="667"/>
      <c r="DZ15" s="667"/>
      <c r="EA15" s="667"/>
      <c r="EB15" s="667"/>
      <c r="EC15" s="676"/>
    </row>
    <row r="16" spans="2:143" ht="11.25" customHeight="1">
      <c r="B16" s="663" t="s">
        <v>579</v>
      </c>
      <c r="C16" s="664"/>
      <c r="D16" s="664"/>
      <c r="E16" s="664"/>
      <c r="F16" s="664"/>
      <c r="G16" s="664"/>
      <c r="H16" s="664"/>
      <c r="I16" s="664"/>
      <c r="J16" s="664"/>
      <c r="K16" s="664"/>
      <c r="L16" s="664"/>
      <c r="M16" s="664"/>
      <c r="N16" s="664"/>
      <c r="O16" s="664"/>
      <c r="P16" s="664"/>
      <c r="Q16" s="665"/>
      <c r="R16" s="666">
        <v>12669</v>
      </c>
      <c r="S16" s="667"/>
      <c r="T16" s="667"/>
      <c r="U16" s="667"/>
      <c r="V16" s="667"/>
      <c r="W16" s="667"/>
      <c r="X16" s="667"/>
      <c r="Y16" s="668"/>
      <c r="Z16" s="669">
        <v>0.1</v>
      </c>
      <c r="AA16" s="669"/>
      <c r="AB16" s="669"/>
      <c r="AC16" s="669"/>
      <c r="AD16" s="670">
        <v>12669</v>
      </c>
      <c r="AE16" s="670"/>
      <c r="AF16" s="670"/>
      <c r="AG16" s="670"/>
      <c r="AH16" s="670"/>
      <c r="AI16" s="670"/>
      <c r="AJ16" s="670"/>
      <c r="AK16" s="670"/>
      <c r="AL16" s="671">
        <v>0.1</v>
      </c>
      <c r="AM16" s="672"/>
      <c r="AN16" s="672"/>
      <c r="AO16" s="673"/>
      <c r="AP16" s="663" t="s">
        <v>250</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570</v>
      </c>
      <c r="BP16" s="669"/>
      <c r="BQ16" s="669"/>
      <c r="BR16" s="669"/>
      <c r="BS16" s="670" t="s">
        <v>572</v>
      </c>
      <c r="BT16" s="670"/>
      <c r="BU16" s="670"/>
      <c r="BV16" s="670"/>
      <c r="BW16" s="670"/>
      <c r="BX16" s="670"/>
      <c r="BY16" s="670"/>
      <c r="BZ16" s="670"/>
      <c r="CA16" s="670"/>
      <c r="CB16" s="674"/>
      <c r="CD16" s="681" t="s">
        <v>251</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572</v>
      </c>
      <c r="DR16" s="667"/>
      <c r="DS16" s="667"/>
      <c r="DT16" s="667"/>
      <c r="DU16" s="667"/>
      <c r="DV16" s="667"/>
      <c r="DW16" s="667"/>
      <c r="DX16" s="667"/>
      <c r="DY16" s="667"/>
      <c r="DZ16" s="667"/>
      <c r="EA16" s="667"/>
      <c r="EB16" s="667"/>
      <c r="EC16" s="676"/>
    </row>
    <row r="17" spans="2:133" ht="11.25" customHeight="1">
      <c r="B17" s="663" t="s">
        <v>252</v>
      </c>
      <c r="C17" s="664"/>
      <c r="D17" s="664"/>
      <c r="E17" s="664"/>
      <c r="F17" s="664"/>
      <c r="G17" s="664"/>
      <c r="H17" s="664"/>
      <c r="I17" s="664"/>
      <c r="J17" s="664"/>
      <c r="K17" s="664"/>
      <c r="L17" s="664"/>
      <c r="M17" s="664"/>
      <c r="N17" s="664"/>
      <c r="O17" s="664"/>
      <c r="P17" s="664"/>
      <c r="Q17" s="665"/>
      <c r="R17" s="666">
        <v>96420</v>
      </c>
      <c r="S17" s="667"/>
      <c r="T17" s="667"/>
      <c r="U17" s="667"/>
      <c r="V17" s="667"/>
      <c r="W17" s="667"/>
      <c r="X17" s="667"/>
      <c r="Y17" s="668"/>
      <c r="Z17" s="669">
        <v>0.5</v>
      </c>
      <c r="AA17" s="669"/>
      <c r="AB17" s="669"/>
      <c r="AC17" s="669"/>
      <c r="AD17" s="670">
        <v>96420</v>
      </c>
      <c r="AE17" s="670"/>
      <c r="AF17" s="670"/>
      <c r="AG17" s="670"/>
      <c r="AH17" s="670"/>
      <c r="AI17" s="670"/>
      <c r="AJ17" s="670"/>
      <c r="AK17" s="670"/>
      <c r="AL17" s="671">
        <v>1</v>
      </c>
      <c r="AM17" s="672"/>
      <c r="AN17" s="672"/>
      <c r="AO17" s="673"/>
      <c r="AP17" s="663" t="s">
        <v>580</v>
      </c>
      <c r="AQ17" s="664"/>
      <c r="AR17" s="664"/>
      <c r="AS17" s="664"/>
      <c r="AT17" s="664"/>
      <c r="AU17" s="664"/>
      <c r="AV17" s="664"/>
      <c r="AW17" s="664"/>
      <c r="AX17" s="664"/>
      <c r="AY17" s="664"/>
      <c r="AZ17" s="664"/>
      <c r="BA17" s="664"/>
      <c r="BB17" s="664"/>
      <c r="BC17" s="664"/>
      <c r="BD17" s="664"/>
      <c r="BE17" s="664"/>
      <c r="BF17" s="665"/>
      <c r="BG17" s="666" t="s">
        <v>570</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253</v>
      </c>
      <c r="CE17" s="682"/>
      <c r="CF17" s="682"/>
      <c r="CG17" s="682"/>
      <c r="CH17" s="682"/>
      <c r="CI17" s="682"/>
      <c r="CJ17" s="682"/>
      <c r="CK17" s="682"/>
      <c r="CL17" s="682"/>
      <c r="CM17" s="682"/>
      <c r="CN17" s="682"/>
      <c r="CO17" s="682"/>
      <c r="CP17" s="682"/>
      <c r="CQ17" s="683"/>
      <c r="CR17" s="666">
        <v>1049790</v>
      </c>
      <c r="CS17" s="667"/>
      <c r="CT17" s="667"/>
      <c r="CU17" s="667"/>
      <c r="CV17" s="667"/>
      <c r="CW17" s="667"/>
      <c r="CX17" s="667"/>
      <c r="CY17" s="668"/>
      <c r="CZ17" s="669">
        <v>5.4</v>
      </c>
      <c r="DA17" s="669"/>
      <c r="DB17" s="669"/>
      <c r="DC17" s="669"/>
      <c r="DD17" s="675" t="s">
        <v>129</v>
      </c>
      <c r="DE17" s="667"/>
      <c r="DF17" s="667"/>
      <c r="DG17" s="667"/>
      <c r="DH17" s="667"/>
      <c r="DI17" s="667"/>
      <c r="DJ17" s="667"/>
      <c r="DK17" s="667"/>
      <c r="DL17" s="667"/>
      <c r="DM17" s="667"/>
      <c r="DN17" s="667"/>
      <c r="DO17" s="667"/>
      <c r="DP17" s="668"/>
      <c r="DQ17" s="675">
        <v>1034365</v>
      </c>
      <c r="DR17" s="667"/>
      <c r="DS17" s="667"/>
      <c r="DT17" s="667"/>
      <c r="DU17" s="667"/>
      <c r="DV17" s="667"/>
      <c r="DW17" s="667"/>
      <c r="DX17" s="667"/>
      <c r="DY17" s="667"/>
      <c r="DZ17" s="667"/>
      <c r="EA17" s="667"/>
      <c r="EB17" s="667"/>
      <c r="EC17" s="676"/>
    </row>
    <row r="18" spans="2:133" ht="11.25" customHeight="1">
      <c r="B18" s="663" t="s">
        <v>254</v>
      </c>
      <c r="C18" s="664"/>
      <c r="D18" s="664"/>
      <c r="E18" s="664"/>
      <c r="F18" s="664"/>
      <c r="G18" s="664"/>
      <c r="H18" s="664"/>
      <c r="I18" s="664"/>
      <c r="J18" s="664"/>
      <c r="K18" s="664"/>
      <c r="L18" s="664"/>
      <c r="M18" s="664"/>
      <c r="N18" s="664"/>
      <c r="O18" s="664"/>
      <c r="P18" s="664"/>
      <c r="Q18" s="665"/>
      <c r="R18" s="666">
        <v>110019</v>
      </c>
      <c r="S18" s="667"/>
      <c r="T18" s="667"/>
      <c r="U18" s="667"/>
      <c r="V18" s="667"/>
      <c r="W18" s="667"/>
      <c r="X18" s="667"/>
      <c r="Y18" s="668"/>
      <c r="Z18" s="669">
        <v>0.5</v>
      </c>
      <c r="AA18" s="669"/>
      <c r="AB18" s="669"/>
      <c r="AC18" s="669"/>
      <c r="AD18" s="670">
        <v>110019</v>
      </c>
      <c r="AE18" s="670"/>
      <c r="AF18" s="670"/>
      <c r="AG18" s="670"/>
      <c r="AH18" s="670"/>
      <c r="AI18" s="670"/>
      <c r="AJ18" s="670"/>
      <c r="AK18" s="670"/>
      <c r="AL18" s="671">
        <v>1.1000000238418579</v>
      </c>
      <c r="AM18" s="672"/>
      <c r="AN18" s="672"/>
      <c r="AO18" s="673"/>
      <c r="AP18" s="663" t="s">
        <v>581</v>
      </c>
      <c r="AQ18" s="664"/>
      <c r="AR18" s="664"/>
      <c r="AS18" s="664"/>
      <c r="AT18" s="664"/>
      <c r="AU18" s="664"/>
      <c r="AV18" s="664"/>
      <c r="AW18" s="664"/>
      <c r="AX18" s="664"/>
      <c r="AY18" s="664"/>
      <c r="AZ18" s="664"/>
      <c r="BA18" s="664"/>
      <c r="BB18" s="664"/>
      <c r="BC18" s="664"/>
      <c r="BD18" s="664"/>
      <c r="BE18" s="664"/>
      <c r="BF18" s="665"/>
      <c r="BG18" s="666" t="s">
        <v>570</v>
      </c>
      <c r="BH18" s="667"/>
      <c r="BI18" s="667"/>
      <c r="BJ18" s="667"/>
      <c r="BK18" s="667"/>
      <c r="BL18" s="667"/>
      <c r="BM18" s="667"/>
      <c r="BN18" s="668"/>
      <c r="BO18" s="669" t="s">
        <v>570</v>
      </c>
      <c r="BP18" s="669"/>
      <c r="BQ18" s="669"/>
      <c r="BR18" s="669"/>
      <c r="BS18" s="670" t="s">
        <v>129</v>
      </c>
      <c r="BT18" s="670"/>
      <c r="BU18" s="670"/>
      <c r="BV18" s="670"/>
      <c r="BW18" s="670"/>
      <c r="BX18" s="670"/>
      <c r="BY18" s="670"/>
      <c r="BZ18" s="670"/>
      <c r="CA18" s="670"/>
      <c r="CB18" s="674"/>
      <c r="CD18" s="681" t="s">
        <v>255</v>
      </c>
      <c r="CE18" s="682"/>
      <c r="CF18" s="682"/>
      <c r="CG18" s="682"/>
      <c r="CH18" s="682"/>
      <c r="CI18" s="682"/>
      <c r="CJ18" s="682"/>
      <c r="CK18" s="682"/>
      <c r="CL18" s="682"/>
      <c r="CM18" s="682"/>
      <c r="CN18" s="682"/>
      <c r="CO18" s="682"/>
      <c r="CP18" s="682"/>
      <c r="CQ18" s="683"/>
      <c r="CR18" s="666" t="s">
        <v>572</v>
      </c>
      <c r="CS18" s="667"/>
      <c r="CT18" s="667"/>
      <c r="CU18" s="667"/>
      <c r="CV18" s="667"/>
      <c r="CW18" s="667"/>
      <c r="CX18" s="667"/>
      <c r="CY18" s="668"/>
      <c r="CZ18" s="669" t="s">
        <v>570</v>
      </c>
      <c r="DA18" s="669"/>
      <c r="DB18" s="669"/>
      <c r="DC18" s="669"/>
      <c r="DD18" s="675" t="s">
        <v>575</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c r="B19" s="663" t="s">
        <v>256</v>
      </c>
      <c r="C19" s="664"/>
      <c r="D19" s="664"/>
      <c r="E19" s="664"/>
      <c r="F19" s="664"/>
      <c r="G19" s="664"/>
      <c r="H19" s="664"/>
      <c r="I19" s="664"/>
      <c r="J19" s="664"/>
      <c r="K19" s="664"/>
      <c r="L19" s="664"/>
      <c r="M19" s="664"/>
      <c r="N19" s="664"/>
      <c r="O19" s="664"/>
      <c r="P19" s="664"/>
      <c r="Q19" s="665"/>
      <c r="R19" s="666">
        <v>50345</v>
      </c>
      <c r="S19" s="667"/>
      <c r="T19" s="667"/>
      <c r="U19" s="667"/>
      <c r="V19" s="667"/>
      <c r="W19" s="667"/>
      <c r="X19" s="667"/>
      <c r="Y19" s="668"/>
      <c r="Z19" s="669">
        <v>0.2</v>
      </c>
      <c r="AA19" s="669"/>
      <c r="AB19" s="669"/>
      <c r="AC19" s="669"/>
      <c r="AD19" s="670">
        <v>50345</v>
      </c>
      <c r="AE19" s="670"/>
      <c r="AF19" s="670"/>
      <c r="AG19" s="670"/>
      <c r="AH19" s="670"/>
      <c r="AI19" s="670"/>
      <c r="AJ19" s="670"/>
      <c r="AK19" s="670"/>
      <c r="AL19" s="671">
        <v>0.5</v>
      </c>
      <c r="AM19" s="672"/>
      <c r="AN19" s="672"/>
      <c r="AO19" s="673"/>
      <c r="AP19" s="663" t="s">
        <v>257</v>
      </c>
      <c r="AQ19" s="664"/>
      <c r="AR19" s="664"/>
      <c r="AS19" s="664"/>
      <c r="AT19" s="664"/>
      <c r="AU19" s="664"/>
      <c r="AV19" s="664"/>
      <c r="AW19" s="664"/>
      <c r="AX19" s="664"/>
      <c r="AY19" s="664"/>
      <c r="AZ19" s="664"/>
      <c r="BA19" s="664"/>
      <c r="BB19" s="664"/>
      <c r="BC19" s="664"/>
      <c r="BD19" s="664"/>
      <c r="BE19" s="664"/>
      <c r="BF19" s="665"/>
      <c r="BG19" s="666" t="s">
        <v>575</v>
      </c>
      <c r="BH19" s="667"/>
      <c r="BI19" s="667"/>
      <c r="BJ19" s="667"/>
      <c r="BK19" s="667"/>
      <c r="BL19" s="667"/>
      <c r="BM19" s="667"/>
      <c r="BN19" s="668"/>
      <c r="BO19" s="669" t="s">
        <v>572</v>
      </c>
      <c r="BP19" s="669"/>
      <c r="BQ19" s="669"/>
      <c r="BR19" s="669"/>
      <c r="BS19" s="670" t="s">
        <v>570</v>
      </c>
      <c r="BT19" s="670"/>
      <c r="BU19" s="670"/>
      <c r="BV19" s="670"/>
      <c r="BW19" s="670"/>
      <c r="BX19" s="670"/>
      <c r="BY19" s="670"/>
      <c r="BZ19" s="670"/>
      <c r="CA19" s="670"/>
      <c r="CB19" s="674"/>
      <c r="CD19" s="681" t="s">
        <v>258</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572</v>
      </c>
      <c r="DA19" s="669"/>
      <c r="DB19" s="669"/>
      <c r="DC19" s="669"/>
      <c r="DD19" s="675" t="s">
        <v>570</v>
      </c>
      <c r="DE19" s="667"/>
      <c r="DF19" s="667"/>
      <c r="DG19" s="667"/>
      <c r="DH19" s="667"/>
      <c r="DI19" s="667"/>
      <c r="DJ19" s="667"/>
      <c r="DK19" s="667"/>
      <c r="DL19" s="667"/>
      <c r="DM19" s="667"/>
      <c r="DN19" s="667"/>
      <c r="DO19" s="667"/>
      <c r="DP19" s="668"/>
      <c r="DQ19" s="675" t="s">
        <v>570</v>
      </c>
      <c r="DR19" s="667"/>
      <c r="DS19" s="667"/>
      <c r="DT19" s="667"/>
      <c r="DU19" s="667"/>
      <c r="DV19" s="667"/>
      <c r="DW19" s="667"/>
      <c r="DX19" s="667"/>
      <c r="DY19" s="667"/>
      <c r="DZ19" s="667"/>
      <c r="EA19" s="667"/>
      <c r="EB19" s="667"/>
      <c r="EC19" s="676"/>
    </row>
    <row r="20" spans="2:133" ht="11.25" customHeight="1">
      <c r="B20" s="663" t="s">
        <v>259</v>
      </c>
      <c r="C20" s="664"/>
      <c r="D20" s="664"/>
      <c r="E20" s="664"/>
      <c r="F20" s="664"/>
      <c r="G20" s="664"/>
      <c r="H20" s="664"/>
      <c r="I20" s="664"/>
      <c r="J20" s="664"/>
      <c r="K20" s="664"/>
      <c r="L20" s="664"/>
      <c r="M20" s="664"/>
      <c r="N20" s="664"/>
      <c r="O20" s="664"/>
      <c r="P20" s="664"/>
      <c r="Q20" s="665"/>
      <c r="R20" s="666">
        <v>4114</v>
      </c>
      <c r="S20" s="667"/>
      <c r="T20" s="667"/>
      <c r="U20" s="667"/>
      <c r="V20" s="667"/>
      <c r="W20" s="667"/>
      <c r="X20" s="667"/>
      <c r="Y20" s="668"/>
      <c r="Z20" s="669">
        <v>0</v>
      </c>
      <c r="AA20" s="669"/>
      <c r="AB20" s="669"/>
      <c r="AC20" s="669"/>
      <c r="AD20" s="670">
        <v>4114</v>
      </c>
      <c r="AE20" s="670"/>
      <c r="AF20" s="670"/>
      <c r="AG20" s="670"/>
      <c r="AH20" s="670"/>
      <c r="AI20" s="670"/>
      <c r="AJ20" s="670"/>
      <c r="AK20" s="670"/>
      <c r="AL20" s="671">
        <v>0</v>
      </c>
      <c r="AM20" s="672"/>
      <c r="AN20" s="672"/>
      <c r="AO20" s="673"/>
      <c r="AP20" s="663" t="s">
        <v>260</v>
      </c>
      <c r="AQ20" s="664"/>
      <c r="AR20" s="664"/>
      <c r="AS20" s="664"/>
      <c r="AT20" s="664"/>
      <c r="AU20" s="664"/>
      <c r="AV20" s="664"/>
      <c r="AW20" s="664"/>
      <c r="AX20" s="664"/>
      <c r="AY20" s="664"/>
      <c r="AZ20" s="664"/>
      <c r="BA20" s="664"/>
      <c r="BB20" s="664"/>
      <c r="BC20" s="664"/>
      <c r="BD20" s="664"/>
      <c r="BE20" s="664"/>
      <c r="BF20" s="665"/>
      <c r="BG20" s="666" t="s">
        <v>572</v>
      </c>
      <c r="BH20" s="667"/>
      <c r="BI20" s="667"/>
      <c r="BJ20" s="667"/>
      <c r="BK20" s="667"/>
      <c r="BL20" s="667"/>
      <c r="BM20" s="667"/>
      <c r="BN20" s="668"/>
      <c r="BO20" s="669" t="s">
        <v>572</v>
      </c>
      <c r="BP20" s="669"/>
      <c r="BQ20" s="669"/>
      <c r="BR20" s="669"/>
      <c r="BS20" s="670" t="s">
        <v>572</v>
      </c>
      <c r="BT20" s="670"/>
      <c r="BU20" s="670"/>
      <c r="BV20" s="670"/>
      <c r="BW20" s="670"/>
      <c r="BX20" s="670"/>
      <c r="BY20" s="670"/>
      <c r="BZ20" s="670"/>
      <c r="CA20" s="670"/>
      <c r="CB20" s="674"/>
      <c r="CD20" s="681" t="s">
        <v>261</v>
      </c>
      <c r="CE20" s="682"/>
      <c r="CF20" s="682"/>
      <c r="CG20" s="682"/>
      <c r="CH20" s="682"/>
      <c r="CI20" s="682"/>
      <c r="CJ20" s="682"/>
      <c r="CK20" s="682"/>
      <c r="CL20" s="682"/>
      <c r="CM20" s="682"/>
      <c r="CN20" s="682"/>
      <c r="CO20" s="682"/>
      <c r="CP20" s="682"/>
      <c r="CQ20" s="683"/>
      <c r="CR20" s="666">
        <v>19413268</v>
      </c>
      <c r="CS20" s="667"/>
      <c r="CT20" s="667"/>
      <c r="CU20" s="667"/>
      <c r="CV20" s="667"/>
      <c r="CW20" s="667"/>
      <c r="CX20" s="667"/>
      <c r="CY20" s="668"/>
      <c r="CZ20" s="669">
        <v>100</v>
      </c>
      <c r="DA20" s="669"/>
      <c r="DB20" s="669"/>
      <c r="DC20" s="669"/>
      <c r="DD20" s="675">
        <v>1853255</v>
      </c>
      <c r="DE20" s="667"/>
      <c r="DF20" s="667"/>
      <c r="DG20" s="667"/>
      <c r="DH20" s="667"/>
      <c r="DI20" s="667"/>
      <c r="DJ20" s="667"/>
      <c r="DK20" s="667"/>
      <c r="DL20" s="667"/>
      <c r="DM20" s="667"/>
      <c r="DN20" s="667"/>
      <c r="DO20" s="667"/>
      <c r="DP20" s="668"/>
      <c r="DQ20" s="675">
        <v>11872999</v>
      </c>
      <c r="DR20" s="667"/>
      <c r="DS20" s="667"/>
      <c r="DT20" s="667"/>
      <c r="DU20" s="667"/>
      <c r="DV20" s="667"/>
      <c r="DW20" s="667"/>
      <c r="DX20" s="667"/>
      <c r="DY20" s="667"/>
      <c r="DZ20" s="667"/>
      <c r="EA20" s="667"/>
      <c r="EB20" s="667"/>
      <c r="EC20" s="676"/>
    </row>
    <row r="21" spans="2:133" ht="11.25" customHeight="1">
      <c r="B21" s="663" t="s">
        <v>262</v>
      </c>
      <c r="C21" s="664"/>
      <c r="D21" s="664"/>
      <c r="E21" s="664"/>
      <c r="F21" s="664"/>
      <c r="G21" s="664"/>
      <c r="H21" s="664"/>
      <c r="I21" s="664"/>
      <c r="J21" s="664"/>
      <c r="K21" s="664"/>
      <c r="L21" s="664"/>
      <c r="M21" s="664"/>
      <c r="N21" s="664"/>
      <c r="O21" s="664"/>
      <c r="P21" s="664"/>
      <c r="Q21" s="665"/>
      <c r="R21" s="666">
        <v>1872</v>
      </c>
      <c r="S21" s="667"/>
      <c r="T21" s="667"/>
      <c r="U21" s="667"/>
      <c r="V21" s="667"/>
      <c r="W21" s="667"/>
      <c r="X21" s="667"/>
      <c r="Y21" s="668"/>
      <c r="Z21" s="669">
        <v>0</v>
      </c>
      <c r="AA21" s="669"/>
      <c r="AB21" s="669"/>
      <c r="AC21" s="669"/>
      <c r="AD21" s="670">
        <v>1872</v>
      </c>
      <c r="AE21" s="670"/>
      <c r="AF21" s="670"/>
      <c r="AG21" s="670"/>
      <c r="AH21" s="670"/>
      <c r="AI21" s="670"/>
      <c r="AJ21" s="670"/>
      <c r="AK21" s="670"/>
      <c r="AL21" s="671">
        <v>0</v>
      </c>
      <c r="AM21" s="672"/>
      <c r="AN21" s="672"/>
      <c r="AO21" s="673"/>
      <c r="AP21" s="685" t="s">
        <v>582</v>
      </c>
      <c r="AQ21" s="686"/>
      <c r="AR21" s="686"/>
      <c r="AS21" s="686"/>
      <c r="AT21" s="686"/>
      <c r="AU21" s="686"/>
      <c r="AV21" s="686"/>
      <c r="AW21" s="686"/>
      <c r="AX21" s="686"/>
      <c r="AY21" s="686"/>
      <c r="AZ21" s="686"/>
      <c r="BA21" s="686"/>
      <c r="BB21" s="686"/>
      <c r="BC21" s="686"/>
      <c r="BD21" s="686"/>
      <c r="BE21" s="686"/>
      <c r="BF21" s="687"/>
      <c r="BG21" s="666" t="s">
        <v>570</v>
      </c>
      <c r="BH21" s="667"/>
      <c r="BI21" s="667"/>
      <c r="BJ21" s="667"/>
      <c r="BK21" s="667"/>
      <c r="BL21" s="667"/>
      <c r="BM21" s="667"/>
      <c r="BN21" s="668"/>
      <c r="BO21" s="669" t="s">
        <v>570</v>
      </c>
      <c r="BP21" s="669"/>
      <c r="BQ21" s="669"/>
      <c r="BR21" s="669"/>
      <c r="BS21" s="670" t="s">
        <v>570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583</v>
      </c>
      <c r="C22" s="705"/>
      <c r="D22" s="705"/>
      <c r="E22" s="705"/>
      <c r="F22" s="705"/>
      <c r="G22" s="705"/>
      <c r="H22" s="705"/>
      <c r="I22" s="705"/>
      <c r="J22" s="705"/>
      <c r="K22" s="705"/>
      <c r="L22" s="705"/>
      <c r="M22" s="705"/>
      <c r="N22" s="705"/>
      <c r="O22" s="705"/>
      <c r="P22" s="705"/>
      <c r="Q22" s="706"/>
      <c r="R22" s="666">
        <v>53688</v>
      </c>
      <c r="S22" s="667"/>
      <c r="T22" s="667"/>
      <c r="U22" s="667"/>
      <c r="V22" s="667"/>
      <c r="W22" s="667"/>
      <c r="X22" s="667"/>
      <c r="Y22" s="668"/>
      <c r="Z22" s="669">
        <v>0.3</v>
      </c>
      <c r="AA22" s="669"/>
      <c r="AB22" s="669"/>
      <c r="AC22" s="669"/>
      <c r="AD22" s="670">
        <v>53688</v>
      </c>
      <c r="AE22" s="670"/>
      <c r="AF22" s="670"/>
      <c r="AG22" s="670"/>
      <c r="AH22" s="670"/>
      <c r="AI22" s="670"/>
      <c r="AJ22" s="670"/>
      <c r="AK22" s="670"/>
      <c r="AL22" s="671">
        <v>0.60000002384185791</v>
      </c>
      <c r="AM22" s="672"/>
      <c r="AN22" s="672"/>
      <c r="AO22" s="673"/>
      <c r="AP22" s="685" t="s">
        <v>263</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570</v>
      </c>
      <c r="BT22" s="670"/>
      <c r="BU22" s="670"/>
      <c r="BV22" s="670"/>
      <c r="BW22" s="670"/>
      <c r="BX22" s="670"/>
      <c r="BY22" s="670"/>
      <c r="BZ22" s="670"/>
      <c r="CA22" s="670"/>
      <c r="CB22" s="674"/>
      <c r="CD22" s="648" t="s">
        <v>264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265</v>
      </c>
      <c r="C23" s="664"/>
      <c r="D23" s="664"/>
      <c r="E23" s="664"/>
      <c r="F23" s="664"/>
      <c r="G23" s="664"/>
      <c r="H23" s="664"/>
      <c r="I23" s="664"/>
      <c r="J23" s="664"/>
      <c r="K23" s="664"/>
      <c r="L23" s="664"/>
      <c r="M23" s="664"/>
      <c r="N23" s="664"/>
      <c r="O23" s="664"/>
      <c r="P23" s="664"/>
      <c r="Q23" s="665"/>
      <c r="R23" s="666">
        <v>1390940</v>
      </c>
      <c r="S23" s="667"/>
      <c r="T23" s="667"/>
      <c r="U23" s="667"/>
      <c r="V23" s="667"/>
      <c r="W23" s="667"/>
      <c r="X23" s="667"/>
      <c r="Y23" s="668"/>
      <c r="Z23" s="669">
        <v>6.8</v>
      </c>
      <c r="AA23" s="669"/>
      <c r="AB23" s="669"/>
      <c r="AC23" s="669"/>
      <c r="AD23" s="670">
        <v>1196181</v>
      </c>
      <c r="AE23" s="670"/>
      <c r="AF23" s="670"/>
      <c r="AG23" s="670"/>
      <c r="AH23" s="670"/>
      <c r="AI23" s="670"/>
      <c r="AJ23" s="670"/>
      <c r="AK23" s="670"/>
      <c r="AL23" s="671">
        <v>12.5</v>
      </c>
      <c r="AM23" s="672"/>
      <c r="AN23" s="672"/>
      <c r="AO23" s="673"/>
      <c r="AP23" s="685" t="s">
        <v>266</v>
      </c>
      <c r="AQ23" s="686"/>
      <c r="AR23" s="686"/>
      <c r="AS23" s="686"/>
      <c r="AT23" s="686"/>
      <c r="AU23" s="686"/>
      <c r="AV23" s="686"/>
      <c r="AW23" s="686"/>
      <c r="AX23" s="686"/>
      <c r="AY23" s="686"/>
      <c r="AZ23" s="686"/>
      <c r="BA23" s="686"/>
      <c r="BB23" s="686"/>
      <c r="BC23" s="686"/>
      <c r="BD23" s="686"/>
      <c r="BE23" s="686"/>
      <c r="BF23" s="687"/>
      <c r="BG23" s="666" t="s">
        <v>570</v>
      </c>
      <c r="BH23" s="667"/>
      <c r="BI23" s="667"/>
      <c r="BJ23" s="667"/>
      <c r="BK23" s="667"/>
      <c r="BL23" s="667"/>
      <c r="BM23" s="667"/>
      <c r="BN23" s="668"/>
      <c r="BO23" s="669" t="s">
        <v>570</v>
      </c>
      <c r="BP23" s="669"/>
      <c r="BQ23" s="669"/>
      <c r="BR23" s="669"/>
      <c r="BS23" s="670" t="s">
        <v>129</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267</v>
      </c>
      <c r="CS23" s="649"/>
      <c r="CT23" s="649"/>
      <c r="CU23" s="649"/>
      <c r="CV23" s="649"/>
      <c r="CW23" s="649"/>
      <c r="CX23" s="649"/>
      <c r="CY23" s="650"/>
      <c r="CZ23" s="648" t="s">
        <v>584</v>
      </c>
      <c r="DA23" s="649"/>
      <c r="DB23" s="649"/>
      <c r="DC23" s="650"/>
      <c r="DD23" s="648" t="s">
        <v>585</v>
      </c>
      <c r="DE23" s="649"/>
      <c r="DF23" s="649"/>
      <c r="DG23" s="649"/>
      <c r="DH23" s="649"/>
      <c r="DI23" s="649"/>
      <c r="DJ23" s="649"/>
      <c r="DK23" s="650"/>
      <c r="DL23" s="697" t="s">
        <v>268</v>
      </c>
      <c r="DM23" s="698"/>
      <c r="DN23" s="698"/>
      <c r="DO23" s="698"/>
      <c r="DP23" s="698"/>
      <c r="DQ23" s="698"/>
      <c r="DR23" s="698"/>
      <c r="DS23" s="698"/>
      <c r="DT23" s="698"/>
      <c r="DU23" s="698"/>
      <c r="DV23" s="699"/>
      <c r="DW23" s="648" t="s">
        <v>269</v>
      </c>
      <c r="DX23" s="649"/>
      <c r="DY23" s="649"/>
      <c r="DZ23" s="649"/>
      <c r="EA23" s="649"/>
      <c r="EB23" s="649"/>
      <c r="EC23" s="650"/>
    </row>
    <row r="24" spans="2:133" ht="11.25" customHeight="1">
      <c r="B24" s="663" t="s">
        <v>586</v>
      </c>
      <c r="C24" s="664"/>
      <c r="D24" s="664"/>
      <c r="E24" s="664"/>
      <c r="F24" s="664"/>
      <c r="G24" s="664"/>
      <c r="H24" s="664"/>
      <c r="I24" s="664"/>
      <c r="J24" s="664"/>
      <c r="K24" s="664"/>
      <c r="L24" s="664"/>
      <c r="M24" s="664"/>
      <c r="N24" s="664"/>
      <c r="O24" s="664"/>
      <c r="P24" s="664"/>
      <c r="Q24" s="665"/>
      <c r="R24" s="666">
        <v>1196181</v>
      </c>
      <c r="S24" s="667"/>
      <c r="T24" s="667"/>
      <c r="U24" s="667"/>
      <c r="V24" s="667"/>
      <c r="W24" s="667"/>
      <c r="X24" s="667"/>
      <c r="Y24" s="668"/>
      <c r="Z24" s="669">
        <v>5.9</v>
      </c>
      <c r="AA24" s="669"/>
      <c r="AB24" s="669"/>
      <c r="AC24" s="669"/>
      <c r="AD24" s="670">
        <v>1196181</v>
      </c>
      <c r="AE24" s="670"/>
      <c r="AF24" s="670"/>
      <c r="AG24" s="670"/>
      <c r="AH24" s="670"/>
      <c r="AI24" s="670"/>
      <c r="AJ24" s="670"/>
      <c r="AK24" s="670"/>
      <c r="AL24" s="671">
        <v>12.5</v>
      </c>
      <c r="AM24" s="672"/>
      <c r="AN24" s="672"/>
      <c r="AO24" s="673"/>
      <c r="AP24" s="685" t="s">
        <v>587</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572</v>
      </c>
      <c r="BP24" s="669"/>
      <c r="BQ24" s="669"/>
      <c r="BR24" s="669"/>
      <c r="BS24" s="670" t="s">
        <v>570</v>
      </c>
      <c r="BT24" s="670"/>
      <c r="BU24" s="670"/>
      <c r="BV24" s="670"/>
      <c r="BW24" s="670"/>
      <c r="BX24" s="670"/>
      <c r="BY24" s="670"/>
      <c r="BZ24" s="670"/>
      <c r="CA24" s="670"/>
      <c r="CB24" s="674"/>
      <c r="CD24" s="677" t="s">
        <v>270</v>
      </c>
      <c r="CE24" s="678"/>
      <c r="CF24" s="678"/>
      <c r="CG24" s="678"/>
      <c r="CH24" s="678"/>
      <c r="CI24" s="678"/>
      <c r="CJ24" s="678"/>
      <c r="CK24" s="678"/>
      <c r="CL24" s="678"/>
      <c r="CM24" s="678"/>
      <c r="CN24" s="678"/>
      <c r="CO24" s="678"/>
      <c r="CP24" s="678"/>
      <c r="CQ24" s="679"/>
      <c r="CR24" s="655">
        <v>8921721</v>
      </c>
      <c r="CS24" s="656"/>
      <c r="CT24" s="656"/>
      <c r="CU24" s="656"/>
      <c r="CV24" s="656"/>
      <c r="CW24" s="656"/>
      <c r="CX24" s="656"/>
      <c r="CY24" s="657"/>
      <c r="CZ24" s="660">
        <v>46</v>
      </c>
      <c r="DA24" s="661"/>
      <c r="DB24" s="661"/>
      <c r="DC24" s="680"/>
      <c r="DD24" s="707">
        <v>4205367</v>
      </c>
      <c r="DE24" s="656"/>
      <c r="DF24" s="656"/>
      <c r="DG24" s="656"/>
      <c r="DH24" s="656"/>
      <c r="DI24" s="656"/>
      <c r="DJ24" s="656"/>
      <c r="DK24" s="657"/>
      <c r="DL24" s="707">
        <v>4113058</v>
      </c>
      <c r="DM24" s="656"/>
      <c r="DN24" s="656"/>
      <c r="DO24" s="656"/>
      <c r="DP24" s="656"/>
      <c r="DQ24" s="656"/>
      <c r="DR24" s="656"/>
      <c r="DS24" s="656"/>
      <c r="DT24" s="656"/>
      <c r="DU24" s="656"/>
      <c r="DV24" s="657"/>
      <c r="DW24" s="660">
        <v>40.5</v>
      </c>
      <c r="DX24" s="661"/>
      <c r="DY24" s="661"/>
      <c r="DZ24" s="661"/>
      <c r="EA24" s="661"/>
      <c r="EB24" s="661"/>
      <c r="EC24" s="662"/>
    </row>
    <row r="25" spans="2:133" ht="11.25" customHeight="1">
      <c r="B25" s="663" t="s">
        <v>588</v>
      </c>
      <c r="C25" s="664"/>
      <c r="D25" s="664"/>
      <c r="E25" s="664"/>
      <c r="F25" s="664"/>
      <c r="G25" s="664"/>
      <c r="H25" s="664"/>
      <c r="I25" s="664"/>
      <c r="J25" s="664"/>
      <c r="K25" s="664"/>
      <c r="L25" s="664"/>
      <c r="M25" s="664"/>
      <c r="N25" s="664"/>
      <c r="O25" s="664"/>
      <c r="P25" s="664"/>
      <c r="Q25" s="665"/>
      <c r="R25" s="666">
        <v>194759</v>
      </c>
      <c r="S25" s="667"/>
      <c r="T25" s="667"/>
      <c r="U25" s="667"/>
      <c r="V25" s="667"/>
      <c r="W25" s="667"/>
      <c r="X25" s="667"/>
      <c r="Y25" s="668"/>
      <c r="Z25" s="669">
        <v>1</v>
      </c>
      <c r="AA25" s="669"/>
      <c r="AB25" s="669"/>
      <c r="AC25" s="669"/>
      <c r="AD25" s="670" t="s">
        <v>570</v>
      </c>
      <c r="AE25" s="670"/>
      <c r="AF25" s="670"/>
      <c r="AG25" s="670"/>
      <c r="AH25" s="670"/>
      <c r="AI25" s="670"/>
      <c r="AJ25" s="670"/>
      <c r="AK25" s="670"/>
      <c r="AL25" s="671" t="s">
        <v>570</v>
      </c>
      <c r="AM25" s="672"/>
      <c r="AN25" s="672"/>
      <c r="AO25" s="673"/>
      <c r="AP25" s="685" t="s">
        <v>589</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570</v>
      </c>
      <c r="BP25" s="669"/>
      <c r="BQ25" s="669"/>
      <c r="BR25" s="669"/>
      <c r="BS25" s="670" t="s">
        <v>570</v>
      </c>
      <c r="BT25" s="670"/>
      <c r="BU25" s="670"/>
      <c r="BV25" s="670"/>
      <c r="BW25" s="670"/>
      <c r="BX25" s="670"/>
      <c r="BY25" s="670"/>
      <c r="BZ25" s="670"/>
      <c r="CA25" s="670"/>
      <c r="CB25" s="674"/>
      <c r="CD25" s="681" t="s">
        <v>271</v>
      </c>
      <c r="CE25" s="682"/>
      <c r="CF25" s="682"/>
      <c r="CG25" s="682"/>
      <c r="CH25" s="682"/>
      <c r="CI25" s="682"/>
      <c r="CJ25" s="682"/>
      <c r="CK25" s="682"/>
      <c r="CL25" s="682"/>
      <c r="CM25" s="682"/>
      <c r="CN25" s="682"/>
      <c r="CO25" s="682"/>
      <c r="CP25" s="682"/>
      <c r="CQ25" s="683"/>
      <c r="CR25" s="666">
        <v>2233926</v>
      </c>
      <c r="CS25" s="700"/>
      <c r="CT25" s="700"/>
      <c r="CU25" s="700"/>
      <c r="CV25" s="700"/>
      <c r="CW25" s="700"/>
      <c r="CX25" s="700"/>
      <c r="CY25" s="701"/>
      <c r="CZ25" s="671">
        <v>11.5</v>
      </c>
      <c r="DA25" s="702"/>
      <c r="DB25" s="702"/>
      <c r="DC25" s="708"/>
      <c r="DD25" s="675">
        <v>1994346</v>
      </c>
      <c r="DE25" s="700"/>
      <c r="DF25" s="700"/>
      <c r="DG25" s="700"/>
      <c r="DH25" s="700"/>
      <c r="DI25" s="700"/>
      <c r="DJ25" s="700"/>
      <c r="DK25" s="701"/>
      <c r="DL25" s="675">
        <v>1974702</v>
      </c>
      <c r="DM25" s="700"/>
      <c r="DN25" s="700"/>
      <c r="DO25" s="700"/>
      <c r="DP25" s="700"/>
      <c r="DQ25" s="700"/>
      <c r="DR25" s="700"/>
      <c r="DS25" s="700"/>
      <c r="DT25" s="700"/>
      <c r="DU25" s="700"/>
      <c r="DV25" s="701"/>
      <c r="DW25" s="671">
        <v>19.399999999999999</v>
      </c>
      <c r="DX25" s="702"/>
      <c r="DY25" s="702"/>
      <c r="DZ25" s="702"/>
      <c r="EA25" s="702"/>
      <c r="EB25" s="702"/>
      <c r="EC25" s="703"/>
    </row>
    <row r="26" spans="2:133" ht="11.25" customHeight="1">
      <c r="B26" s="663" t="s">
        <v>272</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570</v>
      </c>
      <c r="AA26" s="669"/>
      <c r="AB26" s="669"/>
      <c r="AC26" s="669"/>
      <c r="AD26" s="670" t="s">
        <v>572</v>
      </c>
      <c r="AE26" s="670"/>
      <c r="AF26" s="670"/>
      <c r="AG26" s="670"/>
      <c r="AH26" s="670"/>
      <c r="AI26" s="670"/>
      <c r="AJ26" s="670"/>
      <c r="AK26" s="670"/>
      <c r="AL26" s="671" t="s">
        <v>129</v>
      </c>
      <c r="AM26" s="672"/>
      <c r="AN26" s="672"/>
      <c r="AO26" s="673"/>
      <c r="AP26" s="685" t="s">
        <v>273</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570</v>
      </c>
      <c r="BP26" s="669"/>
      <c r="BQ26" s="669"/>
      <c r="BR26" s="669"/>
      <c r="BS26" s="670" t="s">
        <v>570</v>
      </c>
      <c r="BT26" s="670"/>
      <c r="BU26" s="670"/>
      <c r="BV26" s="670"/>
      <c r="BW26" s="670"/>
      <c r="BX26" s="670"/>
      <c r="BY26" s="670"/>
      <c r="BZ26" s="670"/>
      <c r="CA26" s="670"/>
      <c r="CB26" s="674"/>
      <c r="CD26" s="681" t="s">
        <v>274</v>
      </c>
      <c r="CE26" s="682"/>
      <c r="CF26" s="682"/>
      <c r="CG26" s="682"/>
      <c r="CH26" s="682"/>
      <c r="CI26" s="682"/>
      <c r="CJ26" s="682"/>
      <c r="CK26" s="682"/>
      <c r="CL26" s="682"/>
      <c r="CM26" s="682"/>
      <c r="CN26" s="682"/>
      <c r="CO26" s="682"/>
      <c r="CP26" s="682"/>
      <c r="CQ26" s="683"/>
      <c r="CR26" s="666">
        <v>1210652</v>
      </c>
      <c r="CS26" s="667"/>
      <c r="CT26" s="667"/>
      <c r="CU26" s="667"/>
      <c r="CV26" s="667"/>
      <c r="CW26" s="667"/>
      <c r="CX26" s="667"/>
      <c r="CY26" s="668"/>
      <c r="CZ26" s="671">
        <v>6.2</v>
      </c>
      <c r="DA26" s="702"/>
      <c r="DB26" s="702"/>
      <c r="DC26" s="708"/>
      <c r="DD26" s="675">
        <v>1098522</v>
      </c>
      <c r="DE26" s="667"/>
      <c r="DF26" s="667"/>
      <c r="DG26" s="667"/>
      <c r="DH26" s="667"/>
      <c r="DI26" s="667"/>
      <c r="DJ26" s="667"/>
      <c r="DK26" s="668"/>
      <c r="DL26" s="675" t="s">
        <v>129</v>
      </c>
      <c r="DM26" s="667"/>
      <c r="DN26" s="667"/>
      <c r="DO26" s="667"/>
      <c r="DP26" s="667"/>
      <c r="DQ26" s="667"/>
      <c r="DR26" s="667"/>
      <c r="DS26" s="667"/>
      <c r="DT26" s="667"/>
      <c r="DU26" s="667"/>
      <c r="DV26" s="668"/>
      <c r="DW26" s="671" t="s">
        <v>570</v>
      </c>
      <c r="DX26" s="702"/>
      <c r="DY26" s="702"/>
      <c r="DZ26" s="702"/>
      <c r="EA26" s="702"/>
      <c r="EB26" s="702"/>
      <c r="EC26" s="703"/>
    </row>
    <row r="27" spans="2:133" ht="11.25" customHeight="1">
      <c r="B27" s="663" t="s">
        <v>275</v>
      </c>
      <c r="C27" s="664"/>
      <c r="D27" s="664"/>
      <c r="E27" s="664"/>
      <c r="F27" s="664"/>
      <c r="G27" s="664"/>
      <c r="H27" s="664"/>
      <c r="I27" s="664"/>
      <c r="J27" s="664"/>
      <c r="K27" s="664"/>
      <c r="L27" s="664"/>
      <c r="M27" s="664"/>
      <c r="N27" s="664"/>
      <c r="O27" s="664"/>
      <c r="P27" s="664"/>
      <c r="Q27" s="665"/>
      <c r="R27" s="666">
        <v>9756800</v>
      </c>
      <c r="S27" s="667"/>
      <c r="T27" s="667"/>
      <c r="U27" s="667"/>
      <c r="V27" s="667"/>
      <c r="W27" s="667"/>
      <c r="X27" s="667"/>
      <c r="Y27" s="668"/>
      <c r="Z27" s="669">
        <v>47.9</v>
      </c>
      <c r="AA27" s="669"/>
      <c r="AB27" s="669"/>
      <c r="AC27" s="669"/>
      <c r="AD27" s="670">
        <v>9562041</v>
      </c>
      <c r="AE27" s="670"/>
      <c r="AF27" s="670"/>
      <c r="AG27" s="670"/>
      <c r="AH27" s="670"/>
      <c r="AI27" s="670"/>
      <c r="AJ27" s="670"/>
      <c r="AK27" s="670"/>
      <c r="AL27" s="671">
        <v>99.699996948242188</v>
      </c>
      <c r="AM27" s="672"/>
      <c r="AN27" s="672"/>
      <c r="AO27" s="673"/>
      <c r="AP27" s="663" t="s">
        <v>276</v>
      </c>
      <c r="AQ27" s="664"/>
      <c r="AR27" s="664"/>
      <c r="AS27" s="664"/>
      <c r="AT27" s="664"/>
      <c r="AU27" s="664"/>
      <c r="AV27" s="664"/>
      <c r="AW27" s="664"/>
      <c r="AX27" s="664"/>
      <c r="AY27" s="664"/>
      <c r="AZ27" s="664"/>
      <c r="BA27" s="664"/>
      <c r="BB27" s="664"/>
      <c r="BC27" s="664"/>
      <c r="BD27" s="664"/>
      <c r="BE27" s="664"/>
      <c r="BF27" s="665"/>
      <c r="BG27" s="666">
        <v>6876014</v>
      </c>
      <c r="BH27" s="667"/>
      <c r="BI27" s="667"/>
      <c r="BJ27" s="667"/>
      <c r="BK27" s="667"/>
      <c r="BL27" s="667"/>
      <c r="BM27" s="667"/>
      <c r="BN27" s="668"/>
      <c r="BO27" s="669">
        <v>100</v>
      </c>
      <c r="BP27" s="669"/>
      <c r="BQ27" s="669"/>
      <c r="BR27" s="669"/>
      <c r="BS27" s="670">
        <v>148560</v>
      </c>
      <c r="BT27" s="670"/>
      <c r="BU27" s="670"/>
      <c r="BV27" s="670"/>
      <c r="BW27" s="670"/>
      <c r="BX27" s="670"/>
      <c r="BY27" s="670"/>
      <c r="BZ27" s="670"/>
      <c r="CA27" s="670"/>
      <c r="CB27" s="674"/>
      <c r="CD27" s="681" t="s">
        <v>590</v>
      </c>
      <c r="CE27" s="682"/>
      <c r="CF27" s="682"/>
      <c r="CG27" s="682"/>
      <c r="CH27" s="682"/>
      <c r="CI27" s="682"/>
      <c r="CJ27" s="682"/>
      <c r="CK27" s="682"/>
      <c r="CL27" s="682"/>
      <c r="CM27" s="682"/>
      <c r="CN27" s="682"/>
      <c r="CO27" s="682"/>
      <c r="CP27" s="682"/>
      <c r="CQ27" s="683"/>
      <c r="CR27" s="666">
        <v>5638005</v>
      </c>
      <c r="CS27" s="700"/>
      <c r="CT27" s="700"/>
      <c r="CU27" s="700"/>
      <c r="CV27" s="700"/>
      <c r="CW27" s="700"/>
      <c r="CX27" s="700"/>
      <c r="CY27" s="701"/>
      <c r="CZ27" s="671">
        <v>29</v>
      </c>
      <c r="DA27" s="702"/>
      <c r="DB27" s="702"/>
      <c r="DC27" s="708"/>
      <c r="DD27" s="675">
        <v>1176656</v>
      </c>
      <c r="DE27" s="700"/>
      <c r="DF27" s="700"/>
      <c r="DG27" s="700"/>
      <c r="DH27" s="700"/>
      <c r="DI27" s="700"/>
      <c r="DJ27" s="700"/>
      <c r="DK27" s="701"/>
      <c r="DL27" s="675">
        <v>1103991</v>
      </c>
      <c r="DM27" s="700"/>
      <c r="DN27" s="700"/>
      <c r="DO27" s="700"/>
      <c r="DP27" s="700"/>
      <c r="DQ27" s="700"/>
      <c r="DR27" s="700"/>
      <c r="DS27" s="700"/>
      <c r="DT27" s="700"/>
      <c r="DU27" s="700"/>
      <c r="DV27" s="701"/>
      <c r="DW27" s="671">
        <v>10.9</v>
      </c>
      <c r="DX27" s="702"/>
      <c r="DY27" s="702"/>
      <c r="DZ27" s="702"/>
      <c r="EA27" s="702"/>
      <c r="EB27" s="702"/>
      <c r="EC27" s="703"/>
    </row>
    <row r="28" spans="2:133" ht="11.25" customHeight="1">
      <c r="B28" s="663" t="s">
        <v>277</v>
      </c>
      <c r="C28" s="664"/>
      <c r="D28" s="664"/>
      <c r="E28" s="664"/>
      <c r="F28" s="664"/>
      <c r="G28" s="664"/>
      <c r="H28" s="664"/>
      <c r="I28" s="664"/>
      <c r="J28" s="664"/>
      <c r="K28" s="664"/>
      <c r="L28" s="664"/>
      <c r="M28" s="664"/>
      <c r="N28" s="664"/>
      <c r="O28" s="664"/>
      <c r="P28" s="664"/>
      <c r="Q28" s="665"/>
      <c r="R28" s="666">
        <v>12160</v>
      </c>
      <c r="S28" s="667"/>
      <c r="T28" s="667"/>
      <c r="U28" s="667"/>
      <c r="V28" s="667"/>
      <c r="W28" s="667"/>
      <c r="X28" s="667"/>
      <c r="Y28" s="668"/>
      <c r="Z28" s="669">
        <v>0.1</v>
      </c>
      <c r="AA28" s="669"/>
      <c r="AB28" s="669"/>
      <c r="AC28" s="669"/>
      <c r="AD28" s="670">
        <v>12160</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278</v>
      </c>
      <c r="CE28" s="682"/>
      <c r="CF28" s="682"/>
      <c r="CG28" s="682"/>
      <c r="CH28" s="682"/>
      <c r="CI28" s="682"/>
      <c r="CJ28" s="682"/>
      <c r="CK28" s="682"/>
      <c r="CL28" s="682"/>
      <c r="CM28" s="682"/>
      <c r="CN28" s="682"/>
      <c r="CO28" s="682"/>
      <c r="CP28" s="682"/>
      <c r="CQ28" s="683"/>
      <c r="CR28" s="666">
        <v>1049790</v>
      </c>
      <c r="CS28" s="667"/>
      <c r="CT28" s="667"/>
      <c r="CU28" s="667"/>
      <c r="CV28" s="667"/>
      <c r="CW28" s="667"/>
      <c r="CX28" s="667"/>
      <c r="CY28" s="668"/>
      <c r="CZ28" s="671">
        <v>5.4</v>
      </c>
      <c r="DA28" s="702"/>
      <c r="DB28" s="702"/>
      <c r="DC28" s="708"/>
      <c r="DD28" s="675">
        <v>1034365</v>
      </c>
      <c r="DE28" s="667"/>
      <c r="DF28" s="667"/>
      <c r="DG28" s="667"/>
      <c r="DH28" s="667"/>
      <c r="DI28" s="667"/>
      <c r="DJ28" s="667"/>
      <c r="DK28" s="668"/>
      <c r="DL28" s="675">
        <v>1034365</v>
      </c>
      <c r="DM28" s="667"/>
      <c r="DN28" s="667"/>
      <c r="DO28" s="667"/>
      <c r="DP28" s="667"/>
      <c r="DQ28" s="667"/>
      <c r="DR28" s="667"/>
      <c r="DS28" s="667"/>
      <c r="DT28" s="667"/>
      <c r="DU28" s="667"/>
      <c r="DV28" s="668"/>
      <c r="DW28" s="671">
        <v>10.199999999999999</v>
      </c>
      <c r="DX28" s="702"/>
      <c r="DY28" s="702"/>
      <c r="DZ28" s="702"/>
      <c r="EA28" s="702"/>
      <c r="EB28" s="702"/>
      <c r="EC28" s="703"/>
    </row>
    <row r="29" spans="2:133" ht="11.25" customHeight="1">
      <c r="B29" s="663" t="s">
        <v>279</v>
      </c>
      <c r="C29" s="664"/>
      <c r="D29" s="664"/>
      <c r="E29" s="664"/>
      <c r="F29" s="664"/>
      <c r="G29" s="664"/>
      <c r="H29" s="664"/>
      <c r="I29" s="664"/>
      <c r="J29" s="664"/>
      <c r="K29" s="664"/>
      <c r="L29" s="664"/>
      <c r="M29" s="664"/>
      <c r="N29" s="664"/>
      <c r="O29" s="664"/>
      <c r="P29" s="664"/>
      <c r="Q29" s="665"/>
      <c r="R29" s="666">
        <v>210850</v>
      </c>
      <c r="S29" s="667"/>
      <c r="T29" s="667"/>
      <c r="U29" s="667"/>
      <c r="V29" s="667"/>
      <c r="W29" s="667"/>
      <c r="X29" s="667"/>
      <c r="Y29" s="668"/>
      <c r="Z29" s="669">
        <v>1</v>
      </c>
      <c r="AA29" s="669"/>
      <c r="AB29" s="669"/>
      <c r="AC29" s="669"/>
      <c r="AD29" s="670" t="s">
        <v>570</v>
      </c>
      <c r="AE29" s="670"/>
      <c r="AF29" s="670"/>
      <c r="AG29" s="670"/>
      <c r="AH29" s="670"/>
      <c r="AI29" s="670"/>
      <c r="AJ29" s="670"/>
      <c r="AK29" s="670"/>
      <c r="AL29" s="671" t="s">
        <v>570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280</v>
      </c>
      <c r="CE29" s="716"/>
      <c r="CF29" s="681" t="s">
        <v>591</v>
      </c>
      <c r="CG29" s="682"/>
      <c r="CH29" s="682"/>
      <c r="CI29" s="682"/>
      <c r="CJ29" s="682"/>
      <c r="CK29" s="682"/>
      <c r="CL29" s="682"/>
      <c r="CM29" s="682"/>
      <c r="CN29" s="682"/>
      <c r="CO29" s="682"/>
      <c r="CP29" s="682"/>
      <c r="CQ29" s="683"/>
      <c r="CR29" s="666">
        <v>1049790</v>
      </c>
      <c r="CS29" s="700"/>
      <c r="CT29" s="700"/>
      <c r="CU29" s="700"/>
      <c r="CV29" s="700"/>
      <c r="CW29" s="700"/>
      <c r="CX29" s="700"/>
      <c r="CY29" s="701"/>
      <c r="CZ29" s="671">
        <v>5.4</v>
      </c>
      <c r="DA29" s="702"/>
      <c r="DB29" s="702"/>
      <c r="DC29" s="708"/>
      <c r="DD29" s="675">
        <v>1034365</v>
      </c>
      <c r="DE29" s="700"/>
      <c r="DF29" s="700"/>
      <c r="DG29" s="700"/>
      <c r="DH29" s="700"/>
      <c r="DI29" s="700"/>
      <c r="DJ29" s="700"/>
      <c r="DK29" s="701"/>
      <c r="DL29" s="675">
        <v>1034365</v>
      </c>
      <c r="DM29" s="700"/>
      <c r="DN29" s="700"/>
      <c r="DO29" s="700"/>
      <c r="DP29" s="700"/>
      <c r="DQ29" s="700"/>
      <c r="DR29" s="700"/>
      <c r="DS29" s="700"/>
      <c r="DT29" s="700"/>
      <c r="DU29" s="700"/>
      <c r="DV29" s="701"/>
      <c r="DW29" s="671">
        <v>10.199999999999999</v>
      </c>
      <c r="DX29" s="702"/>
      <c r="DY29" s="702"/>
      <c r="DZ29" s="702"/>
      <c r="EA29" s="702"/>
      <c r="EB29" s="702"/>
      <c r="EC29" s="703"/>
    </row>
    <row r="30" spans="2:133" ht="11.25" customHeight="1">
      <c r="B30" s="663" t="s">
        <v>281</v>
      </c>
      <c r="C30" s="664"/>
      <c r="D30" s="664"/>
      <c r="E30" s="664"/>
      <c r="F30" s="664"/>
      <c r="G30" s="664"/>
      <c r="H30" s="664"/>
      <c r="I30" s="664"/>
      <c r="J30" s="664"/>
      <c r="K30" s="664"/>
      <c r="L30" s="664"/>
      <c r="M30" s="664"/>
      <c r="N30" s="664"/>
      <c r="O30" s="664"/>
      <c r="P30" s="664"/>
      <c r="Q30" s="665"/>
      <c r="R30" s="666">
        <v>140709</v>
      </c>
      <c r="S30" s="667"/>
      <c r="T30" s="667"/>
      <c r="U30" s="667"/>
      <c r="V30" s="667"/>
      <c r="W30" s="667"/>
      <c r="X30" s="667"/>
      <c r="Y30" s="668"/>
      <c r="Z30" s="669">
        <v>0.7</v>
      </c>
      <c r="AA30" s="669"/>
      <c r="AB30" s="669"/>
      <c r="AC30" s="669"/>
      <c r="AD30" s="670">
        <v>12975</v>
      </c>
      <c r="AE30" s="670"/>
      <c r="AF30" s="670"/>
      <c r="AG30" s="670"/>
      <c r="AH30" s="670"/>
      <c r="AI30" s="670"/>
      <c r="AJ30" s="670"/>
      <c r="AK30" s="670"/>
      <c r="AL30" s="671">
        <v>0.1</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282</v>
      </c>
      <c r="BH30" s="713"/>
      <c r="BI30" s="713"/>
      <c r="BJ30" s="713"/>
      <c r="BK30" s="713"/>
      <c r="BL30" s="713"/>
      <c r="BM30" s="713"/>
      <c r="BN30" s="713"/>
      <c r="BO30" s="713"/>
      <c r="BP30" s="713"/>
      <c r="BQ30" s="714"/>
      <c r="BR30" s="645" t="s">
        <v>283</v>
      </c>
      <c r="BS30" s="713"/>
      <c r="BT30" s="713"/>
      <c r="BU30" s="713"/>
      <c r="BV30" s="713"/>
      <c r="BW30" s="713"/>
      <c r="BX30" s="713"/>
      <c r="BY30" s="713"/>
      <c r="BZ30" s="713"/>
      <c r="CA30" s="713"/>
      <c r="CB30" s="714"/>
      <c r="CD30" s="717"/>
      <c r="CE30" s="718"/>
      <c r="CF30" s="681" t="s">
        <v>592</v>
      </c>
      <c r="CG30" s="682"/>
      <c r="CH30" s="682"/>
      <c r="CI30" s="682"/>
      <c r="CJ30" s="682"/>
      <c r="CK30" s="682"/>
      <c r="CL30" s="682"/>
      <c r="CM30" s="682"/>
      <c r="CN30" s="682"/>
      <c r="CO30" s="682"/>
      <c r="CP30" s="682"/>
      <c r="CQ30" s="683"/>
      <c r="CR30" s="666">
        <v>1026123</v>
      </c>
      <c r="CS30" s="667"/>
      <c r="CT30" s="667"/>
      <c r="CU30" s="667"/>
      <c r="CV30" s="667"/>
      <c r="CW30" s="667"/>
      <c r="CX30" s="667"/>
      <c r="CY30" s="668"/>
      <c r="CZ30" s="671">
        <v>5.3</v>
      </c>
      <c r="DA30" s="702"/>
      <c r="DB30" s="702"/>
      <c r="DC30" s="708"/>
      <c r="DD30" s="675">
        <v>1010875</v>
      </c>
      <c r="DE30" s="667"/>
      <c r="DF30" s="667"/>
      <c r="DG30" s="667"/>
      <c r="DH30" s="667"/>
      <c r="DI30" s="667"/>
      <c r="DJ30" s="667"/>
      <c r="DK30" s="668"/>
      <c r="DL30" s="675">
        <v>1010875</v>
      </c>
      <c r="DM30" s="667"/>
      <c r="DN30" s="667"/>
      <c r="DO30" s="667"/>
      <c r="DP30" s="667"/>
      <c r="DQ30" s="667"/>
      <c r="DR30" s="667"/>
      <c r="DS30" s="667"/>
      <c r="DT30" s="667"/>
      <c r="DU30" s="667"/>
      <c r="DV30" s="668"/>
      <c r="DW30" s="671">
        <v>9.9</v>
      </c>
      <c r="DX30" s="702"/>
      <c r="DY30" s="702"/>
      <c r="DZ30" s="702"/>
      <c r="EA30" s="702"/>
      <c r="EB30" s="702"/>
      <c r="EC30" s="703"/>
    </row>
    <row r="31" spans="2:133" ht="11.25" customHeight="1">
      <c r="B31" s="663" t="s">
        <v>284</v>
      </c>
      <c r="C31" s="664"/>
      <c r="D31" s="664"/>
      <c r="E31" s="664"/>
      <c r="F31" s="664"/>
      <c r="G31" s="664"/>
      <c r="H31" s="664"/>
      <c r="I31" s="664"/>
      <c r="J31" s="664"/>
      <c r="K31" s="664"/>
      <c r="L31" s="664"/>
      <c r="M31" s="664"/>
      <c r="N31" s="664"/>
      <c r="O31" s="664"/>
      <c r="P31" s="664"/>
      <c r="Q31" s="665"/>
      <c r="R31" s="666">
        <v>155855</v>
      </c>
      <c r="S31" s="667"/>
      <c r="T31" s="667"/>
      <c r="U31" s="667"/>
      <c r="V31" s="667"/>
      <c r="W31" s="667"/>
      <c r="X31" s="667"/>
      <c r="Y31" s="668"/>
      <c r="Z31" s="669">
        <v>0.8</v>
      </c>
      <c r="AA31" s="669"/>
      <c r="AB31" s="669"/>
      <c r="AC31" s="669"/>
      <c r="AD31" s="670" t="s">
        <v>129</v>
      </c>
      <c r="AE31" s="670"/>
      <c r="AF31" s="670"/>
      <c r="AG31" s="670"/>
      <c r="AH31" s="670"/>
      <c r="AI31" s="670"/>
      <c r="AJ31" s="670"/>
      <c r="AK31" s="670"/>
      <c r="AL31" s="671" t="s">
        <v>129</v>
      </c>
      <c r="AM31" s="672"/>
      <c r="AN31" s="672"/>
      <c r="AO31" s="673"/>
      <c r="AP31" s="726" t="s">
        <v>285</v>
      </c>
      <c r="AQ31" s="727"/>
      <c r="AR31" s="727"/>
      <c r="AS31" s="727"/>
      <c r="AT31" s="732" t="s">
        <v>286</v>
      </c>
      <c r="AU31" s="367"/>
      <c r="AV31" s="367"/>
      <c r="AW31" s="367"/>
      <c r="AX31" s="652" t="s">
        <v>188</v>
      </c>
      <c r="AY31" s="653"/>
      <c r="AZ31" s="653"/>
      <c r="BA31" s="653"/>
      <c r="BB31" s="653"/>
      <c r="BC31" s="653"/>
      <c r="BD31" s="653"/>
      <c r="BE31" s="653"/>
      <c r="BF31" s="654"/>
      <c r="BG31" s="725">
        <v>99.8</v>
      </c>
      <c r="BH31" s="721"/>
      <c r="BI31" s="721"/>
      <c r="BJ31" s="721"/>
      <c r="BK31" s="721"/>
      <c r="BL31" s="721"/>
      <c r="BM31" s="661">
        <v>99.3</v>
      </c>
      <c r="BN31" s="721"/>
      <c r="BO31" s="721"/>
      <c r="BP31" s="721"/>
      <c r="BQ31" s="722"/>
      <c r="BR31" s="725">
        <v>99.3</v>
      </c>
      <c r="BS31" s="721"/>
      <c r="BT31" s="721"/>
      <c r="BU31" s="721"/>
      <c r="BV31" s="721"/>
      <c r="BW31" s="721"/>
      <c r="BX31" s="661">
        <v>98.7</v>
      </c>
      <c r="BY31" s="721"/>
      <c r="BZ31" s="721"/>
      <c r="CA31" s="721"/>
      <c r="CB31" s="722"/>
      <c r="CD31" s="717"/>
      <c r="CE31" s="718"/>
      <c r="CF31" s="681" t="s">
        <v>287</v>
      </c>
      <c r="CG31" s="682"/>
      <c r="CH31" s="682"/>
      <c r="CI31" s="682"/>
      <c r="CJ31" s="682"/>
      <c r="CK31" s="682"/>
      <c r="CL31" s="682"/>
      <c r="CM31" s="682"/>
      <c r="CN31" s="682"/>
      <c r="CO31" s="682"/>
      <c r="CP31" s="682"/>
      <c r="CQ31" s="683"/>
      <c r="CR31" s="666">
        <v>23667</v>
      </c>
      <c r="CS31" s="700"/>
      <c r="CT31" s="700"/>
      <c r="CU31" s="700"/>
      <c r="CV31" s="700"/>
      <c r="CW31" s="700"/>
      <c r="CX31" s="700"/>
      <c r="CY31" s="701"/>
      <c r="CZ31" s="671">
        <v>0.1</v>
      </c>
      <c r="DA31" s="702"/>
      <c r="DB31" s="702"/>
      <c r="DC31" s="708"/>
      <c r="DD31" s="675">
        <v>23490</v>
      </c>
      <c r="DE31" s="700"/>
      <c r="DF31" s="700"/>
      <c r="DG31" s="700"/>
      <c r="DH31" s="700"/>
      <c r="DI31" s="700"/>
      <c r="DJ31" s="700"/>
      <c r="DK31" s="701"/>
      <c r="DL31" s="675">
        <v>23490</v>
      </c>
      <c r="DM31" s="700"/>
      <c r="DN31" s="700"/>
      <c r="DO31" s="700"/>
      <c r="DP31" s="700"/>
      <c r="DQ31" s="700"/>
      <c r="DR31" s="700"/>
      <c r="DS31" s="700"/>
      <c r="DT31" s="700"/>
      <c r="DU31" s="700"/>
      <c r="DV31" s="701"/>
      <c r="DW31" s="671">
        <v>0.2</v>
      </c>
      <c r="DX31" s="702"/>
      <c r="DY31" s="702"/>
      <c r="DZ31" s="702"/>
      <c r="EA31" s="702"/>
      <c r="EB31" s="702"/>
      <c r="EC31" s="703"/>
    </row>
    <row r="32" spans="2:133" ht="11.25" customHeight="1">
      <c r="B32" s="663" t="s">
        <v>288</v>
      </c>
      <c r="C32" s="664"/>
      <c r="D32" s="664"/>
      <c r="E32" s="664"/>
      <c r="F32" s="664"/>
      <c r="G32" s="664"/>
      <c r="H32" s="664"/>
      <c r="I32" s="664"/>
      <c r="J32" s="664"/>
      <c r="K32" s="664"/>
      <c r="L32" s="664"/>
      <c r="M32" s="664"/>
      <c r="N32" s="664"/>
      <c r="O32" s="664"/>
      <c r="P32" s="664"/>
      <c r="Q32" s="665"/>
      <c r="R32" s="666">
        <v>4728274</v>
      </c>
      <c r="S32" s="667"/>
      <c r="T32" s="667"/>
      <c r="U32" s="667"/>
      <c r="V32" s="667"/>
      <c r="W32" s="667"/>
      <c r="X32" s="667"/>
      <c r="Y32" s="668"/>
      <c r="Z32" s="669">
        <v>23.2</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289</v>
      </c>
      <c r="AV32" s="363"/>
      <c r="AW32" s="363"/>
      <c r="AX32" s="663" t="s">
        <v>290</v>
      </c>
      <c r="AY32" s="664"/>
      <c r="AZ32" s="664"/>
      <c r="BA32" s="664"/>
      <c r="BB32" s="664"/>
      <c r="BC32" s="664"/>
      <c r="BD32" s="664"/>
      <c r="BE32" s="664"/>
      <c r="BF32" s="665"/>
      <c r="BG32" s="735">
        <v>99.6</v>
      </c>
      <c r="BH32" s="700"/>
      <c r="BI32" s="700"/>
      <c r="BJ32" s="700"/>
      <c r="BK32" s="700"/>
      <c r="BL32" s="700"/>
      <c r="BM32" s="672">
        <v>98.8</v>
      </c>
      <c r="BN32" s="723"/>
      <c r="BO32" s="723"/>
      <c r="BP32" s="723"/>
      <c r="BQ32" s="724"/>
      <c r="BR32" s="735">
        <v>99.3</v>
      </c>
      <c r="BS32" s="700"/>
      <c r="BT32" s="700"/>
      <c r="BU32" s="700"/>
      <c r="BV32" s="700"/>
      <c r="BW32" s="700"/>
      <c r="BX32" s="672">
        <v>98.2</v>
      </c>
      <c r="BY32" s="723"/>
      <c r="BZ32" s="723"/>
      <c r="CA32" s="723"/>
      <c r="CB32" s="724"/>
      <c r="CD32" s="719"/>
      <c r="CE32" s="720"/>
      <c r="CF32" s="681" t="s">
        <v>291</v>
      </c>
      <c r="CG32" s="682"/>
      <c r="CH32" s="682"/>
      <c r="CI32" s="682"/>
      <c r="CJ32" s="682"/>
      <c r="CK32" s="682"/>
      <c r="CL32" s="682"/>
      <c r="CM32" s="682"/>
      <c r="CN32" s="682"/>
      <c r="CO32" s="682"/>
      <c r="CP32" s="682"/>
      <c r="CQ32" s="683"/>
      <c r="CR32" s="666" t="s">
        <v>572</v>
      </c>
      <c r="CS32" s="667"/>
      <c r="CT32" s="667"/>
      <c r="CU32" s="667"/>
      <c r="CV32" s="667"/>
      <c r="CW32" s="667"/>
      <c r="CX32" s="667"/>
      <c r="CY32" s="668"/>
      <c r="CZ32" s="671" t="s">
        <v>570</v>
      </c>
      <c r="DA32" s="702"/>
      <c r="DB32" s="702"/>
      <c r="DC32" s="708"/>
      <c r="DD32" s="675" t="s">
        <v>570</v>
      </c>
      <c r="DE32" s="667"/>
      <c r="DF32" s="667"/>
      <c r="DG32" s="667"/>
      <c r="DH32" s="667"/>
      <c r="DI32" s="667"/>
      <c r="DJ32" s="667"/>
      <c r="DK32" s="668"/>
      <c r="DL32" s="675" t="s">
        <v>572</v>
      </c>
      <c r="DM32" s="667"/>
      <c r="DN32" s="667"/>
      <c r="DO32" s="667"/>
      <c r="DP32" s="667"/>
      <c r="DQ32" s="667"/>
      <c r="DR32" s="667"/>
      <c r="DS32" s="667"/>
      <c r="DT32" s="667"/>
      <c r="DU32" s="667"/>
      <c r="DV32" s="668"/>
      <c r="DW32" s="671" t="s">
        <v>572</v>
      </c>
      <c r="DX32" s="702"/>
      <c r="DY32" s="702"/>
      <c r="DZ32" s="702"/>
      <c r="EA32" s="702"/>
      <c r="EB32" s="702"/>
      <c r="EC32" s="703"/>
    </row>
    <row r="33" spans="2:133" ht="11.25" customHeight="1">
      <c r="B33" s="704" t="s">
        <v>292</v>
      </c>
      <c r="C33" s="705"/>
      <c r="D33" s="705"/>
      <c r="E33" s="705"/>
      <c r="F33" s="705"/>
      <c r="G33" s="705"/>
      <c r="H33" s="705"/>
      <c r="I33" s="705"/>
      <c r="J33" s="705"/>
      <c r="K33" s="705"/>
      <c r="L33" s="705"/>
      <c r="M33" s="705"/>
      <c r="N33" s="705"/>
      <c r="O33" s="705"/>
      <c r="P33" s="705"/>
      <c r="Q33" s="706"/>
      <c r="R33" s="666" t="s">
        <v>570</v>
      </c>
      <c r="S33" s="667"/>
      <c r="T33" s="667"/>
      <c r="U33" s="667"/>
      <c r="V33" s="667"/>
      <c r="W33" s="667"/>
      <c r="X33" s="667"/>
      <c r="Y33" s="668"/>
      <c r="Z33" s="669" t="s">
        <v>572</v>
      </c>
      <c r="AA33" s="669"/>
      <c r="AB33" s="669"/>
      <c r="AC33" s="669"/>
      <c r="AD33" s="670" t="s">
        <v>572</v>
      </c>
      <c r="AE33" s="670"/>
      <c r="AF33" s="670"/>
      <c r="AG33" s="670"/>
      <c r="AH33" s="670"/>
      <c r="AI33" s="670"/>
      <c r="AJ33" s="670"/>
      <c r="AK33" s="670"/>
      <c r="AL33" s="671" t="s">
        <v>572</v>
      </c>
      <c r="AM33" s="672"/>
      <c r="AN33" s="672"/>
      <c r="AO33" s="673"/>
      <c r="AP33" s="730"/>
      <c r="AQ33" s="731"/>
      <c r="AR33" s="731"/>
      <c r="AS33" s="731"/>
      <c r="AT33" s="734"/>
      <c r="AU33" s="361"/>
      <c r="AV33" s="361"/>
      <c r="AW33" s="361"/>
      <c r="AX33" s="710" t="s">
        <v>293</v>
      </c>
      <c r="AY33" s="711"/>
      <c r="AZ33" s="711"/>
      <c r="BA33" s="711"/>
      <c r="BB33" s="711"/>
      <c r="BC33" s="711"/>
      <c r="BD33" s="711"/>
      <c r="BE33" s="711"/>
      <c r="BF33" s="712"/>
      <c r="BG33" s="736">
        <v>99.9</v>
      </c>
      <c r="BH33" s="737"/>
      <c r="BI33" s="737"/>
      <c r="BJ33" s="737"/>
      <c r="BK33" s="737"/>
      <c r="BL33" s="737"/>
      <c r="BM33" s="738">
        <v>99.7</v>
      </c>
      <c r="BN33" s="737"/>
      <c r="BO33" s="737"/>
      <c r="BP33" s="737"/>
      <c r="BQ33" s="739"/>
      <c r="BR33" s="736">
        <v>99.3</v>
      </c>
      <c r="BS33" s="737"/>
      <c r="BT33" s="737"/>
      <c r="BU33" s="737"/>
      <c r="BV33" s="737"/>
      <c r="BW33" s="737"/>
      <c r="BX33" s="738">
        <v>99.1</v>
      </c>
      <c r="BY33" s="737"/>
      <c r="BZ33" s="737"/>
      <c r="CA33" s="737"/>
      <c r="CB33" s="739"/>
      <c r="CD33" s="681" t="s">
        <v>294</v>
      </c>
      <c r="CE33" s="682"/>
      <c r="CF33" s="682"/>
      <c r="CG33" s="682"/>
      <c r="CH33" s="682"/>
      <c r="CI33" s="682"/>
      <c r="CJ33" s="682"/>
      <c r="CK33" s="682"/>
      <c r="CL33" s="682"/>
      <c r="CM33" s="682"/>
      <c r="CN33" s="682"/>
      <c r="CO33" s="682"/>
      <c r="CP33" s="682"/>
      <c r="CQ33" s="683"/>
      <c r="CR33" s="666">
        <v>8638292</v>
      </c>
      <c r="CS33" s="700"/>
      <c r="CT33" s="700"/>
      <c r="CU33" s="700"/>
      <c r="CV33" s="700"/>
      <c r="CW33" s="700"/>
      <c r="CX33" s="700"/>
      <c r="CY33" s="701"/>
      <c r="CZ33" s="671">
        <v>44.5</v>
      </c>
      <c r="DA33" s="702"/>
      <c r="DB33" s="702"/>
      <c r="DC33" s="708"/>
      <c r="DD33" s="675">
        <v>7166198</v>
      </c>
      <c r="DE33" s="700"/>
      <c r="DF33" s="700"/>
      <c r="DG33" s="700"/>
      <c r="DH33" s="700"/>
      <c r="DI33" s="700"/>
      <c r="DJ33" s="700"/>
      <c r="DK33" s="701"/>
      <c r="DL33" s="675">
        <v>4533415</v>
      </c>
      <c r="DM33" s="700"/>
      <c r="DN33" s="700"/>
      <c r="DO33" s="700"/>
      <c r="DP33" s="700"/>
      <c r="DQ33" s="700"/>
      <c r="DR33" s="700"/>
      <c r="DS33" s="700"/>
      <c r="DT33" s="700"/>
      <c r="DU33" s="700"/>
      <c r="DV33" s="701"/>
      <c r="DW33" s="671">
        <v>44.6</v>
      </c>
      <c r="DX33" s="702"/>
      <c r="DY33" s="702"/>
      <c r="DZ33" s="702"/>
      <c r="EA33" s="702"/>
      <c r="EB33" s="702"/>
      <c r="EC33" s="703"/>
    </row>
    <row r="34" spans="2:133" ht="11.25" customHeight="1">
      <c r="B34" s="663" t="s">
        <v>295</v>
      </c>
      <c r="C34" s="664"/>
      <c r="D34" s="664"/>
      <c r="E34" s="664"/>
      <c r="F34" s="664"/>
      <c r="G34" s="664"/>
      <c r="H34" s="664"/>
      <c r="I34" s="664"/>
      <c r="J34" s="664"/>
      <c r="K34" s="664"/>
      <c r="L34" s="664"/>
      <c r="M34" s="664"/>
      <c r="N34" s="664"/>
      <c r="O34" s="664"/>
      <c r="P34" s="664"/>
      <c r="Q34" s="665"/>
      <c r="R34" s="666">
        <v>1372394</v>
      </c>
      <c r="S34" s="667"/>
      <c r="T34" s="667"/>
      <c r="U34" s="667"/>
      <c r="V34" s="667"/>
      <c r="W34" s="667"/>
      <c r="X34" s="667"/>
      <c r="Y34" s="668"/>
      <c r="Z34" s="669">
        <v>6.7</v>
      </c>
      <c r="AA34" s="669"/>
      <c r="AB34" s="669"/>
      <c r="AC34" s="669"/>
      <c r="AD34" s="670" t="s">
        <v>129</v>
      </c>
      <c r="AE34" s="670"/>
      <c r="AF34" s="670"/>
      <c r="AG34" s="670"/>
      <c r="AH34" s="670"/>
      <c r="AI34" s="670"/>
      <c r="AJ34" s="670"/>
      <c r="AK34" s="670"/>
      <c r="AL34" s="671" t="s">
        <v>570</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296</v>
      </c>
      <c r="CE34" s="682"/>
      <c r="CF34" s="682"/>
      <c r="CG34" s="682"/>
      <c r="CH34" s="682"/>
      <c r="CI34" s="682"/>
      <c r="CJ34" s="682"/>
      <c r="CK34" s="682"/>
      <c r="CL34" s="682"/>
      <c r="CM34" s="682"/>
      <c r="CN34" s="682"/>
      <c r="CO34" s="682"/>
      <c r="CP34" s="682"/>
      <c r="CQ34" s="683"/>
      <c r="CR34" s="666">
        <v>3280146</v>
      </c>
      <c r="CS34" s="667"/>
      <c r="CT34" s="667"/>
      <c r="CU34" s="667"/>
      <c r="CV34" s="667"/>
      <c r="CW34" s="667"/>
      <c r="CX34" s="667"/>
      <c r="CY34" s="668"/>
      <c r="CZ34" s="671">
        <v>16.899999999999999</v>
      </c>
      <c r="DA34" s="702"/>
      <c r="DB34" s="702"/>
      <c r="DC34" s="708"/>
      <c r="DD34" s="675">
        <v>2399778</v>
      </c>
      <c r="DE34" s="667"/>
      <c r="DF34" s="667"/>
      <c r="DG34" s="667"/>
      <c r="DH34" s="667"/>
      <c r="DI34" s="667"/>
      <c r="DJ34" s="667"/>
      <c r="DK34" s="668"/>
      <c r="DL34" s="675">
        <v>1895658</v>
      </c>
      <c r="DM34" s="667"/>
      <c r="DN34" s="667"/>
      <c r="DO34" s="667"/>
      <c r="DP34" s="667"/>
      <c r="DQ34" s="667"/>
      <c r="DR34" s="667"/>
      <c r="DS34" s="667"/>
      <c r="DT34" s="667"/>
      <c r="DU34" s="667"/>
      <c r="DV34" s="668"/>
      <c r="DW34" s="671">
        <v>18.7</v>
      </c>
      <c r="DX34" s="702"/>
      <c r="DY34" s="702"/>
      <c r="DZ34" s="702"/>
      <c r="EA34" s="702"/>
      <c r="EB34" s="702"/>
      <c r="EC34" s="703"/>
    </row>
    <row r="35" spans="2:133" ht="11.25" customHeight="1">
      <c r="B35" s="663" t="s">
        <v>297</v>
      </c>
      <c r="C35" s="664"/>
      <c r="D35" s="664"/>
      <c r="E35" s="664"/>
      <c r="F35" s="664"/>
      <c r="G35" s="664"/>
      <c r="H35" s="664"/>
      <c r="I35" s="664"/>
      <c r="J35" s="664"/>
      <c r="K35" s="664"/>
      <c r="L35" s="664"/>
      <c r="M35" s="664"/>
      <c r="N35" s="664"/>
      <c r="O35" s="664"/>
      <c r="P35" s="664"/>
      <c r="Q35" s="665"/>
      <c r="R35" s="666">
        <v>21025</v>
      </c>
      <c r="S35" s="667"/>
      <c r="T35" s="667"/>
      <c r="U35" s="667"/>
      <c r="V35" s="667"/>
      <c r="W35" s="667"/>
      <c r="X35" s="667"/>
      <c r="Y35" s="668"/>
      <c r="Z35" s="669">
        <v>0.1</v>
      </c>
      <c r="AA35" s="669"/>
      <c r="AB35" s="669"/>
      <c r="AC35" s="669"/>
      <c r="AD35" s="670" t="s">
        <v>129</v>
      </c>
      <c r="AE35" s="670"/>
      <c r="AF35" s="670"/>
      <c r="AG35" s="670"/>
      <c r="AH35" s="670"/>
      <c r="AI35" s="670"/>
      <c r="AJ35" s="670"/>
      <c r="AK35" s="670"/>
      <c r="AL35" s="671" t="s">
        <v>129</v>
      </c>
      <c r="AM35" s="672"/>
      <c r="AN35" s="672"/>
      <c r="AO35" s="673"/>
      <c r="AP35" s="218"/>
      <c r="AQ35" s="645" t="s">
        <v>298</v>
      </c>
      <c r="AR35" s="646"/>
      <c r="AS35" s="646"/>
      <c r="AT35" s="646"/>
      <c r="AU35" s="646"/>
      <c r="AV35" s="646"/>
      <c r="AW35" s="646"/>
      <c r="AX35" s="646"/>
      <c r="AY35" s="646"/>
      <c r="AZ35" s="646"/>
      <c r="BA35" s="646"/>
      <c r="BB35" s="646"/>
      <c r="BC35" s="646"/>
      <c r="BD35" s="646"/>
      <c r="BE35" s="646"/>
      <c r="BF35" s="647"/>
      <c r="BG35" s="645" t="s">
        <v>299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593</v>
      </c>
      <c r="CE35" s="682"/>
      <c r="CF35" s="682"/>
      <c r="CG35" s="682"/>
      <c r="CH35" s="682"/>
      <c r="CI35" s="682"/>
      <c r="CJ35" s="682"/>
      <c r="CK35" s="682"/>
      <c r="CL35" s="682"/>
      <c r="CM35" s="682"/>
      <c r="CN35" s="682"/>
      <c r="CO35" s="682"/>
      <c r="CP35" s="682"/>
      <c r="CQ35" s="683"/>
      <c r="CR35" s="666">
        <v>124961</v>
      </c>
      <c r="CS35" s="700"/>
      <c r="CT35" s="700"/>
      <c r="CU35" s="700"/>
      <c r="CV35" s="700"/>
      <c r="CW35" s="700"/>
      <c r="CX35" s="700"/>
      <c r="CY35" s="701"/>
      <c r="CZ35" s="671">
        <v>0.6</v>
      </c>
      <c r="DA35" s="702"/>
      <c r="DB35" s="702"/>
      <c r="DC35" s="708"/>
      <c r="DD35" s="675">
        <v>120662</v>
      </c>
      <c r="DE35" s="700"/>
      <c r="DF35" s="700"/>
      <c r="DG35" s="700"/>
      <c r="DH35" s="700"/>
      <c r="DI35" s="700"/>
      <c r="DJ35" s="700"/>
      <c r="DK35" s="701"/>
      <c r="DL35" s="675">
        <v>119078</v>
      </c>
      <c r="DM35" s="700"/>
      <c r="DN35" s="700"/>
      <c r="DO35" s="700"/>
      <c r="DP35" s="700"/>
      <c r="DQ35" s="700"/>
      <c r="DR35" s="700"/>
      <c r="DS35" s="700"/>
      <c r="DT35" s="700"/>
      <c r="DU35" s="700"/>
      <c r="DV35" s="701"/>
      <c r="DW35" s="671">
        <v>1.2</v>
      </c>
      <c r="DX35" s="702"/>
      <c r="DY35" s="702"/>
      <c r="DZ35" s="702"/>
      <c r="EA35" s="702"/>
      <c r="EB35" s="702"/>
      <c r="EC35" s="703"/>
    </row>
    <row r="36" spans="2:133" ht="11.25" customHeight="1">
      <c r="B36" s="663" t="s">
        <v>300</v>
      </c>
      <c r="C36" s="664"/>
      <c r="D36" s="664"/>
      <c r="E36" s="664"/>
      <c r="F36" s="664"/>
      <c r="G36" s="664"/>
      <c r="H36" s="664"/>
      <c r="I36" s="664"/>
      <c r="J36" s="664"/>
      <c r="K36" s="664"/>
      <c r="L36" s="664"/>
      <c r="M36" s="664"/>
      <c r="N36" s="664"/>
      <c r="O36" s="664"/>
      <c r="P36" s="664"/>
      <c r="Q36" s="665"/>
      <c r="R36" s="666">
        <v>618630</v>
      </c>
      <c r="S36" s="667"/>
      <c r="T36" s="667"/>
      <c r="U36" s="667"/>
      <c r="V36" s="667"/>
      <c r="W36" s="667"/>
      <c r="X36" s="667"/>
      <c r="Y36" s="668"/>
      <c r="Z36" s="669">
        <v>3</v>
      </c>
      <c r="AA36" s="669"/>
      <c r="AB36" s="669"/>
      <c r="AC36" s="669"/>
      <c r="AD36" s="670" t="s">
        <v>129</v>
      </c>
      <c r="AE36" s="670"/>
      <c r="AF36" s="670"/>
      <c r="AG36" s="670"/>
      <c r="AH36" s="670"/>
      <c r="AI36" s="670"/>
      <c r="AJ36" s="670"/>
      <c r="AK36" s="670"/>
      <c r="AL36" s="671" t="s">
        <v>129</v>
      </c>
      <c r="AM36" s="672"/>
      <c r="AN36" s="672"/>
      <c r="AO36" s="673"/>
      <c r="AP36" s="218"/>
      <c r="AQ36" s="740" t="s">
        <v>594</v>
      </c>
      <c r="AR36" s="741"/>
      <c r="AS36" s="741"/>
      <c r="AT36" s="741"/>
      <c r="AU36" s="741"/>
      <c r="AV36" s="741"/>
      <c r="AW36" s="741"/>
      <c r="AX36" s="741"/>
      <c r="AY36" s="742"/>
      <c r="AZ36" s="655">
        <v>1667207</v>
      </c>
      <c r="BA36" s="656"/>
      <c r="BB36" s="656"/>
      <c r="BC36" s="656"/>
      <c r="BD36" s="656"/>
      <c r="BE36" s="656"/>
      <c r="BF36" s="743"/>
      <c r="BG36" s="677" t="s">
        <v>301</v>
      </c>
      <c r="BH36" s="678"/>
      <c r="BI36" s="678"/>
      <c r="BJ36" s="678"/>
      <c r="BK36" s="678"/>
      <c r="BL36" s="678"/>
      <c r="BM36" s="678"/>
      <c r="BN36" s="678"/>
      <c r="BO36" s="678"/>
      <c r="BP36" s="678"/>
      <c r="BQ36" s="678"/>
      <c r="BR36" s="678"/>
      <c r="BS36" s="678"/>
      <c r="BT36" s="678"/>
      <c r="BU36" s="679"/>
      <c r="BV36" s="655">
        <v>-120284</v>
      </c>
      <c r="BW36" s="656"/>
      <c r="BX36" s="656"/>
      <c r="BY36" s="656"/>
      <c r="BZ36" s="656"/>
      <c r="CA36" s="656"/>
      <c r="CB36" s="743"/>
      <c r="CD36" s="681" t="s">
        <v>302</v>
      </c>
      <c r="CE36" s="682"/>
      <c r="CF36" s="682"/>
      <c r="CG36" s="682"/>
      <c r="CH36" s="682"/>
      <c r="CI36" s="682"/>
      <c r="CJ36" s="682"/>
      <c r="CK36" s="682"/>
      <c r="CL36" s="682"/>
      <c r="CM36" s="682"/>
      <c r="CN36" s="682"/>
      <c r="CO36" s="682"/>
      <c r="CP36" s="682"/>
      <c r="CQ36" s="683"/>
      <c r="CR36" s="666">
        <v>2321874</v>
      </c>
      <c r="CS36" s="667"/>
      <c r="CT36" s="667"/>
      <c r="CU36" s="667"/>
      <c r="CV36" s="667"/>
      <c r="CW36" s="667"/>
      <c r="CX36" s="667"/>
      <c r="CY36" s="668"/>
      <c r="CZ36" s="671">
        <v>12</v>
      </c>
      <c r="DA36" s="702"/>
      <c r="DB36" s="702"/>
      <c r="DC36" s="708"/>
      <c r="DD36" s="675">
        <v>2038162</v>
      </c>
      <c r="DE36" s="667"/>
      <c r="DF36" s="667"/>
      <c r="DG36" s="667"/>
      <c r="DH36" s="667"/>
      <c r="DI36" s="667"/>
      <c r="DJ36" s="667"/>
      <c r="DK36" s="668"/>
      <c r="DL36" s="675">
        <v>1697658</v>
      </c>
      <c r="DM36" s="667"/>
      <c r="DN36" s="667"/>
      <c r="DO36" s="667"/>
      <c r="DP36" s="667"/>
      <c r="DQ36" s="667"/>
      <c r="DR36" s="667"/>
      <c r="DS36" s="667"/>
      <c r="DT36" s="667"/>
      <c r="DU36" s="667"/>
      <c r="DV36" s="668"/>
      <c r="DW36" s="671">
        <v>16.7</v>
      </c>
      <c r="DX36" s="702"/>
      <c r="DY36" s="702"/>
      <c r="DZ36" s="702"/>
      <c r="EA36" s="702"/>
      <c r="EB36" s="702"/>
      <c r="EC36" s="703"/>
    </row>
    <row r="37" spans="2:133" ht="11.25" customHeight="1">
      <c r="B37" s="663" t="s">
        <v>303</v>
      </c>
      <c r="C37" s="664"/>
      <c r="D37" s="664"/>
      <c r="E37" s="664"/>
      <c r="F37" s="664"/>
      <c r="G37" s="664"/>
      <c r="H37" s="664"/>
      <c r="I37" s="664"/>
      <c r="J37" s="664"/>
      <c r="K37" s="664"/>
      <c r="L37" s="664"/>
      <c r="M37" s="664"/>
      <c r="N37" s="664"/>
      <c r="O37" s="664"/>
      <c r="P37" s="664"/>
      <c r="Q37" s="665"/>
      <c r="R37" s="666">
        <v>724763</v>
      </c>
      <c r="S37" s="667"/>
      <c r="T37" s="667"/>
      <c r="U37" s="667"/>
      <c r="V37" s="667"/>
      <c r="W37" s="667"/>
      <c r="X37" s="667"/>
      <c r="Y37" s="668"/>
      <c r="Z37" s="669">
        <v>3.6</v>
      </c>
      <c r="AA37" s="669"/>
      <c r="AB37" s="669"/>
      <c r="AC37" s="669"/>
      <c r="AD37" s="670" t="s">
        <v>570</v>
      </c>
      <c r="AE37" s="670"/>
      <c r="AF37" s="670"/>
      <c r="AG37" s="670"/>
      <c r="AH37" s="670"/>
      <c r="AI37" s="670"/>
      <c r="AJ37" s="670"/>
      <c r="AK37" s="670"/>
      <c r="AL37" s="671" t="s">
        <v>572</v>
      </c>
      <c r="AM37" s="672"/>
      <c r="AN37" s="672"/>
      <c r="AO37" s="673"/>
      <c r="AQ37" s="744" t="s">
        <v>304</v>
      </c>
      <c r="AR37" s="745"/>
      <c r="AS37" s="745"/>
      <c r="AT37" s="745"/>
      <c r="AU37" s="745"/>
      <c r="AV37" s="745"/>
      <c r="AW37" s="745"/>
      <c r="AX37" s="745"/>
      <c r="AY37" s="746"/>
      <c r="AZ37" s="666">
        <v>519186</v>
      </c>
      <c r="BA37" s="667"/>
      <c r="BB37" s="667"/>
      <c r="BC37" s="667"/>
      <c r="BD37" s="700"/>
      <c r="BE37" s="700"/>
      <c r="BF37" s="724"/>
      <c r="BG37" s="681" t="s">
        <v>305</v>
      </c>
      <c r="BH37" s="682"/>
      <c r="BI37" s="682"/>
      <c r="BJ37" s="682"/>
      <c r="BK37" s="682"/>
      <c r="BL37" s="682"/>
      <c r="BM37" s="682"/>
      <c r="BN37" s="682"/>
      <c r="BO37" s="682"/>
      <c r="BP37" s="682"/>
      <c r="BQ37" s="682"/>
      <c r="BR37" s="682"/>
      <c r="BS37" s="682"/>
      <c r="BT37" s="682"/>
      <c r="BU37" s="683"/>
      <c r="BV37" s="666">
        <v>-135918</v>
      </c>
      <c r="BW37" s="667"/>
      <c r="BX37" s="667"/>
      <c r="BY37" s="667"/>
      <c r="BZ37" s="667"/>
      <c r="CA37" s="667"/>
      <c r="CB37" s="676"/>
      <c r="CD37" s="681" t="s">
        <v>595</v>
      </c>
      <c r="CE37" s="682"/>
      <c r="CF37" s="682"/>
      <c r="CG37" s="682"/>
      <c r="CH37" s="682"/>
      <c r="CI37" s="682"/>
      <c r="CJ37" s="682"/>
      <c r="CK37" s="682"/>
      <c r="CL37" s="682"/>
      <c r="CM37" s="682"/>
      <c r="CN37" s="682"/>
      <c r="CO37" s="682"/>
      <c r="CP37" s="682"/>
      <c r="CQ37" s="683"/>
      <c r="CR37" s="666">
        <v>870506</v>
      </c>
      <c r="CS37" s="700"/>
      <c r="CT37" s="700"/>
      <c r="CU37" s="700"/>
      <c r="CV37" s="700"/>
      <c r="CW37" s="700"/>
      <c r="CX37" s="700"/>
      <c r="CY37" s="701"/>
      <c r="CZ37" s="671">
        <v>4.5</v>
      </c>
      <c r="DA37" s="702"/>
      <c r="DB37" s="702"/>
      <c r="DC37" s="708"/>
      <c r="DD37" s="675">
        <v>870506</v>
      </c>
      <c r="DE37" s="700"/>
      <c r="DF37" s="700"/>
      <c r="DG37" s="700"/>
      <c r="DH37" s="700"/>
      <c r="DI37" s="700"/>
      <c r="DJ37" s="700"/>
      <c r="DK37" s="701"/>
      <c r="DL37" s="675">
        <v>870506</v>
      </c>
      <c r="DM37" s="700"/>
      <c r="DN37" s="700"/>
      <c r="DO37" s="700"/>
      <c r="DP37" s="700"/>
      <c r="DQ37" s="700"/>
      <c r="DR37" s="700"/>
      <c r="DS37" s="700"/>
      <c r="DT37" s="700"/>
      <c r="DU37" s="700"/>
      <c r="DV37" s="701"/>
      <c r="DW37" s="671">
        <v>8.6</v>
      </c>
      <c r="DX37" s="702"/>
      <c r="DY37" s="702"/>
      <c r="DZ37" s="702"/>
      <c r="EA37" s="702"/>
      <c r="EB37" s="702"/>
      <c r="EC37" s="703"/>
    </row>
    <row r="38" spans="2:133" ht="11.25" customHeight="1">
      <c r="B38" s="663" t="s">
        <v>306</v>
      </c>
      <c r="C38" s="664"/>
      <c r="D38" s="664"/>
      <c r="E38" s="664"/>
      <c r="F38" s="664"/>
      <c r="G38" s="664"/>
      <c r="H38" s="664"/>
      <c r="I38" s="664"/>
      <c r="J38" s="664"/>
      <c r="K38" s="664"/>
      <c r="L38" s="664"/>
      <c r="M38" s="664"/>
      <c r="N38" s="664"/>
      <c r="O38" s="664"/>
      <c r="P38" s="664"/>
      <c r="Q38" s="665"/>
      <c r="R38" s="666">
        <v>620115</v>
      </c>
      <c r="S38" s="667"/>
      <c r="T38" s="667"/>
      <c r="U38" s="667"/>
      <c r="V38" s="667"/>
      <c r="W38" s="667"/>
      <c r="X38" s="667"/>
      <c r="Y38" s="668"/>
      <c r="Z38" s="669">
        <v>3</v>
      </c>
      <c r="AA38" s="669"/>
      <c r="AB38" s="669"/>
      <c r="AC38" s="669"/>
      <c r="AD38" s="670" t="s">
        <v>129</v>
      </c>
      <c r="AE38" s="670"/>
      <c r="AF38" s="670"/>
      <c r="AG38" s="670"/>
      <c r="AH38" s="670"/>
      <c r="AI38" s="670"/>
      <c r="AJ38" s="670"/>
      <c r="AK38" s="670"/>
      <c r="AL38" s="671" t="s">
        <v>129</v>
      </c>
      <c r="AM38" s="672"/>
      <c r="AN38" s="672"/>
      <c r="AO38" s="673"/>
      <c r="AQ38" s="744" t="s">
        <v>596</v>
      </c>
      <c r="AR38" s="745"/>
      <c r="AS38" s="745"/>
      <c r="AT38" s="745"/>
      <c r="AU38" s="745"/>
      <c r="AV38" s="745"/>
      <c r="AW38" s="745"/>
      <c r="AX38" s="745"/>
      <c r="AY38" s="746"/>
      <c r="AZ38" s="666">
        <v>32369</v>
      </c>
      <c r="BA38" s="667"/>
      <c r="BB38" s="667"/>
      <c r="BC38" s="667"/>
      <c r="BD38" s="700"/>
      <c r="BE38" s="700"/>
      <c r="BF38" s="724"/>
      <c r="BG38" s="681" t="s">
        <v>307</v>
      </c>
      <c r="BH38" s="682"/>
      <c r="BI38" s="682"/>
      <c r="BJ38" s="682"/>
      <c r="BK38" s="682"/>
      <c r="BL38" s="682"/>
      <c r="BM38" s="682"/>
      <c r="BN38" s="682"/>
      <c r="BO38" s="682"/>
      <c r="BP38" s="682"/>
      <c r="BQ38" s="682"/>
      <c r="BR38" s="682"/>
      <c r="BS38" s="682"/>
      <c r="BT38" s="682"/>
      <c r="BU38" s="683"/>
      <c r="BV38" s="666">
        <v>4530</v>
      </c>
      <c r="BW38" s="667"/>
      <c r="BX38" s="667"/>
      <c r="BY38" s="667"/>
      <c r="BZ38" s="667"/>
      <c r="CA38" s="667"/>
      <c r="CB38" s="676"/>
      <c r="CD38" s="681" t="s">
        <v>597</v>
      </c>
      <c r="CE38" s="682"/>
      <c r="CF38" s="682"/>
      <c r="CG38" s="682"/>
      <c r="CH38" s="682"/>
      <c r="CI38" s="682"/>
      <c r="CJ38" s="682"/>
      <c r="CK38" s="682"/>
      <c r="CL38" s="682"/>
      <c r="CM38" s="682"/>
      <c r="CN38" s="682"/>
      <c r="CO38" s="682"/>
      <c r="CP38" s="682"/>
      <c r="CQ38" s="683"/>
      <c r="CR38" s="666">
        <v>1115652</v>
      </c>
      <c r="CS38" s="667"/>
      <c r="CT38" s="667"/>
      <c r="CU38" s="667"/>
      <c r="CV38" s="667"/>
      <c r="CW38" s="667"/>
      <c r="CX38" s="667"/>
      <c r="CY38" s="668"/>
      <c r="CZ38" s="671">
        <v>5.7</v>
      </c>
      <c r="DA38" s="702"/>
      <c r="DB38" s="702"/>
      <c r="DC38" s="708"/>
      <c r="DD38" s="675">
        <v>844362</v>
      </c>
      <c r="DE38" s="667"/>
      <c r="DF38" s="667"/>
      <c r="DG38" s="667"/>
      <c r="DH38" s="667"/>
      <c r="DI38" s="667"/>
      <c r="DJ38" s="667"/>
      <c r="DK38" s="668"/>
      <c r="DL38" s="675">
        <v>821021</v>
      </c>
      <c r="DM38" s="667"/>
      <c r="DN38" s="667"/>
      <c r="DO38" s="667"/>
      <c r="DP38" s="667"/>
      <c r="DQ38" s="667"/>
      <c r="DR38" s="667"/>
      <c r="DS38" s="667"/>
      <c r="DT38" s="667"/>
      <c r="DU38" s="667"/>
      <c r="DV38" s="668"/>
      <c r="DW38" s="671">
        <v>8.1</v>
      </c>
      <c r="DX38" s="702"/>
      <c r="DY38" s="702"/>
      <c r="DZ38" s="702"/>
      <c r="EA38" s="702"/>
      <c r="EB38" s="702"/>
      <c r="EC38" s="703"/>
    </row>
    <row r="39" spans="2:133" ht="11.25" customHeight="1">
      <c r="B39" s="663" t="s">
        <v>308</v>
      </c>
      <c r="C39" s="664"/>
      <c r="D39" s="664"/>
      <c r="E39" s="664"/>
      <c r="F39" s="664"/>
      <c r="G39" s="664"/>
      <c r="H39" s="664"/>
      <c r="I39" s="664"/>
      <c r="J39" s="664"/>
      <c r="K39" s="664"/>
      <c r="L39" s="664"/>
      <c r="M39" s="664"/>
      <c r="N39" s="664"/>
      <c r="O39" s="664"/>
      <c r="P39" s="664"/>
      <c r="Q39" s="665"/>
      <c r="R39" s="666">
        <v>146847</v>
      </c>
      <c r="S39" s="667"/>
      <c r="T39" s="667"/>
      <c r="U39" s="667"/>
      <c r="V39" s="667"/>
      <c r="W39" s="667"/>
      <c r="X39" s="667"/>
      <c r="Y39" s="668"/>
      <c r="Z39" s="669">
        <v>0.7</v>
      </c>
      <c r="AA39" s="669"/>
      <c r="AB39" s="669"/>
      <c r="AC39" s="669"/>
      <c r="AD39" s="670">
        <v>449</v>
      </c>
      <c r="AE39" s="670"/>
      <c r="AF39" s="670"/>
      <c r="AG39" s="670"/>
      <c r="AH39" s="670"/>
      <c r="AI39" s="670"/>
      <c r="AJ39" s="670"/>
      <c r="AK39" s="670"/>
      <c r="AL39" s="671">
        <v>0</v>
      </c>
      <c r="AM39" s="672"/>
      <c r="AN39" s="672"/>
      <c r="AO39" s="673"/>
      <c r="AQ39" s="744" t="s">
        <v>309</v>
      </c>
      <c r="AR39" s="745"/>
      <c r="AS39" s="745"/>
      <c r="AT39" s="745"/>
      <c r="AU39" s="745"/>
      <c r="AV39" s="745"/>
      <c r="AW39" s="745"/>
      <c r="AX39" s="745"/>
      <c r="AY39" s="746"/>
      <c r="AZ39" s="666" t="s">
        <v>572</v>
      </c>
      <c r="BA39" s="667"/>
      <c r="BB39" s="667"/>
      <c r="BC39" s="667"/>
      <c r="BD39" s="700"/>
      <c r="BE39" s="700"/>
      <c r="BF39" s="724"/>
      <c r="BG39" s="681" t="s">
        <v>310</v>
      </c>
      <c r="BH39" s="682"/>
      <c r="BI39" s="682"/>
      <c r="BJ39" s="682"/>
      <c r="BK39" s="682"/>
      <c r="BL39" s="682"/>
      <c r="BM39" s="682"/>
      <c r="BN39" s="682"/>
      <c r="BO39" s="682"/>
      <c r="BP39" s="682"/>
      <c r="BQ39" s="682"/>
      <c r="BR39" s="682"/>
      <c r="BS39" s="682"/>
      <c r="BT39" s="682"/>
      <c r="BU39" s="683"/>
      <c r="BV39" s="666">
        <v>7115</v>
      </c>
      <c r="BW39" s="667"/>
      <c r="BX39" s="667"/>
      <c r="BY39" s="667"/>
      <c r="BZ39" s="667"/>
      <c r="CA39" s="667"/>
      <c r="CB39" s="676"/>
      <c r="CD39" s="681" t="s">
        <v>598</v>
      </c>
      <c r="CE39" s="682"/>
      <c r="CF39" s="682"/>
      <c r="CG39" s="682"/>
      <c r="CH39" s="682"/>
      <c r="CI39" s="682"/>
      <c r="CJ39" s="682"/>
      <c r="CK39" s="682"/>
      <c r="CL39" s="682"/>
      <c r="CM39" s="682"/>
      <c r="CN39" s="682"/>
      <c r="CO39" s="682"/>
      <c r="CP39" s="682"/>
      <c r="CQ39" s="683"/>
      <c r="CR39" s="666">
        <v>1746832</v>
      </c>
      <c r="CS39" s="700"/>
      <c r="CT39" s="700"/>
      <c r="CU39" s="700"/>
      <c r="CV39" s="700"/>
      <c r="CW39" s="700"/>
      <c r="CX39" s="700"/>
      <c r="CY39" s="701"/>
      <c r="CZ39" s="671">
        <v>9</v>
      </c>
      <c r="DA39" s="702"/>
      <c r="DB39" s="702"/>
      <c r="DC39" s="708"/>
      <c r="DD39" s="675">
        <v>1742907</v>
      </c>
      <c r="DE39" s="700"/>
      <c r="DF39" s="700"/>
      <c r="DG39" s="700"/>
      <c r="DH39" s="700"/>
      <c r="DI39" s="700"/>
      <c r="DJ39" s="700"/>
      <c r="DK39" s="701"/>
      <c r="DL39" s="675" t="s">
        <v>572</v>
      </c>
      <c r="DM39" s="700"/>
      <c r="DN39" s="700"/>
      <c r="DO39" s="700"/>
      <c r="DP39" s="700"/>
      <c r="DQ39" s="700"/>
      <c r="DR39" s="700"/>
      <c r="DS39" s="700"/>
      <c r="DT39" s="700"/>
      <c r="DU39" s="700"/>
      <c r="DV39" s="701"/>
      <c r="DW39" s="671" t="s">
        <v>129</v>
      </c>
      <c r="DX39" s="702"/>
      <c r="DY39" s="702"/>
      <c r="DZ39" s="702"/>
      <c r="EA39" s="702"/>
      <c r="EB39" s="702"/>
      <c r="EC39" s="703"/>
    </row>
    <row r="40" spans="2:133" ht="11.25" customHeight="1">
      <c r="B40" s="663" t="s">
        <v>311</v>
      </c>
      <c r="C40" s="664"/>
      <c r="D40" s="664"/>
      <c r="E40" s="664"/>
      <c r="F40" s="664"/>
      <c r="G40" s="664"/>
      <c r="H40" s="664"/>
      <c r="I40" s="664"/>
      <c r="J40" s="664"/>
      <c r="K40" s="664"/>
      <c r="L40" s="664"/>
      <c r="M40" s="664"/>
      <c r="N40" s="664"/>
      <c r="O40" s="664"/>
      <c r="P40" s="664"/>
      <c r="Q40" s="665"/>
      <c r="R40" s="666">
        <v>1845756</v>
      </c>
      <c r="S40" s="667"/>
      <c r="T40" s="667"/>
      <c r="U40" s="667"/>
      <c r="V40" s="667"/>
      <c r="W40" s="667"/>
      <c r="X40" s="667"/>
      <c r="Y40" s="668"/>
      <c r="Z40" s="669">
        <v>9.1</v>
      </c>
      <c r="AA40" s="669"/>
      <c r="AB40" s="669"/>
      <c r="AC40" s="669"/>
      <c r="AD40" s="670" t="s">
        <v>129</v>
      </c>
      <c r="AE40" s="670"/>
      <c r="AF40" s="670"/>
      <c r="AG40" s="670"/>
      <c r="AH40" s="670"/>
      <c r="AI40" s="670"/>
      <c r="AJ40" s="670"/>
      <c r="AK40" s="670"/>
      <c r="AL40" s="671" t="s">
        <v>129</v>
      </c>
      <c r="AM40" s="672"/>
      <c r="AN40" s="672"/>
      <c r="AO40" s="673"/>
      <c r="AQ40" s="744" t="s">
        <v>312</v>
      </c>
      <c r="AR40" s="745"/>
      <c r="AS40" s="745"/>
      <c r="AT40" s="745"/>
      <c r="AU40" s="745"/>
      <c r="AV40" s="745"/>
      <c r="AW40" s="745"/>
      <c r="AX40" s="745"/>
      <c r="AY40" s="746"/>
      <c r="AZ40" s="666" t="s">
        <v>129</v>
      </c>
      <c r="BA40" s="667"/>
      <c r="BB40" s="667"/>
      <c r="BC40" s="667"/>
      <c r="BD40" s="700"/>
      <c r="BE40" s="700"/>
      <c r="BF40" s="724"/>
      <c r="BG40" s="747" t="s">
        <v>313</v>
      </c>
      <c r="BH40" s="748"/>
      <c r="BI40" s="748"/>
      <c r="BJ40" s="748"/>
      <c r="BK40" s="748"/>
      <c r="BL40" s="365"/>
      <c r="BM40" s="682" t="s">
        <v>599</v>
      </c>
      <c r="BN40" s="682"/>
      <c r="BO40" s="682"/>
      <c r="BP40" s="682"/>
      <c r="BQ40" s="682"/>
      <c r="BR40" s="682"/>
      <c r="BS40" s="682"/>
      <c r="BT40" s="682"/>
      <c r="BU40" s="683"/>
      <c r="BV40" s="666">
        <v>114</v>
      </c>
      <c r="BW40" s="667"/>
      <c r="BX40" s="667"/>
      <c r="BY40" s="667"/>
      <c r="BZ40" s="667"/>
      <c r="CA40" s="667"/>
      <c r="CB40" s="676"/>
      <c r="CD40" s="681" t="s">
        <v>314</v>
      </c>
      <c r="CE40" s="682"/>
      <c r="CF40" s="682"/>
      <c r="CG40" s="682"/>
      <c r="CH40" s="682"/>
      <c r="CI40" s="682"/>
      <c r="CJ40" s="682"/>
      <c r="CK40" s="682"/>
      <c r="CL40" s="682"/>
      <c r="CM40" s="682"/>
      <c r="CN40" s="682"/>
      <c r="CO40" s="682"/>
      <c r="CP40" s="682"/>
      <c r="CQ40" s="683"/>
      <c r="CR40" s="666">
        <v>48827</v>
      </c>
      <c r="CS40" s="667"/>
      <c r="CT40" s="667"/>
      <c r="CU40" s="667"/>
      <c r="CV40" s="667"/>
      <c r="CW40" s="667"/>
      <c r="CX40" s="667"/>
      <c r="CY40" s="668"/>
      <c r="CZ40" s="671">
        <v>0.3</v>
      </c>
      <c r="DA40" s="702"/>
      <c r="DB40" s="702"/>
      <c r="DC40" s="708"/>
      <c r="DD40" s="675">
        <v>20327</v>
      </c>
      <c r="DE40" s="667"/>
      <c r="DF40" s="667"/>
      <c r="DG40" s="667"/>
      <c r="DH40" s="667"/>
      <c r="DI40" s="667"/>
      <c r="DJ40" s="667"/>
      <c r="DK40" s="668"/>
      <c r="DL40" s="675" t="s">
        <v>570</v>
      </c>
      <c r="DM40" s="667"/>
      <c r="DN40" s="667"/>
      <c r="DO40" s="667"/>
      <c r="DP40" s="667"/>
      <c r="DQ40" s="667"/>
      <c r="DR40" s="667"/>
      <c r="DS40" s="667"/>
      <c r="DT40" s="667"/>
      <c r="DU40" s="667"/>
      <c r="DV40" s="668"/>
      <c r="DW40" s="671" t="s">
        <v>572</v>
      </c>
      <c r="DX40" s="702"/>
      <c r="DY40" s="702"/>
      <c r="DZ40" s="702"/>
      <c r="EA40" s="702"/>
      <c r="EB40" s="702"/>
      <c r="EC40" s="703"/>
    </row>
    <row r="41" spans="2:133" ht="11.25" customHeight="1">
      <c r="B41" s="663" t="s">
        <v>315</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600</v>
      </c>
      <c r="AR41" s="745"/>
      <c r="AS41" s="745"/>
      <c r="AT41" s="745"/>
      <c r="AU41" s="745"/>
      <c r="AV41" s="745"/>
      <c r="AW41" s="745"/>
      <c r="AX41" s="745"/>
      <c r="AY41" s="746"/>
      <c r="AZ41" s="666">
        <v>274814</v>
      </c>
      <c r="BA41" s="667"/>
      <c r="BB41" s="667"/>
      <c r="BC41" s="667"/>
      <c r="BD41" s="700"/>
      <c r="BE41" s="700"/>
      <c r="BF41" s="724"/>
      <c r="BG41" s="747"/>
      <c r="BH41" s="748"/>
      <c r="BI41" s="748"/>
      <c r="BJ41" s="748"/>
      <c r="BK41" s="748"/>
      <c r="BL41" s="365"/>
      <c r="BM41" s="682" t="s">
        <v>316</v>
      </c>
      <c r="BN41" s="682"/>
      <c r="BO41" s="682"/>
      <c r="BP41" s="682"/>
      <c r="BQ41" s="682"/>
      <c r="BR41" s="682"/>
      <c r="BS41" s="682"/>
      <c r="BT41" s="682"/>
      <c r="BU41" s="683"/>
      <c r="BV41" s="666" t="s">
        <v>601</v>
      </c>
      <c r="BW41" s="667"/>
      <c r="BX41" s="667"/>
      <c r="BY41" s="667"/>
      <c r="BZ41" s="667"/>
      <c r="CA41" s="667"/>
      <c r="CB41" s="676"/>
      <c r="CD41" s="681" t="s">
        <v>602</v>
      </c>
      <c r="CE41" s="682"/>
      <c r="CF41" s="682"/>
      <c r="CG41" s="682"/>
      <c r="CH41" s="682"/>
      <c r="CI41" s="682"/>
      <c r="CJ41" s="682"/>
      <c r="CK41" s="682"/>
      <c r="CL41" s="682"/>
      <c r="CM41" s="682"/>
      <c r="CN41" s="682"/>
      <c r="CO41" s="682"/>
      <c r="CP41" s="682"/>
      <c r="CQ41" s="683"/>
      <c r="CR41" s="666" t="s">
        <v>570</v>
      </c>
      <c r="CS41" s="700"/>
      <c r="CT41" s="700"/>
      <c r="CU41" s="700"/>
      <c r="CV41" s="700"/>
      <c r="CW41" s="700"/>
      <c r="CX41" s="700"/>
      <c r="CY41" s="701"/>
      <c r="CZ41" s="671" t="s">
        <v>129</v>
      </c>
      <c r="DA41" s="702"/>
      <c r="DB41" s="702"/>
      <c r="DC41" s="708"/>
      <c r="DD41" s="675" t="s">
        <v>570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603</v>
      </c>
      <c r="C42" s="664"/>
      <c r="D42" s="664"/>
      <c r="E42" s="664"/>
      <c r="F42" s="664"/>
      <c r="G42" s="664"/>
      <c r="H42" s="664"/>
      <c r="I42" s="664"/>
      <c r="J42" s="664"/>
      <c r="K42" s="664"/>
      <c r="L42" s="664"/>
      <c r="M42" s="664"/>
      <c r="N42" s="664"/>
      <c r="O42" s="664"/>
      <c r="P42" s="664"/>
      <c r="Q42" s="665"/>
      <c r="R42" s="666" t="s">
        <v>570</v>
      </c>
      <c r="S42" s="667"/>
      <c r="T42" s="667"/>
      <c r="U42" s="667"/>
      <c r="V42" s="667"/>
      <c r="W42" s="667"/>
      <c r="X42" s="667"/>
      <c r="Y42" s="668"/>
      <c r="Z42" s="669" t="s">
        <v>570</v>
      </c>
      <c r="AA42" s="669"/>
      <c r="AB42" s="669"/>
      <c r="AC42" s="669"/>
      <c r="AD42" s="670" t="s">
        <v>570</v>
      </c>
      <c r="AE42" s="670"/>
      <c r="AF42" s="670"/>
      <c r="AG42" s="670"/>
      <c r="AH42" s="670"/>
      <c r="AI42" s="670"/>
      <c r="AJ42" s="670"/>
      <c r="AK42" s="670"/>
      <c r="AL42" s="671" t="s">
        <v>570</v>
      </c>
      <c r="AM42" s="672"/>
      <c r="AN42" s="672"/>
      <c r="AO42" s="673"/>
      <c r="AQ42" s="754" t="s">
        <v>317</v>
      </c>
      <c r="AR42" s="755"/>
      <c r="AS42" s="755"/>
      <c r="AT42" s="755"/>
      <c r="AU42" s="755"/>
      <c r="AV42" s="755"/>
      <c r="AW42" s="755"/>
      <c r="AX42" s="755"/>
      <c r="AY42" s="756"/>
      <c r="AZ42" s="760">
        <v>840838</v>
      </c>
      <c r="BA42" s="761"/>
      <c r="BB42" s="761"/>
      <c r="BC42" s="761"/>
      <c r="BD42" s="737"/>
      <c r="BE42" s="737"/>
      <c r="BF42" s="739"/>
      <c r="BG42" s="749"/>
      <c r="BH42" s="750"/>
      <c r="BI42" s="750"/>
      <c r="BJ42" s="750"/>
      <c r="BK42" s="750"/>
      <c r="BL42" s="366"/>
      <c r="BM42" s="692" t="s">
        <v>318</v>
      </c>
      <c r="BN42" s="692"/>
      <c r="BO42" s="692"/>
      <c r="BP42" s="692"/>
      <c r="BQ42" s="692"/>
      <c r="BR42" s="692"/>
      <c r="BS42" s="692"/>
      <c r="BT42" s="692"/>
      <c r="BU42" s="693"/>
      <c r="BV42" s="760">
        <v>324</v>
      </c>
      <c r="BW42" s="761"/>
      <c r="BX42" s="761"/>
      <c r="BY42" s="761"/>
      <c r="BZ42" s="761"/>
      <c r="CA42" s="761"/>
      <c r="CB42" s="773"/>
      <c r="CD42" s="663" t="s">
        <v>319</v>
      </c>
      <c r="CE42" s="664"/>
      <c r="CF42" s="664"/>
      <c r="CG42" s="664"/>
      <c r="CH42" s="664"/>
      <c r="CI42" s="664"/>
      <c r="CJ42" s="664"/>
      <c r="CK42" s="664"/>
      <c r="CL42" s="664"/>
      <c r="CM42" s="664"/>
      <c r="CN42" s="664"/>
      <c r="CO42" s="664"/>
      <c r="CP42" s="664"/>
      <c r="CQ42" s="665"/>
      <c r="CR42" s="666">
        <v>1853255</v>
      </c>
      <c r="CS42" s="700"/>
      <c r="CT42" s="700"/>
      <c r="CU42" s="700"/>
      <c r="CV42" s="700"/>
      <c r="CW42" s="700"/>
      <c r="CX42" s="700"/>
      <c r="CY42" s="701"/>
      <c r="CZ42" s="671">
        <v>9.5</v>
      </c>
      <c r="DA42" s="702"/>
      <c r="DB42" s="702"/>
      <c r="DC42" s="708"/>
      <c r="DD42" s="675">
        <v>501434</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604</v>
      </c>
      <c r="C43" s="664"/>
      <c r="D43" s="664"/>
      <c r="E43" s="664"/>
      <c r="F43" s="664"/>
      <c r="G43" s="664"/>
      <c r="H43" s="664"/>
      <c r="I43" s="664"/>
      <c r="J43" s="664"/>
      <c r="K43" s="664"/>
      <c r="L43" s="664"/>
      <c r="M43" s="664"/>
      <c r="N43" s="664"/>
      <c r="O43" s="664"/>
      <c r="P43" s="664"/>
      <c r="Q43" s="665"/>
      <c r="R43" s="666">
        <v>574856</v>
      </c>
      <c r="S43" s="667"/>
      <c r="T43" s="667"/>
      <c r="U43" s="667"/>
      <c r="V43" s="667"/>
      <c r="W43" s="667"/>
      <c r="X43" s="667"/>
      <c r="Y43" s="668"/>
      <c r="Z43" s="669">
        <v>2.8</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605</v>
      </c>
      <c r="CE43" s="664"/>
      <c r="CF43" s="664"/>
      <c r="CG43" s="664"/>
      <c r="CH43" s="664"/>
      <c r="CI43" s="664"/>
      <c r="CJ43" s="664"/>
      <c r="CK43" s="664"/>
      <c r="CL43" s="664"/>
      <c r="CM43" s="664"/>
      <c r="CN43" s="664"/>
      <c r="CO43" s="664"/>
      <c r="CP43" s="664"/>
      <c r="CQ43" s="665"/>
      <c r="CR43" s="666">
        <v>25509</v>
      </c>
      <c r="CS43" s="700"/>
      <c r="CT43" s="700"/>
      <c r="CU43" s="700"/>
      <c r="CV43" s="700"/>
      <c r="CW43" s="700"/>
      <c r="CX43" s="700"/>
      <c r="CY43" s="701"/>
      <c r="CZ43" s="671">
        <v>0.1</v>
      </c>
      <c r="DA43" s="702"/>
      <c r="DB43" s="702"/>
      <c r="DC43" s="708"/>
      <c r="DD43" s="675">
        <v>25509</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320</v>
      </c>
      <c r="C44" s="711"/>
      <c r="D44" s="711"/>
      <c r="E44" s="711"/>
      <c r="F44" s="711"/>
      <c r="G44" s="711"/>
      <c r="H44" s="711"/>
      <c r="I44" s="711"/>
      <c r="J44" s="711"/>
      <c r="K44" s="711"/>
      <c r="L44" s="711"/>
      <c r="M44" s="711"/>
      <c r="N44" s="711"/>
      <c r="O44" s="711"/>
      <c r="P44" s="711"/>
      <c r="Q44" s="712"/>
      <c r="R44" s="760">
        <v>20354178</v>
      </c>
      <c r="S44" s="761"/>
      <c r="T44" s="761"/>
      <c r="U44" s="761"/>
      <c r="V44" s="761"/>
      <c r="W44" s="761"/>
      <c r="X44" s="761"/>
      <c r="Y44" s="762"/>
      <c r="Z44" s="763">
        <v>100</v>
      </c>
      <c r="AA44" s="763"/>
      <c r="AB44" s="763"/>
      <c r="AC44" s="763"/>
      <c r="AD44" s="764">
        <v>9587625</v>
      </c>
      <c r="AE44" s="764"/>
      <c r="AF44" s="764"/>
      <c r="AG44" s="764"/>
      <c r="AH44" s="764"/>
      <c r="AI44" s="764"/>
      <c r="AJ44" s="764"/>
      <c r="AK44" s="764"/>
      <c r="AL44" s="765">
        <v>100</v>
      </c>
      <c r="AM44" s="738"/>
      <c r="AN44" s="738"/>
      <c r="AO44" s="766"/>
      <c r="CD44" s="767" t="s">
        <v>280</v>
      </c>
      <c r="CE44" s="768"/>
      <c r="CF44" s="663" t="s">
        <v>606</v>
      </c>
      <c r="CG44" s="664"/>
      <c r="CH44" s="664"/>
      <c r="CI44" s="664"/>
      <c r="CJ44" s="664"/>
      <c r="CK44" s="664"/>
      <c r="CL44" s="664"/>
      <c r="CM44" s="664"/>
      <c r="CN44" s="664"/>
      <c r="CO44" s="664"/>
      <c r="CP44" s="664"/>
      <c r="CQ44" s="665"/>
      <c r="CR44" s="666">
        <v>1853255</v>
      </c>
      <c r="CS44" s="667"/>
      <c r="CT44" s="667"/>
      <c r="CU44" s="667"/>
      <c r="CV44" s="667"/>
      <c r="CW44" s="667"/>
      <c r="CX44" s="667"/>
      <c r="CY44" s="668"/>
      <c r="CZ44" s="671">
        <v>9.5</v>
      </c>
      <c r="DA44" s="672"/>
      <c r="DB44" s="672"/>
      <c r="DC44" s="684"/>
      <c r="DD44" s="675">
        <v>501434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321</v>
      </c>
      <c r="CG45" s="664"/>
      <c r="CH45" s="664"/>
      <c r="CI45" s="664"/>
      <c r="CJ45" s="664"/>
      <c r="CK45" s="664"/>
      <c r="CL45" s="664"/>
      <c r="CM45" s="664"/>
      <c r="CN45" s="664"/>
      <c r="CO45" s="664"/>
      <c r="CP45" s="664"/>
      <c r="CQ45" s="665"/>
      <c r="CR45" s="666">
        <v>471710</v>
      </c>
      <c r="CS45" s="700"/>
      <c r="CT45" s="700"/>
      <c r="CU45" s="700"/>
      <c r="CV45" s="700"/>
      <c r="CW45" s="700"/>
      <c r="CX45" s="700"/>
      <c r="CY45" s="701"/>
      <c r="CZ45" s="671">
        <v>2.4</v>
      </c>
      <c r="DA45" s="702"/>
      <c r="DB45" s="702"/>
      <c r="DC45" s="708"/>
      <c r="DD45" s="675">
        <v>7008</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322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323</v>
      </c>
      <c r="CG46" s="664"/>
      <c r="CH46" s="664"/>
      <c r="CI46" s="664"/>
      <c r="CJ46" s="664"/>
      <c r="CK46" s="664"/>
      <c r="CL46" s="664"/>
      <c r="CM46" s="664"/>
      <c r="CN46" s="664"/>
      <c r="CO46" s="664"/>
      <c r="CP46" s="664"/>
      <c r="CQ46" s="665"/>
      <c r="CR46" s="666">
        <v>1379790</v>
      </c>
      <c r="CS46" s="667"/>
      <c r="CT46" s="667"/>
      <c r="CU46" s="667"/>
      <c r="CV46" s="667"/>
      <c r="CW46" s="667"/>
      <c r="CX46" s="667"/>
      <c r="CY46" s="668"/>
      <c r="CZ46" s="671">
        <v>7.1</v>
      </c>
      <c r="DA46" s="672"/>
      <c r="DB46" s="672"/>
      <c r="DC46" s="684"/>
      <c r="DD46" s="675">
        <v>492671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324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607</v>
      </c>
      <c r="CG47" s="664"/>
      <c r="CH47" s="664"/>
      <c r="CI47" s="664"/>
      <c r="CJ47" s="664"/>
      <c r="CK47" s="664"/>
      <c r="CL47" s="664"/>
      <c r="CM47" s="664"/>
      <c r="CN47" s="664"/>
      <c r="CO47" s="664"/>
      <c r="CP47" s="664"/>
      <c r="CQ47" s="665"/>
      <c r="CR47" s="666" t="s">
        <v>129</v>
      </c>
      <c r="CS47" s="700"/>
      <c r="CT47" s="700"/>
      <c r="CU47" s="700"/>
      <c r="CV47" s="700"/>
      <c r="CW47" s="700"/>
      <c r="CX47" s="700"/>
      <c r="CY47" s="701"/>
      <c r="CZ47" s="671" t="s">
        <v>570</v>
      </c>
      <c r="DA47" s="702"/>
      <c r="DB47" s="702"/>
      <c r="DC47" s="708"/>
      <c r="DD47" s="675" t="s">
        <v>570</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325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608</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570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609</v>
      </c>
      <c r="CE49" s="711"/>
      <c r="CF49" s="711"/>
      <c r="CG49" s="711"/>
      <c r="CH49" s="711"/>
      <c r="CI49" s="711"/>
      <c r="CJ49" s="711"/>
      <c r="CK49" s="711"/>
      <c r="CL49" s="711"/>
      <c r="CM49" s="711"/>
      <c r="CN49" s="711"/>
      <c r="CO49" s="711"/>
      <c r="CP49" s="711"/>
      <c r="CQ49" s="712"/>
      <c r="CR49" s="760">
        <v>19413268</v>
      </c>
      <c r="CS49" s="737"/>
      <c r="CT49" s="737"/>
      <c r="CU49" s="737"/>
      <c r="CV49" s="737"/>
      <c r="CW49" s="737"/>
      <c r="CX49" s="737"/>
      <c r="CY49" s="774"/>
      <c r="CZ49" s="765">
        <v>100</v>
      </c>
      <c r="DA49" s="775"/>
      <c r="DB49" s="775"/>
      <c r="DC49" s="776"/>
      <c r="DD49" s="777">
        <v>11872999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r1KJU9EZ9FpztZfS73IygOSRsL0KZOZkhT7De34ERCFfoRPui89ETDL81i+FKkiNt/XTHjfMKfodILy3ZMo3Q==" saltValue="JXWQQK5u1zd5U9YrHy71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326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327</v>
      </c>
      <c r="DK2" s="788"/>
      <c r="DL2" s="788"/>
      <c r="DM2" s="788"/>
      <c r="DN2" s="788"/>
      <c r="DO2" s="789"/>
      <c r="DP2" s="224"/>
      <c r="DQ2" s="787" t="s">
        <v>328</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329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330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331</v>
      </c>
      <c r="B5" s="793"/>
      <c r="C5" s="793"/>
      <c r="D5" s="793"/>
      <c r="E5" s="793"/>
      <c r="F5" s="793"/>
      <c r="G5" s="793"/>
      <c r="H5" s="793"/>
      <c r="I5" s="793"/>
      <c r="J5" s="793"/>
      <c r="K5" s="793"/>
      <c r="L5" s="793"/>
      <c r="M5" s="793"/>
      <c r="N5" s="793"/>
      <c r="O5" s="793"/>
      <c r="P5" s="794"/>
      <c r="Q5" s="798" t="s">
        <v>332</v>
      </c>
      <c r="R5" s="799"/>
      <c r="S5" s="799"/>
      <c r="T5" s="799"/>
      <c r="U5" s="800"/>
      <c r="V5" s="798" t="s">
        <v>333</v>
      </c>
      <c r="W5" s="799"/>
      <c r="X5" s="799"/>
      <c r="Y5" s="799"/>
      <c r="Z5" s="800"/>
      <c r="AA5" s="798" t="s">
        <v>334</v>
      </c>
      <c r="AB5" s="799"/>
      <c r="AC5" s="799"/>
      <c r="AD5" s="799"/>
      <c r="AE5" s="799"/>
      <c r="AF5" s="804" t="s">
        <v>335</v>
      </c>
      <c r="AG5" s="799"/>
      <c r="AH5" s="799"/>
      <c r="AI5" s="799"/>
      <c r="AJ5" s="805"/>
      <c r="AK5" s="799" t="s">
        <v>336</v>
      </c>
      <c r="AL5" s="799"/>
      <c r="AM5" s="799"/>
      <c r="AN5" s="799"/>
      <c r="AO5" s="800"/>
      <c r="AP5" s="798" t="s">
        <v>337</v>
      </c>
      <c r="AQ5" s="799"/>
      <c r="AR5" s="799"/>
      <c r="AS5" s="799"/>
      <c r="AT5" s="800"/>
      <c r="AU5" s="798" t="s">
        <v>338</v>
      </c>
      <c r="AV5" s="799"/>
      <c r="AW5" s="799"/>
      <c r="AX5" s="799"/>
      <c r="AY5" s="805"/>
      <c r="AZ5" s="228"/>
      <c r="BA5" s="228"/>
      <c r="BB5" s="228"/>
      <c r="BC5" s="228"/>
      <c r="BD5" s="228"/>
      <c r="BE5" s="229"/>
      <c r="BF5" s="229"/>
      <c r="BG5" s="229"/>
      <c r="BH5" s="229"/>
      <c r="BI5" s="229"/>
      <c r="BJ5" s="229"/>
      <c r="BK5" s="229"/>
      <c r="BL5" s="229"/>
      <c r="BM5" s="229"/>
      <c r="BN5" s="229"/>
      <c r="BO5" s="229"/>
      <c r="BP5" s="229"/>
      <c r="BQ5" s="792" t="s">
        <v>339</v>
      </c>
      <c r="BR5" s="793"/>
      <c r="BS5" s="793"/>
      <c r="BT5" s="793"/>
      <c r="BU5" s="793"/>
      <c r="BV5" s="793"/>
      <c r="BW5" s="793"/>
      <c r="BX5" s="793"/>
      <c r="BY5" s="793"/>
      <c r="BZ5" s="793"/>
      <c r="CA5" s="793"/>
      <c r="CB5" s="793"/>
      <c r="CC5" s="793"/>
      <c r="CD5" s="793"/>
      <c r="CE5" s="793"/>
      <c r="CF5" s="793"/>
      <c r="CG5" s="794"/>
      <c r="CH5" s="798" t="s">
        <v>340</v>
      </c>
      <c r="CI5" s="799"/>
      <c r="CJ5" s="799"/>
      <c r="CK5" s="799"/>
      <c r="CL5" s="800"/>
      <c r="CM5" s="798" t="s">
        <v>341</v>
      </c>
      <c r="CN5" s="799"/>
      <c r="CO5" s="799"/>
      <c r="CP5" s="799"/>
      <c r="CQ5" s="800"/>
      <c r="CR5" s="798" t="s">
        <v>342</v>
      </c>
      <c r="CS5" s="799"/>
      <c r="CT5" s="799"/>
      <c r="CU5" s="799"/>
      <c r="CV5" s="800"/>
      <c r="CW5" s="798" t="s">
        <v>343</v>
      </c>
      <c r="CX5" s="799"/>
      <c r="CY5" s="799"/>
      <c r="CZ5" s="799"/>
      <c r="DA5" s="800"/>
      <c r="DB5" s="798" t="s">
        <v>344</v>
      </c>
      <c r="DC5" s="799"/>
      <c r="DD5" s="799"/>
      <c r="DE5" s="799"/>
      <c r="DF5" s="800"/>
      <c r="DG5" s="828" t="s">
        <v>345</v>
      </c>
      <c r="DH5" s="829"/>
      <c r="DI5" s="829"/>
      <c r="DJ5" s="829"/>
      <c r="DK5" s="830"/>
      <c r="DL5" s="828" t="s">
        <v>346</v>
      </c>
      <c r="DM5" s="829"/>
      <c r="DN5" s="829"/>
      <c r="DO5" s="829"/>
      <c r="DP5" s="830"/>
      <c r="DQ5" s="798" t="s">
        <v>347</v>
      </c>
      <c r="DR5" s="799"/>
      <c r="DS5" s="799"/>
      <c r="DT5" s="799"/>
      <c r="DU5" s="800"/>
      <c r="DV5" s="798" t="s">
        <v>338</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348</v>
      </c>
      <c r="C7" s="815"/>
      <c r="D7" s="815"/>
      <c r="E7" s="815"/>
      <c r="F7" s="815"/>
      <c r="G7" s="815"/>
      <c r="H7" s="815"/>
      <c r="I7" s="815"/>
      <c r="J7" s="815"/>
      <c r="K7" s="815"/>
      <c r="L7" s="815"/>
      <c r="M7" s="815"/>
      <c r="N7" s="815"/>
      <c r="O7" s="815"/>
      <c r="P7" s="816"/>
      <c r="Q7" s="817">
        <v>20354</v>
      </c>
      <c r="R7" s="818"/>
      <c r="S7" s="818"/>
      <c r="T7" s="818"/>
      <c r="U7" s="818"/>
      <c r="V7" s="818">
        <v>19413</v>
      </c>
      <c r="W7" s="818"/>
      <c r="X7" s="818"/>
      <c r="Y7" s="818"/>
      <c r="Z7" s="818"/>
      <c r="AA7" s="818">
        <v>941</v>
      </c>
      <c r="AB7" s="818"/>
      <c r="AC7" s="818"/>
      <c r="AD7" s="818"/>
      <c r="AE7" s="819"/>
      <c r="AF7" s="820">
        <v>877</v>
      </c>
      <c r="AG7" s="821"/>
      <c r="AH7" s="821"/>
      <c r="AI7" s="821"/>
      <c r="AJ7" s="822"/>
      <c r="AK7" s="823">
        <v>726</v>
      </c>
      <c r="AL7" s="824"/>
      <c r="AM7" s="824"/>
      <c r="AN7" s="824"/>
      <c r="AO7" s="824"/>
      <c r="AP7" s="824">
        <v>10821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539</v>
      </c>
      <c r="BT7" s="812"/>
      <c r="BU7" s="812"/>
      <c r="BV7" s="812"/>
      <c r="BW7" s="812"/>
      <c r="BX7" s="812"/>
      <c r="BY7" s="812"/>
      <c r="BZ7" s="812"/>
      <c r="CA7" s="812"/>
      <c r="CB7" s="812"/>
      <c r="CC7" s="812"/>
      <c r="CD7" s="812"/>
      <c r="CE7" s="812"/>
      <c r="CF7" s="812"/>
      <c r="CG7" s="827"/>
      <c r="CH7" s="808">
        <v>0</v>
      </c>
      <c r="CI7" s="809"/>
      <c r="CJ7" s="809"/>
      <c r="CK7" s="809"/>
      <c r="CL7" s="810"/>
      <c r="CM7" s="808">
        <v>8</v>
      </c>
      <c r="CN7" s="809"/>
      <c r="CO7" s="809"/>
      <c r="CP7" s="809"/>
      <c r="CQ7" s="810"/>
      <c r="CR7" s="808">
        <v>5</v>
      </c>
      <c r="CS7" s="809"/>
      <c r="CT7" s="809"/>
      <c r="CU7" s="809"/>
      <c r="CV7" s="810"/>
      <c r="CW7" s="808" t="s">
        <v>469</v>
      </c>
      <c r="CX7" s="809"/>
      <c r="CY7" s="809"/>
      <c r="CZ7" s="809"/>
      <c r="DA7" s="810"/>
      <c r="DB7" s="808" t="s">
        <v>469</v>
      </c>
      <c r="DC7" s="809"/>
      <c r="DD7" s="809"/>
      <c r="DE7" s="809"/>
      <c r="DF7" s="810"/>
      <c r="DG7" s="808">
        <v>143</v>
      </c>
      <c r="DH7" s="809"/>
      <c r="DI7" s="809"/>
      <c r="DJ7" s="809"/>
      <c r="DK7" s="810"/>
      <c r="DL7" s="808" t="s">
        <v>469</v>
      </c>
      <c r="DM7" s="809"/>
      <c r="DN7" s="809"/>
      <c r="DO7" s="809"/>
      <c r="DP7" s="810"/>
      <c r="DQ7" s="808">
        <v>134</v>
      </c>
      <c r="DR7" s="809"/>
      <c r="DS7" s="809"/>
      <c r="DT7" s="809"/>
      <c r="DU7" s="810"/>
      <c r="DV7" s="811"/>
      <c r="DW7" s="812"/>
      <c r="DX7" s="812"/>
      <c r="DY7" s="812"/>
      <c r="DZ7" s="813"/>
      <c r="EA7" s="230"/>
    </row>
    <row r="8" spans="1:131" s="231" customFormat="1" ht="26.25" customHeight="1">
      <c r="A8" s="234">
        <v>2</v>
      </c>
      <c r="B8" s="845" t="s">
        <v>349</v>
      </c>
      <c r="C8" s="846"/>
      <c r="D8" s="846"/>
      <c r="E8" s="846"/>
      <c r="F8" s="846"/>
      <c r="G8" s="846"/>
      <c r="H8" s="846"/>
      <c r="I8" s="846"/>
      <c r="J8" s="846"/>
      <c r="K8" s="846"/>
      <c r="L8" s="846"/>
      <c r="M8" s="846"/>
      <c r="N8" s="846"/>
      <c r="O8" s="846"/>
      <c r="P8" s="847"/>
      <c r="Q8" s="848">
        <v>1</v>
      </c>
      <c r="R8" s="849"/>
      <c r="S8" s="849"/>
      <c r="T8" s="849"/>
      <c r="U8" s="849"/>
      <c r="V8" s="849">
        <v>1</v>
      </c>
      <c r="W8" s="849"/>
      <c r="X8" s="849"/>
      <c r="Y8" s="849"/>
      <c r="Z8" s="849"/>
      <c r="AA8" s="849">
        <v>0</v>
      </c>
      <c r="AB8" s="849"/>
      <c r="AC8" s="849"/>
      <c r="AD8" s="849"/>
      <c r="AE8" s="850"/>
      <c r="AF8" s="851">
        <v>0</v>
      </c>
      <c r="AG8" s="852"/>
      <c r="AH8" s="852"/>
      <c r="AI8" s="852"/>
      <c r="AJ8" s="853"/>
      <c r="AK8" s="834" t="s">
        <v>469</v>
      </c>
      <c r="AL8" s="835"/>
      <c r="AM8" s="835"/>
      <c r="AN8" s="835"/>
      <c r="AO8" s="835"/>
      <c r="AP8" s="835" t="s">
        <v>469</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350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351</v>
      </c>
      <c r="B23" s="854" t="s">
        <v>352</v>
      </c>
      <c r="C23" s="855"/>
      <c r="D23" s="855"/>
      <c r="E23" s="855"/>
      <c r="F23" s="855"/>
      <c r="G23" s="855"/>
      <c r="H23" s="855"/>
      <c r="I23" s="855"/>
      <c r="J23" s="855"/>
      <c r="K23" s="855"/>
      <c r="L23" s="855"/>
      <c r="M23" s="855"/>
      <c r="N23" s="855"/>
      <c r="O23" s="855"/>
      <c r="P23" s="856"/>
      <c r="Q23" s="857">
        <v>20355</v>
      </c>
      <c r="R23" s="858"/>
      <c r="S23" s="858"/>
      <c r="T23" s="858"/>
      <c r="U23" s="858"/>
      <c r="V23" s="858">
        <v>19414</v>
      </c>
      <c r="W23" s="858"/>
      <c r="X23" s="858"/>
      <c r="Y23" s="858"/>
      <c r="Z23" s="858"/>
      <c r="AA23" s="858">
        <v>941</v>
      </c>
      <c r="AB23" s="858"/>
      <c r="AC23" s="858"/>
      <c r="AD23" s="858"/>
      <c r="AE23" s="859"/>
      <c r="AF23" s="860">
        <v>877</v>
      </c>
      <c r="AG23" s="858"/>
      <c r="AH23" s="858"/>
      <c r="AI23" s="858"/>
      <c r="AJ23" s="861"/>
      <c r="AK23" s="862"/>
      <c r="AL23" s="863"/>
      <c r="AM23" s="863"/>
      <c r="AN23" s="863"/>
      <c r="AO23" s="863"/>
      <c r="AP23" s="858">
        <v>10821</v>
      </c>
      <c r="AQ23" s="858"/>
      <c r="AR23" s="858"/>
      <c r="AS23" s="858"/>
      <c r="AT23" s="858"/>
      <c r="AU23" s="874"/>
      <c r="AV23" s="874"/>
      <c r="AW23" s="874"/>
      <c r="AX23" s="874"/>
      <c r="AY23" s="875"/>
      <c r="AZ23" s="876" t="s">
        <v>353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354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355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331</v>
      </c>
      <c r="B26" s="793"/>
      <c r="C26" s="793"/>
      <c r="D26" s="793"/>
      <c r="E26" s="793"/>
      <c r="F26" s="793"/>
      <c r="G26" s="793"/>
      <c r="H26" s="793"/>
      <c r="I26" s="793"/>
      <c r="J26" s="793"/>
      <c r="K26" s="793"/>
      <c r="L26" s="793"/>
      <c r="M26" s="793"/>
      <c r="N26" s="793"/>
      <c r="O26" s="793"/>
      <c r="P26" s="794"/>
      <c r="Q26" s="798" t="s">
        <v>356</v>
      </c>
      <c r="R26" s="799"/>
      <c r="S26" s="799"/>
      <c r="T26" s="799"/>
      <c r="U26" s="800"/>
      <c r="V26" s="798" t="s">
        <v>357</v>
      </c>
      <c r="W26" s="799"/>
      <c r="X26" s="799"/>
      <c r="Y26" s="799"/>
      <c r="Z26" s="800"/>
      <c r="AA26" s="798" t="s">
        <v>358</v>
      </c>
      <c r="AB26" s="799"/>
      <c r="AC26" s="799"/>
      <c r="AD26" s="799"/>
      <c r="AE26" s="799"/>
      <c r="AF26" s="879" t="s">
        <v>359</v>
      </c>
      <c r="AG26" s="880"/>
      <c r="AH26" s="880"/>
      <c r="AI26" s="880"/>
      <c r="AJ26" s="881"/>
      <c r="AK26" s="799" t="s">
        <v>360</v>
      </c>
      <c r="AL26" s="799"/>
      <c r="AM26" s="799"/>
      <c r="AN26" s="799"/>
      <c r="AO26" s="800"/>
      <c r="AP26" s="798" t="s">
        <v>361</v>
      </c>
      <c r="AQ26" s="799"/>
      <c r="AR26" s="799"/>
      <c r="AS26" s="799"/>
      <c r="AT26" s="800"/>
      <c r="AU26" s="798" t="s">
        <v>362</v>
      </c>
      <c r="AV26" s="799"/>
      <c r="AW26" s="799"/>
      <c r="AX26" s="799"/>
      <c r="AY26" s="800"/>
      <c r="AZ26" s="798" t="s">
        <v>363</v>
      </c>
      <c r="BA26" s="799"/>
      <c r="BB26" s="799"/>
      <c r="BC26" s="799"/>
      <c r="BD26" s="800"/>
      <c r="BE26" s="798" t="s">
        <v>338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364</v>
      </c>
      <c r="C28" s="815"/>
      <c r="D28" s="815"/>
      <c r="E28" s="815"/>
      <c r="F28" s="815"/>
      <c r="G28" s="815"/>
      <c r="H28" s="815"/>
      <c r="I28" s="815"/>
      <c r="J28" s="815"/>
      <c r="K28" s="815"/>
      <c r="L28" s="815"/>
      <c r="M28" s="815"/>
      <c r="N28" s="815"/>
      <c r="O28" s="815"/>
      <c r="P28" s="816"/>
      <c r="Q28" s="887">
        <v>3483</v>
      </c>
      <c r="R28" s="888"/>
      <c r="S28" s="888"/>
      <c r="T28" s="888"/>
      <c r="U28" s="888"/>
      <c r="V28" s="888">
        <v>3603</v>
      </c>
      <c r="W28" s="888"/>
      <c r="X28" s="888"/>
      <c r="Y28" s="888"/>
      <c r="Z28" s="888"/>
      <c r="AA28" s="888">
        <v>-120</v>
      </c>
      <c r="AB28" s="888"/>
      <c r="AC28" s="888"/>
      <c r="AD28" s="888"/>
      <c r="AE28" s="889"/>
      <c r="AF28" s="890">
        <v>-120</v>
      </c>
      <c r="AG28" s="888"/>
      <c r="AH28" s="888"/>
      <c r="AI28" s="888"/>
      <c r="AJ28" s="891"/>
      <c r="AK28" s="892">
        <v>275</v>
      </c>
      <c r="AL28" s="893"/>
      <c r="AM28" s="893"/>
      <c r="AN28" s="893"/>
      <c r="AO28" s="893"/>
      <c r="AP28" s="893" t="s">
        <v>469</v>
      </c>
      <c r="AQ28" s="893"/>
      <c r="AR28" s="893"/>
      <c r="AS28" s="893"/>
      <c r="AT28" s="893"/>
      <c r="AU28" s="893" t="s">
        <v>469</v>
      </c>
      <c r="AV28" s="893"/>
      <c r="AW28" s="893"/>
      <c r="AX28" s="893"/>
      <c r="AY28" s="893"/>
      <c r="AZ28" s="894" t="s">
        <v>469</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365</v>
      </c>
      <c r="C29" s="846"/>
      <c r="D29" s="846"/>
      <c r="E29" s="846"/>
      <c r="F29" s="846"/>
      <c r="G29" s="846"/>
      <c r="H29" s="846"/>
      <c r="I29" s="846"/>
      <c r="J29" s="846"/>
      <c r="K29" s="846"/>
      <c r="L29" s="846"/>
      <c r="M29" s="846"/>
      <c r="N29" s="846"/>
      <c r="O29" s="846"/>
      <c r="P29" s="847"/>
      <c r="Q29" s="848">
        <v>2529</v>
      </c>
      <c r="R29" s="849"/>
      <c r="S29" s="849"/>
      <c r="T29" s="849"/>
      <c r="U29" s="849"/>
      <c r="V29" s="849">
        <v>2458</v>
      </c>
      <c r="W29" s="849"/>
      <c r="X29" s="849"/>
      <c r="Y29" s="849"/>
      <c r="Z29" s="849"/>
      <c r="AA29" s="849">
        <v>71</v>
      </c>
      <c r="AB29" s="849"/>
      <c r="AC29" s="849"/>
      <c r="AD29" s="849"/>
      <c r="AE29" s="850"/>
      <c r="AF29" s="851">
        <v>71</v>
      </c>
      <c r="AG29" s="852"/>
      <c r="AH29" s="852"/>
      <c r="AI29" s="852"/>
      <c r="AJ29" s="853"/>
      <c r="AK29" s="899">
        <v>389</v>
      </c>
      <c r="AL29" s="895"/>
      <c r="AM29" s="895"/>
      <c r="AN29" s="895"/>
      <c r="AO29" s="895"/>
      <c r="AP29" s="895" t="s">
        <v>469</v>
      </c>
      <c r="AQ29" s="895"/>
      <c r="AR29" s="895"/>
      <c r="AS29" s="895"/>
      <c r="AT29" s="895"/>
      <c r="AU29" s="895" t="s">
        <v>469</v>
      </c>
      <c r="AV29" s="895"/>
      <c r="AW29" s="895"/>
      <c r="AX29" s="895"/>
      <c r="AY29" s="895"/>
      <c r="AZ29" s="896" t="s">
        <v>469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366</v>
      </c>
      <c r="C30" s="846"/>
      <c r="D30" s="846"/>
      <c r="E30" s="846"/>
      <c r="F30" s="846"/>
      <c r="G30" s="846"/>
      <c r="H30" s="846"/>
      <c r="I30" s="846"/>
      <c r="J30" s="846"/>
      <c r="K30" s="846"/>
      <c r="L30" s="846"/>
      <c r="M30" s="846"/>
      <c r="N30" s="846"/>
      <c r="O30" s="846"/>
      <c r="P30" s="847"/>
      <c r="Q30" s="848">
        <v>13</v>
      </c>
      <c r="R30" s="849"/>
      <c r="S30" s="849"/>
      <c r="T30" s="849"/>
      <c r="U30" s="849"/>
      <c r="V30" s="849">
        <v>8</v>
      </c>
      <c r="W30" s="849"/>
      <c r="X30" s="849"/>
      <c r="Y30" s="849"/>
      <c r="Z30" s="849"/>
      <c r="AA30" s="849">
        <v>4</v>
      </c>
      <c r="AB30" s="849"/>
      <c r="AC30" s="849"/>
      <c r="AD30" s="849"/>
      <c r="AE30" s="850"/>
      <c r="AF30" s="851">
        <v>4</v>
      </c>
      <c r="AG30" s="852"/>
      <c r="AH30" s="852"/>
      <c r="AI30" s="852"/>
      <c r="AJ30" s="853"/>
      <c r="AK30" s="899" t="s">
        <v>469</v>
      </c>
      <c r="AL30" s="895"/>
      <c r="AM30" s="895"/>
      <c r="AN30" s="895"/>
      <c r="AO30" s="895"/>
      <c r="AP30" s="895" t="s">
        <v>469</v>
      </c>
      <c r="AQ30" s="895"/>
      <c r="AR30" s="895"/>
      <c r="AS30" s="895"/>
      <c r="AT30" s="895"/>
      <c r="AU30" s="895" t="s">
        <v>469</v>
      </c>
      <c r="AV30" s="895"/>
      <c r="AW30" s="895"/>
      <c r="AX30" s="895"/>
      <c r="AY30" s="895"/>
      <c r="AZ30" s="896" t="s">
        <v>469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367</v>
      </c>
      <c r="C31" s="846"/>
      <c r="D31" s="846"/>
      <c r="E31" s="846"/>
      <c r="F31" s="846"/>
      <c r="G31" s="846"/>
      <c r="H31" s="846"/>
      <c r="I31" s="846"/>
      <c r="J31" s="846"/>
      <c r="K31" s="846"/>
      <c r="L31" s="846"/>
      <c r="M31" s="846"/>
      <c r="N31" s="846"/>
      <c r="O31" s="846"/>
      <c r="P31" s="847"/>
      <c r="Q31" s="848">
        <v>563</v>
      </c>
      <c r="R31" s="849"/>
      <c r="S31" s="849"/>
      <c r="T31" s="849"/>
      <c r="U31" s="849"/>
      <c r="V31" s="849">
        <v>537</v>
      </c>
      <c r="W31" s="849"/>
      <c r="X31" s="849"/>
      <c r="Y31" s="849"/>
      <c r="Z31" s="849"/>
      <c r="AA31" s="849">
        <v>26</v>
      </c>
      <c r="AB31" s="849"/>
      <c r="AC31" s="849"/>
      <c r="AD31" s="849"/>
      <c r="AE31" s="850"/>
      <c r="AF31" s="851">
        <v>26</v>
      </c>
      <c r="AG31" s="852"/>
      <c r="AH31" s="852"/>
      <c r="AI31" s="852"/>
      <c r="AJ31" s="853"/>
      <c r="AK31" s="899">
        <v>112</v>
      </c>
      <c r="AL31" s="895"/>
      <c r="AM31" s="895"/>
      <c r="AN31" s="895"/>
      <c r="AO31" s="895"/>
      <c r="AP31" s="895" t="s">
        <v>469</v>
      </c>
      <c r="AQ31" s="895"/>
      <c r="AR31" s="895"/>
      <c r="AS31" s="895"/>
      <c r="AT31" s="895"/>
      <c r="AU31" s="895" t="s">
        <v>469</v>
      </c>
      <c r="AV31" s="895"/>
      <c r="AW31" s="895"/>
      <c r="AX31" s="895"/>
      <c r="AY31" s="895"/>
      <c r="AZ31" s="896" t="s">
        <v>469</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368</v>
      </c>
      <c r="C32" s="846"/>
      <c r="D32" s="846"/>
      <c r="E32" s="846"/>
      <c r="F32" s="846"/>
      <c r="G32" s="846"/>
      <c r="H32" s="846"/>
      <c r="I32" s="846"/>
      <c r="J32" s="846"/>
      <c r="K32" s="846"/>
      <c r="L32" s="846"/>
      <c r="M32" s="846"/>
      <c r="N32" s="846"/>
      <c r="O32" s="846"/>
      <c r="P32" s="847"/>
      <c r="Q32" s="848">
        <v>985</v>
      </c>
      <c r="R32" s="849"/>
      <c r="S32" s="849"/>
      <c r="T32" s="849"/>
      <c r="U32" s="849"/>
      <c r="V32" s="849">
        <v>828</v>
      </c>
      <c r="W32" s="849"/>
      <c r="X32" s="849"/>
      <c r="Y32" s="849"/>
      <c r="Z32" s="849"/>
      <c r="AA32" s="849">
        <v>157</v>
      </c>
      <c r="AB32" s="849"/>
      <c r="AC32" s="849"/>
      <c r="AD32" s="849"/>
      <c r="AE32" s="850"/>
      <c r="AF32" s="851">
        <v>1601</v>
      </c>
      <c r="AG32" s="852"/>
      <c r="AH32" s="852"/>
      <c r="AI32" s="852"/>
      <c r="AJ32" s="853"/>
      <c r="AK32" s="899">
        <v>2</v>
      </c>
      <c r="AL32" s="895"/>
      <c r="AM32" s="895"/>
      <c r="AN32" s="895"/>
      <c r="AO32" s="895"/>
      <c r="AP32" s="895">
        <v>1068</v>
      </c>
      <c r="AQ32" s="895"/>
      <c r="AR32" s="895"/>
      <c r="AS32" s="895"/>
      <c r="AT32" s="895"/>
      <c r="AU32" s="895">
        <v>1</v>
      </c>
      <c r="AV32" s="895"/>
      <c r="AW32" s="895"/>
      <c r="AX32" s="895"/>
      <c r="AY32" s="895"/>
      <c r="AZ32" s="896" t="s">
        <v>469</v>
      </c>
      <c r="BA32" s="896"/>
      <c r="BB32" s="896"/>
      <c r="BC32" s="896"/>
      <c r="BD32" s="896"/>
      <c r="BE32" s="897" t="s">
        <v>369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370</v>
      </c>
      <c r="C33" s="846"/>
      <c r="D33" s="846"/>
      <c r="E33" s="846"/>
      <c r="F33" s="846"/>
      <c r="G33" s="846"/>
      <c r="H33" s="846"/>
      <c r="I33" s="846"/>
      <c r="J33" s="846"/>
      <c r="K33" s="846"/>
      <c r="L33" s="846"/>
      <c r="M33" s="846"/>
      <c r="N33" s="846"/>
      <c r="O33" s="846"/>
      <c r="P33" s="847"/>
      <c r="Q33" s="848">
        <v>1227</v>
      </c>
      <c r="R33" s="849"/>
      <c r="S33" s="849"/>
      <c r="T33" s="849"/>
      <c r="U33" s="849"/>
      <c r="V33" s="849">
        <v>1188</v>
      </c>
      <c r="W33" s="849"/>
      <c r="X33" s="849"/>
      <c r="Y33" s="849"/>
      <c r="Z33" s="849"/>
      <c r="AA33" s="849">
        <v>39</v>
      </c>
      <c r="AB33" s="849"/>
      <c r="AC33" s="849"/>
      <c r="AD33" s="849"/>
      <c r="AE33" s="850"/>
      <c r="AF33" s="851">
        <v>1006</v>
      </c>
      <c r="AG33" s="852"/>
      <c r="AH33" s="852"/>
      <c r="AI33" s="852"/>
      <c r="AJ33" s="853"/>
      <c r="AK33" s="899">
        <v>519</v>
      </c>
      <c r="AL33" s="895"/>
      <c r="AM33" s="895"/>
      <c r="AN33" s="895"/>
      <c r="AO33" s="895"/>
      <c r="AP33" s="895">
        <v>7742</v>
      </c>
      <c r="AQ33" s="895"/>
      <c r="AR33" s="895"/>
      <c r="AS33" s="895"/>
      <c r="AT33" s="895"/>
      <c r="AU33" s="895">
        <v>3693</v>
      </c>
      <c r="AV33" s="895"/>
      <c r="AW33" s="895"/>
      <c r="AX33" s="895"/>
      <c r="AY33" s="895"/>
      <c r="AZ33" s="896" t="s">
        <v>469</v>
      </c>
      <c r="BA33" s="896"/>
      <c r="BB33" s="896"/>
      <c r="BC33" s="896"/>
      <c r="BD33" s="896"/>
      <c r="BE33" s="897" t="s">
        <v>369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371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351</v>
      </c>
      <c r="B63" s="854" t="s">
        <v>372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2588</v>
      </c>
      <c r="AG63" s="909"/>
      <c r="AH63" s="909"/>
      <c r="AI63" s="909"/>
      <c r="AJ63" s="910"/>
      <c r="AK63" s="911"/>
      <c r="AL63" s="906"/>
      <c r="AM63" s="906"/>
      <c r="AN63" s="906"/>
      <c r="AO63" s="906"/>
      <c r="AP63" s="909">
        <v>8810</v>
      </c>
      <c r="AQ63" s="909"/>
      <c r="AR63" s="909"/>
      <c r="AS63" s="909"/>
      <c r="AT63" s="909"/>
      <c r="AU63" s="909">
        <v>3694</v>
      </c>
      <c r="AV63" s="909"/>
      <c r="AW63" s="909"/>
      <c r="AX63" s="909"/>
      <c r="AY63" s="909"/>
      <c r="AZ63" s="913"/>
      <c r="BA63" s="913"/>
      <c r="BB63" s="913"/>
      <c r="BC63" s="913"/>
      <c r="BD63" s="913"/>
      <c r="BE63" s="914"/>
      <c r="BF63" s="914"/>
      <c r="BG63" s="914"/>
      <c r="BH63" s="914"/>
      <c r="BI63" s="915"/>
      <c r="BJ63" s="916" t="s">
        <v>373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374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375</v>
      </c>
      <c r="B66" s="793"/>
      <c r="C66" s="793"/>
      <c r="D66" s="793"/>
      <c r="E66" s="793"/>
      <c r="F66" s="793"/>
      <c r="G66" s="793"/>
      <c r="H66" s="793"/>
      <c r="I66" s="793"/>
      <c r="J66" s="793"/>
      <c r="K66" s="793"/>
      <c r="L66" s="793"/>
      <c r="M66" s="793"/>
      <c r="N66" s="793"/>
      <c r="O66" s="793"/>
      <c r="P66" s="794"/>
      <c r="Q66" s="798" t="s">
        <v>376</v>
      </c>
      <c r="R66" s="799"/>
      <c r="S66" s="799"/>
      <c r="T66" s="799"/>
      <c r="U66" s="800"/>
      <c r="V66" s="798" t="s">
        <v>357</v>
      </c>
      <c r="W66" s="799"/>
      <c r="X66" s="799"/>
      <c r="Y66" s="799"/>
      <c r="Z66" s="800"/>
      <c r="AA66" s="798" t="s">
        <v>377</v>
      </c>
      <c r="AB66" s="799"/>
      <c r="AC66" s="799"/>
      <c r="AD66" s="799"/>
      <c r="AE66" s="800"/>
      <c r="AF66" s="919" t="s">
        <v>378</v>
      </c>
      <c r="AG66" s="880"/>
      <c r="AH66" s="880"/>
      <c r="AI66" s="880"/>
      <c r="AJ66" s="920"/>
      <c r="AK66" s="798" t="s">
        <v>360</v>
      </c>
      <c r="AL66" s="793"/>
      <c r="AM66" s="793"/>
      <c r="AN66" s="793"/>
      <c r="AO66" s="794"/>
      <c r="AP66" s="798" t="s">
        <v>379</v>
      </c>
      <c r="AQ66" s="799"/>
      <c r="AR66" s="799"/>
      <c r="AS66" s="799"/>
      <c r="AT66" s="800"/>
      <c r="AU66" s="798" t="s">
        <v>380</v>
      </c>
      <c r="AV66" s="799"/>
      <c r="AW66" s="799"/>
      <c r="AX66" s="799"/>
      <c r="AY66" s="800"/>
      <c r="AZ66" s="798" t="s">
        <v>338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541</v>
      </c>
      <c r="C68" s="935"/>
      <c r="D68" s="935"/>
      <c r="E68" s="935"/>
      <c r="F68" s="935"/>
      <c r="G68" s="935"/>
      <c r="H68" s="935"/>
      <c r="I68" s="935"/>
      <c r="J68" s="935"/>
      <c r="K68" s="935"/>
      <c r="L68" s="935"/>
      <c r="M68" s="935"/>
      <c r="N68" s="935"/>
      <c r="O68" s="935"/>
      <c r="P68" s="936"/>
      <c r="Q68" s="937">
        <v>11</v>
      </c>
      <c r="R68" s="931"/>
      <c r="S68" s="931"/>
      <c r="T68" s="931"/>
      <c r="U68" s="931"/>
      <c r="V68" s="931">
        <v>8</v>
      </c>
      <c r="W68" s="931"/>
      <c r="X68" s="931"/>
      <c r="Y68" s="931"/>
      <c r="Z68" s="931"/>
      <c r="AA68" s="931">
        <v>3</v>
      </c>
      <c r="AB68" s="931"/>
      <c r="AC68" s="931"/>
      <c r="AD68" s="931"/>
      <c r="AE68" s="931"/>
      <c r="AF68" s="931">
        <v>3</v>
      </c>
      <c r="AG68" s="931"/>
      <c r="AH68" s="931"/>
      <c r="AI68" s="931"/>
      <c r="AJ68" s="931"/>
      <c r="AK68" s="931" t="s">
        <v>469</v>
      </c>
      <c r="AL68" s="931"/>
      <c r="AM68" s="931"/>
      <c r="AN68" s="931"/>
      <c r="AO68" s="931"/>
      <c r="AP68" s="931" t="s">
        <v>469</v>
      </c>
      <c r="AQ68" s="931"/>
      <c r="AR68" s="931"/>
      <c r="AS68" s="931"/>
      <c r="AT68" s="931"/>
      <c r="AU68" s="931" t="s">
        <v>469</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542</v>
      </c>
      <c r="C69" s="939"/>
      <c r="D69" s="939"/>
      <c r="E69" s="939"/>
      <c r="F69" s="939"/>
      <c r="G69" s="939"/>
      <c r="H69" s="939"/>
      <c r="I69" s="939"/>
      <c r="J69" s="939"/>
      <c r="K69" s="939"/>
      <c r="L69" s="939"/>
      <c r="M69" s="939"/>
      <c r="N69" s="939"/>
      <c r="O69" s="939"/>
      <c r="P69" s="940"/>
      <c r="Q69" s="941">
        <v>86</v>
      </c>
      <c r="R69" s="895"/>
      <c r="S69" s="895"/>
      <c r="T69" s="895"/>
      <c r="U69" s="895"/>
      <c r="V69" s="895">
        <v>83</v>
      </c>
      <c r="W69" s="895"/>
      <c r="X69" s="895"/>
      <c r="Y69" s="895"/>
      <c r="Z69" s="895"/>
      <c r="AA69" s="895">
        <v>3</v>
      </c>
      <c r="AB69" s="895"/>
      <c r="AC69" s="895"/>
      <c r="AD69" s="895"/>
      <c r="AE69" s="895"/>
      <c r="AF69" s="895">
        <v>3</v>
      </c>
      <c r="AG69" s="895"/>
      <c r="AH69" s="895"/>
      <c r="AI69" s="895"/>
      <c r="AJ69" s="895"/>
      <c r="AK69" s="895" t="s">
        <v>469</v>
      </c>
      <c r="AL69" s="895"/>
      <c r="AM69" s="895"/>
      <c r="AN69" s="895"/>
      <c r="AO69" s="895"/>
      <c r="AP69" s="895" t="s">
        <v>469</v>
      </c>
      <c r="AQ69" s="895"/>
      <c r="AR69" s="895"/>
      <c r="AS69" s="895"/>
      <c r="AT69" s="895"/>
      <c r="AU69" s="895" t="s">
        <v>469</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543</v>
      </c>
      <c r="C70" s="939"/>
      <c r="D70" s="939"/>
      <c r="E70" s="939"/>
      <c r="F70" s="939"/>
      <c r="G70" s="939"/>
      <c r="H70" s="939"/>
      <c r="I70" s="939"/>
      <c r="J70" s="939"/>
      <c r="K70" s="939"/>
      <c r="L70" s="939"/>
      <c r="M70" s="939"/>
      <c r="N70" s="939"/>
      <c r="O70" s="939"/>
      <c r="P70" s="940"/>
      <c r="Q70" s="941">
        <v>10461</v>
      </c>
      <c r="R70" s="895"/>
      <c r="S70" s="895"/>
      <c r="T70" s="895"/>
      <c r="U70" s="895"/>
      <c r="V70" s="895">
        <v>10445</v>
      </c>
      <c r="W70" s="895"/>
      <c r="X70" s="895"/>
      <c r="Y70" s="895"/>
      <c r="Z70" s="895"/>
      <c r="AA70" s="895">
        <v>17</v>
      </c>
      <c r="AB70" s="895"/>
      <c r="AC70" s="895"/>
      <c r="AD70" s="895"/>
      <c r="AE70" s="895"/>
      <c r="AF70" s="895">
        <v>17</v>
      </c>
      <c r="AG70" s="895"/>
      <c r="AH70" s="895"/>
      <c r="AI70" s="895"/>
      <c r="AJ70" s="895"/>
      <c r="AK70" s="895" t="s">
        <v>469</v>
      </c>
      <c r="AL70" s="895"/>
      <c r="AM70" s="895"/>
      <c r="AN70" s="895"/>
      <c r="AO70" s="895"/>
      <c r="AP70" s="895" t="s">
        <v>469</v>
      </c>
      <c r="AQ70" s="895"/>
      <c r="AR70" s="895"/>
      <c r="AS70" s="895"/>
      <c r="AT70" s="895"/>
      <c r="AU70" s="895" t="s">
        <v>469</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544</v>
      </c>
      <c r="C71" s="939"/>
      <c r="D71" s="939"/>
      <c r="E71" s="939"/>
      <c r="F71" s="939"/>
      <c r="G71" s="939"/>
      <c r="H71" s="939"/>
      <c r="I71" s="939"/>
      <c r="J71" s="939"/>
      <c r="K71" s="939"/>
      <c r="L71" s="939"/>
      <c r="M71" s="939"/>
      <c r="N71" s="939"/>
      <c r="O71" s="939"/>
      <c r="P71" s="940"/>
      <c r="Q71" s="941">
        <v>63</v>
      </c>
      <c r="R71" s="895"/>
      <c r="S71" s="895"/>
      <c r="T71" s="895"/>
      <c r="U71" s="895"/>
      <c r="V71" s="895">
        <v>63</v>
      </c>
      <c r="W71" s="895"/>
      <c r="X71" s="895"/>
      <c r="Y71" s="895"/>
      <c r="Z71" s="895"/>
      <c r="AA71" s="895" t="s">
        <v>469</v>
      </c>
      <c r="AB71" s="895"/>
      <c r="AC71" s="895"/>
      <c r="AD71" s="895"/>
      <c r="AE71" s="895"/>
      <c r="AF71" s="895" t="s">
        <v>469</v>
      </c>
      <c r="AG71" s="895"/>
      <c r="AH71" s="895"/>
      <c r="AI71" s="895"/>
      <c r="AJ71" s="895"/>
      <c r="AK71" s="895" t="s">
        <v>469</v>
      </c>
      <c r="AL71" s="895"/>
      <c r="AM71" s="895"/>
      <c r="AN71" s="895"/>
      <c r="AO71" s="895"/>
      <c r="AP71" s="895" t="s">
        <v>469</v>
      </c>
      <c r="AQ71" s="895"/>
      <c r="AR71" s="895"/>
      <c r="AS71" s="895"/>
      <c r="AT71" s="895"/>
      <c r="AU71" s="895" t="s">
        <v>469</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545</v>
      </c>
      <c r="C72" s="939"/>
      <c r="D72" s="939"/>
      <c r="E72" s="939"/>
      <c r="F72" s="939"/>
      <c r="G72" s="939"/>
      <c r="H72" s="939"/>
      <c r="I72" s="939"/>
      <c r="J72" s="939"/>
      <c r="K72" s="939"/>
      <c r="L72" s="939"/>
      <c r="M72" s="939"/>
      <c r="N72" s="939"/>
      <c r="O72" s="939"/>
      <c r="P72" s="940"/>
      <c r="Q72" s="941">
        <v>189</v>
      </c>
      <c r="R72" s="895"/>
      <c r="S72" s="895"/>
      <c r="T72" s="895"/>
      <c r="U72" s="895"/>
      <c r="V72" s="895">
        <v>182</v>
      </c>
      <c r="W72" s="895"/>
      <c r="X72" s="895"/>
      <c r="Y72" s="895"/>
      <c r="Z72" s="895"/>
      <c r="AA72" s="895">
        <v>7</v>
      </c>
      <c r="AB72" s="895"/>
      <c r="AC72" s="895"/>
      <c r="AD72" s="895"/>
      <c r="AE72" s="895"/>
      <c r="AF72" s="895">
        <v>7</v>
      </c>
      <c r="AG72" s="895"/>
      <c r="AH72" s="895"/>
      <c r="AI72" s="895"/>
      <c r="AJ72" s="895"/>
      <c r="AK72" s="895" t="s">
        <v>469</v>
      </c>
      <c r="AL72" s="895"/>
      <c r="AM72" s="895"/>
      <c r="AN72" s="895"/>
      <c r="AO72" s="895"/>
      <c r="AP72" s="895" t="s">
        <v>469</v>
      </c>
      <c r="AQ72" s="895"/>
      <c r="AR72" s="895"/>
      <c r="AS72" s="895"/>
      <c r="AT72" s="895"/>
      <c r="AU72" s="895" t="s">
        <v>469</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546</v>
      </c>
      <c r="C73" s="939"/>
      <c r="D73" s="939"/>
      <c r="E73" s="939"/>
      <c r="F73" s="939"/>
      <c r="G73" s="939"/>
      <c r="H73" s="939"/>
      <c r="I73" s="939"/>
      <c r="J73" s="939"/>
      <c r="K73" s="939"/>
      <c r="L73" s="939"/>
      <c r="M73" s="939"/>
      <c r="N73" s="939"/>
      <c r="O73" s="939"/>
      <c r="P73" s="940"/>
      <c r="Q73" s="941">
        <v>21</v>
      </c>
      <c r="R73" s="895"/>
      <c r="S73" s="895"/>
      <c r="T73" s="895"/>
      <c r="U73" s="895"/>
      <c r="V73" s="895">
        <v>20</v>
      </c>
      <c r="W73" s="895"/>
      <c r="X73" s="895"/>
      <c r="Y73" s="895"/>
      <c r="Z73" s="895"/>
      <c r="AA73" s="895">
        <v>1</v>
      </c>
      <c r="AB73" s="895"/>
      <c r="AC73" s="895"/>
      <c r="AD73" s="895"/>
      <c r="AE73" s="895"/>
      <c r="AF73" s="895">
        <v>1</v>
      </c>
      <c r="AG73" s="895"/>
      <c r="AH73" s="895"/>
      <c r="AI73" s="895"/>
      <c r="AJ73" s="895"/>
      <c r="AK73" s="895" t="s">
        <v>469</v>
      </c>
      <c r="AL73" s="895"/>
      <c r="AM73" s="895"/>
      <c r="AN73" s="895"/>
      <c r="AO73" s="895"/>
      <c r="AP73" s="895" t="s">
        <v>469</v>
      </c>
      <c r="AQ73" s="895"/>
      <c r="AR73" s="895"/>
      <c r="AS73" s="895"/>
      <c r="AT73" s="895"/>
      <c r="AU73" s="895" t="s">
        <v>469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547</v>
      </c>
      <c r="C74" s="939"/>
      <c r="D74" s="939"/>
      <c r="E74" s="939"/>
      <c r="F74" s="939"/>
      <c r="G74" s="939"/>
      <c r="H74" s="939"/>
      <c r="I74" s="939"/>
      <c r="J74" s="939"/>
      <c r="K74" s="939"/>
      <c r="L74" s="939"/>
      <c r="M74" s="939"/>
      <c r="N74" s="939"/>
      <c r="O74" s="939"/>
      <c r="P74" s="940"/>
      <c r="Q74" s="941">
        <v>111</v>
      </c>
      <c r="R74" s="895"/>
      <c r="S74" s="895"/>
      <c r="T74" s="895"/>
      <c r="U74" s="895"/>
      <c r="V74" s="895">
        <v>82</v>
      </c>
      <c r="W74" s="895"/>
      <c r="X74" s="895"/>
      <c r="Y74" s="895"/>
      <c r="Z74" s="895"/>
      <c r="AA74" s="895">
        <v>30</v>
      </c>
      <c r="AB74" s="895"/>
      <c r="AC74" s="895"/>
      <c r="AD74" s="895"/>
      <c r="AE74" s="895"/>
      <c r="AF74" s="895">
        <v>30</v>
      </c>
      <c r="AG74" s="895"/>
      <c r="AH74" s="895"/>
      <c r="AI74" s="895"/>
      <c r="AJ74" s="895"/>
      <c r="AK74" s="895">
        <v>11</v>
      </c>
      <c r="AL74" s="895"/>
      <c r="AM74" s="895"/>
      <c r="AN74" s="895"/>
      <c r="AO74" s="895"/>
      <c r="AP74" s="895" t="s">
        <v>469</v>
      </c>
      <c r="AQ74" s="895"/>
      <c r="AR74" s="895"/>
      <c r="AS74" s="895"/>
      <c r="AT74" s="895"/>
      <c r="AU74" s="895" t="s">
        <v>469</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548</v>
      </c>
      <c r="C75" s="939"/>
      <c r="D75" s="939"/>
      <c r="E75" s="939"/>
      <c r="F75" s="939"/>
      <c r="G75" s="939"/>
      <c r="H75" s="939"/>
      <c r="I75" s="939"/>
      <c r="J75" s="939"/>
      <c r="K75" s="939"/>
      <c r="L75" s="939"/>
      <c r="M75" s="939"/>
      <c r="N75" s="939"/>
      <c r="O75" s="939"/>
      <c r="P75" s="940"/>
      <c r="Q75" s="942">
        <v>396</v>
      </c>
      <c r="R75" s="943"/>
      <c r="S75" s="943"/>
      <c r="T75" s="943"/>
      <c r="U75" s="899"/>
      <c r="V75" s="944">
        <v>348</v>
      </c>
      <c r="W75" s="943"/>
      <c r="X75" s="943"/>
      <c r="Y75" s="943"/>
      <c r="Z75" s="899"/>
      <c r="AA75" s="944">
        <v>48</v>
      </c>
      <c r="AB75" s="943"/>
      <c r="AC75" s="943"/>
      <c r="AD75" s="943"/>
      <c r="AE75" s="899"/>
      <c r="AF75" s="944">
        <v>48</v>
      </c>
      <c r="AG75" s="943"/>
      <c r="AH75" s="943"/>
      <c r="AI75" s="943"/>
      <c r="AJ75" s="899"/>
      <c r="AK75" s="944" t="s">
        <v>469</v>
      </c>
      <c r="AL75" s="943"/>
      <c r="AM75" s="943"/>
      <c r="AN75" s="943"/>
      <c r="AO75" s="899"/>
      <c r="AP75" s="944" t="s">
        <v>469</v>
      </c>
      <c r="AQ75" s="943"/>
      <c r="AR75" s="943"/>
      <c r="AS75" s="943"/>
      <c r="AT75" s="899"/>
      <c r="AU75" s="944" t="s">
        <v>469</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549</v>
      </c>
      <c r="C76" s="939"/>
      <c r="D76" s="939"/>
      <c r="E76" s="939"/>
      <c r="F76" s="939"/>
      <c r="G76" s="939"/>
      <c r="H76" s="939"/>
      <c r="I76" s="939"/>
      <c r="J76" s="939"/>
      <c r="K76" s="939"/>
      <c r="L76" s="939"/>
      <c r="M76" s="939"/>
      <c r="N76" s="939"/>
      <c r="O76" s="939"/>
      <c r="P76" s="940"/>
      <c r="Q76" s="942">
        <v>2112</v>
      </c>
      <c r="R76" s="943"/>
      <c r="S76" s="943"/>
      <c r="T76" s="943"/>
      <c r="U76" s="899"/>
      <c r="V76" s="944">
        <v>2090</v>
      </c>
      <c r="W76" s="943"/>
      <c r="X76" s="943"/>
      <c r="Y76" s="943"/>
      <c r="Z76" s="899"/>
      <c r="AA76" s="944">
        <v>22</v>
      </c>
      <c r="AB76" s="943"/>
      <c r="AC76" s="943"/>
      <c r="AD76" s="943"/>
      <c r="AE76" s="899"/>
      <c r="AF76" s="944">
        <v>22</v>
      </c>
      <c r="AG76" s="943"/>
      <c r="AH76" s="943"/>
      <c r="AI76" s="943"/>
      <c r="AJ76" s="899"/>
      <c r="AK76" s="944" t="s">
        <v>469</v>
      </c>
      <c r="AL76" s="943"/>
      <c r="AM76" s="943"/>
      <c r="AN76" s="943"/>
      <c r="AO76" s="899"/>
      <c r="AP76" s="944">
        <v>907</v>
      </c>
      <c r="AQ76" s="943"/>
      <c r="AR76" s="943"/>
      <c r="AS76" s="943"/>
      <c r="AT76" s="899"/>
      <c r="AU76" s="944">
        <v>196</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t="s">
        <v>550</v>
      </c>
      <c r="C77" s="939"/>
      <c r="D77" s="939"/>
      <c r="E77" s="939"/>
      <c r="F77" s="939"/>
      <c r="G77" s="939"/>
      <c r="H77" s="939"/>
      <c r="I77" s="939"/>
      <c r="J77" s="939"/>
      <c r="K77" s="939"/>
      <c r="L77" s="939"/>
      <c r="M77" s="939"/>
      <c r="N77" s="939"/>
      <c r="O77" s="939"/>
      <c r="P77" s="940"/>
      <c r="Q77" s="942">
        <v>39</v>
      </c>
      <c r="R77" s="943"/>
      <c r="S77" s="943"/>
      <c r="T77" s="943"/>
      <c r="U77" s="899"/>
      <c r="V77" s="944">
        <v>31</v>
      </c>
      <c r="W77" s="943"/>
      <c r="X77" s="943"/>
      <c r="Y77" s="943"/>
      <c r="Z77" s="899"/>
      <c r="AA77" s="944">
        <v>8</v>
      </c>
      <c r="AB77" s="943"/>
      <c r="AC77" s="943"/>
      <c r="AD77" s="943"/>
      <c r="AE77" s="899"/>
      <c r="AF77" s="944">
        <v>8</v>
      </c>
      <c r="AG77" s="943"/>
      <c r="AH77" s="943"/>
      <c r="AI77" s="943"/>
      <c r="AJ77" s="899"/>
      <c r="AK77" s="944">
        <v>20</v>
      </c>
      <c r="AL77" s="943"/>
      <c r="AM77" s="943"/>
      <c r="AN77" s="943"/>
      <c r="AO77" s="899"/>
      <c r="AP77" s="944" t="s">
        <v>469</v>
      </c>
      <c r="AQ77" s="943"/>
      <c r="AR77" s="943"/>
      <c r="AS77" s="943"/>
      <c r="AT77" s="899"/>
      <c r="AU77" s="944" t="s">
        <v>469</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t="s">
        <v>540</v>
      </c>
      <c r="C78" s="939"/>
      <c r="D78" s="939"/>
      <c r="E78" s="939"/>
      <c r="F78" s="939"/>
      <c r="G78" s="939"/>
      <c r="H78" s="939"/>
      <c r="I78" s="939"/>
      <c r="J78" s="939"/>
      <c r="K78" s="939"/>
      <c r="L78" s="939"/>
      <c r="M78" s="939"/>
      <c r="N78" s="939"/>
      <c r="O78" s="939"/>
      <c r="P78" s="940"/>
      <c r="Q78" s="941">
        <v>11656</v>
      </c>
      <c r="R78" s="895"/>
      <c r="S78" s="895"/>
      <c r="T78" s="895"/>
      <c r="U78" s="895"/>
      <c r="V78" s="895">
        <v>10459</v>
      </c>
      <c r="W78" s="895"/>
      <c r="X78" s="895"/>
      <c r="Y78" s="895"/>
      <c r="Z78" s="895"/>
      <c r="AA78" s="895">
        <v>1196</v>
      </c>
      <c r="AB78" s="895"/>
      <c r="AC78" s="895"/>
      <c r="AD78" s="895"/>
      <c r="AE78" s="895"/>
      <c r="AF78" s="895">
        <v>7363</v>
      </c>
      <c r="AG78" s="895"/>
      <c r="AH78" s="895"/>
      <c r="AI78" s="895"/>
      <c r="AJ78" s="895"/>
      <c r="AK78" s="895">
        <v>1109</v>
      </c>
      <c r="AL78" s="895"/>
      <c r="AM78" s="895"/>
      <c r="AN78" s="895"/>
      <c r="AO78" s="895"/>
      <c r="AP78" s="895">
        <v>9502</v>
      </c>
      <c r="AQ78" s="895"/>
      <c r="AR78" s="895"/>
      <c r="AS78" s="895"/>
      <c r="AT78" s="895"/>
      <c r="AU78" s="895" t="s">
        <v>469</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t="s">
        <v>551</v>
      </c>
      <c r="C79" s="939"/>
      <c r="D79" s="939"/>
      <c r="E79" s="939"/>
      <c r="F79" s="939"/>
      <c r="G79" s="939"/>
      <c r="H79" s="939"/>
      <c r="I79" s="939"/>
      <c r="J79" s="939"/>
      <c r="K79" s="939"/>
      <c r="L79" s="939"/>
      <c r="M79" s="939"/>
      <c r="N79" s="939"/>
      <c r="O79" s="939"/>
      <c r="P79" s="940"/>
      <c r="Q79" s="941">
        <v>1924</v>
      </c>
      <c r="R79" s="895"/>
      <c r="S79" s="895"/>
      <c r="T79" s="895"/>
      <c r="U79" s="895"/>
      <c r="V79" s="895">
        <v>1602</v>
      </c>
      <c r="W79" s="895"/>
      <c r="X79" s="895"/>
      <c r="Y79" s="895"/>
      <c r="Z79" s="895"/>
      <c r="AA79" s="895">
        <v>321</v>
      </c>
      <c r="AB79" s="895"/>
      <c r="AC79" s="895"/>
      <c r="AD79" s="895"/>
      <c r="AE79" s="895"/>
      <c r="AF79" s="895">
        <v>265</v>
      </c>
      <c r="AG79" s="895"/>
      <c r="AH79" s="895"/>
      <c r="AI79" s="895"/>
      <c r="AJ79" s="895"/>
      <c r="AK79" s="895" t="s">
        <v>469</v>
      </c>
      <c r="AL79" s="895"/>
      <c r="AM79" s="895"/>
      <c r="AN79" s="895"/>
      <c r="AO79" s="895"/>
      <c r="AP79" s="895">
        <v>47</v>
      </c>
      <c r="AQ79" s="895"/>
      <c r="AR79" s="895"/>
      <c r="AS79" s="895"/>
      <c r="AT79" s="895"/>
      <c r="AU79" s="895">
        <v>16</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t="s">
        <v>552</v>
      </c>
      <c r="C80" s="939"/>
      <c r="D80" s="939"/>
      <c r="E80" s="939"/>
      <c r="F80" s="939"/>
      <c r="G80" s="939"/>
      <c r="H80" s="939"/>
      <c r="I80" s="939"/>
      <c r="J80" s="939"/>
      <c r="K80" s="939"/>
      <c r="L80" s="939"/>
      <c r="M80" s="939"/>
      <c r="N80" s="939"/>
      <c r="O80" s="939"/>
      <c r="P80" s="940"/>
      <c r="Q80" s="941">
        <v>379</v>
      </c>
      <c r="R80" s="895"/>
      <c r="S80" s="895"/>
      <c r="T80" s="895"/>
      <c r="U80" s="895"/>
      <c r="V80" s="895">
        <v>370</v>
      </c>
      <c r="W80" s="895"/>
      <c r="X80" s="895"/>
      <c r="Y80" s="895"/>
      <c r="Z80" s="895"/>
      <c r="AA80" s="895">
        <v>8</v>
      </c>
      <c r="AB80" s="895"/>
      <c r="AC80" s="895"/>
      <c r="AD80" s="895"/>
      <c r="AE80" s="895"/>
      <c r="AF80" s="895">
        <v>8</v>
      </c>
      <c r="AG80" s="895"/>
      <c r="AH80" s="895"/>
      <c r="AI80" s="895"/>
      <c r="AJ80" s="895"/>
      <c r="AK80" s="895">
        <v>165</v>
      </c>
      <c r="AL80" s="895"/>
      <c r="AM80" s="895"/>
      <c r="AN80" s="895"/>
      <c r="AO80" s="895"/>
      <c r="AP80" s="895" t="s">
        <v>469</v>
      </c>
      <c r="AQ80" s="895"/>
      <c r="AR80" s="895"/>
      <c r="AS80" s="895"/>
      <c r="AT80" s="895"/>
      <c r="AU80" s="895" t="s">
        <v>469</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t="s">
        <v>553</v>
      </c>
      <c r="C81" s="939"/>
      <c r="D81" s="939"/>
      <c r="E81" s="939"/>
      <c r="F81" s="939"/>
      <c r="G81" s="939"/>
      <c r="H81" s="939"/>
      <c r="I81" s="939"/>
      <c r="J81" s="939"/>
      <c r="K81" s="939"/>
      <c r="L81" s="939"/>
      <c r="M81" s="939"/>
      <c r="N81" s="939"/>
      <c r="O81" s="939"/>
      <c r="P81" s="940"/>
      <c r="Q81" s="941">
        <v>63</v>
      </c>
      <c r="R81" s="895"/>
      <c r="S81" s="895"/>
      <c r="T81" s="895"/>
      <c r="U81" s="895"/>
      <c r="V81" s="895">
        <v>63</v>
      </c>
      <c r="W81" s="895"/>
      <c r="X81" s="895"/>
      <c r="Y81" s="895"/>
      <c r="Z81" s="895"/>
      <c r="AA81" s="895" t="s">
        <v>469</v>
      </c>
      <c r="AB81" s="895"/>
      <c r="AC81" s="895"/>
      <c r="AD81" s="895"/>
      <c r="AE81" s="895"/>
      <c r="AF81" s="895" t="s">
        <v>469</v>
      </c>
      <c r="AG81" s="895"/>
      <c r="AH81" s="895"/>
      <c r="AI81" s="895"/>
      <c r="AJ81" s="895"/>
      <c r="AK81" s="895" t="s">
        <v>469</v>
      </c>
      <c r="AL81" s="895"/>
      <c r="AM81" s="895"/>
      <c r="AN81" s="895"/>
      <c r="AO81" s="895"/>
      <c r="AP81" s="895" t="s">
        <v>469</v>
      </c>
      <c r="AQ81" s="895"/>
      <c r="AR81" s="895"/>
      <c r="AS81" s="895"/>
      <c r="AT81" s="895"/>
      <c r="AU81" s="895" t="s">
        <v>469</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t="s">
        <v>554</v>
      </c>
      <c r="C82" s="939"/>
      <c r="D82" s="939"/>
      <c r="E82" s="939"/>
      <c r="F82" s="939"/>
      <c r="G82" s="939"/>
      <c r="H82" s="939"/>
      <c r="I82" s="939"/>
      <c r="J82" s="939"/>
      <c r="K82" s="939"/>
      <c r="L82" s="939"/>
      <c r="M82" s="939"/>
      <c r="N82" s="939"/>
      <c r="O82" s="939"/>
      <c r="P82" s="940"/>
      <c r="Q82" s="941">
        <v>319</v>
      </c>
      <c r="R82" s="895"/>
      <c r="S82" s="895"/>
      <c r="T82" s="895"/>
      <c r="U82" s="895"/>
      <c r="V82" s="895">
        <v>246</v>
      </c>
      <c r="W82" s="895"/>
      <c r="X82" s="895"/>
      <c r="Y82" s="895"/>
      <c r="Z82" s="895"/>
      <c r="AA82" s="895">
        <v>73</v>
      </c>
      <c r="AB82" s="895"/>
      <c r="AC82" s="895"/>
      <c r="AD82" s="895"/>
      <c r="AE82" s="895"/>
      <c r="AF82" s="895">
        <v>73</v>
      </c>
      <c r="AG82" s="895"/>
      <c r="AH82" s="895"/>
      <c r="AI82" s="895"/>
      <c r="AJ82" s="895"/>
      <c r="AK82" s="895" t="s">
        <v>469</v>
      </c>
      <c r="AL82" s="895"/>
      <c r="AM82" s="895"/>
      <c r="AN82" s="895"/>
      <c r="AO82" s="895"/>
      <c r="AP82" s="895" t="s">
        <v>469</v>
      </c>
      <c r="AQ82" s="895"/>
      <c r="AR82" s="895"/>
      <c r="AS82" s="895"/>
      <c r="AT82" s="895"/>
      <c r="AU82" s="895" t="s">
        <v>469</v>
      </c>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t="s">
        <v>555</v>
      </c>
      <c r="C83" s="939"/>
      <c r="D83" s="939"/>
      <c r="E83" s="939"/>
      <c r="F83" s="939"/>
      <c r="G83" s="939"/>
      <c r="H83" s="939"/>
      <c r="I83" s="939"/>
      <c r="J83" s="939"/>
      <c r="K83" s="939"/>
      <c r="L83" s="939"/>
      <c r="M83" s="939"/>
      <c r="N83" s="939"/>
      <c r="O83" s="939"/>
      <c r="P83" s="940"/>
      <c r="Q83" s="941">
        <v>23</v>
      </c>
      <c r="R83" s="895"/>
      <c r="S83" s="895"/>
      <c r="T83" s="895"/>
      <c r="U83" s="895"/>
      <c r="V83" s="895">
        <v>23</v>
      </c>
      <c r="W83" s="895"/>
      <c r="X83" s="895"/>
      <c r="Y83" s="895"/>
      <c r="Z83" s="895"/>
      <c r="AA83" s="895" t="s">
        <v>469</v>
      </c>
      <c r="AB83" s="895"/>
      <c r="AC83" s="895"/>
      <c r="AD83" s="895"/>
      <c r="AE83" s="895"/>
      <c r="AF83" s="895" t="s">
        <v>469</v>
      </c>
      <c r="AG83" s="895"/>
      <c r="AH83" s="895"/>
      <c r="AI83" s="895"/>
      <c r="AJ83" s="895"/>
      <c r="AK83" s="895">
        <v>23</v>
      </c>
      <c r="AL83" s="895"/>
      <c r="AM83" s="895"/>
      <c r="AN83" s="895"/>
      <c r="AO83" s="895"/>
      <c r="AP83" s="895" t="s">
        <v>469</v>
      </c>
      <c r="AQ83" s="895"/>
      <c r="AR83" s="895"/>
      <c r="AS83" s="895"/>
      <c r="AT83" s="895"/>
      <c r="AU83" s="895" t="s">
        <v>469</v>
      </c>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t="s">
        <v>556</v>
      </c>
      <c r="C84" s="939"/>
      <c r="D84" s="939"/>
      <c r="E84" s="939"/>
      <c r="F84" s="939"/>
      <c r="G84" s="939"/>
      <c r="H84" s="939"/>
      <c r="I84" s="939"/>
      <c r="J84" s="939"/>
      <c r="K84" s="939"/>
      <c r="L84" s="939"/>
      <c r="M84" s="939"/>
      <c r="N84" s="939"/>
      <c r="O84" s="939"/>
      <c r="P84" s="940"/>
      <c r="Q84" s="941">
        <v>6185</v>
      </c>
      <c r="R84" s="895"/>
      <c r="S84" s="895"/>
      <c r="T84" s="895"/>
      <c r="U84" s="895"/>
      <c r="V84" s="895">
        <v>6049</v>
      </c>
      <c r="W84" s="895"/>
      <c r="X84" s="895"/>
      <c r="Y84" s="895"/>
      <c r="Z84" s="895"/>
      <c r="AA84" s="895">
        <v>136</v>
      </c>
      <c r="AB84" s="895"/>
      <c r="AC84" s="895"/>
      <c r="AD84" s="895"/>
      <c r="AE84" s="895"/>
      <c r="AF84" s="895">
        <v>136</v>
      </c>
      <c r="AG84" s="895"/>
      <c r="AH84" s="895"/>
      <c r="AI84" s="895"/>
      <c r="AJ84" s="895"/>
      <c r="AK84" s="895" t="s">
        <v>469</v>
      </c>
      <c r="AL84" s="895"/>
      <c r="AM84" s="895"/>
      <c r="AN84" s="895"/>
      <c r="AO84" s="895"/>
      <c r="AP84" s="895" t="s">
        <v>469</v>
      </c>
      <c r="AQ84" s="895"/>
      <c r="AR84" s="895"/>
      <c r="AS84" s="895"/>
      <c r="AT84" s="895"/>
      <c r="AU84" s="895" t="s">
        <v>469</v>
      </c>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t="s">
        <v>557</v>
      </c>
      <c r="C85" s="939"/>
      <c r="D85" s="939"/>
      <c r="E85" s="939"/>
      <c r="F85" s="939"/>
      <c r="G85" s="939"/>
      <c r="H85" s="939"/>
      <c r="I85" s="939"/>
      <c r="J85" s="939"/>
      <c r="K85" s="939"/>
      <c r="L85" s="939"/>
      <c r="M85" s="939"/>
      <c r="N85" s="939"/>
      <c r="O85" s="939"/>
      <c r="P85" s="940"/>
      <c r="Q85" s="941">
        <v>194</v>
      </c>
      <c r="R85" s="895"/>
      <c r="S85" s="895"/>
      <c r="T85" s="895"/>
      <c r="U85" s="895"/>
      <c r="V85" s="895">
        <v>161</v>
      </c>
      <c r="W85" s="895"/>
      <c r="X85" s="895"/>
      <c r="Y85" s="895"/>
      <c r="Z85" s="895"/>
      <c r="AA85" s="895">
        <v>33</v>
      </c>
      <c r="AB85" s="895"/>
      <c r="AC85" s="895"/>
      <c r="AD85" s="895"/>
      <c r="AE85" s="895"/>
      <c r="AF85" s="895">
        <v>33</v>
      </c>
      <c r="AG85" s="895"/>
      <c r="AH85" s="895"/>
      <c r="AI85" s="895"/>
      <c r="AJ85" s="895"/>
      <c r="AK85" s="895" t="s">
        <v>469</v>
      </c>
      <c r="AL85" s="895"/>
      <c r="AM85" s="895"/>
      <c r="AN85" s="895"/>
      <c r="AO85" s="895"/>
      <c r="AP85" s="895" t="s">
        <v>469</v>
      </c>
      <c r="AQ85" s="895"/>
      <c r="AR85" s="895"/>
      <c r="AS85" s="895"/>
      <c r="AT85" s="895"/>
      <c r="AU85" s="895" t="s">
        <v>469</v>
      </c>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t="s">
        <v>558</v>
      </c>
      <c r="C86" s="939"/>
      <c r="D86" s="939"/>
      <c r="E86" s="939"/>
      <c r="F86" s="939"/>
      <c r="G86" s="939"/>
      <c r="H86" s="939"/>
      <c r="I86" s="939"/>
      <c r="J86" s="939"/>
      <c r="K86" s="939"/>
      <c r="L86" s="939"/>
      <c r="M86" s="939"/>
      <c r="N86" s="939"/>
      <c r="O86" s="939"/>
      <c r="P86" s="940"/>
      <c r="Q86" s="941">
        <v>814330</v>
      </c>
      <c r="R86" s="895"/>
      <c r="S86" s="895"/>
      <c r="T86" s="895"/>
      <c r="U86" s="895"/>
      <c r="V86" s="895">
        <v>784571</v>
      </c>
      <c r="W86" s="895"/>
      <c r="X86" s="895"/>
      <c r="Y86" s="895"/>
      <c r="Z86" s="895"/>
      <c r="AA86" s="895">
        <v>29760</v>
      </c>
      <c r="AB86" s="895"/>
      <c r="AC86" s="895"/>
      <c r="AD86" s="895"/>
      <c r="AE86" s="895"/>
      <c r="AF86" s="895">
        <v>29760</v>
      </c>
      <c r="AG86" s="895"/>
      <c r="AH86" s="895"/>
      <c r="AI86" s="895"/>
      <c r="AJ86" s="895"/>
      <c r="AK86" s="895">
        <v>5568</v>
      </c>
      <c r="AL86" s="895"/>
      <c r="AM86" s="895"/>
      <c r="AN86" s="895"/>
      <c r="AO86" s="895"/>
      <c r="AP86" s="895" t="s">
        <v>469</v>
      </c>
      <c r="AQ86" s="895"/>
      <c r="AR86" s="895"/>
      <c r="AS86" s="895"/>
      <c r="AT86" s="895"/>
      <c r="AU86" s="895" t="s">
        <v>469</v>
      </c>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351</v>
      </c>
      <c r="B88" s="854" t="s">
        <v>381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37776</v>
      </c>
      <c r="AG88" s="909"/>
      <c r="AH88" s="909"/>
      <c r="AI88" s="909"/>
      <c r="AJ88" s="909"/>
      <c r="AK88" s="906"/>
      <c r="AL88" s="906"/>
      <c r="AM88" s="906"/>
      <c r="AN88" s="906"/>
      <c r="AO88" s="906"/>
      <c r="AP88" s="909">
        <v>10456</v>
      </c>
      <c r="AQ88" s="909"/>
      <c r="AR88" s="909"/>
      <c r="AS88" s="909"/>
      <c r="AT88" s="909"/>
      <c r="AU88" s="909">
        <v>211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351</v>
      </c>
      <c r="BR102" s="854" t="s">
        <v>382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v>
      </c>
      <c r="CS102" s="917"/>
      <c r="CT102" s="917"/>
      <c r="CU102" s="917"/>
      <c r="CV102" s="956"/>
      <c r="CW102" s="955" t="s">
        <v>469</v>
      </c>
      <c r="CX102" s="917"/>
      <c r="CY102" s="917"/>
      <c r="CZ102" s="917"/>
      <c r="DA102" s="956"/>
      <c r="DB102" s="955" t="s">
        <v>469</v>
      </c>
      <c r="DC102" s="917"/>
      <c r="DD102" s="917"/>
      <c r="DE102" s="917"/>
      <c r="DF102" s="956"/>
      <c r="DG102" s="955">
        <v>143</v>
      </c>
      <c r="DH102" s="917"/>
      <c r="DI102" s="917"/>
      <c r="DJ102" s="917"/>
      <c r="DK102" s="956"/>
      <c r="DL102" s="955" t="s">
        <v>469</v>
      </c>
      <c r="DM102" s="917"/>
      <c r="DN102" s="917"/>
      <c r="DO102" s="917"/>
      <c r="DP102" s="956"/>
      <c r="DQ102" s="955">
        <v>134</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383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384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387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388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389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390</v>
      </c>
      <c r="AB109" s="958"/>
      <c r="AC109" s="958"/>
      <c r="AD109" s="958"/>
      <c r="AE109" s="959"/>
      <c r="AF109" s="957" t="s">
        <v>391</v>
      </c>
      <c r="AG109" s="958"/>
      <c r="AH109" s="958"/>
      <c r="AI109" s="958"/>
      <c r="AJ109" s="959"/>
      <c r="AK109" s="957" t="s">
        <v>282</v>
      </c>
      <c r="AL109" s="958"/>
      <c r="AM109" s="958"/>
      <c r="AN109" s="958"/>
      <c r="AO109" s="959"/>
      <c r="AP109" s="957" t="s">
        <v>392</v>
      </c>
      <c r="AQ109" s="958"/>
      <c r="AR109" s="958"/>
      <c r="AS109" s="958"/>
      <c r="AT109" s="960"/>
      <c r="AU109" s="977" t="s">
        <v>389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390</v>
      </c>
      <c r="BR109" s="958"/>
      <c r="BS109" s="958"/>
      <c r="BT109" s="958"/>
      <c r="BU109" s="959"/>
      <c r="BV109" s="957" t="s">
        <v>391</v>
      </c>
      <c r="BW109" s="958"/>
      <c r="BX109" s="958"/>
      <c r="BY109" s="958"/>
      <c r="BZ109" s="959"/>
      <c r="CA109" s="957" t="s">
        <v>282</v>
      </c>
      <c r="CB109" s="958"/>
      <c r="CC109" s="958"/>
      <c r="CD109" s="958"/>
      <c r="CE109" s="959"/>
      <c r="CF109" s="978" t="s">
        <v>392</v>
      </c>
      <c r="CG109" s="978"/>
      <c r="CH109" s="978"/>
      <c r="CI109" s="978"/>
      <c r="CJ109" s="978"/>
      <c r="CK109" s="957" t="s">
        <v>393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390</v>
      </c>
      <c r="DH109" s="958"/>
      <c r="DI109" s="958"/>
      <c r="DJ109" s="958"/>
      <c r="DK109" s="959"/>
      <c r="DL109" s="957" t="s">
        <v>391</v>
      </c>
      <c r="DM109" s="958"/>
      <c r="DN109" s="958"/>
      <c r="DO109" s="958"/>
      <c r="DP109" s="959"/>
      <c r="DQ109" s="957" t="s">
        <v>282</v>
      </c>
      <c r="DR109" s="958"/>
      <c r="DS109" s="958"/>
      <c r="DT109" s="958"/>
      <c r="DU109" s="959"/>
      <c r="DV109" s="957" t="s">
        <v>392</v>
      </c>
      <c r="DW109" s="958"/>
      <c r="DX109" s="958"/>
      <c r="DY109" s="958"/>
      <c r="DZ109" s="960"/>
    </row>
    <row r="110" spans="1:131" s="226" customFormat="1" ht="26.25" customHeight="1">
      <c r="A110" s="961" t="s">
        <v>394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1060927</v>
      </c>
      <c r="AB110" s="965"/>
      <c r="AC110" s="965"/>
      <c r="AD110" s="965"/>
      <c r="AE110" s="966"/>
      <c r="AF110" s="967">
        <v>1041842</v>
      </c>
      <c r="AG110" s="965"/>
      <c r="AH110" s="965"/>
      <c r="AI110" s="965"/>
      <c r="AJ110" s="966"/>
      <c r="AK110" s="967">
        <v>1049790</v>
      </c>
      <c r="AL110" s="965"/>
      <c r="AM110" s="965"/>
      <c r="AN110" s="965"/>
      <c r="AO110" s="966"/>
      <c r="AP110" s="968">
        <v>12</v>
      </c>
      <c r="AQ110" s="969"/>
      <c r="AR110" s="969"/>
      <c r="AS110" s="969"/>
      <c r="AT110" s="970"/>
      <c r="AU110" s="971" t="s">
        <v>73</v>
      </c>
      <c r="AV110" s="972"/>
      <c r="AW110" s="972"/>
      <c r="AX110" s="972"/>
      <c r="AY110" s="972"/>
      <c r="AZ110" s="994" t="s">
        <v>395</v>
      </c>
      <c r="BA110" s="962"/>
      <c r="BB110" s="962"/>
      <c r="BC110" s="962"/>
      <c r="BD110" s="962"/>
      <c r="BE110" s="962"/>
      <c r="BF110" s="962"/>
      <c r="BG110" s="962"/>
      <c r="BH110" s="962"/>
      <c r="BI110" s="962"/>
      <c r="BJ110" s="962"/>
      <c r="BK110" s="962"/>
      <c r="BL110" s="962"/>
      <c r="BM110" s="962"/>
      <c r="BN110" s="962"/>
      <c r="BO110" s="962"/>
      <c r="BP110" s="963"/>
      <c r="BQ110" s="995">
        <v>9983996</v>
      </c>
      <c r="BR110" s="996"/>
      <c r="BS110" s="996"/>
      <c r="BT110" s="996"/>
      <c r="BU110" s="996"/>
      <c r="BV110" s="996">
        <v>10001636</v>
      </c>
      <c r="BW110" s="996"/>
      <c r="BX110" s="996"/>
      <c r="BY110" s="996"/>
      <c r="BZ110" s="996"/>
      <c r="CA110" s="996">
        <v>10821268</v>
      </c>
      <c r="CB110" s="996"/>
      <c r="CC110" s="996"/>
      <c r="CD110" s="996"/>
      <c r="CE110" s="996"/>
      <c r="CF110" s="1009">
        <v>123.3</v>
      </c>
      <c r="CG110" s="1010"/>
      <c r="CH110" s="1010"/>
      <c r="CI110" s="1010"/>
      <c r="CJ110" s="1010"/>
      <c r="CK110" s="1011" t="s">
        <v>396</v>
      </c>
      <c r="CL110" s="1012"/>
      <c r="CM110" s="994" t="s">
        <v>397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1740941</v>
      </c>
      <c r="DH110" s="996"/>
      <c r="DI110" s="996"/>
      <c r="DJ110" s="996"/>
      <c r="DK110" s="996"/>
      <c r="DL110" s="996">
        <v>1596421</v>
      </c>
      <c r="DM110" s="996"/>
      <c r="DN110" s="996"/>
      <c r="DO110" s="996"/>
      <c r="DP110" s="996"/>
      <c r="DQ110" s="996">
        <v>1450630</v>
      </c>
      <c r="DR110" s="996"/>
      <c r="DS110" s="996"/>
      <c r="DT110" s="996"/>
      <c r="DU110" s="996"/>
      <c r="DV110" s="997">
        <v>16.5</v>
      </c>
      <c r="DW110" s="997"/>
      <c r="DX110" s="997"/>
      <c r="DY110" s="997"/>
      <c r="DZ110" s="998"/>
    </row>
    <row r="111" spans="1:131" s="226" customFormat="1" ht="26.25" customHeight="1">
      <c r="A111" s="999" t="s">
        <v>398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230</v>
      </c>
      <c r="AB111" s="1003"/>
      <c r="AC111" s="1003"/>
      <c r="AD111" s="1003"/>
      <c r="AE111" s="1004"/>
      <c r="AF111" s="1005" t="s">
        <v>353</v>
      </c>
      <c r="AG111" s="1003"/>
      <c r="AH111" s="1003"/>
      <c r="AI111" s="1003"/>
      <c r="AJ111" s="1004"/>
      <c r="AK111" s="1005" t="s">
        <v>230</v>
      </c>
      <c r="AL111" s="1003"/>
      <c r="AM111" s="1003"/>
      <c r="AN111" s="1003"/>
      <c r="AO111" s="1004"/>
      <c r="AP111" s="1006" t="s">
        <v>230</v>
      </c>
      <c r="AQ111" s="1007"/>
      <c r="AR111" s="1007"/>
      <c r="AS111" s="1007"/>
      <c r="AT111" s="1008"/>
      <c r="AU111" s="973"/>
      <c r="AV111" s="974"/>
      <c r="AW111" s="974"/>
      <c r="AX111" s="974"/>
      <c r="AY111" s="974"/>
      <c r="AZ111" s="987" t="s">
        <v>399</v>
      </c>
      <c r="BA111" s="988"/>
      <c r="BB111" s="988"/>
      <c r="BC111" s="988"/>
      <c r="BD111" s="988"/>
      <c r="BE111" s="988"/>
      <c r="BF111" s="988"/>
      <c r="BG111" s="988"/>
      <c r="BH111" s="988"/>
      <c r="BI111" s="988"/>
      <c r="BJ111" s="988"/>
      <c r="BK111" s="988"/>
      <c r="BL111" s="988"/>
      <c r="BM111" s="988"/>
      <c r="BN111" s="988"/>
      <c r="BO111" s="988"/>
      <c r="BP111" s="989"/>
      <c r="BQ111" s="990">
        <v>1740941</v>
      </c>
      <c r="BR111" s="991"/>
      <c r="BS111" s="991"/>
      <c r="BT111" s="991"/>
      <c r="BU111" s="991"/>
      <c r="BV111" s="991">
        <v>1596421</v>
      </c>
      <c r="BW111" s="991"/>
      <c r="BX111" s="991"/>
      <c r="BY111" s="991"/>
      <c r="BZ111" s="991"/>
      <c r="CA111" s="991">
        <v>1450630</v>
      </c>
      <c r="CB111" s="991"/>
      <c r="CC111" s="991"/>
      <c r="CD111" s="991"/>
      <c r="CE111" s="991"/>
      <c r="CF111" s="985">
        <v>16.5</v>
      </c>
      <c r="CG111" s="986"/>
      <c r="CH111" s="986"/>
      <c r="CI111" s="986"/>
      <c r="CJ111" s="986"/>
      <c r="CK111" s="1013"/>
      <c r="CL111" s="1014"/>
      <c r="CM111" s="987" t="s">
        <v>400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230</v>
      </c>
      <c r="DH111" s="991"/>
      <c r="DI111" s="991"/>
      <c r="DJ111" s="991"/>
      <c r="DK111" s="991"/>
      <c r="DL111" s="991" t="s">
        <v>230</v>
      </c>
      <c r="DM111" s="991"/>
      <c r="DN111" s="991"/>
      <c r="DO111" s="991"/>
      <c r="DP111" s="991"/>
      <c r="DQ111" s="991" t="s">
        <v>353</v>
      </c>
      <c r="DR111" s="991"/>
      <c r="DS111" s="991"/>
      <c r="DT111" s="991"/>
      <c r="DU111" s="991"/>
      <c r="DV111" s="992" t="s">
        <v>401</v>
      </c>
      <c r="DW111" s="992"/>
      <c r="DX111" s="992"/>
      <c r="DY111" s="992"/>
      <c r="DZ111" s="993"/>
    </row>
    <row r="112" spans="1:131" s="226" customFormat="1" ht="26.25" customHeight="1">
      <c r="A112" s="1017" t="s">
        <v>402</v>
      </c>
      <c r="B112" s="1018"/>
      <c r="C112" s="988" t="s">
        <v>403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353</v>
      </c>
      <c r="AB112" s="1024"/>
      <c r="AC112" s="1024"/>
      <c r="AD112" s="1024"/>
      <c r="AE112" s="1025"/>
      <c r="AF112" s="1026" t="s">
        <v>230</v>
      </c>
      <c r="AG112" s="1024"/>
      <c r="AH112" s="1024"/>
      <c r="AI112" s="1024"/>
      <c r="AJ112" s="1025"/>
      <c r="AK112" s="1026" t="s">
        <v>230</v>
      </c>
      <c r="AL112" s="1024"/>
      <c r="AM112" s="1024"/>
      <c r="AN112" s="1024"/>
      <c r="AO112" s="1025"/>
      <c r="AP112" s="1027" t="s">
        <v>353</v>
      </c>
      <c r="AQ112" s="1028"/>
      <c r="AR112" s="1028"/>
      <c r="AS112" s="1028"/>
      <c r="AT112" s="1029"/>
      <c r="AU112" s="973"/>
      <c r="AV112" s="974"/>
      <c r="AW112" s="974"/>
      <c r="AX112" s="974"/>
      <c r="AY112" s="974"/>
      <c r="AZ112" s="987" t="s">
        <v>404</v>
      </c>
      <c r="BA112" s="988"/>
      <c r="BB112" s="988"/>
      <c r="BC112" s="988"/>
      <c r="BD112" s="988"/>
      <c r="BE112" s="988"/>
      <c r="BF112" s="988"/>
      <c r="BG112" s="988"/>
      <c r="BH112" s="988"/>
      <c r="BI112" s="988"/>
      <c r="BJ112" s="988"/>
      <c r="BK112" s="988"/>
      <c r="BL112" s="988"/>
      <c r="BM112" s="988"/>
      <c r="BN112" s="988"/>
      <c r="BO112" s="988"/>
      <c r="BP112" s="989"/>
      <c r="BQ112" s="990">
        <v>4498528</v>
      </c>
      <c r="BR112" s="991"/>
      <c r="BS112" s="991"/>
      <c r="BT112" s="991"/>
      <c r="BU112" s="991"/>
      <c r="BV112" s="991">
        <v>4003733</v>
      </c>
      <c r="BW112" s="991"/>
      <c r="BX112" s="991"/>
      <c r="BY112" s="991"/>
      <c r="BZ112" s="991"/>
      <c r="CA112" s="991">
        <v>3694022</v>
      </c>
      <c r="CB112" s="991"/>
      <c r="CC112" s="991"/>
      <c r="CD112" s="991"/>
      <c r="CE112" s="991"/>
      <c r="CF112" s="985">
        <v>42.1</v>
      </c>
      <c r="CG112" s="986"/>
      <c r="CH112" s="986"/>
      <c r="CI112" s="986"/>
      <c r="CJ112" s="986"/>
      <c r="CK112" s="1013"/>
      <c r="CL112" s="1014"/>
      <c r="CM112" s="987" t="s">
        <v>405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353</v>
      </c>
      <c r="DH112" s="991"/>
      <c r="DI112" s="991"/>
      <c r="DJ112" s="991"/>
      <c r="DK112" s="991"/>
      <c r="DL112" s="991" t="s">
        <v>230</v>
      </c>
      <c r="DM112" s="991"/>
      <c r="DN112" s="991"/>
      <c r="DO112" s="991"/>
      <c r="DP112" s="991"/>
      <c r="DQ112" s="991" t="s">
        <v>401</v>
      </c>
      <c r="DR112" s="991"/>
      <c r="DS112" s="991"/>
      <c r="DT112" s="991"/>
      <c r="DU112" s="991"/>
      <c r="DV112" s="992" t="s">
        <v>353</v>
      </c>
      <c r="DW112" s="992"/>
      <c r="DX112" s="992"/>
      <c r="DY112" s="992"/>
      <c r="DZ112" s="993"/>
    </row>
    <row r="113" spans="1:130" s="226" customFormat="1" ht="26.25" customHeight="1">
      <c r="A113" s="1019"/>
      <c r="B113" s="1020"/>
      <c r="C113" s="988" t="s">
        <v>406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524195</v>
      </c>
      <c r="AB113" s="1003"/>
      <c r="AC113" s="1003"/>
      <c r="AD113" s="1003"/>
      <c r="AE113" s="1004"/>
      <c r="AF113" s="1005">
        <v>443160</v>
      </c>
      <c r="AG113" s="1003"/>
      <c r="AH113" s="1003"/>
      <c r="AI113" s="1003"/>
      <c r="AJ113" s="1004"/>
      <c r="AK113" s="1005">
        <v>438938</v>
      </c>
      <c r="AL113" s="1003"/>
      <c r="AM113" s="1003"/>
      <c r="AN113" s="1003"/>
      <c r="AO113" s="1004"/>
      <c r="AP113" s="1006">
        <v>5</v>
      </c>
      <c r="AQ113" s="1007"/>
      <c r="AR113" s="1007"/>
      <c r="AS113" s="1007"/>
      <c r="AT113" s="1008"/>
      <c r="AU113" s="973"/>
      <c r="AV113" s="974"/>
      <c r="AW113" s="974"/>
      <c r="AX113" s="974"/>
      <c r="AY113" s="974"/>
      <c r="AZ113" s="987" t="s">
        <v>407</v>
      </c>
      <c r="BA113" s="988"/>
      <c r="BB113" s="988"/>
      <c r="BC113" s="988"/>
      <c r="BD113" s="988"/>
      <c r="BE113" s="988"/>
      <c r="BF113" s="988"/>
      <c r="BG113" s="988"/>
      <c r="BH113" s="988"/>
      <c r="BI113" s="988"/>
      <c r="BJ113" s="988"/>
      <c r="BK113" s="988"/>
      <c r="BL113" s="988"/>
      <c r="BM113" s="988"/>
      <c r="BN113" s="988"/>
      <c r="BO113" s="988"/>
      <c r="BP113" s="989"/>
      <c r="BQ113" s="990">
        <v>279918</v>
      </c>
      <c r="BR113" s="991"/>
      <c r="BS113" s="991"/>
      <c r="BT113" s="991"/>
      <c r="BU113" s="991"/>
      <c r="BV113" s="991">
        <v>231087</v>
      </c>
      <c r="BW113" s="991"/>
      <c r="BX113" s="991"/>
      <c r="BY113" s="991"/>
      <c r="BZ113" s="991"/>
      <c r="CA113" s="991">
        <v>211393</v>
      </c>
      <c r="CB113" s="991"/>
      <c r="CC113" s="991"/>
      <c r="CD113" s="991"/>
      <c r="CE113" s="991"/>
      <c r="CF113" s="985">
        <v>2.4</v>
      </c>
      <c r="CG113" s="986"/>
      <c r="CH113" s="986"/>
      <c r="CI113" s="986"/>
      <c r="CJ113" s="986"/>
      <c r="CK113" s="1013"/>
      <c r="CL113" s="1014"/>
      <c r="CM113" s="987" t="s">
        <v>408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230</v>
      </c>
      <c r="DH113" s="1024"/>
      <c r="DI113" s="1024"/>
      <c r="DJ113" s="1024"/>
      <c r="DK113" s="1025"/>
      <c r="DL113" s="1026" t="s">
        <v>230</v>
      </c>
      <c r="DM113" s="1024"/>
      <c r="DN113" s="1024"/>
      <c r="DO113" s="1024"/>
      <c r="DP113" s="1025"/>
      <c r="DQ113" s="1026" t="s">
        <v>230</v>
      </c>
      <c r="DR113" s="1024"/>
      <c r="DS113" s="1024"/>
      <c r="DT113" s="1024"/>
      <c r="DU113" s="1025"/>
      <c r="DV113" s="1027" t="s">
        <v>230</v>
      </c>
      <c r="DW113" s="1028"/>
      <c r="DX113" s="1028"/>
      <c r="DY113" s="1028"/>
      <c r="DZ113" s="1029"/>
    </row>
    <row r="114" spans="1:130" s="226" customFormat="1" ht="26.25" customHeight="1">
      <c r="A114" s="1019"/>
      <c r="B114" s="1020"/>
      <c r="C114" s="988" t="s">
        <v>409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533</v>
      </c>
      <c r="AB114" s="1024"/>
      <c r="AC114" s="1024"/>
      <c r="AD114" s="1024"/>
      <c r="AE114" s="1025"/>
      <c r="AF114" s="1026">
        <v>380</v>
      </c>
      <c r="AG114" s="1024"/>
      <c r="AH114" s="1024"/>
      <c r="AI114" s="1024"/>
      <c r="AJ114" s="1025"/>
      <c r="AK114" s="1026">
        <v>450</v>
      </c>
      <c r="AL114" s="1024"/>
      <c r="AM114" s="1024"/>
      <c r="AN114" s="1024"/>
      <c r="AO114" s="1025"/>
      <c r="AP114" s="1027">
        <v>0</v>
      </c>
      <c r="AQ114" s="1028"/>
      <c r="AR114" s="1028"/>
      <c r="AS114" s="1028"/>
      <c r="AT114" s="1029"/>
      <c r="AU114" s="973"/>
      <c r="AV114" s="974"/>
      <c r="AW114" s="974"/>
      <c r="AX114" s="974"/>
      <c r="AY114" s="974"/>
      <c r="AZ114" s="987" t="s">
        <v>410</v>
      </c>
      <c r="BA114" s="988"/>
      <c r="BB114" s="988"/>
      <c r="BC114" s="988"/>
      <c r="BD114" s="988"/>
      <c r="BE114" s="988"/>
      <c r="BF114" s="988"/>
      <c r="BG114" s="988"/>
      <c r="BH114" s="988"/>
      <c r="BI114" s="988"/>
      <c r="BJ114" s="988"/>
      <c r="BK114" s="988"/>
      <c r="BL114" s="988"/>
      <c r="BM114" s="988"/>
      <c r="BN114" s="988"/>
      <c r="BO114" s="988"/>
      <c r="BP114" s="989"/>
      <c r="BQ114" s="990" t="s">
        <v>230</v>
      </c>
      <c r="BR114" s="991"/>
      <c r="BS114" s="991"/>
      <c r="BT114" s="991"/>
      <c r="BU114" s="991"/>
      <c r="BV114" s="991" t="s">
        <v>353</v>
      </c>
      <c r="BW114" s="991"/>
      <c r="BX114" s="991"/>
      <c r="BY114" s="991"/>
      <c r="BZ114" s="991"/>
      <c r="CA114" s="991" t="s">
        <v>230</v>
      </c>
      <c r="CB114" s="991"/>
      <c r="CC114" s="991"/>
      <c r="CD114" s="991"/>
      <c r="CE114" s="991"/>
      <c r="CF114" s="985" t="s">
        <v>353</v>
      </c>
      <c r="CG114" s="986"/>
      <c r="CH114" s="986"/>
      <c r="CI114" s="986"/>
      <c r="CJ114" s="986"/>
      <c r="CK114" s="1013"/>
      <c r="CL114" s="1014"/>
      <c r="CM114" s="987" t="s">
        <v>411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230</v>
      </c>
      <c r="DH114" s="1024"/>
      <c r="DI114" s="1024"/>
      <c r="DJ114" s="1024"/>
      <c r="DK114" s="1025"/>
      <c r="DL114" s="1026" t="s">
        <v>230</v>
      </c>
      <c r="DM114" s="1024"/>
      <c r="DN114" s="1024"/>
      <c r="DO114" s="1024"/>
      <c r="DP114" s="1025"/>
      <c r="DQ114" s="1026" t="s">
        <v>353</v>
      </c>
      <c r="DR114" s="1024"/>
      <c r="DS114" s="1024"/>
      <c r="DT114" s="1024"/>
      <c r="DU114" s="1025"/>
      <c r="DV114" s="1027" t="s">
        <v>353</v>
      </c>
      <c r="DW114" s="1028"/>
      <c r="DX114" s="1028"/>
      <c r="DY114" s="1028"/>
      <c r="DZ114" s="1029"/>
    </row>
    <row r="115" spans="1:130" s="226" customFormat="1" ht="26.25" customHeight="1">
      <c r="A115" s="1019"/>
      <c r="B115" s="1020"/>
      <c r="C115" s="988" t="s">
        <v>412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226156</v>
      </c>
      <c r="AB115" s="1003"/>
      <c r="AC115" s="1003"/>
      <c r="AD115" s="1003"/>
      <c r="AE115" s="1004"/>
      <c r="AF115" s="1005">
        <v>225146</v>
      </c>
      <c r="AG115" s="1003"/>
      <c r="AH115" s="1003"/>
      <c r="AI115" s="1003"/>
      <c r="AJ115" s="1004"/>
      <c r="AK115" s="1005">
        <v>206386</v>
      </c>
      <c r="AL115" s="1003"/>
      <c r="AM115" s="1003"/>
      <c r="AN115" s="1003"/>
      <c r="AO115" s="1004"/>
      <c r="AP115" s="1006">
        <v>2.4</v>
      </c>
      <c r="AQ115" s="1007"/>
      <c r="AR115" s="1007"/>
      <c r="AS115" s="1007"/>
      <c r="AT115" s="1008"/>
      <c r="AU115" s="973"/>
      <c r="AV115" s="974"/>
      <c r="AW115" s="974"/>
      <c r="AX115" s="974"/>
      <c r="AY115" s="974"/>
      <c r="AZ115" s="987" t="s">
        <v>413</v>
      </c>
      <c r="BA115" s="988"/>
      <c r="BB115" s="988"/>
      <c r="BC115" s="988"/>
      <c r="BD115" s="988"/>
      <c r="BE115" s="988"/>
      <c r="BF115" s="988"/>
      <c r="BG115" s="988"/>
      <c r="BH115" s="988"/>
      <c r="BI115" s="988"/>
      <c r="BJ115" s="988"/>
      <c r="BK115" s="988"/>
      <c r="BL115" s="988"/>
      <c r="BM115" s="988"/>
      <c r="BN115" s="988"/>
      <c r="BO115" s="988"/>
      <c r="BP115" s="989"/>
      <c r="BQ115" s="990">
        <v>134581</v>
      </c>
      <c r="BR115" s="991"/>
      <c r="BS115" s="991"/>
      <c r="BT115" s="991"/>
      <c r="BU115" s="991"/>
      <c r="BV115" s="991">
        <v>134504</v>
      </c>
      <c r="BW115" s="991"/>
      <c r="BX115" s="991"/>
      <c r="BY115" s="991"/>
      <c r="BZ115" s="991"/>
      <c r="CA115" s="991">
        <v>134472</v>
      </c>
      <c r="CB115" s="991"/>
      <c r="CC115" s="991"/>
      <c r="CD115" s="991"/>
      <c r="CE115" s="991"/>
      <c r="CF115" s="985">
        <v>1.5</v>
      </c>
      <c r="CG115" s="986"/>
      <c r="CH115" s="986"/>
      <c r="CI115" s="986"/>
      <c r="CJ115" s="986"/>
      <c r="CK115" s="1013"/>
      <c r="CL115" s="1014"/>
      <c r="CM115" s="987" t="s">
        <v>414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230</v>
      </c>
      <c r="DH115" s="1024"/>
      <c r="DI115" s="1024"/>
      <c r="DJ115" s="1024"/>
      <c r="DK115" s="1025"/>
      <c r="DL115" s="1026" t="s">
        <v>230</v>
      </c>
      <c r="DM115" s="1024"/>
      <c r="DN115" s="1024"/>
      <c r="DO115" s="1024"/>
      <c r="DP115" s="1025"/>
      <c r="DQ115" s="1026" t="s">
        <v>230</v>
      </c>
      <c r="DR115" s="1024"/>
      <c r="DS115" s="1024"/>
      <c r="DT115" s="1024"/>
      <c r="DU115" s="1025"/>
      <c r="DV115" s="1027" t="s">
        <v>353</v>
      </c>
      <c r="DW115" s="1028"/>
      <c r="DX115" s="1028"/>
      <c r="DY115" s="1028"/>
      <c r="DZ115" s="1029"/>
    </row>
    <row r="116" spans="1:130" s="226" customFormat="1" ht="26.25" customHeight="1">
      <c r="A116" s="1021"/>
      <c r="B116" s="1022"/>
      <c r="C116" s="1030" t="s">
        <v>415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401</v>
      </c>
      <c r="AB116" s="1024"/>
      <c r="AC116" s="1024"/>
      <c r="AD116" s="1024"/>
      <c r="AE116" s="1025"/>
      <c r="AF116" s="1026" t="s">
        <v>353</v>
      </c>
      <c r="AG116" s="1024"/>
      <c r="AH116" s="1024"/>
      <c r="AI116" s="1024"/>
      <c r="AJ116" s="1025"/>
      <c r="AK116" s="1026" t="s">
        <v>230</v>
      </c>
      <c r="AL116" s="1024"/>
      <c r="AM116" s="1024"/>
      <c r="AN116" s="1024"/>
      <c r="AO116" s="1025"/>
      <c r="AP116" s="1027" t="s">
        <v>230</v>
      </c>
      <c r="AQ116" s="1028"/>
      <c r="AR116" s="1028"/>
      <c r="AS116" s="1028"/>
      <c r="AT116" s="1029"/>
      <c r="AU116" s="973"/>
      <c r="AV116" s="974"/>
      <c r="AW116" s="974"/>
      <c r="AX116" s="974"/>
      <c r="AY116" s="974"/>
      <c r="AZ116" s="1032" t="s">
        <v>416</v>
      </c>
      <c r="BA116" s="1033"/>
      <c r="BB116" s="1033"/>
      <c r="BC116" s="1033"/>
      <c r="BD116" s="1033"/>
      <c r="BE116" s="1033"/>
      <c r="BF116" s="1033"/>
      <c r="BG116" s="1033"/>
      <c r="BH116" s="1033"/>
      <c r="BI116" s="1033"/>
      <c r="BJ116" s="1033"/>
      <c r="BK116" s="1033"/>
      <c r="BL116" s="1033"/>
      <c r="BM116" s="1033"/>
      <c r="BN116" s="1033"/>
      <c r="BO116" s="1033"/>
      <c r="BP116" s="1034"/>
      <c r="BQ116" s="990" t="s">
        <v>230</v>
      </c>
      <c r="BR116" s="991"/>
      <c r="BS116" s="991"/>
      <c r="BT116" s="991"/>
      <c r="BU116" s="991"/>
      <c r="BV116" s="991" t="s">
        <v>230</v>
      </c>
      <c r="BW116" s="991"/>
      <c r="BX116" s="991"/>
      <c r="BY116" s="991"/>
      <c r="BZ116" s="991"/>
      <c r="CA116" s="991" t="s">
        <v>230</v>
      </c>
      <c r="CB116" s="991"/>
      <c r="CC116" s="991"/>
      <c r="CD116" s="991"/>
      <c r="CE116" s="991"/>
      <c r="CF116" s="985" t="s">
        <v>353</v>
      </c>
      <c r="CG116" s="986"/>
      <c r="CH116" s="986"/>
      <c r="CI116" s="986"/>
      <c r="CJ116" s="986"/>
      <c r="CK116" s="1013"/>
      <c r="CL116" s="1014"/>
      <c r="CM116" s="987" t="s">
        <v>417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401</v>
      </c>
      <c r="DH116" s="1024"/>
      <c r="DI116" s="1024"/>
      <c r="DJ116" s="1024"/>
      <c r="DK116" s="1025"/>
      <c r="DL116" s="1026" t="s">
        <v>230</v>
      </c>
      <c r="DM116" s="1024"/>
      <c r="DN116" s="1024"/>
      <c r="DO116" s="1024"/>
      <c r="DP116" s="1025"/>
      <c r="DQ116" s="1026" t="s">
        <v>230</v>
      </c>
      <c r="DR116" s="1024"/>
      <c r="DS116" s="1024"/>
      <c r="DT116" s="1024"/>
      <c r="DU116" s="1025"/>
      <c r="DV116" s="1027" t="s">
        <v>230</v>
      </c>
      <c r="DW116" s="1028"/>
      <c r="DX116" s="1028"/>
      <c r="DY116" s="1028"/>
      <c r="DZ116" s="1029"/>
    </row>
    <row r="117" spans="1:130" s="226" customFormat="1" ht="26.25" customHeight="1">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418</v>
      </c>
      <c r="Z117" s="959"/>
      <c r="AA117" s="1043">
        <v>1811811</v>
      </c>
      <c r="AB117" s="1044"/>
      <c r="AC117" s="1044"/>
      <c r="AD117" s="1044"/>
      <c r="AE117" s="1045"/>
      <c r="AF117" s="1046">
        <v>1710528</v>
      </c>
      <c r="AG117" s="1044"/>
      <c r="AH117" s="1044"/>
      <c r="AI117" s="1044"/>
      <c r="AJ117" s="1045"/>
      <c r="AK117" s="1046">
        <v>1695564</v>
      </c>
      <c r="AL117" s="1044"/>
      <c r="AM117" s="1044"/>
      <c r="AN117" s="1044"/>
      <c r="AO117" s="1045"/>
      <c r="AP117" s="1047"/>
      <c r="AQ117" s="1048"/>
      <c r="AR117" s="1048"/>
      <c r="AS117" s="1048"/>
      <c r="AT117" s="1049"/>
      <c r="AU117" s="973"/>
      <c r="AV117" s="974"/>
      <c r="AW117" s="974"/>
      <c r="AX117" s="974"/>
      <c r="AY117" s="974"/>
      <c r="AZ117" s="1039" t="s">
        <v>419</v>
      </c>
      <c r="BA117" s="1040"/>
      <c r="BB117" s="1040"/>
      <c r="BC117" s="1040"/>
      <c r="BD117" s="1040"/>
      <c r="BE117" s="1040"/>
      <c r="BF117" s="1040"/>
      <c r="BG117" s="1040"/>
      <c r="BH117" s="1040"/>
      <c r="BI117" s="1040"/>
      <c r="BJ117" s="1040"/>
      <c r="BK117" s="1040"/>
      <c r="BL117" s="1040"/>
      <c r="BM117" s="1040"/>
      <c r="BN117" s="1040"/>
      <c r="BO117" s="1040"/>
      <c r="BP117" s="1041"/>
      <c r="BQ117" s="990" t="s">
        <v>353</v>
      </c>
      <c r="BR117" s="991"/>
      <c r="BS117" s="991"/>
      <c r="BT117" s="991"/>
      <c r="BU117" s="991"/>
      <c r="BV117" s="991" t="s">
        <v>353</v>
      </c>
      <c r="BW117" s="991"/>
      <c r="BX117" s="991"/>
      <c r="BY117" s="991"/>
      <c r="BZ117" s="991"/>
      <c r="CA117" s="991" t="s">
        <v>353</v>
      </c>
      <c r="CB117" s="991"/>
      <c r="CC117" s="991"/>
      <c r="CD117" s="991"/>
      <c r="CE117" s="991"/>
      <c r="CF117" s="985" t="s">
        <v>230</v>
      </c>
      <c r="CG117" s="986"/>
      <c r="CH117" s="986"/>
      <c r="CI117" s="986"/>
      <c r="CJ117" s="986"/>
      <c r="CK117" s="1013"/>
      <c r="CL117" s="1014"/>
      <c r="CM117" s="987" t="s">
        <v>420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230</v>
      </c>
      <c r="DH117" s="1024"/>
      <c r="DI117" s="1024"/>
      <c r="DJ117" s="1024"/>
      <c r="DK117" s="1025"/>
      <c r="DL117" s="1026" t="s">
        <v>401</v>
      </c>
      <c r="DM117" s="1024"/>
      <c r="DN117" s="1024"/>
      <c r="DO117" s="1024"/>
      <c r="DP117" s="1025"/>
      <c r="DQ117" s="1026" t="s">
        <v>353</v>
      </c>
      <c r="DR117" s="1024"/>
      <c r="DS117" s="1024"/>
      <c r="DT117" s="1024"/>
      <c r="DU117" s="1025"/>
      <c r="DV117" s="1027" t="s">
        <v>401</v>
      </c>
      <c r="DW117" s="1028"/>
      <c r="DX117" s="1028"/>
      <c r="DY117" s="1028"/>
      <c r="DZ117" s="1029"/>
    </row>
    <row r="118" spans="1:130" s="226" customFormat="1" ht="26.25" customHeight="1">
      <c r="A118" s="977" t="s">
        <v>393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390</v>
      </c>
      <c r="AB118" s="958"/>
      <c r="AC118" s="958"/>
      <c r="AD118" s="958"/>
      <c r="AE118" s="959"/>
      <c r="AF118" s="957" t="s">
        <v>391</v>
      </c>
      <c r="AG118" s="958"/>
      <c r="AH118" s="958"/>
      <c r="AI118" s="958"/>
      <c r="AJ118" s="959"/>
      <c r="AK118" s="957" t="s">
        <v>282</v>
      </c>
      <c r="AL118" s="958"/>
      <c r="AM118" s="958"/>
      <c r="AN118" s="958"/>
      <c r="AO118" s="959"/>
      <c r="AP118" s="1035" t="s">
        <v>392</v>
      </c>
      <c r="AQ118" s="1036"/>
      <c r="AR118" s="1036"/>
      <c r="AS118" s="1036"/>
      <c r="AT118" s="1037"/>
      <c r="AU118" s="973"/>
      <c r="AV118" s="974"/>
      <c r="AW118" s="974"/>
      <c r="AX118" s="974"/>
      <c r="AY118" s="974"/>
      <c r="AZ118" s="1038" t="s">
        <v>421</v>
      </c>
      <c r="BA118" s="1030"/>
      <c r="BB118" s="1030"/>
      <c r="BC118" s="1030"/>
      <c r="BD118" s="1030"/>
      <c r="BE118" s="1030"/>
      <c r="BF118" s="1030"/>
      <c r="BG118" s="1030"/>
      <c r="BH118" s="1030"/>
      <c r="BI118" s="1030"/>
      <c r="BJ118" s="1030"/>
      <c r="BK118" s="1030"/>
      <c r="BL118" s="1030"/>
      <c r="BM118" s="1030"/>
      <c r="BN118" s="1030"/>
      <c r="BO118" s="1030"/>
      <c r="BP118" s="1031"/>
      <c r="BQ118" s="1064" t="s">
        <v>230</v>
      </c>
      <c r="BR118" s="1065"/>
      <c r="BS118" s="1065"/>
      <c r="BT118" s="1065"/>
      <c r="BU118" s="1065"/>
      <c r="BV118" s="1065" t="s">
        <v>230</v>
      </c>
      <c r="BW118" s="1065"/>
      <c r="BX118" s="1065"/>
      <c r="BY118" s="1065"/>
      <c r="BZ118" s="1065"/>
      <c r="CA118" s="1065" t="s">
        <v>353</v>
      </c>
      <c r="CB118" s="1065"/>
      <c r="CC118" s="1065"/>
      <c r="CD118" s="1065"/>
      <c r="CE118" s="1065"/>
      <c r="CF118" s="985" t="s">
        <v>230</v>
      </c>
      <c r="CG118" s="986"/>
      <c r="CH118" s="986"/>
      <c r="CI118" s="986"/>
      <c r="CJ118" s="986"/>
      <c r="CK118" s="1013"/>
      <c r="CL118" s="1014"/>
      <c r="CM118" s="987" t="s">
        <v>422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353</v>
      </c>
      <c r="DH118" s="1024"/>
      <c r="DI118" s="1024"/>
      <c r="DJ118" s="1024"/>
      <c r="DK118" s="1025"/>
      <c r="DL118" s="1026" t="s">
        <v>230</v>
      </c>
      <c r="DM118" s="1024"/>
      <c r="DN118" s="1024"/>
      <c r="DO118" s="1024"/>
      <c r="DP118" s="1025"/>
      <c r="DQ118" s="1026" t="s">
        <v>353</v>
      </c>
      <c r="DR118" s="1024"/>
      <c r="DS118" s="1024"/>
      <c r="DT118" s="1024"/>
      <c r="DU118" s="1025"/>
      <c r="DV118" s="1027" t="s">
        <v>353</v>
      </c>
      <c r="DW118" s="1028"/>
      <c r="DX118" s="1028"/>
      <c r="DY118" s="1028"/>
      <c r="DZ118" s="1029"/>
    </row>
    <row r="119" spans="1:130" s="226" customFormat="1" ht="26.25" customHeight="1">
      <c r="A119" s="1121" t="s">
        <v>396</v>
      </c>
      <c r="B119" s="1012"/>
      <c r="C119" s="994" t="s">
        <v>397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158236</v>
      </c>
      <c r="AB119" s="965"/>
      <c r="AC119" s="965"/>
      <c r="AD119" s="965"/>
      <c r="AE119" s="966"/>
      <c r="AF119" s="967">
        <v>158333</v>
      </c>
      <c r="AG119" s="965"/>
      <c r="AH119" s="965"/>
      <c r="AI119" s="965"/>
      <c r="AJ119" s="966"/>
      <c r="AK119" s="967">
        <v>158427</v>
      </c>
      <c r="AL119" s="965"/>
      <c r="AM119" s="965"/>
      <c r="AN119" s="965"/>
      <c r="AO119" s="966"/>
      <c r="AP119" s="968">
        <v>1.8</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423</v>
      </c>
      <c r="BP119" s="1070"/>
      <c r="BQ119" s="1064">
        <v>16637964</v>
      </c>
      <c r="BR119" s="1065"/>
      <c r="BS119" s="1065"/>
      <c r="BT119" s="1065"/>
      <c r="BU119" s="1065"/>
      <c r="BV119" s="1065">
        <v>15967381</v>
      </c>
      <c r="BW119" s="1065"/>
      <c r="BX119" s="1065"/>
      <c r="BY119" s="1065"/>
      <c r="BZ119" s="1065"/>
      <c r="CA119" s="1065">
        <v>16311785</v>
      </c>
      <c r="CB119" s="1065"/>
      <c r="CC119" s="1065"/>
      <c r="CD119" s="1065"/>
      <c r="CE119" s="1065"/>
      <c r="CF119" s="1066"/>
      <c r="CG119" s="1067"/>
      <c r="CH119" s="1067"/>
      <c r="CI119" s="1067"/>
      <c r="CJ119" s="1068"/>
      <c r="CK119" s="1015"/>
      <c r="CL119" s="1016"/>
      <c r="CM119" s="1038" t="s">
        <v>424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230</v>
      </c>
      <c r="DH119" s="1051"/>
      <c r="DI119" s="1051"/>
      <c r="DJ119" s="1051"/>
      <c r="DK119" s="1052"/>
      <c r="DL119" s="1050" t="s">
        <v>230</v>
      </c>
      <c r="DM119" s="1051"/>
      <c r="DN119" s="1051"/>
      <c r="DO119" s="1051"/>
      <c r="DP119" s="1052"/>
      <c r="DQ119" s="1050" t="s">
        <v>353</v>
      </c>
      <c r="DR119" s="1051"/>
      <c r="DS119" s="1051"/>
      <c r="DT119" s="1051"/>
      <c r="DU119" s="1052"/>
      <c r="DV119" s="1053" t="s">
        <v>353</v>
      </c>
      <c r="DW119" s="1054"/>
      <c r="DX119" s="1054"/>
      <c r="DY119" s="1054"/>
      <c r="DZ119" s="1055"/>
    </row>
    <row r="120" spans="1:130" s="226" customFormat="1" ht="26.25" customHeight="1">
      <c r="A120" s="1122"/>
      <c r="B120" s="1014"/>
      <c r="C120" s="987" t="s">
        <v>400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230</v>
      </c>
      <c r="AB120" s="1024"/>
      <c r="AC120" s="1024"/>
      <c r="AD120" s="1024"/>
      <c r="AE120" s="1025"/>
      <c r="AF120" s="1026" t="s">
        <v>353</v>
      </c>
      <c r="AG120" s="1024"/>
      <c r="AH120" s="1024"/>
      <c r="AI120" s="1024"/>
      <c r="AJ120" s="1025"/>
      <c r="AK120" s="1026" t="s">
        <v>230</v>
      </c>
      <c r="AL120" s="1024"/>
      <c r="AM120" s="1024"/>
      <c r="AN120" s="1024"/>
      <c r="AO120" s="1025"/>
      <c r="AP120" s="1027" t="s">
        <v>353</v>
      </c>
      <c r="AQ120" s="1028"/>
      <c r="AR120" s="1028"/>
      <c r="AS120" s="1028"/>
      <c r="AT120" s="1029"/>
      <c r="AU120" s="1056" t="s">
        <v>425</v>
      </c>
      <c r="AV120" s="1057"/>
      <c r="AW120" s="1057"/>
      <c r="AX120" s="1057"/>
      <c r="AY120" s="1058"/>
      <c r="AZ120" s="994" t="s">
        <v>426</v>
      </c>
      <c r="BA120" s="962"/>
      <c r="BB120" s="962"/>
      <c r="BC120" s="962"/>
      <c r="BD120" s="962"/>
      <c r="BE120" s="962"/>
      <c r="BF120" s="962"/>
      <c r="BG120" s="962"/>
      <c r="BH120" s="962"/>
      <c r="BI120" s="962"/>
      <c r="BJ120" s="962"/>
      <c r="BK120" s="962"/>
      <c r="BL120" s="962"/>
      <c r="BM120" s="962"/>
      <c r="BN120" s="962"/>
      <c r="BO120" s="962"/>
      <c r="BP120" s="963"/>
      <c r="BQ120" s="995">
        <v>3758912</v>
      </c>
      <c r="BR120" s="996"/>
      <c r="BS120" s="996"/>
      <c r="BT120" s="996"/>
      <c r="BU120" s="996"/>
      <c r="BV120" s="996">
        <v>3861822</v>
      </c>
      <c r="BW120" s="996"/>
      <c r="BX120" s="996"/>
      <c r="BY120" s="996"/>
      <c r="BZ120" s="996"/>
      <c r="CA120" s="996">
        <v>4953229</v>
      </c>
      <c r="CB120" s="996"/>
      <c r="CC120" s="996"/>
      <c r="CD120" s="996"/>
      <c r="CE120" s="996"/>
      <c r="CF120" s="1009">
        <v>56.4</v>
      </c>
      <c r="CG120" s="1010"/>
      <c r="CH120" s="1010"/>
      <c r="CI120" s="1010"/>
      <c r="CJ120" s="1010"/>
      <c r="CK120" s="1071" t="s">
        <v>427</v>
      </c>
      <c r="CL120" s="1072"/>
      <c r="CM120" s="1072"/>
      <c r="CN120" s="1072"/>
      <c r="CO120" s="1073"/>
      <c r="CP120" s="1079" t="s">
        <v>370</v>
      </c>
      <c r="CQ120" s="1080"/>
      <c r="CR120" s="1080"/>
      <c r="CS120" s="1080"/>
      <c r="CT120" s="1080"/>
      <c r="CU120" s="1080"/>
      <c r="CV120" s="1080"/>
      <c r="CW120" s="1080"/>
      <c r="CX120" s="1080"/>
      <c r="CY120" s="1080"/>
      <c r="CZ120" s="1080"/>
      <c r="DA120" s="1080"/>
      <c r="DB120" s="1080"/>
      <c r="DC120" s="1080"/>
      <c r="DD120" s="1080"/>
      <c r="DE120" s="1080"/>
      <c r="DF120" s="1081"/>
      <c r="DG120" s="995">
        <v>4497643</v>
      </c>
      <c r="DH120" s="996"/>
      <c r="DI120" s="996"/>
      <c r="DJ120" s="996"/>
      <c r="DK120" s="996"/>
      <c r="DL120" s="996">
        <v>4002891</v>
      </c>
      <c r="DM120" s="996"/>
      <c r="DN120" s="996"/>
      <c r="DO120" s="996"/>
      <c r="DP120" s="996"/>
      <c r="DQ120" s="996">
        <v>3692955</v>
      </c>
      <c r="DR120" s="996"/>
      <c r="DS120" s="996"/>
      <c r="DT120" s="996"/>
      <c r="DU120" s="996"/>
      <c r="DV120" s="997">
        <v>42.1</v>
      </c>
      <c r="DW120" s="997"/>
      <c r="DX120" s="997"/>
      <c r="DY120" s="997"/>
      <c r="DZ120" s="998"/>
    </row>
    <row r="121" spans="1:130" s="226" customFormat="1" ht="26.25" customHeight="1">
      <c r="A121" s="1122"/>
      <c r="B121" s="1014"/>
      <c r="C121" s="1039" t="s">
        <v>428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230</v>
      </c>
      <c r="AB121" s="1024"/>
      <c r="AC121" s="1024"/>
      <c r="AD121" s="1024"/>
      <c r="AE121" s="1025"/>
      <c r="AF121" s="1026" t="s">
        <v>353</v>
      </c>
      <c r="AG121" s="1024"/>
      <c r="AH121" s="1024"/>
      <c r="AI121" s="1024"/>
      <c r="AJ121" s="1025"/>
      <c r="AK121" s="1026" t="s">
        <v>353</v>
      </c>
      <c r="AL121" s="1024"/>
      <c r="AM121" s="1024"/>
      <c r="AN121" s="1024"/>
      <c r="AO121" s="1025"/>
      <c r="AP121" s="1027" t="s">
        <v>353</v>
      </c>
      <c r="AQ121" s="1028"/>
      <c r="AR121" s="1028"/>
      <c r="AS121" s="1028"/>
      <c r="AT121" s="1029"/>
      <c r="AU121" s="1059"/>
      <c r="AV121" s="1060"/>
      <c r="AW121" s="1060"/>
      <c r="AX121" s="1060"/>
      <c r="AY121" s="1061"/>
      <c r="AZ121" s="987" t="s">
        <v>429</v>
      </c>
      <c r="BA121" s="988"/>
      <c r="BB121" s="988"/>
      <c r="BC121" s="988"/>
      <c r="BD121" s="988"/>
      <c r="BE121" s="988"/>
      <c r="BF121" s="988"/>
      <c r="BG121" s="988"/>
      <c r="BH121" s="988"/>
      <c r="BI121" s="988"/>
      <c r="BJ121" s="988"/>
      <c r="BK121" s="988"/>
      <c r="BL121" s="988"/>
      <c r="BM121" s="988"/>
      <c r="BN121" s="988"/>
      <c r="BO121" s="988"/>
      <c r="BP121" s="989"/>
      <c r="BQ121" s="990">
        <v>127043</v>
      </c>
      <c r="BR121" s="991"/>
      <c r="BS121" s="991"/>
      <c r="BT121" s="991"/>
      <c r="BU121" s="991"/>
      <c r="BV121" s="991">
        <v>135943</v>
      </c>
      <c r="BW121" s="991"/>
      <c r="BX121" s="991"/>
      <c r="BY121" s="991"/>
      <c r="BZ121" s="991"/>
      <c r="CA121" s="991">
        <v>141395</v>
      </c>
      <c r="CB121" s="991"/>
      <c r="CC121" s="991"/>
      <c r="CD121" s="991"/>
      <c r="CE121" s="991"/>
      <c r="CF121" s="985">
        <v>1.6</v>
      </c>
      <c r="CG121" s="986"/>
      <c r="CH121" s="986"/>
      <c r="CI121" s="986"/>
      <c r="CJ121" s="986"/>
      <c r="CK121" s="1074"/>
      <c r="CL121" s="1075"/>
      <c r="CM121" s="1075"/>
      <c r="CN121" s="1075"/>
      <c r="CO121" s="1076"/>
      <c r="CP121" s="1084" t="s">
        <v>430</v>
      </c>
      <c r="CQ121" s="1085"/>
      <c r="CR121" s="1085"/>
      <c r="CS121" s="1085"/>
      <c r="CT121" s="1085"/>
      <c r="CU121" s="1085"/>
      <c r="CV121" s="1085"/>
      <c r="CW121" s="1085"/>
      <c r="CX121" s="1085"/>
      <c r="CY121" s="1085"/>
      <c r="CZ121" s="1085"/>
      <c r="DA121" s="1085"/>
      <c r="DB121" s="1085"/>
      <c r="DC121" s="1085"/>
      <c r="DD121" s="1085"/>
      <c r="DE121" s="1085"/>
      <c r="DF121" s="1086"/>
      <c r="DG121" s="990">
        <v>885</v>
      </c>
      <c r="DH121" s="991"/>
      <c r="DI121" s="991"/>
      <c r="DJ121" s="991"/>
      <c r="DK121" s="991"/>
      <c r="DL121" s="991">
        <v>842</v>
      </c>
      <c r="DM121" s="991"/>
      <c r="DN121" s="991"/>
      <c r="DO121" s="991"/>
      <c r="DP121" s="991"/>
      <c r="DQ121" s="991">
        <v>1067</v>
      </c>
      <c r="DR121" s="991"/>
      <c r="DS121" s="991"/>
      <c r="DT121" s="991"/>
      <c r="DU121" s="991"/>
      <c r="DV121" s="992">
        <v>0</v>
      </c>
      <c r="DW121" s="992"/>
      <c r="DX121" s="992"/>
      <c r="DY121" s="992"/>
      <c r="DZ121" s="993"/>
    </row>
    <row r="122" spans="1:130" s="226" customFormat="1" ht="26.25" customHeight="1">
      <c r="A122" s="1122"/>
      <c r="B122" s="1014"/>
      <c r="C122" s="987" t="s">
        <v>411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353</v>
      </c>
      <c r="AB122" s="1024"/>
      <c r="AC122" s="1024"/>
      <c r="AD122" s="1024"/>
      <c r="AE122" s="1025"/>
      <c r="AF122" s="1026" t="s">
        <v>353</v>
      </c>
      <c r="AG122" s="1024"/>
      <c r="AH122" s="1024"/>
      <c r="AI122" s="1024"/>
      <c r="AJ122" s="1025"/>
      <c r="AK122" s="1026" t="s">
        <v>353</v>
      </c>
      <c r="AL122" s="1024"/>
      <c r="AM122" s="1024"/>
      <c r="AN122" s="1024"/>
      <c r="AO122" s="1025"/>
      <c r="AP122" s="1027" t="s">
        <v>230</v>
      </c>
      <c r="AQ122" s="1028"/>
      <c r="AR122" s="1028"/>
      <c r="AS122" s="1028"/>
      <c r="AT122" s="1029"/>
      <c r="AU122" s="1059"/>
      <c r="AV122" s="1060"/>
      <c r="AW122" s="1060"/>
      <c r="AX122" s="1060"/>
      <c r="AY122" s="1061"/>
      <c r="AZ122" s="1038" t="s">
        <v>431</v>
      </c>
      <c r="BA122" s="1030"/>
      <c r="BB122" s="1030"/>
      <c r="BC122" s="1030"/>
      <c r="BD122" s="1030"/>
      <c r="BE122" s="1030"/>
      <c r="BF122" s="1030"/>
      <c r="BG122" s="1030"/>
      <c r="BH122" s="1030"/>
      <c r="BI122" s="1030"/>
      <c r="BJ122" s="1030"/>
      <c r="BK122" s="1030"/>
      <c r="BL122" s="1030"/>
      <c r="BM122" s="1030"/>
      <c r="BN122" s="1030"/>
      <c r="BO122" s="1030"/>
      <c r="BP122" s="1031"/>
      <c r="BQ122" s="1064">
        <v>13748239</v>
      </c>
      <c r="BR122" s="1065"/>
      <c r="BS122" s="1065"/>
      <c r="BT122" s="1065"/>
      <c r="BU122" s="1065"/>
      <c r="BV122" s="1065">
        <v>13428940</v>
      </c>
      <c r="BW122" s="1065"/>
      <c r="BX122" s="1065"/>
      <c r="BY122" s="1065"/>
      <c r="BZ122" s="1065"/>
      <c r="CA122" s="1065">
        <v>13395166</v>
      </c>
      <c r="CB122" s="1065"/>
      <c r="CC122" s="1065"/>
      <c r="CD122" s="1065"/>
      <c r="CE122" s="1065"/>
      <c r="CF122" s="1082">
        <v>152.6</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22"/>
      <c r="B123" s="1014"/>
      <c r="C123" s="987" t="s">
        <v>417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353</v>
      </c>
      <c r="AB123" s="1024"/>
      <c r="AC123" s="1024"/>
      <c r="AD123" s="1024"/>
      <c r="AE123" s="1025"/>
      <c r="AF123" s="1026" t="s">
        <v>353</v>
      </c>
      <c r="AG123" s="1024"/>
      <c r="AH123" s="1024"/>
      <c r="AI123" s="1024"/>
      <c r="AJ123" s="1025"/>
      <c r="AK123" s="1026" t="s">
        <v>230</v>
      </c>
      <c r="AL123" s="1024"/>
      <c r="AM123" s="1024"/>
      <c r="AN123" s="1024"/>
      <c r="AO123" s="1025"/>
      <c r="AP123" s="1027" t="s">
        <v>353</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432</v>
      </c>
      <c r="BP123" s="1070"/>
      <c r="BQ123" s="1128">
        <v>17634194</v>
      </c>
      <c r="BR123" s="1129"/>
      <c r="BS123" s="1129"/>
      <c r="BT123" s="1129"/>
      <c r="BU123" s="1129"/>
      <c r="BV123" s="1129">
        <v>17426705</v>
      </c>
      <c r="BW123" s="1129"/>
      <c r="BX123" s="1129"/>
      <c r="BY123" s="1129"/>
      <c r="BZ123" s="1129"/>
      <c r="CA123" s="1129">
        <v>18489790</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c r="A124" s="1122"/>
      <c r="B124" s="1014"/>
      <c r="C124" s="987" t="s">
        <v>420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230</v>
      </c>
      <c r="AB124" s="1024"/>
      <c r="AC124" s="1024"/>
      <c r="AD124" s="1024"/>
      <c r="AE124" s="1025"/>
      <c r="AF124" s="1026" t="s">
        <v>353</v>
      </c>
      <c r="AG124" s="1024"/>
      <c r="AH124" s="1024"/>
      <c r="AI124" s="1024"/>
      <c r="AJ124" s="1025"/>
      <c r="AK124" s="1026" t="s">
        <v>230</v>
      </c>
      <c r="AL124" s="1024"/>
      <c r="AM124" s="1024"/>
      <c r="AN124" s="1024"/>
      <c r="AO124" s="1025"/>
      <c r="AP124" s="1027" t="s">
        <v>230</v>
      </c>
      <c r="AQ124" s="1028"/>
      <c r="AR124" s="1028"/>
      <c r="AS124" s="1028"/>
      <c r="AT124" s="1029"/>
      <c r="AU124" s="1124" t="s">
        <v>433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230</v>
      </c>
      <c r="BR124" s="1092"/>
      <c r="BS124" s="1092"/>
      <c r="BT124" s="1092"/>
      <c r="BU124" s="1092"/>
      <c r="BV124" s="1092" t="s">
        <v>230</v>
      </c>
      <c r="BW124" s="1092"/>
      <c r="BX124" s="1092"/>
      <c r="BY124" s="1092"/>
      <c r="BZ124" s="1092"/>
      <c r="CA124" s="1092" t="s">
        <v>353</v>
      </c>
      <c r="CB124" s="1092"/>
      <c r="CC124" s="1092"/>
      <c r="CD124" s="1092"/>
      <c r="CE124" s="1092"/>
      <c r="CF124" s="1093"/>
      <c r="CG124" s="1094"/>
      <c r="CH124" s="1094"/>
      <c r="CI124" s="1094"/>
      <c r="CJ124" s="1095"/>
      <c r="CK124" s="1077"/>
      <c r="CL124" s="1077"/>
      <c r="CM124" s="1077"/>
      <c r="CN124" s="1077"/>
      <c r="CO124" s="1078"/>
      <c r="CP124" s="1084" t="s">
        <v>434</v>
      </c>
      <c r="CQ124" s="1085"/>
      <c r="CR124" s="1085"/>
      <c r="CS124" s="1085"/>
      <c r="CT124" s="1085"/>
      <c r="CU124" s="1085"/>
      <c r="CV124" s="1085"/>
      <c r="CW124" s="1085"/>
      <c r="CX124" s="1085"/>
      <c r="CY124" s="1085"/>
      <c r="CZ124" s="1085"/>
      <c r="DA124" s="1085"/>
      <c r="DB124" s="1085"/>
      <c r="DC124" s="1085"/>
      <c r="DD124" s="1085"/>
      <c r="DE124" s="1085"/>
      <c r="DF124" s="1086"/>
      <c r="DG124" s="1069" t="s">
        <v>230</v>
      </c>
      <c r="DH124" s="1051"/>
      <c r="DI124" s="1051"/>
      <c r="DJ124" s="1051"/>
      <c r="DK124" s="1052"/>
      <c r="DL124" s="1050" t="s">
        <v>230</v>
      </c>
      <c r="DM124" s="1051"/>
      <c r="DN124" s="1051"/>
      <c r="DO124" s="1051"/>
      <c r="DP124" s="1052"/>
      <c r="DQ124" s="1050" t="s">
        <v>353</v>
      </c>
      <c r="DR124" s="1051"/>
      <c r="DS124" s="1051"/>
      <c r="DT124" s="1051"/>
      <c r="DU124" s="1052"/>
      <c r="DV124" s="1053" t="s">
        <v>353</v>
      </c>
      <c r="DW124" s="1054"/>
      <c r="DX124" s="1054"/>
      <c r="DY124" s="1054"/>
      <c r="DZ124" s="1055"/>
    </row>
    <row r="125" spans="1:130" s="226" customFormat="1" ht="26.25" customHeight="1">
      <c r="A125" s="1122"/>
      <c r="B125" s="1014"/>
      <c r="C125" s="987" t="s">
        <v>422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353</v>
      </c>
      <c r="AB125" s="1024"/>
      <c r="AC125" s="1024"/>
      <c r="AD125" s="1024"/>
      <c r="AE125" s="1025"/>
      <c r="AF125" s="1026" t="s">
        <v>230</v>
      </c>
      <c r="AG125" s="1024"/>
      <c r="AH125" s="1024"/>
      <c r="AI125" s="1024"/>
      <c r="AJ125" s="1025"/>
      <c r="AK125" s="1026" t="s">
        <v>353</v>
      </c>
      <c r="AL125" s="1024"/>
      <c r="AM125" s="1024"/>
      <c r="AN125" s="1024"/>
      <c r="AO125" s="1025"/>
      <c r="AP125" s="1027" t="s">
        <v>353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435</v>
      </c>
      <c r="CL125" s="1072"/>
      <c r="CM125" s="1072"/>
      <c r="CN125" s="1072"/>
      <c r="CO125" s="1073"/>
      <c r="CP125" s="994" t="s">
        <v>436</v>
      </c>
      <c r="CQ125" s="962"/>
      <c r="CR125" s="962"/>
      <c r="CS125" s="962"/>
      <c r="CT125" s="962"/>
      <c r="CU125" s="962"/>
      <c r="CV125" s="962"/>
      <c r="CW125" s="962"/>
      <c r="CX125" s="962"/>
      <c r="CY125" s="962"/>
      <c r="CZ125" s="962"/>
      <c r="DA125" s="962"/>
      <c r="DB125" s="962"/>
      <c r="DC125" s="962"/>
      <c r="DD125" s="962"/>
      <c r="DE125" s="962"/>
      <c r="DF125" s="963"/>
      <c r="DG125" s="995" t="s">
        <v>353</v>
      </c>
      <c r="DH125" s="996"/>
      <c r="DI125" s="996"/>
      <c r="DJ125" s="996"/>
      <c r="DK125" s="996"/>
      <c r="DL125" s="996" t="s">
        <v>230</v>
      </c>
      <c r="DM125" s="996"/>
      <c r="DN125" s="996"/>
      <c r="DO125" s="996"/>
      <c r="DP125" s="996"/>
      <c r="DQ125" s="996" t="s">
        <v>353</v>
      </c>
      <c r="DR125" s="996"/>
      <c r="DS125" s="996"/>
      <c r="DT125" s="996"/>
      <c r="DU125" s="996"/>
      <c r="DV125" s="997" t="s">
        <v>353</v>
      </c>
      <c r="DW125" s="997"/>
      <c r="DX125" s="997"/>
      <c r="DY125" s="997"/>
      <c r="DZ125" s="998"/>
    </row>
    <row r="126" spans="1:130" s="226" customFormat="1" ht="26.25" customHeight="1" thickBot="1">
      <c r="A126" s="1122"/>
      <c r="B126" s="1014"/>
      <c r="C126" s="987" t="s">
        <v>424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353</v>
      </c>
      <c r="AB126" s="1024"/>
      <c r="AC126" s="1024"/>
      <c r="AD126" s="1024"/>
      <c r="AE126" s="1025"/>
      <c r="AF126" s="1026" t="s">
        <v>353</v>
      </c>
      <c r="AG126" s="1024"/>
      <c r="AH126" s="1024"/>
      <c r="AI126" s="1024"/>
      <c r="AJ126" s="1025"/>
      <c r="AK126" s="1026" t="s">
        <v>230</v>
      </c>
      <c r="AL126" s="1024"/>
      <c r="AM126" s="1024"/>
      <c r="AN126" s="1024"/>
      <c r="AO126" s="1025"/>
      <c r="AP126" s="1027" t="s">
        <v>230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437</v>
      </c>
      <c r="CQ126" s="988"/>
      <c r="CR126" s="988"/>
      <c r="CS126" s="988"/>
      <c r="CT126" s="988"/>
      <c r="CU126" s="988"/>
      <c r="CV126" s="988"/>
      <c r="CW126" s="988"/>
      <c r="CX126" s="988"/>
      <c r="CY126" s="988"/>
      <c r="CZ126" s="988"/>
      <c r="DA126" s="988"/>
      <c r="DB126" s="988"/>
      <c r="DC126" s="988"/>
      <c r="DD126" s="988"/>
      <c r="DE126" s="988"/>
      <c r="DF126" s="989"/>
      <c r="DG126" s="990">
        <v>134581</v>
      </c>
      <c r="DH126" s="991"/>
      <c r="DI126" s="991"/>
      <c r="DJ126" s="991"/>
      <c r="DK126" s="991"/>
      <c r="DL126" s="991">
        <v>134504</v>
      </c>
      <c r="DM126" s="991"/>
      <c r="DN126" s="991"/>
      <c r="DO126" s="991"/>
      <c r="DP126" s="991"/>
      <c r="DQ126" s="991">
        <v>134472</v>
      </c>
      <c r="DR126" s="991"/>
      <c r="DS126" s="991"/>
      <c r="DT126" s="991"/>
      <c r="DU126" s="991"/>
      <c r="DV126" s="992">
        <v>1.5</v>
      </c>
      <c r="DW126" s="992"/>
      <c r="DX126" s="992"/>
      <c r="DY126" s="992"/>
      <c r="DZ126" s="993"/>
    </row>
    <row r="127" spans="1:130" s="226" customFormat="1" ht="26.25" customHeight="1">
      <c r="A127" s="1123"/>
      <c r="B127" s="1016"/>
      <c r="C127" s="1038" t="s">
        <v>438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67920</v>
      </c>
      <c r="AB127" s="1024"/>
      <c r="AC127" s="1024"/>
      <c r="AD127" s="1024"/>
      <c r="AE127" s="1025"/>
      <c r="AF127" s="1026">
        <v>66813</v>
      </c>
      <c r="AG127" s="1024"/>
      <c r="AH127" s="1024"/>
      <c r="AI127" s="1024"/>
      <c r="AJ127" s="1025"/>
      <c r="AK127" s="1026">
        <v>47959</v>
      </c>
      <c r="AL127" s="1024"/>
      <c r="AM127" s="1024"/>
      <c r="AN127" s="1024"/>
      <c r="AO127" s="1025"/>
      <c r="AP127" s="1027">
        <v>0.5</v>
      </c>
      <c r="AQ127" s="1028"/>
      <c r="AR127" s="1028"/>
      <c r="AS127" s="1028"/>
      <c r="AT127" s="1029"/>
      <c r="AU127" s="228"/>
      <c r="AV127" s="228"/>
      <c r="AW127" s="228"/>
      <c r="AX127" s="1096" t="s">
        <v>439</v>
      </c>
      <c r="AY127" s="1097"/>
      <c r="AZ127" s="1097"/>
      <c r="BA127" s="1097"/>
      <c r="BB127" s="1097"/>
      <c r="BC127" s="1097"/>
      <c r="BD127" s="1097"/>
      <c r="BE127" s="1098"/>
      <c r="BF127" s="1099" t="s">
        <v>440</v>
      </c>
      <c r="BG127" s="1097"/>
      <c r="BH127" s="1097"/>
      <c r="BI127" s="1097"/>
      <c r="BJ127" s="1097"/>
      <c r="BK127" s="1097"/>
      <c r="BL127" s="1098"/>
      <c r="BM127" s="1099" t="s">
        <v>441</v>
      </c>
      <c r="BN127" s="1097"/>
      <c r="BO127" s="1097"/>
      <c r="BP127" s="1097"/>
      <c r="BQ127" s="1097"/>
      <c r="BR127" s="1097"/>
      <c r="BS127" s="1098"/>
      <c r="BT127" s="1099" t="s">
        <v>442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443</v>
      </c>
      <c r="CQ127" s="988"/>
      <c r="CR127" s="988"/>
      <c r="CS127" s="988"/>
      <c r="CT127" s="988"/>
      <c r="CU127" s="988"/>
      <c r="CV127" s="988"/>
      <c r="CW127" s="988"/>
      <c r="CX127" s="988"/>
      <c r="CY127" s="988"/>
      <c r="CZ127" s="988"/>
      <c r="DA127" s="988"/>
      <c r="DB127" s="988"/>
      <c r="DC127" s="988"/>
      <c r="DD127" s="988"/>
      <c r="DE127" s="988"/>
      <c r="DF127" s="989"/>
      <c r="DG127" s="990" t="s">
        <v>353</v>
      </c>
      <c r="DH127" s="991"/>
      <c r="DI127" s="991"/>
      <c r="DJ127" s="991"/>
      <c r="DK127" s="991"/>
      <c r="DL127" s="991" t="s">
        <v>230</v>
      </c>
      <c r="DM127" s="991"/>
      <c r="DN127" s="991"/>
      <c r="DO127" s="991"/>
      <c r="DP127" s="991"/>
      <c r="DQ127" s="991" t="s">
        <v>353</v>
      </c>
      <c r="DR127" s="991"/>
      <c r="DS127" s="991"/>
      <c r="DT127" s="991"/>
      <c r="DU127" s="991"/>
      <c r="DV127" s="992" t="s">
        <v>353</v>
      </c>
      <c r="DW127" s="992"/>
      <c r="DX127" s="992"/>
      <c r="DY127" s="992"/>
      <c r="DZ127" s="993"/>
    </row>
    <row r="128" spans="1:130" s="226" customFormat="1" ht="26.25" customHeight="1" thickBot="1">
      <c r="A128" s="1106" t="s">
        <v>444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445</v>
      </c>
      <c r="X128" s="1108"/>
      <c r="Y128" s="1108"/>
      <c r="Z128" s="1109"/>
      <c r="AA128" s="1110">
        <v>7397</v>
      </c>
      <c r="AB128" s="1111"/>
      <c r="AC128" s="1111"/>
      <c r="AD128" s="1111"/>
      <c r="AE128" s="1112"/>
      <c r="AF128" s="1113">
        <v>13061</v>
      </c>
      <c r="AG128" s="1111"/>
      <c r="AH128" s="1111"/>
      <c r="AI128" s="1111"/>
      <c r="AJ128" s="1112"/>
      <c r="AK128" s="1113">
        <v>15425</v>
      </c>
      <c r="AL128" s="1111"/>
      <c r="AM128" s="1111"/>
      <c r="AN128" s="1111"/>
      <c r="AO128" s="1112"/>
      <c r="AP128" s="1114"/>
      <c r="AQ128" s="1115"/>
      <c r="AR128" s="1115"/>
      <c r="AS128" s="1115"/>
      <c r="AT128" s="1116"/>
      <c r="AU128" s="228"/>
      <c r="AV128" s="228"/>
      <c r="AW128" s="228"/>
      <c r="AX128" s="961" t="s">
        <v>446</v>
      </c>
      <c r="AY128" s="962"/>
      <c r="AZ128" s="962"/>
      <c r="BA128" s="962"/>
      <c r="BB128" s="962"/>
      <c r="BC128" s="962"/>
      <c r="BD128" s="962"/>
      <c r="BE128" s="963"/>
      <c r="BF128" s="1117" t="s">
        <v>353</v>
      </c>
      <c r="BG128" s="1118"/>
      <c r="BH128" s="1118"/>
      <c r="BI128" s="1118"/>
      <c r="BJ128" s="1118"/>
      <c r="BK128" s="1118"/>
      <c r="BL128" s="1119"/>
      <c r="BM128" s="1117">
        <v>13.37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447</v>
      </c>
      <c r="CQ128" s="791"/>
      <c r="CR128" s="791"/>
      <c r="CS128" s="791"/>
      <c r="CT128" s="791"/>
      <c r="CU128" s="791"/>
      <c r="CV128" s="791"/>
      <c r="CW128" s="791"/>
      <c r="CX128" s="791"/>
      <c r="CY128" s="791"/>
      <c r="CZ128" s="791"/>
      <c r="DA128" s="791"/>
      <c r="DB128" s="791"/>
      <c r="DC128" s="791"/>
      <c r="DD128" s="791"/>
      <c r="DE128" s="791"/>
      <c r="DF128" s="1101"/>
      <c r="DG128" s="1102" t="s">
        <v>353</v>
      </c>
      <c r="DH128" s="1103"/>
      <c r="DI128" s="1103"/>
      <c r="DJ128" s="1103"/>
      <c r="DK128" s="1103"/>
      <c r="DL128" s="1103" t="s">
        <v>230</v>
      </c>
      <c r="DM128" s="1103"/>
      <c r="DN128" s="1103"/>
      <c r="DO128" s="1103"/>
      <c r="DP128" s="1103"/>
      <c r="DQ128" s="1103" t="s">
        <v>230</v>
      </c>
      <c r="DR128" s="1103"/>
      <c r="DS128" s="1103"/>
      <c r="DT128" s="1103"/>
      <c r="DU128" s="1103"/>
      <c r="DV128" s="1104" t="s">
        <v>230</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448</v>
      </c>
      <c r="X129" s="1136"/>
      <c r="Y129" s="1136"/>
      <c r="Z129" s="1137"/>
      <c r="AA129" s="1023">
        <v>8683717</v>
      </c>
      <c r="AB129" s="1024"/>
      <c r="AC129" s="1024"/>
      <c r="AD129" s="1024"/>
      <c r="AE129" s="1025"/>
      <c r="AF129" s="1026">
        <v>9147492</v>
      </c>
      <c r="AG129" s="1024"/>
      <c r="AH129" s="1024"/>
      <c r="AI129" s="1024"/>
      <c r="AJ129" s="1025"/>
      <c r="AK129" s="1026">
        <v>9785421</v>
      </c>
      <c r="AL129" s="1024"/>
      <c r="AM129" s="1024"/>
      <c r="AN129" s="1024"/>
      <c r="AO129" s="1025"/>
      <c r="AP129" s="1138"/>
      <c r="AQ129" s="1139"/>
      <c r="AR129" s="1139"/>
      <c r="AS129" s="1139"/>
      <c r="AT129" s="1140"/>
      <c r="AU129" s="229"/>
      <c r="AV129" s="229"/>
      <c r="AW129" s="229"/>
      <c r="AX129" s="1130" t="s">
        <v>449</v>
      </c>
      <c r="AY129" s="988"/>
      <c r="AZ129" s="988"/>
      <c r="BA129" s="988"/>
      <c r="BB129" s="988"/>
      <c r="BC129" s="988"/>
      <c r="BD129" s="988"/>
      <c r="BE129" s="989"/>
      <c r="BF129" s="1131" t="s">
        <v>353</v>
      </c>
      <c r="BG129" s="1132"/>
      <c r="BH129" s="1132"/>
      <c r="BI129" s="1132"/>
      <c r="BJ129" s="1132"/>
      <c r="BK129" s="1132"/>
      <c r="BL129" s="1133"/>
      <c r="BM129" s="1131">
        <v>18.37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450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451</v>
      </c>
      <c r="X130" s="1136"/>
      <c r="Y130" s="1136"/>
      <c r="Z130" s="1137"/>
      <c r="AA130" s="1023">
        <v>1013659</v>
      </c>
      <c r="AB130" s="1024"/>
      <c r="AC130" s="1024"/>
      <c r="AD130" s="1024"/>
      <c r="AE130" s="1025"/>
      <c r="AF130" s="1026">
        <v>987518</v>
      </c>
      <c r="AG130" s="1024"/>
      <c r="AH130" s="1024"/>
      <c r="AI130" s="1024"/>
      <c r="AJ130" s="1025"/>
      <c r="AK130" s="1026">
        <v>1007035</v>
      </c>
      <c r="AL130" s="1024"/>
      <c r="AM130" s="1024"/>
      <c r="AN130" s="1024"/>
      <c r="AO130" s="1025"/>
      <c r="AP130" s="1138"/>
      <c r="AQ130" s="1139"/>
      <c r="AR130" s="1139"/>
      <c r="AS130" s="1139"/>
      <c r="AT130" s="1140"/>
      <c r="AU130" s="229"/>
      <c r="AV130" s="229"/>
      <c r="AW130" s="229"/>
      <c r="AX130" s="1130" t="s">
        <v>452</v>
      </c>
      <c r="AY130" s="988"/>
      <c r="AZ130" s="988"/>
      <c r="BA130" s="988"/>
      <c r="BB130" s="988"/>
      <c r="BC130" s="988"/>
      <c r="BD130" s="988"/>
      <c r="BE130" s="989"/>
      <c r="BF130" s="1166">
        <v>8.8000000000000007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453</v>
      </c>
      <c r="X131" s="1173"/>
      <c r="Y131" s="1173"/>
      <c r="Z131" s="1174"/>
      <c r="AA131" s="1069">
        <v>7670058</v>
      </c>
      <c r="AB131" s="1051"/>
      <c r="AC131" s="1051"/>
      <c r="AD131" s="1051"/>
      <c r="AE131" s="1052"/>
      <c r="AF131" s="1050">
        <v>8159974</v>
      </c>
      <c r="AG131" s="1051"/>
      <c r="AH131" s="1051"/>
      <c r="AI131" s="1051"/>
      <c r="AJ131" s="1052"/>
      <c r="AK131" s="1050">
        <v>8778386</v>
      </c>
      <c r="AL131" s="1051"/>
      <c r="AM131" s="1051"/>
      <c r="AN131" s="1051"/>
      <c r="AO131" s="1052"/>
      <c r="AP131" s="1175"/>
      <c r="AQ131" s="1176"/>
      <c r="AR131" s="1176"/>
      <c r="AS131" s="1176"/>
      <c r="AT131" s="1177"/>
      <c r="AU131" s="229"/>
      <c r="AV131" s="229"/>
      <c r="AW131" s="229"/>
      <c r="AX131" s="1148" t="s">
        <v>454</v>
      </c>
      <c r="AY131" s="791"/>
      <c r="AZ131" s="791"/>
      <c r="BA131" s="791"/>
      <c r="BB131" s="791"/>
      <c r="BC131" s="791"/>
      <c r="BD131" s="791"/>
      <c r="BE131" s="1101"/>
      <c r="BF131" s="1149" t="s">
        <v>353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455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456</v>
      </c>
      <c r="W132" s="1159"/>
      <c r="X132" s="1159"/>
      <c r="Y132" s="1159"/>
      <c r="Z132" s="1160"/>
      <c r="AA132" s="1161">
        <v>10.30963521</v>
      </c>
      <c r="AB132" s="1162"/>
      <c r="AC132" s="1162"/>
      <c r="AD132" s="1162"/>
      <c r="AE132" s="1163"/>
      <c r="AF132" s="1164">
        <v>8.7003831139999992</v>
      </c>
      <c r="AG132" s="1162"/>
      <c r="AH132" s="1162"/>
      <c r="AI132" s="1162"/>
      <c r="AJ132" s="1163"/>
      <c r="AK132" s="1164">
        <v>7.6677421109999999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457</v>
      </c>
      <c r="W133" s="1142"/>
      <c r="X133" s="1142"/>
      <c r="Y133" s="1142"/>
      <c r="Z133" s="1143"/>
      <c r="AA133" s="1144">
        <v>11</v>
      </c>
      <c r="AB133" s="1145"/>
      <c r="AC133" s="1145"/>
      <c r="AD133" s="1145"/>
      <c r="AE133" s="1146"/>
      <c r="AF133" s="1144">
        <v>9.6999999999999993</v>
      </c>
      <c r="AG133" s="1145"/>
      <c r="AH133" s="1145"/>
      <c r="AI133" s="1145"/>
      <c r="AJ133" s="1146"/>
      <c r="AK133" s="1144">
        <v>8.8000000000000007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9X/k5SBsA4H8SWdpScqGbGGUxVNY+zTzmr+5CoP29BurSmBq//HxcieOygAu6ICxhVKLVRC6vzz3LygLpEO+A==" saltValue="qt4iC0kIdjyXkCQiEBlA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jQdZM5wRdk+b5ogVqqVWVNBrwsRUB7dBvqlmO1Dr4wV5mzeXU3LHVskCaWawpE/D7oFBVPdxqCsER8HTOCBAA==" saltValue="xp+N+v/9kS8Y+xMbnTgc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461</v>
      </c>
      <c r="AP7" s="268"/>
      <c r="AQ7" s="269" t="s">
        <v>462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463</v>
      </c>
      <c r="AQ8" s="275" t="s">
        <v>464</v>
      </c>
      <c r="AR8" s="276" t="s">
        <v>465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466</v>
      </c>
      <c r="AL9" s="1182"/>
      <c r="AM9" s="1182"/>
      <c r="AN9" s="1183"/>
      <c r="AO9" s="277">
        <v>2233926</v>
      </c>
      <c r="AP9" s="277">
        <v>45984</v>
      </c>
      <c r="AQ9" s="278">
        <v>65075</v>
      </c>
      <c r="AR9" s="279">
        <v>-29.3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467</v>
      </c>
      <c r="AL10" s="1182"/>
      <c r="AM10" s="1182"/>
      <c r="AN10" s="1183"/>
      <c r="AO10" s="280">
        <v>328625</v>
      </c>
      <c r="AP10" s="280">
        <v>6765</v>
      </c>
      <c r="AQ10" s="281">
        <v>8175</v>
      </c>
      <c r="AR10" s="282">
        <v>-17.2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468</v>
      </c>
      <c r="AL11" s="1182"/>
      <c r="AM11" s="1182"/>
      <c r="AN11" s="1183"/>
      <c r="AO11" s="280" t="s">
        <v>469</v>
      </c>
      <c r="AP11" s="280" t="s">
        <v>469</v>
      </c>
      <c r="AQ11" s="281">
        <v>364</v>
      </c>
      <c r="AR11" s="282" t="s">
        <v>469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470</v>
      </c>
      <c r="AL12" s="1182"/>
      <c r="AM12" s="1182"/>
      <c r="AN12" s="1183"/>
      <c r="AO12" s="280" t="s">
        <v>469</v>
      </c>
      <c r="AP12" s="280" t="s">
        <v>469</v>
      </c>
      <c r="AQ12" s="281">
        <v>18</v>
      </c>
      <c r="AR12" s="282" t="s">
        <v>469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471</v>
      </c>
      <c r="AL13" s="1182"/>
      <c r="AM13" s="1182"/>
      <c r="AN13" s="1183"/>
      <c r="AO13" s="280">
        <v>90956</v>
      </c>
      <c r="AP13" s="280">
        <v>1872</v>
      </c>
      <c r="AQ13" s="281">
        <v>2565</v>
      </c>
      <c r="AR13" s="282">
        <v>-27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472</v>
      </c>
      <c r="AL14" s="1182"/>
      <c r="AM14" s="1182"/>
      <c r="AN14" s="1183"/>
      <c r="AO14" s="280">
        <v>25509</v>
      </c>
      <c r="AP14" s="280">
        <v>525</v>
      </c>
      <c r="AQ14" s="281">
        <v>1231</v>
      </c>
      <c r="AR14" s="282">
        <v>-57.4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473</v>
      </c>
      <c r="AL15" s="1185"/>
      <c r="AM15" s="1185"/>
      <c r="AN15" s="1186"/>
      <c r="AO15" s="280">
        <v>-142898</v>
      </c>
      <c r="AP15" s="280">
        <v>-2941</v>
      </c>
      <c r="AQ15" s="281">
        <v>-4456</v>
      </c>
      <c r="AR15" s="282">
        <v>-34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2536118</v>
      </c>
      <c r="AP16" s="280">
        <v>52205</v>
      </c>
      <c r="AQ16" s="281">
        <v>72972</v>
      </c>
      <c r="AR16" s="282">
        <v>-28.5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475</v>
      </c>
      <c r="AP20" s="289" t="s">
        <v>476</v>
      </c>
      <c r="AQ20" s="290" t="s">
        <v>477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478</v>
      </c>
      <c r="AL21" s="1188"/>
      <c r="AM21" s="1188"/>
      <c r="AN21" s="1189"/>
      <c r="AO21" s="293">
        <v>4.41</v>
      </c>
      <c r="AP21" s="294">
        <v>6.56</v>
      </c>
      <c r="AQ21" s="295">
        <v>-2.15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479</v>
      </c>
      <c r="AL22" s="1188"/>
      <c r="AM22" s="1188"/>
      <c r="AN22" s="1189"/>
      <c r="AO22" s="298">
        <v>100</v>
      </c>
      <c r="AP22" s="299">
        <v>97.1</v>
      </c>
      <c r="AQ22" s="300">
        <v>2.9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480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481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461</v>
      </c>
      <c r="AP30" s="268"/>
      <c r="AQ30" s="269" t="s">
        <v>462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463</v>
      </c>
      <c r="AQ31" s="275" t="s">
        <v>464</v>
      </c>
      <c r="AR31" s="276" t="s">
        <v>465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483</v>
      </c>
      <c r="AL32" s="1196"/>
      <c r="AM32" s="1196"/>
      <c r="AN32" s="1197"/>
      <c r="AO32" s="308">
        <v>1049790</v>
      </c>
      <c r="AP32" s="308">
        <v>21610</v>
      </c>
      <c r="AQ32" s="309">
        <v>32092</v>
      </c>
      <c r="AR32" s="310">
        <v>-32.700000000000003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484</v>
      </c>
      <c r="AL33" s="1196"/>
      <c r="AM33" s="1196"/>
      <c r="AN33" s="1197"/>
      <c r="AO33" s="308" t="s">
        <v>469</v>
      </c>
      <c r="AP33" s="308" t="s">
        <v>469</v>
      </c>
      <c r="AQ33" s="309" t="s">
        <v>469</v>
      </c>
      <c r="AR33" s="310" t="s">
        <v>469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485</v>
      </c>
      <c r="AL34" s="1196"/>
      <c r="AM34" s="1196"/>
      <c r="AN34" s="1197"/>
      <c r="AO34" s="308" t="s">
        <v>469</v>
      </c>
      <c r="AP34" s="308" t="s">
        <v>469</v>
      </c>
      <c r="AQ34" s="309" t="s">
        <v>469</v>
      </c>
      <c r="AR34" s="310" t="s">
        <v>469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486</v>
      </c>
      <c r="AL35" s="1196"/>
      <c r="AM35" s="1196"/>
      <c r="AN35" s="1197"/>
      <c r="AO35" s="308">
        <v>438938</v>
      </c>
      <c r="AP35" s="308">
        <v>9035</v>
      </c>
      <c r="AQ35" s="309">
        <v>8882</v>
      </c>
      <c r="AR35" s="310">
        <v>1.7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487</v>
      </c>
      <c r="AL36" s="1196"/>
      <c r="AM36" s="1196"/>
      <c r="AN36" s="1197"/>
      <c r="AO36" s="308">
        <v>450</v>
      </c>
      <c r="AP36" s="308">
        <v>9</v>
      </c>
      <c r="AQ36" s="309">
        <v>1893</v>
      </c>
      <c r="AR36" s="310">
        <v>-99.5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488</v>
      </c>
      <c r="AL37" s="1196"/>
      <c r="AM37" s="1196"/>
      <c r="AN37" s="1197"/>
      <c r="AO37" s="308">
        <v>206386</v>
      </c>
      <c r="AP37" s="308">
        <v>4248</v>
      </c>
      <c r="AQ37" s="309">
        <v>971</v>
      </c>
      <c r="AR37" s="310">
        <v>337.5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489</v>
      </c>
      <c r="AL38" s="1199"/>
      <c r="AM38" s="1199"/>
      <c r="AN38" s="1200"/>
      <c r="AO38" s="311" t="s">
        <v>469</v>
      </c>
      <c r="AP38" s="311" t="s">
        <v>469</v>
      </c>
      <c r="AQ38" s="312">
        <v>0</v>
      </c>
      <c r="AR38" s="300" t="s">
        <v>469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490</v>
      </c>
      <c r="AL39" s="1199"/>
      <c r="AM39" s="1199"/>
      <c r="AN39" s="1200"/>
      <c r="AO39" s="308">
        <v>-15425</v>
      </c>
      <c r="AP39" s="308">
        <v>-318</v>
      </c>
      <c r="AQ39" s="309">
        <v>-3104</v>
      </c>
      <c r="AR39" s="310">
        <v>-89.8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491</v>
      </c>
      <c r="AL40" s="1196"/>
      <c r="AM40" s="1196"/>
      <c r="AN40" s="1197"/>
      <c r="AO40" s="308">
        <v>-1007035</v>
      </c>
      <c r="AP40" s="308">
        <v>-20729</v>
      </c>
      <c r="AQ40" s="309">
        <v>-27365</v>
      </c>
      <c r="AR40" s="310">
        <v>-24.2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276</v>
      </c>
      <c r="AL41" s="1202"/>
      <c r="AM41" s="1202"/>
      <c r="AN41" s="1203"/>
      <c r="AO41" s="308">
        <v>673104</v>
      </c>
      <c r="AP41" s="308">
        <v>13856</v>
      </c>
      <c r="AQ41" s="309">
        <v>13369</v>
      </c>
      <c r="AR41" s="310">
        <v>3.6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461</v>
      </c>
      <c r="AN49" s="1192" t="s">
        <v>495</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496</v>
      </c>
      <c r="AO50" s="325" t="s">
        <v>497</v>
      </c>
      <c r="AP50" s="326" t="s">
        <v>498</v>
      </c>
      <c r="AQ50" s="327" t="s">
        <v>499</v>
      </c>
      <c r="AR50" s="328" t="s">
        <v>500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501</v>
      </c>
      <c r="AL51" s="321"/>
      <c r="AM51" s="329">
        <v>1619896</v>
      </c>
      <c r="AN51" s="330">
        <v>34410</v>
      </c>
      <c r="AO51" s="331">
        <v>46.8</v>
      </c>
      <c r="AP51" s="332">
        <v>52191</v>
      </c>
      <c r="AQ51" s="333">
        <v>9.3000000000000007</v>
      </c>
      <c r="AR51" s="334">
        <v>37.5</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502</v>
      </c>
      <c r="AM52" s="337">
        <v>496699</v>
      </c>
      <c r="AN52" s="338">
        <v>10551</v>
      </c>
      <c r="AO52" s="339">
        <v>-1.1000000000000001</v>
      </c>
      <c r="AP52" s="340">
        <v>24843</v>
      </c>
      <c r="AQ52" s="341">
        <v>-0.4</v>
      </c>
      <c r="AR52" s="342">
        <v>-0.7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503</v>
      </c>
      <c r="AL53" s="321"/>
      <c r="AM53" s="329">
        <v>1446187</v>
      </c>
      <c r="AN53" s="330">
        <v>30345</v>
      </c>
      <c r="AO53" s="331">
        <v>-11.8</v>
      </c>
      <c r="AP53" s="332">
        <v>47387</v>
      </c>
      <c r="AQ53" s="333">
        <v>-9.1999999999999993</v>
      </c>
      <c r="AR53" s="334">
        <v>-2.6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502</v>
      </c>
      <c r="AM54" s="337">
        <v>755654</v>
      </c>
      <c r="AN54" s="338">
        <v>15856</v>
      </c>
      <c r="AO54" s="339">
        <v>50.3</v>
      </c>
      <c r="AP54" s="340">
        <v>24928</v>
      </c>
      <c r="AQ54" s="341">
        <v>0.3</v>
      </c>
      <c r="AR54" s="342">
        <v>50</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504</v>
      </c>
      <c r="AL55" s="321"/>
      <c r="AM55" s="329">
        <v>1202648</v>
      </c>
      <c r="AN55" s="330">
        <v>25141</v>
      </c>
      <c r="AO55" s="331">
        <v>-17.100000000000001</v>
      </c>
      <c r="AP55" s="332">
        <v>51264</v>
      </c>
      <c r="AQ55" s="333">
        <v>8.1999999999999993</v>
      </c>
      <c r="AR55" s="334">
        <v>-25.3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502</v>
      </c>
      <c r="AM56" s="337">
        <v>794909</v>
      </c>
      <c r="AN56" s="338">
        <v>16617</v>
      </c>
      <c r="AO56" s="339">
        <v>4.8</v>
      </c>
      <c r="AP56" s="340">
        <v>26040</v>
      </c>
      <c r="AQ56" s="341">
        <v>4.5</v>
      </c>
      <c r="AR56" s="342">
        <v>0.3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505</v>
      </c>
      <c r="AL57" s="321"/>
      <c r="AM57" s="329">
        <v>1244715</v>
      </c>
      <c r="AN57" s="330">
        <v>25799</v>
      </c>
      <c r="AO57" s="331">
        <v>2.6</v>
      </c>
      <c r="AP57" s="332">
        <v>52068</v>
      </c>
      <c r="AQ57" s="333">
        <v>1.6</v>
      </c>
      <c r="AR57" s="334">
        <v>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502</v>
      </c>
      <c r="AM58" s="337">
        <v>660266</v>
      </c>
      <c r="AN58" s="338">
        <v>13685</v>
      </c>
      <c r="AO58" s="339">
        <v>-17.600000000000001</v>
      </c>
      <c r="AP58" s="340">
        <v>26936</v>
      </c>
      <c r="AQ58" s="341">
        <v>3.4</v>
      </c>
      <c r="AR58" s="342">
        <v>-21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506</v>
      </c>
      <c r="AL59" s="321"/>
      <c r="AM59" s="329">
        <v>1853255</v>
      </c>
      <c r="AN59" s="330">
        <v>38149</v>
      </c>
      <c r="AO59" s="331">
        <v>47.9</v>
      </c>
      <c r="AP59" s="332">
        <v>47161</v>
      </c>
      <c r="AQ59" s="333">
        <v>-9.4</v>
      </c>
      <c r="AR59" s="334">
        <v>57.3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502</v>
      </c>
      <c r="AM60" s="337">
        <v>1379790</v>
      </c>
      <c r="AN60" s="338">
        <v>28402</v>
      </c>
      <c r="AO60" s="339">
        <v>107.5</v>
      </c>
      <c r="AP60" s="340">
        <v>24595</v>
      </c>
      <c r="AQ60" s="341">
        <v>-8.6999999999999993</v>
      </c>
      <c r="AR60" s="342">
        <v>116.2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507</v>
      </c>
      <c r="AL61" s="343"/>
      <c r="AM61" s="344">
        <v>1473340</v>
      </c>
      <c r="AN61" s="345">
        <v>30769</v>
      </c>
      <c r="AO61" s="346">
        <v>13.7</v>
      </c>
      <c r="AP61" s="347">
        <v>50014</v>
      </c>
      <c r="AQ61" s="348">
        <v>0.1</v>
      </c>
      <c r="AR61" s="334">
        <v>13.6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502</v>
      </c>
      <c r="AM62" s="337">
        <v>817464</v>
      </c>
      <c r="AN62" s="338">
        <v>17022</v>
      </c>
      <c r="AO62" s="339">
        <v>28.8</v>
      </c>
      <c r="AP62" s="340">
        <v>25468</v>
      </c>
      <c r="AQ62" s="341">
        <v>-0.2</v>
      </c>
      <c r="AR62" s="342">
        <v>29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ix9M0Y3VIuT5hLsiK8FJdvvVZkcPw3KfohahdcggqTatmr4S5i5rMEDKPuFytVg2F8PbEf7AYOH1qeECtg6Tw==" saltValue="sb3SvNF/t6t3j671HCCg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509</v>
      </c>
    </row>
    <row r="120" spans="125:125" ht="13.5" hidden="1" customHeight="1"/>
    <row r="121" spans="125:125" ht="13.5" hidden="1" customHeight="1">
      <c r="DU121" s="255"/>
    </row>
  </sheetData>
  <sheetProtection algorithmName="SHA-512" hashValue="ppcul+kU/CtIR+wJ8g9VsdWI2bev0z7oPM7Vkp0HVIEealRMg6m/1MPOqeO59LyxkSpfxeAiA6e1BUHVrO3fag==" saltValue="Yrv+pwHbK05LCvkKQ+99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510</v>
      </c>
    </row>
  </sheetData>
  <sheetProtection algorithmName="SHA-512" hashValue="ah8DF3IkpHH2juEJaUDm6b8dV2N+c/3IoXpo5Y9TFU5Cnbef5Zjen4cgyUF3sAsX2cE9LULMhvUfdDUH/J6JIg==" saltValue="wxOW0XkV2ybWg3OOzlFP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204" t="s">
        <v>3</v>
      </c>
      <c r="D47" s="1204"/>
      <c r="E47" s="1205"/>
      <c r="F47" s="11">
        <v>19.29</v>
      </c>
      <c r="G47" s="12">
        <v>18.93</v>
      </c>
      <c r="H47" s="12">
        <v>18.440000000000001</v>
      </c>
      <c r="I47" s="12">
        <v>16.5</v>
      </c>
      <c r="J47" s="13">
        <v>19.57</v>
      </c>
    </row>
    <row r="48" spans="2:10" ht="57.75" customHeight="1">
      <c r="B48" s="14"/>
      <c r="C48" s="1206" t="s">
        <v>4</v>
      </c>
      <c r="D48" s="1206"/>
      <c r="E48" s="1207"/>
      <c r="F48" s="15">
        <v>5.54</v>
      </c>
      <c r="G48" s="16">
        <v>4.0999999999999996</v>
      </c>
      <c r="H48" s="16">
        <v>4.07</v>
      </c>
      <c r="I48" s="16">
        <v>5.99</v>
      </c>
      <c r="J48" s="17">
        <v>8.9600000000000009</v>
      </c>
    </row>
    <row r="49" spans="2:10" ht="57.75" customHeight="1" thickBot="1">
      <c r="B49" s="18"/>
      <c r="C49" s="1208" t="s">
        <v>5</v>
      </c>
      <c r="D49" s="1208"/>
      <c r="E49" s="1209"/>
      <c r="F49" s="19" t="s">
        <v>516</v>
      </c>
      <c r="G49" s="20" t="s">
        <v>517</v>
      </c>
      <c r="H49" s="20" t="s">
        <v>518</v>
      </c>
      <c r="I49" s="20">
        <v>1.1200000000000001</v>
      </c>
      <c r="J49" s="21">
        <v>7.51</v>
      </c>
    </row>
    <row r="50" spans="2:10"/>
  </sheetData>
  <sheetProtection algorithmName="SHA-512" hashValue="bdkNrH2IwtmAAaGVKvzsYX6mAxRxn4Q7PTKXconwo5IvX4h8SnCzx3h7wFZG4kr6GSvaTF40Kj2pYoYM2vJcag==" saltValue="dhX19hXLoGG8cV4KnxVb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2023-03-28T23:29:16Z</cp:lastPrinted>
  <dcterms:created xsi:type="dcterms:W3CDTF">2023-02-20T07:15:08Z</dcterms:created>
  <dcterms:modified xsi:type="dcterms:W3CDTF">2023-11-01T01:30:50Z</dcterms:modified>
  <cp:category/>
</cp:coreProperties>
</file>