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120" yWindow="-120" windowWidth="20730" windowHeight="11310" tabRatio="72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O34" i="10"/>
  <c r="BW34"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<sst xmlns="http://schemas.openxmlformats.org/spreadsheetml/2006/main" count="1154" uniqueCount="605">
  <si>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</si>
  <si>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</si>
  <si>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</si>
  <si>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</si>
  <si>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</si>
  <si>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</si>
  <si>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</si>
  <si>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</si>
  <si>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</si>
  <si>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</si>
  <si>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</si>
  <si>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</si>
  <si>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</si>
  <si>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</si>
  <si>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</si>
  <si>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</si>
  <si>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</si>
  <si>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</si>
  <si>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</si>
  <si>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</si>
  <si>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</si>
  <si>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</si>
  <si>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</si>
  <si>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</si>
  <si>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</si>
  <si>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</si>
  <si>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</si>
  <si>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</si>
  <si>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</si>
  <si>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</si>
  <si>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</si>
  <si>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</si>
  <si>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</si>
  <si>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</si>
  <si>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</si>
  <si>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</si>
  <si>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</si>
  <si>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</si>
  <si>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</si>
  <si>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</si>
  <si>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</si>
  <si>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</si>
  <si>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</si>
  <si>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</si>
  <si>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</si>
  <si>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</si>
  <si>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</si>
  <si>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</si>
  <si>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</si>
  <si>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</si>
  <si>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</si>
  <si>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</si>
  <si>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</si>
  <si>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</si>
  <si>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</si>
  <si>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</si>
  <si>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</si>
  <si>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</si>
  <si>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</si>
  <si>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</si>
  <si>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</si>
  <si>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</si>
  <si>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</si>
  <si>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</si>
  <si>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</si>
  <si>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</si>
  <si>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</si>
  <si>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</si>
  <si>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</si>
  <si>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</si>
  <si>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</si>
  <si>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</si>
  <si>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</si>
  <si>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</si>
  <si>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</si>
  <si>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</si>
  <si>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</si>
  <si>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</si>
  <si>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</si>
  <si>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</si>
  <si>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</si>
  <si>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</si>
  <si>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</si>
  <si>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</si>
  <si>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</si>
  <si>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</si>
  <si>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</si>
  <si>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</si>
  <si>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</si>
  <si>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</si>
  <si>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</si>
  <si>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</si>
  <si>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</si>
  <si>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</si>
  <si>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</si>
  <si>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</si>
  <si>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</si>
  <si>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</si>
  <si>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</si>
  <si>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</si>
  <si>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</si>
  <si>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</si>
  <si>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</si>
  <si>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</si>
  <si>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</si>
  <si>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</si>
  <si>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</si>
  <si>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</si>
  <si>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</si>
  <si>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</si>
  <si>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</si>
  <si>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</si>
  <si>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</si>
  <si>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</si>
  <si>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</si>
  <si>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</si>
  <si>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</si>
  <si>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</si>
  <si>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</si>
  <si>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</si>
  <si>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</si>
  <si>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</si>
  <si>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</si>
  <si>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</si>
  <si>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</si>
  <si>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</si>
  <si>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</si>
  <si>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</si>
  <si>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</si>
  <si>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</si>
  <si>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</si>
  <si>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</si>
  <si>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</si>
  <si>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</si>
  <si>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</si>
  <si>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</si>
  <si>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</si>
  <si>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</si>
  <si>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</si>
  <si>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</si>
  <si>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</si>
  <si>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</si>
  <si>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</si>
  <si>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</si>
  <si>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</si>
  <si>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</si>
  <si>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</si>
  <si>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</si>
  <si>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</si>
  <si>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</si>
  <si>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</si>
  <si>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</si>
  <si>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</si>
  <si>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</si>
  <si>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</si>
  <si>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</si>
  <si>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</si>
  <si>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</si>
  <si>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</si>
  <si>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</si>
  <si>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</si>
  <si>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</si>
  <si>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</si>
  <si>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</si>
  <si>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</si>
  <si>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</si>
  <si>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</si>
  <si>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</si>
  <si>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</si>
  <si>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</si>
  <si>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</si>
  <si>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</si>
  <si>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</si>
  <si>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</si>
  <si>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</si>
  <si>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</si>
  <si>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</si>
  <si>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</si>
  <si>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</si>
  <si>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</si>
  <si>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</si>
  <si>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</si>
  <si>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</si>
  <si>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</si>
  <si>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</si>
  <si>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</si>
  <si>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</si>
  <si>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</si>
  <si>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</si>
  <si>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</si>
  <si>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</si>
  <si>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</si>
  <si>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</si>
  <si>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</si>
  <si>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</si>
  <si>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</si>
  <si>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</si>
  <si>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</si>
  <si>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</si>
  <si>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</si>
  <si>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</si>
  <si>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</si>
  <si>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</si>
  <si>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</si>
  <si>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</si>
  <si>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</si>
  <si>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</si>
  <si>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</si>
  <si>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</si>
  <si>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</si>
  <si>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</si>
  <si>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</si>
  <si>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</si>
  <si>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福岡県赤村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</si>
  <si>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</si>
  <si>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</si>
  <si>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</si>
  <si>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</si>
  <si>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</si>
  <si>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</si>
  <si>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</si>
  <si>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</si>
  <si>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</si>
  <si>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</si>
  <si>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</si>
  <si>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</si>
  <si>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</si>
  <si>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</si>
  <si>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</si>
  <si>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</si>
  <si>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</si>
  <si>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</si>
  <si>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</si>
  <si>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</si>
  <si>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</si>
  <si>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</si>
  <si>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</si>
  <si>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</si>
  <si>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</si>
  <si>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</si>
  <si>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</si>
  <si>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</si>
  <si>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</si>
  <si>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</si>
  <si>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</si>
  <si>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</si>
  <si>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</si>
  <si>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</si>
  <si>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</si>
  <si>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</si>
  <si>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</si>
  <si>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</si>
  <si>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</si>
  <si>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</si>
  <si>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</si>
  <si>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</si>
  <si>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</si>
  <si>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</si>
  <si>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</si>
  <si>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</si>
  <si>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</si>
  <si>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</si>
  <si>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</si>
  <si>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</si>
  <si>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</si>
  <si>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</si>
  <si>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</si>
  <si>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</si>
  <si>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</si>
  <si>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</si>
  <si>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</si>
  <si>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</si>
  <si>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</si>
  <si>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</si>
  <si>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</si>
  <si>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</si>
  <si>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</si>
  <si>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</si>
  <si>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</si>
  <si>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</si>
  <si>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</si>
  <si>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</si>
  <si>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</si>
  <si>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</si>
  <si>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</si>
  <si>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</si>
  <si>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</si>
  <si>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</si>
  <si>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</si>
  <si>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</si>
  <si>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</si>
  <si>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</si>
  <si>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</si>
  <si>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</si>
  <si>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</si>
  <si>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</si>
  <si>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</si>
  <si>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</si>
  <si>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</si>
  <si>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</si>
  <si>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</si>
  <si>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</si>
  <si>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</si>
  <si>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</si>
  <si>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</si>
  <si>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</si>
  <si>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</si>
  <si>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</si>
  <si>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</si>
  <si>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</si>
  <si>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</si>
  <si>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</si>
  <si>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</si>
  <si>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</si>
  <si>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</si>
  <si>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</si>
  <si>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</si>
  <si>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</si>
  <si>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</si>
  <si>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</si>
  <si>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</si>
  <si>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</si>
  <si>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</si>
  <si>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</si>
  <si>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</si>
  <si>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</si>
  <si>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</si>
  <si>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</si>
  <si>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</si>
  <si>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</si>
  <si>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</si>
  <si>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</si>
  <si>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</si>
  <si>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</si>
  <si>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</si>
  <si>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</si>
  <si>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</si>
  <si>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</si>
  <si>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</si>
  <si>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</si>
  <si>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</si>
  <si>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</si>
  <si>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</si>
  <si>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</si>
  <si>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</si>
  <si>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</si>
  <si>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</si>
  <si>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</si>
  <si>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</si>
  <si>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</si>
  <si>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</si>
  <si>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</si>
  <si>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</si>
  <si>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</si>
  <si>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</si>
  <si>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</si>
  <si>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</si>
  <si>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</si>
  <si>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</si>
  <si>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</si>
  <si>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</si>
  <si>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</si>
  <si>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</si>
  <si>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</si>
  <si>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</si>
  <si>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</si>
  <si>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</si>
  <si>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</si>
  <si>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</si>
  <si>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福岡県赤村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</si>
  <si>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</si>
  <si>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</si>
  <si>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</si>
  <si>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</si>
  <si>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</si>
  <si>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</si>
  <si>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</si>
  <si>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</si>
  <si>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</si>
  <si>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</si>
  <si>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</si>
  <si>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</si>
  <si>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</si>
  <si>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</si>
  <si>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</si>
  <si>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</si>
  <si>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</si>
  <si>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</si>
  <si>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</si>
  <si>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</si>
  <si>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</si>
  <si>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</si>
  <si>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</si>
  <si>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</si>
  <si>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</si>
  <si>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</si>
  <si>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</si>
  <si>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</si>
  <si>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</si>
  <si>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</si>
  <si>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</si>
  <si>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</si>
  <si>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</si>
  <si>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</si>
  <si>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</si>
  <si>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</si>
  <si>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</si>
  <si>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</si>
  <si>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</si>
  <si>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</si>
  <si>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</si>
  <si>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</si>
  <si>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</si>
  <si>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</si>
  <si>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</si>
  <si>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</si>
  <si>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</si>
  <si>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</si>
  <si>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</si>
  <si>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</si>
  <si>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</si>
  <si>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</si>
  <si>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</si>
  <si>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</si>
  <si>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</si>
  <si>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</si>
  <si>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</si>
  <si>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</si>
  <si>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</si>
  <si>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</si>
  <si>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</si>
  <si>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</si>
  <si>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</si>
  <si>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</si>
  <si>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</si>
  <si>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</si>
  <si>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</si>
  <si>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</si>
  <si>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</si>
  <si>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</si>
  <si>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</si>
  <si>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</si>
  <si>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</si>
  <si>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</si>
  <si>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</si>
  <si>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</si>
  <si>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</si>
  <si>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</si>
  <si>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</si>
  <si>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</si>
  <si>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</si>
  <si>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</si>
  <si>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</si>
  <si>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</si>
  <si>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</si>
  <si>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</si>
  <si>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</si>
  <si>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</si>
  <si>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</si>
  <si>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</si>
  <si>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</si>
  <si>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</si>
  <si>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</si>
  <si>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</si>
  <si>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</si>
  <si>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</si>
  <si>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</si>
  <si>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</si>
  <si>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</si>
  <si>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</si>
  <si>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</si>
  <si>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</si>
  <si>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</si>
  <si>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</si>
  <si>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</si>
  <si>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</si>
  <si>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</si>
  <si>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</si>
  <si>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</si>
  <si>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</si>
  <si>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</si>
  <si>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</si>
  <si>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</si>
  <si>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</si>
  <si>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</si>
  <si>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</si>
  <si>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</si>
  <si>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</si>
  <si>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</si>
  <si>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</si>
  <si>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</si>
  <si>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</si>
  <si>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</si>
  <si>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</si>
  <si>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</si>
  <si>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</si>
  <si>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</si>
  <si>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</si>
  <si>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</si>
  <si>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</si>
  <si>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</si>
  <si>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</si>
  <si>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</si>
  <si>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</si>
  <si>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</si>
  <si>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</si>
  <si>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</si>
  <si>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</si>
  <si>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</si>
  <si>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</si>
  <si>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</si>
  <si>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</si>
  <si>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</si>
  <si>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</si>
  <si>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</si>
  <si>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</si>
  <si>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</si>
  <si>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</si>
  <si>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</si>
  <si>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</si>
  <si>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</si>
  <si>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</si>
  <si>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</si>
  <si>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</si>
  <si>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</si>
  <si>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</si>
  <si>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</si>
  <si>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</si>
  <si>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</si>
  <si>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</si>
  <si>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</si>
  <si>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</si>
  <si>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</si>
  <si>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</si>
  <si>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</si>
  <si>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</si>
  <si>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</si>
  <si>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</si>
  <si>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</si>
  <si>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</si>
  <si>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</si>
  <si>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</si>
  <si>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</si>
  <si>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</si>
  <si>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</si>
  <si>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</si>
  <si>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</si>
  <si>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</si>
  <si>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</si>
  <si>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</si>
  <si>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</si>
  <si>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</si>
  <si>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</si>
  <si>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</si>
  <si>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</si>
  <si>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</si>
  <si>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住宅新築資金等貸付事業特別会計</t>
  </si>
  <si>
    <t>▲ 2.04</t>
  </si>
  <si>
    <t>▲ 1.95</t>
  </si>
  <si>
    <t>▲ 1.83</t>
  </si>
  <si>
    <t>▲ 1.62</t>
  </si>
  <si>
    <t>▲ 1.37</t>
  </si>
  <si>
    <t>一般会計</t>
  </si>
  <si>
    <t>国民健康保険特別会計</t>
  </si>
  <si>
    <t>簡易水道特別会計</t>
  </si>
  <si>
    <t>後期高齢者特別会計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</si>
  <si>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</si>
  <si>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</si>
  <si>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</si>
  <si>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</si>
  <si>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</si>
  <si>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</si>
  <si>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</si>
  <si>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</si>
  <si>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</si>
  <si>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福岡県市町村消防団員等公務災害補償組合（一般会計）</t>
    <rPh sb="0" eb="3">
      <t>フクオカケン</t>
    </rPh>
    <rPh sb="3" eb="6">
      <t>シチョウソン</t>
    </rPh>
    <rPh sb="6" eb="9">
      <t>ショウボウダン</t>
    </rPh>
    <rPh sb="9" eb="10">
      <t>イン</t>
    </rPh>
    <rPh sb="10" eb="11">
      <t>ナド</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</si>
  <si>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</si>
  <si>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4">
      <t>タイショクテアテクミアイ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</si>
  <si>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</si>
  <si>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福岡県田川地区消防組合（一般会計）</t>
    <rPh sb="0" eb="3">
      <t>フクオカケン</t>
    </rPh>
    <rPh sb="3" eb="5">
      <t>タガワ</t>
    </rPh>
    <rPh sb="5" eb="7">
      <t>チク</t>
    </rPh>
    <rPh sb="7" eb="9">
      <t>ショウボウ</t>
    </rPh>
    <rPh sb="9" eb="11">
      <t>クミアイ</t>
    </rPh>
    <rPh sb="12" eb="16">
      <t>イッパンカイケイ</t>
    </rPh>
    <phoneticPr fontId="2"/>
  </si>
  <si>
    <t>田川郡東部環境衛生施設組合（一般会計）</t>
    <rPh sb="0" eb="3">
      <t>タガワグン</t>
    </rPh>
    <rPh sb="3" eb="5">
      <t>トウブ</t>
    </rPh>
    <rPh sb="5" eb="7">
      <t>カンキョウ</t>
    </rPh>
    <rPh sb="7" eb="9">
      <t>エイセイ</t>
    </rPh>
    <rPh sb="9" eb="11">
      <t>シセツ</t>
    </rPh>
    <rPh sb="11" eb="13">
      <t>クミアイ</t>
    </rPh>
    <rPh sb="14" eb="18">
      <t>イッパンカイケイ</t>
    </rPh>
    <phoneticPr fontId="2"/>
  </si>
  <si>
    <t>田川地区斎場組合（一般会計）</t>
    <rPh sb="0" eb="2">
      <t>タガワ</t>
    </rPh>
    <rPh sb="2" eb="4">
      <t>チク</t>
    </rPh>
    <rPh sb="4" eb="6">
      <t>サイジョウ</t>
    </rPh>
    <rPh sb="6" eb="8">
      <t>クミアイ</t>
    </rPh>
    <rPh sb="9" eb="13">
      <t>イッパンカイケイ</t>
    </rPh>
    <phoneticPr fontId="2"/>
  </si>
  <si>
    <t>福岡自治振興組合（一般会計）</t>
    <rPh sb="0" eb="2">
      <t>フクオカ</t>
    </rPh>
    <rPh sb="2" eb="4">
      <t>ジチ</t>
    </rPh>
    <rPh sb="4" eb="6">
      <t>シンコウ</t>
    </rPh>
    <rPh sb="6" eb="8">
      <t>クミアイ</t>
    </rPh>
    <rPh sb="9" eb="13">
      <t>イッパンカイケイ</t>
    </rPh>
    <phoneticPr fontId="2"/>
  </si>
  <si>
    <t>福岡自治振興組合（公文書館事業特別会計）</t>
    <rPh sb="0" eb="2">
      <t>フクオカ</t>
    </rPh>
    <rPh sb="2" eb="4">
      <t>ジチ</t>
    </rPh>
    <rPh sb="4" eb="6">
      <t>シンコウ</t>
    </rPh>
    <rPh sb="6" eb="8">
      <t>クミアイ</t>
    </rPh>
    <rPh sb="9" eb="13">
      <t>コウブンショカン</t>
    </rPh>
    <rPh sb="13" eb="15">
      <t>ジギョウ</t>
    </rPh>
    <rPh sb="15" eb="17">
      <t>トクベツ</t>
    </rPh>
    <rPh sb="17" eb="19">
      <t>カイケイ</t>
    </rPh>
    <phoneticPr fontId="2"/>
  </si>
  <si>
    <t>福岡県介護保険広域連合（一般会計）</t>
    <rPh sb="0" eb="3">
      <t>フクオカケン</t>
    </rPh>
    <rPh sb="3" eb="5">
      <t>カイゴ</t>
    </rPh>
    <rPh sb="5" eb="7">
      <t>ホケン</t>
    </rPh>
    <rPh sb="7" eb="9">
      <t>コウイキ</t>
    </rPh>
    <rPh sb="9" eb="11">
      <t>レンゴウ</t>
    </rPh>
    <rPh sb="12" eb="16">
      <t>イッパンカイケイ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</si>
  <si>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</si>
  <si>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</si>
  <si>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</si>
  <si>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源じいの森</t>
    <rPh sb="0" eb="1">
      <t>ゲン</t>
    </rPh>
    <phoneticPr fontId="2"/>
  </si>
  <si>
    <t>ふるさとづくり基金</t>
    <rPh sb="7" eb="9">
      <t>キキン</t>
    </rPh>
    <phoneticPr fontId="2"/>
  </si>
  <si>
    <t>ふるさと納税寄附金基金</t>
    <rPh sb="4" eb="11">
      <t>ノウゼイキフキンキキン</t>
    </rPh>
    <phoneticPr fontId="2"/>
  </si>
  <si>
    <t>庁舎等整備基金</t>
    <rPh sb="0" eb="3">
      <t>チョウシャナド</t>
    </rPh>
    <rPh sb="3" eb="5">
      <t>セイビ</t>
    </rPh>
    <rPh sb="5" eb="7">
      <t>キキン</t>
    </rPh>
    <phoneticPr fontId="2"/>
  </si>
  <si>
    <t>教育施設等整備基金</t>
    <rPh sb="0" eb="9">
      <t>キョウイクシセツナドセイビキキン</t>
    </rPh>
    <phoneticPr fontId="2"/>
  </si>
  <si>
    <t>農山村ふるさと事業基金</t>
    <rPh sb="0" eb="3">
      <t>ノウサンソン</t>
    </rPh>
    <rPh sb="7" eb="9">
      <t>ジギョウ</t>
    </rPh>
    <rPh sb="9" eb="11">
      <t>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</si>
  <si>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</si>
  <si>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</si>
  <si>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繰上償還による地方債現在高の減、減債基金等の積立てによる充当可能財源の増により、将来負担比率が低い状況にある。また、有形固定資産減価償却率も類似団体よりも低い。これは現在、村営住宅長寿命化計画に基づいて、建替事業を実施しているためである。今後も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</si>
  <si>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</si>
  <si>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</si>
  <si>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</si>
  <si>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</si>
  <si>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</si>
  <si>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</si>
  <si>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実質公債費比率については、類似団体と比較して低い水準にある。今後も公債費の適正化に取り組んでいく。</t>
    <rPh sb="0" eb="2">
      <t>ジッシツ</t>
    </rPh>
    <rPh sb="2" eb="5">
      <t>コウサイヒ</t>
    </rPh>
    <rPh sb="5" eb="7">
      <t>ヒリツ</t>
    </rPh>
    <rPh sb="13" eb="15">
      <t>ルイジ</t>
    </rPh>
    <rPh sb="15" eb="17">
      <t>ダンタイ</t>
    </rPh>
    <rPh sb="18" eb="20">
      <t>ヒカク</t>
    </rPh>
    <rPh sb="22" eb="23">
      <t>ヒク</t>
    </rPh>
    <rPh sb="24" eb="26">
      <t>スイジュン</t>
    </rPh>
    <rPh sb="30" eb="32">
      <t>コンゴ</t>
    </rPh>
    <rPh sb="33" eb="36">
      <t>コウサイヒ</t>
    </rPh>
    <rPh sb="37" eb="40">
      <t>テキセイカ</t>
    </rPh>
    <rPh sb="41" eb="42">
      <t>ト</t>
    </rPh>
    <rPh sb="43" eb="44">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</si>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</sst>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xmlns:c16r2="http://schemas.microsoft.com/office/drawing/2015/06/chart">
            <c:ext xmlns:c16="http://schemas.microsoft.com/office/drawing/2014/chart" uri="{C3380CC4-5D6E-409C-BE32-E72D297353CC}">
              <c16:uniqueId val="{00000000-CDAE-45CA-995A-F5539B3ABA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290071</c:v>
                </c:pt>
                <c:pt idx="1">
                  <c:v>197935</c:v>
                </c:pt>
                <c:pt idx="2">
                  <c:v>278154</c:v>
                </c:pt>
                <c:pt idx="3">
                  <c:v>227840</c:v>
                </c:pt>
                <c:pt idx="4">
                  <c:v>199242</c:v>
                </c:pt>
              </c:numCache>
            </c:numRef>
          </c:val>
          <c:smooth val="0"/>
          <c:extLst xmlns:c16r2="http://schemas.microsoft.com/office/drawing/2015/06/chart">
            <c:ext xmlns:c16="http://schemas.microsoft.com/office/drawing/2014/chart" uri="{C3380CC4-5D6E-409C-BE32-E72D297353CC}">
              <c16:uniqueId val="{00000001-CDAE-45CA-995A-F5539B3ABACD}"/>
            </c:ext>
          </c:extLst>
        </c:ser>
        <c:dLbls>
          <c:showLegendKey val="0"/>
          <c:showVal val="0"/>
          <c:showCatName val="0"/>
          <c:showSerName val="0"/>
          <c:showPercent val="0"/>
          <c:showBubbleSize val="0"/>
        </c:dLbls>
        <c:marker val="1"/>
        <c:smooth val="0"/>
        <c:axId val="414136000"/>
        <c:axId val="414370136"/>
      </c:lineChart>
      <c:catAx>
        <c:axId val="414136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370136"/>
        <c:crosses val="autoZero"/>
        <c:auto val="1"/>
        <c:lblAlgn val="ctr"/>
        <c:lblOffset val="100"/>
        <c:tickLblSkip val="1"/>
        <c:tickMarkSkip val="1"/>
        <c:noMultiLvlLbl val="0"/>
      </c:catAx>
      <c:valAx>
        <c:axId val="4143701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136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2.78</c:v>
                </c:pt>
                <c:pt idx="1">
                  <c:v>2.73</c:v>
                </c:pt>
                <c:pt idx="2">
                  <c:v>1.95</c:v>
                </c:pt>
                <c:pt idx="3">
                  <c:v>2.5299999999999998</c:v>
                </c:pt>
                <c:pt idx="4">
                  <c:v>2.46</c:v>
                </c:pt>
              </c:numCache>
            </c:numRef>
          </c:val>
          <c:extLst xmlns:c16r2="http://schemas.microsoft.com/office/drawing/2015/06/chart">
            <c:ext xmlns:c16="http://schemas.microsoft.com/office/drawing/2014/chart" uri="{C3380CC4-5D6E-409C-BE32-E72D297353CC}">
              <c16:uniqueId val="{00000000-A470-4932-97B0-050D8FD859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57.61</c:v>
                </c:pt>
                <c:pt idx="1">
                  <c:v>58.1</c:v>
                </c:pt>
                <c:pt idx="2">
                  <c:v>57.4</c:v>
                </c:pt>
                <c:pt idx="3">
                  <c:v>52.09</c:v>
                </c:pt>
                <c:pt idx="4">
                  <c:v>47.57</c:v>
                </c:pt>
              </c:numCache>
            </c:numRef>
          </c:val>
          <c:extLst xmlns:c16r2="http://schemas.microsoft.com/office/drawing/2015/06/chart">
            <c:ext xmlns:c16="http://schemas.microsoft.com/office/drawing/2014/chart" uri="{C3380CC4-5D6E-409C-BE32-E72D297353CC}">
              <c16:uniqueId val="{00000001-A470-4932-97B0-050D8FD859FE}"/>
            </c:ext>
          </c:extLst>
        </c:ser>
        <c:dLbls>
          <c:showLegendKey val="0"/>
          <c:showVal val="0"/>
          <c:showCatName val="0"/>
          <c:showSerName val="0"/>
          <c:showPercent val="0"/>
          <c:showBubbleSize val="0"/>
        </c:dLbls>
        <c:gapWidth val="250"/>
        <c:overlap val="100"/>
        <c:axId val="502124288"/>
        <c:axId val="501841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9.9499999999999993</c:v>
                </c:pt>
                <c:pt idx="1">
                  <c:v>8.4499999999999993</c:v>
                </c:pt>
                <c:pt idx="2">
                  <c:v>4.22</c:v>
                </c:pt>
                <c:pt idx="3">
                  <c:v>3.04</c:v>
                </c:pt>
                <c:pt idx="4">
                  <c:v>14.77</c:v>
                </c:pt>
              </c:numCache>
            </c:numRef>
          </c:val>
          <c:smooth val="0"/>
          <c:extLst xmlns:c16r2="http://schemas.microsoft.com/office/drawing/2015/06/chart">
            <c:ext xmlns:c16="http://schemas.microsoft.com/office/drawing/2014/chart" uri="{C3380CC4-5D6E-409C-BE32-E72D297353CC}">
              <c16:uniqueId val="{00000002-A470-4932-97B0-050D8FD859FE}"/>
            </c:ext>
          </c:extLst>
        </c:ser>
        <c:dLbls>
          <c:showLegendKey val="0"/>
          <c:showVal val="0"/>
          <c:showCatName val="0"/>
          <c:showSerName val="0"/>
          <c:showPercent val="0"/>
          <c:showBubbleSize val="0"/>
        </c:dLbls>
        <c:marker val="1"/>
        <c:smooth val="0"/>
        <c:axId val="502124288"/>
        <c:axId val="501841304"/>
      </c:lineChart>
      <c:catAx>
        <c:axId val="5021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841304"/>
        <c:crosses val="autoZero"/>
        <c:auto val="1"/>
        <c:lblAlgn val="ctr"/>
        <c:lblOffset val="100"/>
        <c:tickLblSkip val="1"/>
        <c:tickMarkSkip val="1"/>
        <c:noMultiLvlLbl val="0"/>
      </c:catAx>
      <c:valAx>
        <c:axId val="501841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12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56-4A5C-98E5-989747D2DF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56-4A5C-98E5-989747D2DF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F56-4A5C-98E5-989747D2DFE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F56-4A5C-98E5-989747D2DFE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F56-4A5C-98E5-989747D2DFE1}"/>
            </c:ext>
          </c:extLst>
        </c:ser>
        <c:ser>
          <c:idx val="5"/>
          <c:order val="5"/>
          <c:tx>
            <c:strRef>
              <c:f>データシート!$A$32</c:f>
              <c:strCache>
                <c:ptCount val="1"/>
                <c:pt idx="0">
                  <c:v>後期高齢者特別会計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F56-4A5C-98E5-989747D2DFE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0.26</c:v>
                </c:pt>
                <c:pt idx="2">
                  <c:v>#N/A</c:v>
                </c:pt>
                <c:pt idx="3">
                  <c:v>0.26</c:v>
                </c:pt>
                <c:pt idx="4">
                  <c:v>#N/A</c:v>
                </c:pt>
                <c:pt idx="5">
                  <c:v>0.28000000000000003</c:v>
                </c:pt>
                <c:pt idx="6">
                  <c:v>#N/A</c:v>
                </c:pt>
                <c:pt idx="7">
                  <c:v>0.25</c:v>
                </c:pt>
                <c:pt idx="8">
                  <c:v>#N/A</c:v>
                </c:pt>
                <c:pt idx="9">
                  <c:v>0.01</c:v>
                </c:pt>
              </c:numCache>
            </c:numRef>
          </c:val>
          <c:extLst xmlns:c16r2="http://schemas.microsoft.com/office/drawing/2015/06/chart">
            <c:ext xmlns:c16="http://schemas.microsoft.com/office/drawing/2014/chart" uri="{C3380CC4-5D6E-409C-BE32-E72D297353CC}">
              <c16:uniqueId val="{00000006-5F56-4A5C-98E5-989747D2DFE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1.24</c:v>
                </c:pt>
                <c:pt idx="2">
                  <c:v>#N/A</c:v>
                </c:pt>
                <c:pt idx="3">
                  <c:v>1.76</c:v>
                </c:pt>
                <c:pt idx="4">
                  <c:v>#N/A</c:v>
                </c:pt>
                <c:pt idx="5">
                  <c:v>1.54</c:v>
                </c:pt>
                <c:pt idx="6">
                  <c:v>#N/A</c:v>
                </c:pt>
                <c:pt idx="7">
                  <c:v>1.91</c:v>
                </c:pt>
                <c:pt idx="8">
                  <c:v>#N/A</c:v>
                </c:pt>
                <c:pt idx="9">
                  <c:v>0.69</c:v>
                </c:pt>
              </c:numCache>
            </c:numRef>
          </c:val>
          <c:extLst xmlns:c16r2="http://schemas.microsoft.com/office/drawing/2015/06/chart">
            <c:ext xmlns:c16="http://schemas.microsoft.com/office/drawing/2014/chart" uri="{C3380CC4-5D6E-409C-BE32-E72D297353CC}">
              <c16:uniqueId val="{00000007-5F56-4A5C-98E5-989747D2DF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4.82</c:v>
                </c:pt>
                <c:pt idx="2">
                  <c:v>#N/A</c:v>
                </c:pt>
                <c:pt idx="3">
                  <c:v>4.68</c:v>
                </c:pt>
                <c:pt idx="4">
                  <c:v>#N/A</c:v>
                </c:pt>
                <c:pt idx="5">
                  <c:v>3.78</c:v>
                </c:pt>
                <c:pt idx="6">
                  <c:v>#N/A</c:v>
                </c:pt>
                <c:pt idx="7">
                  <c:v>4.1500000000000004</c:v>
                </c:pt>
                <c:pt idx="8">
                  <c:v>#N/A</c:v>
                </c:pt>
                <c:pt idx="9">
                  <c:v>3.83</c:v>
                </c:pt>
              </c:numCache>
            </c:numRef>
          </c:val>
          <c:extLst xmlns:c16r2="http://schemas.microsoft.com/office/drawing/2015/06/chart">
            <c:ext xmlns:c16="http://schemas.microsoft.com/office/drawing/2014/chart" uri="{C3380CC4-5D6E-409C-BE32-E72D297353CC}">
              <c16:uniqueId val="{00000008-5F56-4A5C-98E5-989747D2DFE1}"/>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2.04</c:v>
                </c:pt>
                <c:pt idx="1">
                  <c:v>#N/A</c:v>
                </c:pt>
                <c:pt idx="2">
                  <c:v>1.95</c:v>
                </c:pt>
                <c:pt idx="3">
                  <c:v>#N/A</c:v>
                </c:pt>
                <c:pt idx="4">
                  <c:v>1.83</c:v>
                </c:pt>
                <c:pt idx="5">
                  <c:v>#N/A</c:v>
                </c:pt>
                <c:pt idx="6">
                  <c:v>1.62</c:v>
                </c:pt>
                <c:pt idx="7">
                  <c:v>#N/A</c:v>
                </c:pt>
                <c:pt idx="8">
                  <c:v>1.37</c:v>
                </c:pt>
                <c:pt idx="9">
                  <c:v>#N/A</c:v>
                </c:pt>
              </c:numCache>
            </c:numRef>
          </c:val>
          <c:extLst xmlns:c16r2="http://schemas.microsoft.com/office/drawing/2015/06/chart">
            <c:ext xmlns:c16="http://schemas.microsoft.com/office/drawing/2014/chart" uri="{C3380CC4-5D6E-409C-BE32-E72D297353CC}">
              <c16:uniqueId val="{00000009-5F56-4A5C-98E5-989747D2DFE1}"/>
            </c:ext>
          </c:extLst>
        </c:ser>
        <c:dLbls>
          <c:showLegendKey val="0"/>
          <c:showVal val="0"/>
          <c:showCatName val="0"/>
          <c:showSerName val="0"/>
          <c:showPercent val="0"/>
          <c:showBubbleSize val="0"/>
        </c:dLbls>
        <c:gapWidth val="150"/>
        <c:overlap val="100"/>
        <c:axId val="507463616"/>
        <c:axId val="507464000"/>
      </c:barChart>
      <c:catAx>
        <c:axId val="5074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464000"/>
        <c:crosses val="autoZero"/>
        <c:auto val="1"/>
        <c:lblAlgn val="ctr"/>
        <c:lblOffset val="100"/>
        <c:tickLblSkip val="1"/>
        <c:tickMarkSkip val="1"/>
        <c:noMultiLvlLbl val="0"/>
      </c:catAx>
      <c:valAx>
        <c:axId val="50746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46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c:v>
                </c:pt>
                <c:pt idx="5">
                  <c:v>212</c:v>
                </c:pt>
                <c:pt idx="8">
                  <c:v>219</c:v>
                </c:pt>
                <c:pt idx="11">
                  <c:v>225</c:v>
                </c:pt>
                <c:pt idx="14">
                  <c:v>226</c:v>
                </c:pt>
              </c:numCache>
            </c:numRef>
          </c:val>
          <c:extLst xmlns:c16r2="http://schemas.microsoft.com/office/drawing/2015/06/chart">
            <c:ext xmlns:c16="http://schemas.microsoft.com/office/drawing/2014/chart" uri="{C3380CC4-5D6E-409C-BE32-E72D297353CC}">
              <c16:uniqueId val="{00000000-0A50-4FCA-975B-589564B5DF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A50-4FCA-975B-589564B5DF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A50-4FCA-975B-589564B5DF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6</c:v>
                </c:pt>
                <c:pt idx="9">
                  <c:v>8</c:v>
                </c:pt>
                <c:pt idx="12">
                  <c:v>9</c:v>
                </c:pt>
              </c:numCache>
            </c:numRef>
          </c:val>
          <c:extLst xmlns:c16r2="http://schemas.microsoft.com/office/drawing/2015/06/chart">
            <c:ext xmlns:c16="http://schemas.microsoft.com/office/drawing/2014/chart" uri="{C3380CC4-5D6E-409C-BE32-E72D297353CC}">
              <c16:uniqueId val="{00000003-0A50-4FCA-975B-589564B5DF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4-0A50-4FCA-975B-589564B5DF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50-4FCA-975B-589564B5DF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A50-4FCA-975B-589564B5DF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132</c:v>
                </c:pt>
                <c:pt idx="3">
                  <c:v>140</c:v>
                </c:pt>
                <c:pt idx="6">
                  <c:v>153</c:v>
                </c:pt>
                <c:pt idx="9">
                  <c:v>186</c:v>
                </c:pt>
                <c:pt idx="12">
                  <c:v>211</c:v>
                </c:pt>
              </c:numCache>
            </c:numRef>
          </c:val>
          <c:extLst xmlns:c16r2="http://schemas.microsoft.com/office/drawing/2015/06/chart">
            <c:ext xmlns:c16="http://schemas.microsoft.com/office/drawing/2014/chart" uri="{C3380CC4-5D6E-409C-BE32-E72D297353CC}">
              <c16:uniqueId val="{00000007-0A50-4FCA-975B-589564B5DFBF}"/>
            </c:ext>
          </c:extLst>
        </c:ser>
        <c:dLbls>
          <c:showLegendKey val="0"/>
          <c:showVal val="0"/>
          <c:showCatName val="0"/>
          <c:showSerName val="0"/>
          <c:showPercent val="0"/>
          <c:showBubbleSize val="0"/>
        </c:dLbls>
        <c:gapWidth val="100"/>
        <c:overlap val="100"/>
        <c:axId val="414305896"/>
        <c:axId val="41247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c:v>
                </c:pt>
                <c:pt idx="2">
                  <c:v>#N/A</c:v>
                </c:pt>
                <c:pt idx="3">
                  <c:v>#N/A</c:v>
                </c:pt>
                <c:pt idx="4">
                  <c:v>-66</c:v>
                </c:pt>
                <c:pt idx="5">
                  <c:v>#N/A</c:v>
                </c:pt>
                <c:pt idx="6">
                  <c:v>#N/A</c:v>
                </c:pt>
                <c:pt idx="7">
                  <c:v>-60</c:v>
                </c:pt>
                <c:pt idx="8">
                  <c:v>#N/A</c:v>
                </c:pt>
                <c:pt idx="9">
                  <c:v>#N/A</c:v>
                </c:pt>
                <c:pt idx="10">
                  <c:v>-31</c:v>
                </c:pt>
                <c:pt idx="11">
                  <c:v>#N/A</c:v>
                </c:pt>
                <c:pt idx="12">
                  <c:v>#N/A</c:v>
                </c:pt>
                <c:pt idx="13">
                  <c:v>-6</c:v>
                </c:pt>
                <c:pt idx="14">
                  <c:v>#N/A</c:v>
                </c:pt>
              </c:numCache>
            </c:numRef>
          </c:val>
          <c:smooth val="0"/>
          <c:extLst xmlns:c16r2="http://schemas.microsoft.com/office/drawing/2015/06/chart">
            <c:ext xmlns:c16="http://schemas.microsoft.com/office/drawing/2014/chart" uri="{C3380CC4-5D6E-409C-BE32-E72D297353CC}">
              <c16:uniqueId val="{00000008-0A50-4FCA-975B-589564B5DFBF}"/>
            </c:ext>
          </c:extLst>
        </c:ser>
        <c:dLbls>
          <c:showLegendKey val="0"/>
          <c:showVal val="0"/>
          <c:showCatName val="0"/>
          <c:showSerName val="0"/>
          <c:showPercent val="0"/>
          <c:showBubbleSize val="0"/>
        </c:dLbls>
        <c:marker val="1"/>
        <c:smooth val="0"/>
        <c:axId val="414305896"/>
        <c:axId val="412477824"/>
      </c:lineChart>
      <c:catAx>
        <c:axId val="41430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477824"/>
        <c:crosses val="autoZero"/>
        <c:auto val="1"/>
        <c:lblAlgn val="ctr"/>
        <c:lblOffset val="100"/>
        <c:tickLblSkip val="1"/>
        <c:tickMarkSkip val="1"/>
        <c:noMultiLvlLbl val="0"/>
      </c:catAx>
      <c:valAx>
        <c:axId val="41247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30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1902</c:v>
                </c:pt>
                <c:pt idx="5">
                  <c:v>1817</c:v>
                </c:pt>
                <c:pt idx="8">
                  <c:v>1756</c:v>
                </c:pt>
                <c:pt idx="11">
                  <c:v>1700</c:v>
                </c:pt>
                <c:pt idx="14">
                  <c:v>1871</c:v>
                </c:pt>
              </c:numCache>
            </c:numRef>
          </c:val>
          <c:extLst xmlns:c16r2="http://schemas.microsoft.com/office/drawing/2015/06/chart">
            <c:ext xmlns:c16="http://schemas.microsoft.com/office/drawing/2014/chart" uri="{C3380CC4-5D6E-409C-BE32-E72D297353CC}">
              <c16:uniqueId val="{00000000-BFA1-43F2-927E-780C692922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1139</c:v>
                </c:pt>
                <c:pt idx="5">
                  <c:v>986</c:v>
                </c:pt>
                <c:pt idx="8">
                  <c:v>876</c:v>
                </c:pt>
                <c:pt idx="11">
                  <c:v>571</c:v>
                </c:pt>
                <c:pt idx="14">
                  <c:v>463</c:v>
                </c:pt>
              </c:numCache>
            </c:numRef>
          </c:val>
          <c:extLst xmlns:c16r2="http://schemas.microsoft.com/office/drawing/2015/06/chart">
            <c:ext xmlns:c16="http://schemas.microsoft.com/office/drawing/2014/chart" uri="{C3380CC4-5D6E-409C-BE32-E72D297353CC}">
              <c16:uniqueId val="{00000001-BFA1-43F2-927E-780C692922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4086</c:v>
                </c:pt>
                <c:pt idx="5">
                  <c:v>4351</c:v>
                </c:pt>
                <c:pt idx="8">
                  <c:v>4478</c:v>
                </c:pt>
                <c:pt idx="11">
                  <c:v>4424</c:v>
                </c:pt>
                <c:pt idx="14">
                  <c:v>4669</c:v>
                </c:pt>
              </c:numCache>
            </c:numRef>
          </c:val>
          <c:extLst xmlns:c16r2="http://schemas.microsoft.com/office/drawing/2015/06/chart">
            <c:ext xmlns:c16="http://schemas.microsoft.com/office/drawing/2014/chart" uri="{C3380CC4-5D6E-409C-BE32-E72D297353CC}">
              <c16:uniqueId val="{00000002-BFA1-43F2-927E-780C692922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FA1-43F2-927E-780C692922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FA1-43F2-927E-780C692922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c:v>
                </c:pt>
                <c:pt idx="3">
                  <c:v>11</c:v>
                </c:pt>
                <c:pt idx="6">
                  <c:v>9</c:v>
                </c:pt>
                <c:pt idx="9">
                  <c:v>0</c:v>
                </c:pt>
                <c:pt idx="12">
                  <c:v>0</c:v>
                </c:pt>
              </c:numCache>
            </c:numRef>
          </c:val>
          <c:extLst xmlns:c16r2="http://schemas.microsoft.com/office/drawing/2015/06/chart">
            <c:ext xmlns:c16="http://schemas.microsoft.com/office/drawing/2014/chart" uri="{C3380CC4-5D6E-409C-BE32-E72D297353CC}">
              <c16:uniqueId val="{00000005-BFA1-43F2-927E-780C692922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361</c:v>
                </c:pt>
                <c:pt idx="3">
                  <c:v>338</c:v>
                </c:pt>
                <c:pt idx="6">
                  <c:v>210</c:v>
                </c:pt>
                <c:pt idx="9">
                  <c:v>229</c:v>
                </c:pt>
                <c:pt idx="12">
                  <c:v>320</c:v>
                </c:pt>
              </c:numCache>
            </c:numRef>
          </c:val>
          <c:extLst xmlns:c16r2="http://schemas.microsoft.com/office/drawing/2015/06/chart">
            <c:ext xmlns:c16="http://schemas.microsoft.com/office/drawing/2014/chart" uri="{C3380CC4-5D6E-409C-BE32-E72D297353CC}">
              <c16:uniqueId val="{00000006-BFA1-43F2-927E-780C692922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c:v>
                </c:pt>
                <c:pt idx="3">
                  <c:v>38</c:v>
                </c:pt>
                <c:pt idx="6">
                  <c:v>48</c:v>
                </c:pt>
                <c:pt idx="9">
                  <c:v>59</c:v>
                </c:pt>
                <c:pt idx="12">
                  <c:v>53</c:v>
                </c:pt>
              </c:numCache>
            </c:numRef>
          </c:val>
          <c:extLst xmlns:c16r2="http://schemas.microsoft.com/office/drawing/2015/06/chart">
            <c:ext xmlns:c16="http://schemas.microsoft.com/office/drawing/2014/chart" uri="{C3380CC4-5D6E-409C-BE32-E72D297353CC}">
              <c16:uniqueId val="{00000007-BFA1-43F2-927E-780C692922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c:v>
                </c:pt>
                <c:pt idx="3">
                  <c:v>0</c:v>
                </c:pt>
                <c:pt idx="6">
                  <c:v>0</c:v>
                </c:pt>
                <c:pt idx="9">
                  <c:v>0</c:v>
                </c:pt>
                <c:pt idx="12">
                  <c:v>31</c:v>
                </c:pt>
              </c:numCache>
            </c:numRef>
          </c:val>
          <c:extLst xmlns:c16r2="http://schemas.microsoft.com/office/drawing/2015/06/chart">
            <c:ext xmlns:c16="http://schemas.microsoft.com/office/drawing/2014/chart" uri="{C3380CC4-5D6E-409C-BE32-E72D297353CC}">
              <c16:uniqueId val="{00000008-BFA1-43F2-927E-780C692922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FA1-43F2-927E-780C692922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2312</c:v>
                </c:pt>
                <c:pt idx="3">
                  <c:v>2459</c:v>
                </c:pt>
                <c:pt idx="6">
                  <c:v>2771</c:v>
                </c:pt>
                <c:pt idx="9">
                  <c:v>2912</c:v>
                </c:pt>
                <c:pt idx="12">
                  <c:v>2818</c:v>
                </c:pt>
              </c:numCache>
            </c:numRef>
          </c:val>
          <c:extLst xmlns:c16r2="http://schemas.microsoft.com/office/drawing/2015/06/chart">
            <c:ext xmlns:c16="http://schemas.microsoft.com/office/drawing/2014/chart" uri="{C3380CC4-5D6E-409C-BE32-E72D297353CC}">
              <c16:uniqueId val="{0000000A-BFA1-43F2-927E-780C692922A4}"/>
            </c:ext>
          </c:extLst>
        </c:ser>
        <c:dLbls>
          <c:showLegendKey val="0"/>
          <c:showVal val="0"/>
          <c:showCatName val="0"/>
          <c:showSerName val="0"/>
          <c:showPercent val="0"/>
          <c:showBubbleSize val="0"/>
        </c:dLbls>
        <c:gapWidth val="100"/>
        <c:overlap val="100"/>
        <c:axId val="506891656"/>
        <c:axId val="50776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FA1-43F2-927E-780C692922A4}"/>
            </c:ext>
          </c:extLst>
        </c:ser>
        <c:dLbls>
          <c:showLegendKey val="0"/>
          <c:showVal val="0"/>
          <c:showCatName val="0"/>
          <c:showSerName val="0"/>
          <c:showPercent val="0"/>
          <c:showBubbleSize val="0"/>
        </c:dLbls>
        <c:marker val="1"/>
        <c:smooth val="0"/>
        <c:axId val="506891656"/>
        <c:axId val="507769728"/>
      </c:lineChart>
      <c:catAx>
        <c:axId val="50689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769728"/>
        <c:crosses val="autoZero"/>
        <c:auto val="1"/>
        <c:lblAlgn val="ctr"/>
        <c:lblOffset val="100"/>
        <c:tickLblSkip val="1"/>
        <c:tickMarkSkip val="1"/>
        <c:noMultiLvlLbl val="0"/>
      </c:catAx>
      <c:valAx>
        <c:axId val="50776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89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816</c:v>
                </c:pt>
                <c:pt idx="1">
                  <c:v>785</c:v>
                </c:pt>
                <c:pt idx="2">
                  <c:v>786</c:v>
                </c:pt>
              </c:numCache>
            </c:numRef>
          </c:val>
          <c:extLst xmlns:c16r2="http://schemas.microsoft.com/office/drawing/2015/06/chart">
            <c:ext xmlns:c16="http://schemas.microsoft.com/office/drawing/2014/chart" uri="{C3380CC4-5D6E-409C-BE32-E72D297353CC}">
              <c16:uniqueId val="{00000000-C28F-4D8B-84E8-7AC9E70C3B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1466</c:v>
                </c:pt>
                <c:pt idx="1">
                  <c:v>1714</c:v>
                </c:pt>
                <c:pt idx="2">
                  <c:v>1738</c:v>
                </c:pt>
              </c:numCache>
            </c:numRef>
          </c:val>
          <c:extLst xmlns:c16r2="http://schemas.microsoft.com/office/drawing/2015/06/chart">
            <c:ext xmlns:c16="http://schemas.microsoft.com/office/drawing/2014/chart" uri="{C3380CC4-5D6E-409C-BE32-E72D297353CC}">
              <c16:uniqueId val="{00000001-C28F-4D8B-84E8-7AC9E70C3B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1977</c:v>
                </c:pt>
                <c:pt idx="1">
                  <c:v>2007</c:v>
                </c:pt>
                <c:pt idx="2">
                  <c:v>2143</c:v>
                </c:pt>
              </c:numCache>
            </c:numRef>
          </c:val>
          <c:extLst xmlns:c16r2="http://schemas.microsoft.com/office/drawing/2015/06/chart">
            <c:ext xmlns:c16="http://schemas.microsoft.com/office/drawing/2014/chart" uri="{C3380CC4-5D6E-409C-BE32-E72D297353CC}">
              <c16:uniqueId val="{00000002-C28F-4D8B-84E8-7AC9E70C3B10}"/>
            </c:ext>
          </c:extLst>
        </c:ser>
        <c:dLbls>
          <c:showLegendKey val="0"/>
          <c:showVal val="0"/>
          <c:showCatName val="0"/>
          <c:showSerName val="0"/>
          <c:showPercent val="0"/>
          <c:showBubbleSize val="0"/>
        </c:dLbls>
        <c:gapWidth val="120"/>
        <c:overlap val="100"/>
        <c:axId val="508664952"/>
        <c:axId val="508662208"/>
      </c:barChart>
      <c:catAx>
        <c:axId val="50866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662208"/>
        <c:crosses val="autoZero"/>
        <c:auto val="1"/>
        <c:lblAlgn val="ctr"/>
        <c:lblOffset val="100"/>
        <c:tickLblSkip val="1"/>
        <c:tickMarkSkip val="1"/>
        <c:noMultiLvlLbl val="0"/>
      </c:catAx>
      <c:valAx>
        <c:axId val="508662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66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74-48BB-9EDC-B92C4FB46F35}"/>
                </c:ext>
                <c:ext xmlns:c15="http://schemas.microsoft.com/office/drawing/2012/chart" uri="{CE6537A1-D6FC-4f65-9D91-7224C49458BB}">
                  <c15:dlblFieldTable>
                    <c15:dlblFTEntry>
                      <c15:txfldGUID>{221E0B41-9FEF-416C-B208-019008A5B223}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74-48BB-9EDC-B92C4FB46F35}"/>
                </c:ext>
                <c:ext xmlns:c15="http://schemas.microsoft.com/office/drawing/2012/chart" uri="{CE6537A1-D6FC-4f65-9D91-7224C49458BB}">
                  <c15:dlblFieldTable>
                    <c15:dlblFTEntry>
                      <c15:txfldGUID>{2023A3EE-241E-47E7-97AE-770F9AF94ABB}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174-48BB-9EDC-B92C4FB46F35}"/>
                </c:ext>
                <c:ext xmlns:c15="http://schemas.microsoft.com/office/drawing/2012/chart" uri="{CE6537A1-D6FC-4f65-9D91-7224C49458BB}">
                  <c15:dlblFieldTable>
                    <c15:dlblFTEntry>
                      <c15:txfldGUID>{83E716BD-7845-47BA-B220-96D7BD31B402}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74-48BB-9EDC-B92C4FB46F35}"/>
                </c:ext>
                <c:ext xmlns:c15="http://schemas.microsoft.com/office/drawing/2012/chart" uri="{CE6537A1-D6FC-4f65-9D91-7224C49458BB}">
                  <c15:dlblFieldTable>
                    <c15:dlblFTEntry>
                      <c15:txfldGUID>{2E3879C1-0E84-4C81-A189-5747C25AA048}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74-48BB-9EDC-B92C4FB46F35}"/>
                </c:ext>
                <c:ext xmlns:c15="http://schemas.microsoft.com/office/drawing/2012/chart" uri="{CE6537A1-D6FC-4f65-9D91-7224C49458BB}">
                  <c15:dlblFieldTable>
                    <c15:dlblFTEntry>
                      <c15:txfldGUID>{0EE9DC78-4D52-4E94-B6D1-F8020C1B9B8D}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74-48BB-9EDC-B92C4FB46F35}"/>
                </c:ext>
                <c:ext xmlns:c15="http://schemas.microsoft.com/office/drawing/2012/chart" uri="{CE6537A1-D6FC-4f65-9D91-7224C49458BB}">
                  <c15:dlblFieldTable>
                    <c15:dlblFTEntry>
                      <c15:txfldGUID>{92EA1978-5519-4C9D-965D-E6EE153B8A42}</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74-48BB-9EDC-B92C4FB46F35}"/>
                </c:ext>
                <c:ext xmlns:c15="http://schemas.microsoft.com/office/drawing/2012/chart" uri="{CE6537A1-D6FC-4f65-9D91-7224C49458BB}">
                  <c15:dlblFieldTable>
                    <c15:dlblFTEntry>
                      <c15:txfldGUID>{1E22D6E6-8CD2-4F99-A281-E2BB4704BCBE}</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174-48BB-9EDC-B92C4FB46F35}"/>
                </c:ext>
                <c:ext xmlns:c15="http://schemas.microsoft.com/office/drawing/2012/chart" uri="{CE6537A1-D6FC-4f65-9D91-7224C49458BB}">
                  <c15:dlblFieldTable>
                    <c15:dlblFTEntry>
                      <c15:txfldGUID>{46277C23-91D9-42FE-AE2A-1AE1F63847B2}</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74-48BB-9EDC-B92C4FB46F35}"/>
                </c:ext>
                <c:ext xmlns:c15="http://schemas.microsoft.com/office/drawing/2012/chart" uri="{CE6537A1-D6FC-4f65-9D91-7224C49458BB}">
                  <c15:dlblFieldTable>
                    <c15:dlblFTEntry>
                      <c15:txfldGUID>{7F382AA3-32DE-427A-A5B5-920ECAC16CB2}</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8">
                  <c:v>54.2</c:v>
                </c:pt>
                <c:pt idx="16">
                  <c:v>56.2</c:v>
                </c:pt>
                <c:pt idx="24">
                  <c:v>56.1</c:v>
                </c:pt>
                <c:pt idx="32">
                  <c:v>57.1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174-48BB-9EDC-B92C4FB46F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174-48BB-9EDC-B92C4FB46F35}"/>
                </c:ext>
                <c:ext xmlns:c15="http://schemas.microsoft.com/office/drawing/2012/chart" uri="{CE6537A1-D6FC-4f65-9D91-7224C49458BB}">
                  <c15:dlblFieldTable>
                    <c15:dlblFTEntry>
                      <c15:txfldGUID>{661F81BE-1C2B-4B8D-BB35-6E332F34B2F2}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174-48BB-9EDC-B92C4FB46F35}"/>
                </c:ext>
                <c:ext xmlns:c15="http://schemas.microsoft.com/office/drawing/2012/chart" uri="{CE6537A1-D6FC-4f65-9D91-7224C49458BB}">
                  <c15:dlblFieldTable>
                    <c15:dlblFTEntry>
                      <c15:txfldGUID>{B011F772-9CE3-4A5A-8531-450F5291BD8A}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174-48BB-9EDC-B92C4FB46F35}"/>
                </c:ext>
                <c:ext xmlns:c15="http://schemas.microsoft.com/office/drawing/2012/chart" uri="{CE6537A1-D6FC-4f65-9D91-7224C49458BB}">
                  <c15:dlblFieldTable>
                    <c15:dlblFTEntry>
                      <c15:txfldGUID>{94E029BF-20A5-489C-920E-4C59178504A3}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174-48BB-9EDC-B92C4FB46F35}"/>
                </c:ext>
                <c:ext xmlns:c15="http://schemas.microsoft.com/office/drawing/2012/chart" uri="{CE6537A1-D6FC-4f65-9D91-7224C49458BB}">
                  <c15:dlblFieldTable>
                    <c15:dlblFTEntry>
                      <c15:txfldGUID>{3021F67F-AE94-4576-AF57-73CA372C4F76}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174-48BB-9EDC-B92C4FB46F35}"/>
                </c:ext>
                <c:ext xmlns:c15="http://schemas.microsoft.com/office/drawing/2012/chart" uri="{CE6537A1-D6FC-4f65-9D91-7224C49458BB}">
                  <c15:dlblFieldTable>
                    <c15:dlblFTEntry>
                      <c15:txfldGUID>{56A89B39-907C-43A0-A2AD-8ECB4D575551}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174-48BB-9EDC-B92C4FB46F35}"/>
                </c:ext>
                <c:ext xmlns:c15="http://schemas.microsoft.com/office/drawing/2012/chart" uri="{CE6537A1-D6FC-4f65-9D91-7224C49458BB}">
                  <c15:dlblFieldTable>
                    <c15:dlblFTEntry>
                      <c15:txfldGUID>{7279A177-7BEA-4AB2-A67E-AEED850BDD3E}</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174-48BB-9EDC-B92C4FB46F35}"/>
                </c:ext>
                <c:ext xmlns:c15="http://schemas.microsoft.com/office/drawing/2012/chart" uri="{CE6537A1-D6FC-4f65-9D91-7224C49458BB}">
                  <c15:dlblFieldTable>
                    <c15:dlblFTEntry>
                      <c15:txfldGUID>{51450FD5-FA12-4D4D-9543-A2FF722996E5}</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174-48BB-9EDC-B92C4FB46F35}"/>
                </c:ext>
                <c:ext xmlns:c15="http://schemas.microsoft.com/office/drawing/2012/chart" uri="{CE6537A1-D6FC-4f65-9D91-7224C49458BB}">
                  <c15:dlblFieldTable>
                    <c15:dlblFTEntry>
                      <c15:txfldGUID>{B8E0F7F8-47D6-462E-8DD8-9FEA72ECD1EB}</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174-48BB-9EDC-B92C4FB46F35}"/>
                </c:ext>
                <c:ext xmlns:c15="http://schemas.microsoft.com/office/drawing/2012/chart" uri="{CE6537A1-D6FC-4f65-9D91-7224C49458BB}">
                  <c15:dlblFieldTable>
                    <c15:dlblFTEntry>
                      <c15:txfldGUID>{AAB25E14-320F-40D0-A0AE-82C7721112FD}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174-48BB-9EDC-B92C4FB46F35}"/>
            </c:ext>
          </c:extLst>
        </c:ser>
        <c:dLbls>
          <c:showLegendKey val="0"/>
          <c:showVal val="1"/>
          <c:showCatName val="0"/>
          <c:showSerName val="0"/>
          <c:showPercent val="0"/>
          <c:showBubbleSize val="0"/>
        </c:dLbls>
        <c:axId val="508667696"/>
        <c:axId val="508665344"/>
      </c:scatterChart>
      <c:valAx>
        <c:axId val="508667696"/>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665344"/>
        <c:crosses val="autoZero"/>
        <c:crossBetween val="midCat"/>
      </c:valAx>
      <c:valAx>
        <c:axId val="50866534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8667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F9-4C54-BF35-CB05CE91CE3C}"/>
                </c:ext>
                <c:ext xmlns:c15="http://schemas.microsoft.com/office/drawing/2012/chart" uri="{CE6537A1-D6FC-4f65-9D91-7224C49458BB}">
                  <c15:dlblFieldTable>
                    <c15:dlblFTEntry>
                      <c15:txfldGUID>{C90A03F5-44CF-4626-9C3A-A8DB6E4F41D9}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F9-4C54-BF35-CB05CE91CE3C}"/>
                </c:ext>
                <c:ext xmlns:c15="http://schemas.microsoft.com/office/drawing/2012/chart" uri="{CE6537A1-D6FC-4f65-9D91-7224C49458BB}">
                  <c15:dlblFieldTable>
                    <c15:dlblFTEntry>
                      <c15:txfldGUID>{B70849AA-8994-4BC9-943B-315F3EC122A6}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F9-4C54-BF35-CB05CE91CE3C}"/>
                </c:ext>
                <c:ext xmlns:c15="http://schemas.microsoft.com/office/drawing/2012/chart" uri="{CE6537A1-D6FC-4f65-9D91-7224C49458BB}">
                  <c15:dlblFieldTable>
                    <c15:dlblFTEntry>
                      <c15:txfldGUID>{7A9080FA-89EE-4609-918F-7EDD1F736EA3}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F9-4C54-BF35-CB05CE91CE3C}"/>
                </c:ext>
                <c:ext xmlns:c15="http://schemas.microsoft.com/office/drawing/2012/chart" uri="{CE6537A1-D6FC-4f65-9D91-7224C49458BB}">
                  <c15:dlblFieldTable>
                    <c15:dlblFTEntry>
                      <c15:txfldGUID>{71709ACC-3CD2-403F-B6D1-40AC0C2252BB}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F9-4C54-BF35-CB05CE91CE3C}"/>
                </c:ext>
                <c:ext xmlns:c15="http://schemas.microsoft.com/office/drawing/2012/chart" uri="{CE6537A1-D6FC-4f65-9D91-7224C49458BB}">
                  <c15:dlblFieldTable>
                    <c15:dlblFTEntry>
                      <c15:txfldGUID>{11BC5FDC-C44C-4F70-831B-7F7BDA7664D5}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F9-4C54-BF35-CB05CE91CE3C}"/>
                </c:ext>
                <c:ext xmlns:c15="http://schemas.microsoft.com/office/drawing/2012/chart" uri="{CE6537A1-D6FC-4f65-9D91-7224C49458BB}">
                  <c15:dlblFieldTable>
                    <c15:dlblFTEntry>
                      <c15:txfldGUID>{4DC02EDB-51C6-410D-80CA-6E714050BE95}</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F9-4C54-BF35-CB05CE91CE3C}"/>
                </c:ext>
                <c:ext xmlns:c15="http://schemas.microsoft.com/office/drawing/2012/chart" uri="{CE6537A1-D6FC-4f65-9D91-7224C49458BB}">
                  <c15:dlblFieldTable>
                    <c15:dlblFTEntry>
                      <c15:txfldGUID>{31EC54A5-567B-42D9-94AD-23BF9E2C9FED}</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F9-4C54-BF35-CB05CE91CE3C}"/>
                </c:ext>
                <c:ext xmlns:c15="http://schemas.microsoft.com/office/drawing/2012/chart" uri="{CE6537A1-D6FC-4f65-9D91-7224C49458BB}">
                  <c15:dlblFieldTable>
                    <c15:dlblFTEntry>
                      <c15:txfldGUID>{A763F09B-76C3-4282-B00E-291F14635BBD}</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F9-4C54-BF35-CB05CE91CE3C}"/>
                </c:ext>
                <c:ext xmlns:c15="http://schemas.microsoft.com/office/drawing/2012/chart" uri="{CE6537A1-D6FC-4f65-9D91-7224C49458BB}">
                  <c15:dlblFieldTable>
                    <c15:dlblFTEntry>
                      <c15:txfldGUID>{A50D40AC-F12E-4986-8B72-4A91AA52903B}</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-5.3</c:v>
                </c:pt>
                <c:pt idx="16">
                  <c:v>-5.2</c:v>
                </c:pt>
                <c:pt idx="24">
                  <c:v>-4.2</c:v>
                </c:pt>
                <c:pt idx="32">
                  <c:v>-2.5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BF9-4C54-BF35-CB05CE91CE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F9-4C54-BF35-CB05CE91CE3C}"/>
                </c:ext>
                <c:ext xmlns:c15="http://schemas.microsoft.com/office/drawing/2012/chart" uri="{CE6537A1-D6FC-4f65-9D91-7224C49458BB}">
                  <c15:dlblFieldTable>
                    <c15:dlblFTEntry>
                      <c15:txfldGUID>{4C166D2E-1B88-4080-8499-9A909D5E4FA6}</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F9-4C54-BF35-CB05CE91CE3C}"/>
                </c:ext>
                <c:ext xmlns:c15="http://schemas.microsoft.com/office/drawing/2012/chart" uri="{CE6537A1-D6FC-4f65-9D91-7224C49458BB}">
                  <c15:dlblFieldTable>
                    <c15:dlblFTEntry>
                      <c15:txfldGUID>{D2EDE6F0-6C4B-4CD0-9DD0-E186EE9615B4}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F9-4C54-BF35-CB05CE91CE3C}"/>
                </c:ext>
                <c:ext xmlns:c15="http://schemas.microsoft.com/office/drawing/2012/chart" uri="{CE6537A1-D6FC-4f65-9D91-7224C49458BB}">
                  <c15:dlblFieldTable>
                    <c15:dlblFTEntry>
                      <c15:txfldGUID>{C632F8ED-C96A-4E9F-BDA9-3EE8D0FFD3DC}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F9-4C54-BF35-CB05CE91CE3C}"/>
                </c:ext>
                <c:ext xmlns:c15="http://schemas.microsoft.com/office/drawing/2012/chart" uri="{CE6537A1-D6FC-4f65-9D91-7224C49458BB}">
                  <c15:dlblFieldTable>
                    <c15:dlblFTEntry>
                      <c15:txfldGUID>{61DA169B-C3B3-4216-80CD-4413EC168150}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F9-4C54-BF35-CB05CE91CE3C}"/>
                </c:ext>
                <c:ext xmlns:c15="http://schemas.microsoft.com/office/drawing/2012/chart" uri="{CE6537A1-D6FC-4f65-9D91-7224C49458BB}">
                  <c15:dlblFieldTable>
                    <c15:dlblFTEntry>
                      <c15:txfldGUID>{30493C2A-F6AB-447D-8D34-94EEF78B9DB3}</c15:txfldGUID>
                      <c15:f>#REF!</c15:f>
                      <c15:dlblFieldTableCache>
                        <c:ptCount val="1"/>
                        <c:pt idx="0">
                          <c:v>#REF!</c:v>
                        </c:pt>
                      </c15:dlblFieldTableCache>
                    </c15:dlblFTEntry>
                  </c15:dlblFieldTable>
                  <c15:showDataLabelsRange val="0"/>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F9-4C54-BF35-CB05CE91CE3C}"/>
                </c:ext>
                <c:ext xmlns:c15="http://schemas.microsoft.com/office/drawing/2012/chart" uri="{CE6537A1-D6FC-4f65-9D91-7224C49458BB}">
                  <c15:dlblFieldTable>
                    <c15:dlblFTEntry>
                      <c15:txfldGUID>{8CA5736E-F93E-4353-905D-106D782337B0}</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F9-4C54-BF35-CB05CE91CE3C}"/>
                </c:ext>
                <c:ext xmlns:c15="http://schemas.microsoft.com/office/drawing/2012/chart" uri="{CE6537A1-D6FC-4f65-9D91-7224C49458BB}">
                  <c15:dlblFieldTable>
                    <c15:dlblFTEntry>
                      <c15:txfldGUID>{C64CA38E-B06D-41B1-A239-6619E7EFCE1E}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F9-4C54-BF35-CB05CE91CE3C}"/>
                </c:ext>
                <c:ext xmlns:c15="http://schemas.microsoft.com/office/drawing/2012/chart" uri="{CE6537A1-D6FC-4f65-9D91-7224C49458BB}">
                  <c15:dlblFieldTable>
                    <c15:dlblFTEntry>
                      <c15:txfldGUID>{34CB3859-0CD5-4CC3-A0A4-F48BD7E5FC90}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F9-4C54-BF35-CB05CE91CE3C}"/>
                </c:ext>
                <c:ext xmlns:c15="http://schemas.microsoft.com/office/drawing/2012/chart" uri="{CE6537A1-D6FC-4f65-9D91-7224C49458BB}">
                  <c15:dlblFieldTable>
                    <c15:dlblFTEntry>
                      <c15:txfldGUID>{C8F69F86-0B1C-4FF2-A4E1-E1ECE7D9B482}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BF9-4C54-BF35-CB05CE91CE3C}"/>
            </c:ext>
          </c:extLst>
        </c:ser>
        <c:dLbls>
          <c:showLegendKey val="0"/>
          <c:showVal val="1"/>
          <c:showCatName val="0"/>
          <c:showSerName val="0"/>
          <c:showPercent val="0"/>
          <c:showBubbleSize val="0"/>
        </c:dLbls>
        <c:axId val="508666520"/>
        <c:axId val="508664560"/>
      </c:scatterChart>
      <c:valAx>
        <c:axId val="508666520"/>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664560"/>
        <c:crosses val="autoZero"/>
        <c:crossBetween val="midCat"/>
      </c:valAx>
      <c:valAx>
        <c:axId val="5086645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8666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過去からの起債抑制策、投資事業の財源とした既発債の償還の終了、繰上償還により、良好な水準を確保できている。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公営住宅建替事業を行っているため、新規発行の抑制（緊急度・住民ニーズを的確に把握した事業の選択）及び借入金の適正管理を行い、急激な数値上昇を抑えるよう努める。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充当可能財源等が将来負担額を上回っているため、将来負担比率は発生していない。この要因としては、繰上償還による地方債現在高の減、減債基金等の積立てによる充当可能財源の増である。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福岡県赤村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公債費の増大を抑えるために、繰上償還を実施しており、その財源として、減債基金を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百万円を任意積立て、将来の庁舎等の建替えに備え庁舎等整備基金を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百万円任意積立て、ふるさと納税寄附金を全国から募っていただき、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百万円任意積立てを行い、全体として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については、計画的に任意積立てを実施するため、増加する予定。また、ふるさと納税寄附金基金については、今後の政策によって減少していく見込み。その他特定目的金について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・ふるさとづくり基金：地域づくり事業、源じいの森整備事業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・土地開発基金：公用等土地取得事業等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・庁舎等整備基金：庁舎等整備事業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・農山村ふるさと事業基金：農山村地域農林振興事業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・中山間ふるさと・水と土保全基金：集落共同活動強化支援事業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・育英基金：育英資金貸与事業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・自然環境保護対策事業基金：環境保護対策事業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・地域雇用創出推進事業基金：農山村地域における雇用創出推進事業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・防災基盤整備事業基金：防災基盤整備事業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・ふるさと納税寄附金基金：赤村を応援するために寄せられた寄附金をそれぞれの寄附者の思いを実現するための事業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・森林環境譲与税基金：森林整備及び促進事業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・教育施設等整備基金：村立小学校、中学校の一貫校建設事業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・将来の庁舎等建替えに備え、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百万円積立て、村立小学校、中学校の一貫校建設事業に備え、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百万円の増加。その他特定目的基金として、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庁舎等整備基金は計画的に任意積立てを実施するため増加し、ふるさと納税寄附金基金については、今後の政策によって減少していく見込み。その他特定目的については、減少していく見込み。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基金積立てにおける、利子運用益で１百万円増加となった。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税収如何に関わらず、行政改革、経費節減等により捻出した額を不測の事態に備え積立てを実施しており、今後は利子運用益のみ増加見込み。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公債費の増大を抑えるため、繰上償還を実施しており、また、過疎対策事業債等の据置期間終了に伴う償還元金の支払いに備え、積立てを実施ていることにより、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計画的に繰上償還を実施しており、中長期的には減少していく見込み。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53E7C5DE-6713-4AB5-83EA-E846688205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A5615DD-D21A-4639-9D39-071C82675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DE09D5C0-8509-4578-960D-B69D43D9DF1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9DB44C9D-7CD4-4981-AFD1-93FDCD40C95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F4123353-4B5B-480F-9A89-4D937033507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C7EF4812-C6B1-4269-9468-1D7BB5B5299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3621A4C2-8E3E-40C5-BE62-3A32362B9F0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DF8A12B0-2730-4E9A-A1E9-A0A05400E5E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367BAEC9-5C6A-4ED4-9A12-E466E1A9FCD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CD9DF142-70FC-49BF-840C-0AA7343DFCB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14000677-106B-4E49-AD49-D2F3A37DB89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E868EF1F-97AF-4446-B3C0-405913259DC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C0E95B8B-D2A9-4787-B2A6-E4C29AF9768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A007FD35-D388-470D-AB31-3B014AA797D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48663EE1-0D0E-4471-A326-83F302D8BB4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879C575B-9AEA-46C4-A7E5-62806397220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E1B767F2-3826-461D-BBFF-E4E7D445A1F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44279C7F-B65B-45F1-AC05-6FEEC3965CA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49736ADA-97D3-417E-91BC-6C6C25EA228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D58F3EC5-CED3-46CC-91AB-504C44192E0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1673981B-8705-448B-AC52-2752C02E28A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4CCCB6CA-96AA-4971-9C22-1A3622EB667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
2,989
31.98
3,717,418
3,673,536
40,625
1,652,923
2,818,264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259C825B-F1AF-4092-A94E-5296B50CFD5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D137ABC9-FE8A-4E70-BED0-7468E03F50A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76E5BEAF-77F3-4B0E-9AF4-3E098468690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2BE1DCDF-EC2D-4F04-939E-283FE2A4712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6C0EC1EB-7D5F-4C70-BD82-066A00C8EA5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0F5EF121-639E-4773-AE3F-9DE27028C19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6ED4DA27-8CF4-40DB-9A7F-973861919E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1C2FB3E1-F787-48A1-9FEF-4CADD0E094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2570C3E0-93DD-46A2-9A6E-8B97BF39F59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2206372B-05BF-49BD-BDBD-8C6DB3D1BAD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7C27EDD7-4D6C-4F72-872E-FFF55FA41C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488C037F-F946-4830-9D0B-B331CFFF263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02BBBCC1-0661-44E4-9F65-98912FDEE1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02FDE0BF-7F0F-4A29-A877-BF6E21DFE9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AEA19AC6-863E-49CA-902E-26BEB996316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58236387-9A45-4282-A419-E47936C3F0A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0C14A727-1BB3-43BA-A1DE-4640F5CB453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C9BDF252-CA7E-475E-8BEF-84A299837E9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B1C23401-4A15-4940-A41A-1EF1ECCC6BB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D6EA5FA7-D6DA-444B-91F6-2E458A5251A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0B5D2D7-FD6A-4FF0-80F1-2A892020ECB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49626CC5-EADC-41A7-B8F6-97C3B55BEEC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0D679074-BA7E-4174-B200-8F1AA86BF83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A8B45CB8-10BB-4569-AB38-24149EBF3B8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D4FE78BB-15A4-4A74-B3E3-F702C4E54D3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05DAE17E-147B-4081-91AA-34F721601BF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7565716A-09BE-48CF-829B-4E9A9B2F5BD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D251EC6E-EE9F-46D7-B664-A5960C536C2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473827A8-3CC8-42C3-BE56-6E63AF93E9F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5512FC57-EB6D-4AB8-AD04-1A3B038AD08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3B902658-86B9-4DAF-8731-B8C1ADDAD9B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3BA03CEB-013F-44CB-B685-D009F86CD23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0A699674-C1C9-418F-9C83-F1C4E5F8FC1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415A5DD5-DE3B-4BC0-B306-C269D13973F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B6321885-D945-4972-8F50-D0C88B06CBF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前年度と比較して、１．０ポイント増加している。現在、公営住宅については、村営住宅長寿命化計画に基づいて、建替事業を実施しているため、減価償却率が微減している。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A2F709B3-9AE6-4B1D-A67D-D44E5808841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A0551074-8597-4ABC-97D8-FBA066ABCD6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A6BC9E62-9C91-4353-A156-266B7AB3362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ED0065C9-512C-465A-934B-D618E7EC79D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336A45BE-ADEF-4B5F-9736-FF1CB5EE161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9939E65A-D397-43FD-B353-F338AB57D04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F70585A1-FCAB-42DA-97E3-DA4DED7B472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E6E4E33D-5A4C-49B4-BD8C-5ACD87345AD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F90578D1-A184-416C-84CA-0A7B104B3F3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C98FEB1A-129B-46F7-B5BF-6A0691BFB3B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1360AC00-2CFD-4BDD-B917-B3A1A910AF2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252E41EA-6725-47E7-B6F4-2B0048542FA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94F343B3-4CF4-4913-A2E2-334F9B2FE5A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4DEFAF70-B201-40D2-BE0B-B0BE2345CB3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F063B79F-6809-4A34-ADBB-A944FDC0621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3EFF4744-9379-4668-8001-5D807AD04C0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92FDF1EF-6315-491E-97B6-105F7769FEC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FB24F4C1-DF5D-40BB-A669-06B4FD3F5FB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xmlns="" id="{0F732102-1861-4C3B-8C1B-405CB36172B6}"/>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xmlns="" id="{C1D7116A-40BA-462C-B21B-82D579BD0C31}"/>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xmlns="" id="{91E7C384-6564-4E22-BB16-4A0E802FF987}"/>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xmlns="" id="{BB15283F-8E25-49F5-BC8B-A8B73104720F}"/>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xmlns="" id="{E4EBC7BB-B7FF-4668-874A-495DD13E7CB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xmlns="" id="{DCEC1911-AEAC-4883-9ADE-B2D9C997D652}"/>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xmlns="" id="{89DEA428-A739-4FF4-892E-2A82B65CDCDB}"/>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xmlns="" id="{C1EA5492-3345-4911-811B-9090705AF52E}"/>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xmlns="" id="{8C947517-B989-4E6E-AB4A-2BF79BDEB0C7}"/>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xmlns="" id="{EC16CFD8-7F6C-4CFD-92DE-9936F798B39D}"/>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xmlns="" id="{5ED27BF9-1B2C-4E23-88E3-E5761F92CB11}"/>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44325076-3C66-4A9D-86D1-D7C2FFC1460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83E863DE-7E4D-456A-A24D-D885DD995A4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761C7437-E104-4B24-93E7-F543C3A1C52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6A16B028-FCB3-46AE-BE50-F66028B265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4E384251-4793-42EA-BF67-75F8BDBCDD8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93" name="楕円 92">
          <a:extLst>
            <a:ext uri="{FF2B5EF4-FFF2-40B4-BE49-F238E27FC236}">
              <a16:creationId xmlns:a16="http://schemas.microsoft.com/office/drawing/2014/main" xmlns="" id="{E2E261EC-7286-4876-BB0B-084851A677FA}"/>
            </a:ext>
          </a:extLst>
        </xdr:cNvPr>
        <xdr:cNvSpPr/>
      </xdr:nvSpPr>
      <xdr:spPr>
        <a:xfrm>
          <a:off x="47117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94" name="有形固定資産減価償却率該当値テキスト">
          <a:extLst>
            <a:ext uri="{FF2B5EF4-FFF2-40B4-BE49-F238E27FC236}">
              <a16:creationId xmlns:a16="http://schemas.microsoft.com/office/drawing/2014/main" xmlns="" id="{17FDCE5A-52EC-4195-88E5-FB53D5DB23E0}"/>
            </a:ext>
          </a:extLst>
        </xdr:cNvPr>
        <xdr:cNvSpPr txBox="1"/>
      </xdr:nvSpPr>
      <xdr:spPr>
        <a:xfrm>
          <a:off x="4813300" y="558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135074</xdr:rowOff>
    </xdr:from>
    <xdr:to>
      <xdr:col>19</xdr:col>
      <xdr:colOff>187325</xdr:colOff>
      <xdr:row>29</xdr:row>
      <xdr:rowOff>65224</xdr:rowOff>
    </xdr:to>
    <xdr:sp macro="" textlink="">
      <xdr:nvSpPr>
        <xdr:cNvPr id="95" name="楕円 94">
          <a:extLst>
            <a:ext uri="{FF2B5EF4-FFF2-40B4-BE49-F238E27FC236}">
              <a16:creationId xmlns:a16="http://schemas.microsoft.com/office/drawing/2014/main" xmlns="" id="{9F7037DC-3F25-4937-B349-2AD57B7C0B0F}"/>
            </a:ext>
          </a:extLst>
        </xdr:cNvPr>
        <xdr:cNvSpPr/>
      </xdr:nvSpPr>
      <xdr:spPr>
        <a:xfrm>
          <a:off x="4000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45267</xdr:rowOff>
    </xdr:to>
    <xdr:cxnSp macro="">
      <xdr:nvCxnSpPr>
        <xdr:cNvPr id="96" name="直線コネクタ 95">
          <a:extLst>
            <a:ext uri="{FF2B5EF4-FFF2-40B4-BE49-F238E27FC236}">
              <a16:creationId xmlns:a16="http://schemas.microsoft.com/office/drawing/2014/main" xmlns="" id="{D5FFAD0D-DD3B-4FA0-9F27-5349AB93B3DF}"/>
            </a:ext>
          </a:extLst>
        </xdr:cNvPr>
        <xdr:cNvCxnSpPr/>
      </xdr:nvCxnSpPr>
      <xdr:spPr>
        <a:xfrm>
          <a:off x="4051300" y="5757999"/>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138158</xdr:rowOff>
    </xdr:from>
    <xdr:to>
      <xdr:col>15</xdr:col>
      <xdr:colOff>187325</xdr:colOff>
      <xdr:row>29</xdr:row>
      <xdr:rowOff>68308</xdr:rowOff>
    </xdr:to>
    <xdr:sp macro="" textlink="">
      <xdr:nvSpPr>
        <xdr:cNvPr id="97" name="楕円 96">
          <a:extLst>
            <a:ext uri="{FF2B5EF4-FFF2-40B4-BE49-F238E27FC236}">
              <a16:creationId xmlns:a16="http://schemas.microsoft.com/office/drawing/2014/main" xmlns="" id="{F1D60864-4021-4AC5-9057-EA241BE4A4FB}"/>
            </a:ext>
          </a:extLst>
        </xdr:cNvPr>
        <xdr:cNvSpPr/>
      </xdr:nvSpPr>
      <xdr:spPr>
        <a:xfrm>
          <a:off x="3238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14424</xdr:rowOff>
    </xdr:from>
    <xdr:to>
      <xdr:col>19</xdr:col>
      <xdr:colOff>136525</xdr:colOff>
      <xdr:row>29</xdr:row>
      <xdr:rowOff>17508</xdr:rowOff>
    </xdr:to>
    <xdr:cxnSp macro="">
      <xdr:nvCxnSpPr>
        <xdr:cNvPr id="98" name="直線コネクタ 97">
          <a:extLst>
            <a:ext uri="{FF2B5EF4-FFF2-40B4-BE49-F238E27FC236}">
              <a16:creationId xmlns:a16="http://schemas.microsoft.com/office/drawing/2014/main" xmlns="" id="{FE844757-3AC7-4F3C-A02C-A8482EB722B8}"/>
            </a:ext>
          </a:extLst>
        </xdr:cNvPr>
        <xdr:cNvCxnSpPr/>
      </xdr:nvCxnSpPr>
      <xdr:spPr>
        <a:xfrm flipV="1">
          <a:off x="3289300" y="5757999"/>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76472</xdr:rowOff>
    </xdr:from>
    <xdr:to>
      <xdr:col>11</xdr:col>
      <xdr:colOff>187325</xdr:colOff>
      <xdr:row>29</xdr:row>
      <xdr:rowOff>6622</xdr:rowOff>
    </xdr:to>
    <xdr:sp macro="" textlink="">
      <xdr:nvSpPr>
        <xdr:cNvPr id="99" name="楕円 98">
          <a:extLst>
            <a:ext uri="{FF2B5EF4-FFF2-40B4-BE49-F238E27FC236}">
              <a16:creationId xmlns:a16="http://schemas.microsoft.com/office/drawing/2014/main" xmlns="" id="{BD207F02-8C9E-4BD1-A0FF-D6150135F441}"/>
            </a:ext>
          </a:extLst>
        </xdr:cNvPr>
        <xdr:cNvSpPr/>
      </xdr:nvSpPr>
      <xdr:spPr>
        <a:xfrm>
          <a:off x="2476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127272</xdr:rowOff>
    </xdr:from>
    <xdr:to>
      <xdr:col>15</xdr:col>
      <xdr:colOff>136525</xdr:colOff>
      <xdr:row>29</xdr:row>
      <xdr:rowOff>17508</xdr:rowOff>
    </xdr:to>
    <xdr:cxnSp macro="">
      <xdr:nvCxnSpPr>
        <xdr:cNvPr id="100" name="直線コネクタ 99">
          <a:extLst>
            <a:ext uri="{FF2B5EF4-FFF2-40B4-BE49-F238E27FC236}">
              <a16:creationId xmlns:a16="http://schemas.microsoft.com/office/drawing/2014/main" xmlns="" id="{3B09514A-1243-4C12-9EA1-CFDF122ACF8C}"/>
            </a:ext>
          </a:extLst>
        </xdr:cNvPr>
        <xdr:cNvCxnSpPr/>
      </xdr:nvCxnSpPr>
      <xdr:spPr>
        <a:xfrm>
          <a:off x="2527300" y="569939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57967</xdr:rowOff>
    </xdr:from>
    <xdr:to>
      <xdr:col>7</xdr:col>
      <xdr:colOff>187325</xdr:colOff>
      <xdr:row>28</xdr:row>
      <xdr:rowOff>159567</xdr:rowOff>
    </xdr:to>
    <xdr:sp macro="" textlink="">
      <xdr:nvSpPr>
        <xdr:cNvPr id="101" name="楕円 100">
          <a:extLst>
            <a:ext uri="{FF2B5EF4-FFF2-40B4-BE49-F238E27FC236}">
              <a16:creationId xmlns:a16="http://schemas.microsoft.com/office/drawing/2014/main" xmlns="" id="{1A1B91E3-B228-4D18-A8F4-E242228E603C}"/>
            </a:ext>
          </a:extLst>
        </xdr:cNvPr>
        <xdr:cNvSpPr/>
      </xdr:nvSpPr>
      <xdr:spPr>
        <a:xfrm>
          <a:off x="17145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108767</xdr:rowOff>
    </xdr:from>
    <xdr:to>
      <xdr:col>11</xdr:col>
      <xdr:colOff>136525</xdr:colOff>
      <xdr:row>28</xdr:row>
      <xdr:rowOff>127272</xdr:rowOff>
    </xdr:to>
    <xdr:cxnSp macro="">
      <xdr:nvCxnSpPr>
        <xdr:cNvPr id="102" name="直線コネクタ 101">
          <a:extLst>
            <a:ext uri="{FF2B5EF4-FFF2-40B4-BE49-F238E27FC236}">
              <a16:creationId xmlns:a16="http://schemas.microsoft.com/office/drawing/2014/main" xmlns="" id="{A79E100E-B54C-4B83-8C0C-51B965DF740B}"/>
            </a:ext>
          </a:extLst>
        </xdr:cNvPr>
        <xdr:cNvCxnSpPr/>
      </xdr:nvCxnSpPr>
      <xdr:spPr>
        <a:xfrm>
          <a:off x="1765300" y="5680892"/>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xmlns="" id="{9917BDCD-1D5F-41B5-A13C-3135E77E197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xmlns="" id="{E2ADA219-2A1B-4301-BD6F-96440915F273}"/>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a:extLst>
            <a:ext uri="{FF2B5EF4-FFF2-40B4-BE49-F238E27FC236}">
              <a16:creationId xmlns:a16="http://schemas.microsoft.com/office/drawing/2014/main" xmlns="" id="{E3300DF7-27DC-4038-8B7B-B4184A8BB247}"/>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a:extLst>
            <a:ext uri="{FF2B5EF4-FFF2-40B4-BE49-F238E27FC236}">
              <a16:creationId xmlns:a16="http://schemas.microsoft.com/office/drawing/2014/main" xmlns="" id="{59C1F092-2F3C-4C47-AC9D-F61E4F93B4B1}"/>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81751</xdr:rowOff>
    </xdr:from>
    <xdr:ext cx="405111" cy="259045"/>
    <xdr:sp macro="" textlink="">
      <xdr:nvSpPr>
        <xdr:cNvPr id="107" name="n_1mainValue有形固定資産減価償却率">
          <a:extLst>
            <a:ext uri="{FF2B5EF4-FFF2-40B4-BE49-F238E27FC236}">
              <a16:creationId xmlns:a16="http://schemas.microsoft.com/office/drawing/2014/main" xmlns="" id="{8C58B4DA-AADE-49AE-AF6D-3A129C7400A8}"/>
            </a:ext>
          </a:extLst>
        </xdr:cNvPr>
        <xdr:cNvSpPr txBox="1"/>
      </xdr:nvSpPr>
      <xdr:spPr>
        <a:xfrm>
          <a:off x="38360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84835</xdr:rowOff>
    </xdr:from>
    <xdr:ext cx="405111" cy="259045"/>
    <xdr:sp macro="" textlink="">
      <xdr:nvSpPr>
        <xdr:cNvPr id="108" name="n_2mainValue有形固定資産減価償却率">
          <a:extLst>
            <a:ext uri="{FF2B5EF4-FFF2-40B4-BE49-F238E27FC236}">
              <a16:creationId xmlns:a16="http://schemas.microsoft.com/office/drawing/2014/main" xmlns="" id="{EF824460-E694-4852-9CDD-42ECCD7370B2}"/>
            </a:ext>
          </a:extLst>
        </xdr:cNvPr>
        <xdr:cNvSpPr txBox="1"/>
      </xdr:nvSpPr>
      <xdr:spPr>
        <a:xfrm>
          <a:off x="30867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23149</xdr:rowOff>
    </xdr:from>
    <xdr:ext cx="405111" cy="259045"/>
    <xdr:sp macro="" textlink="">
      <xdr:nvSpPr>
        <xdr:cNvPr id="109" name="n_3mainValue有形固定資産減価償却率">
          <a:extLst>
            <a:ext uri="{FF2B5EF4-FFF2-40B4-BE49-F238E27FC236}">
              <a16:creationId xmlns:a16="http://schemas.microsoft.com/office/drawing/2014/main" xmlns="" id="{17FA4A8F-FC4D-430C-AE0D-02C56740E986}"/>
            </a:ext>
          </a:extLst>
        </xdr:cNvPr>
        <xdr:cNvSpPr txBox="1"/>
      </xdr:nvSpPr>
      <xdr:spPr>
        <a:xfrm>
          <a:off x="2324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4644</xdr:rowOff>
    </xdr:from>
    <xdr:ext cx="405111" cy="259045"/>
    <xdr:sp macro="" textlink="">
      <xdr:nvSpPr>
        <xdr:cNvPr id="110" name="n_4mainValue有形固定資産減価償却率">
          <a:extLst>
            <a:ext uri="{FF2B5EF4-FFF2-40B4-BE49-F238E27FC236}">
              <a16:creationId xmlns:a16="http://schemas.microsoft.com/office/drawing/2014/main" xmlns="" id="{062B0C7C-7B20-4578-AE69-94165AC7C3D6}"/>
            </a:ext>
          </a:extLst>
        </xdr:cNvPr>
        <xdr:cNvSpPr txBox="1"/>
      </xdr:nvSpPr>
      <xdr:spPr>
        <a:xfrm>
          <a:off x="1562744" y="540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FA711D90-F32C-4C27-82D8-F8804059EDD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8835A589-0BAD-4E7E-B896-24909629543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xmlns="" id="{0D08C747-B80B-486D-92E8-EAE88F07FD76}"/>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B980153B-0D19-431C-B302-82A8BFF625C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4B370C9A-57C0-42EB-9A73-1B584F7AA93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E3A25962-86EF-4055-9CC1-B1139AE5A36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FA1A2F02-301F-4FD9-94AE-BD1C429C8B3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41F8A311-8ED9-421C-BD70-F79A8872961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B8946C4D-FB95-4491-8387-28097611858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56D4B2E5-2F4A-43A3-A2C0-C9EC6C7D5C8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B88445ED-554F-4715-AF45-BFBE1B9FB39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0CCF19D7-4533-496D-B877-FDC40247DE7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90FE48CF-2C01-408F-9BC0-9D5537228ED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債務償還比率は発生していないため、引き続き地方債の発行抑制等により、健全な財政運営に努める。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3BE5145B-B333-4D29-A11C-F73CC3BFB5E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17743440-12AE-46E0-B0F7-042BFF97E96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C1D75988-FBE2-4834-98EB-43E694D192C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9BE72C93-A219-4A37-BCF4-C52A891AA97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xmlns="" id="{0B334FC8-2E16-4761-BC06-3B49DBA3E21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160A5B1D-54C1-46C8-93BE-72E2CCF79D4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0AF2C97D-B6A2-4283-B816-EDB83472768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694ED2A1-D588-4573-ACD6-8B62E4050E3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B783771D-4C95-4EAA-BC16-4DBB87FDCD1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E09C09F9-E350-4FF2-8F74-A094BFB1303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D0402056-BC49-4A2E-AEF8-5D79D3ECED0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C48DD9F8-8B0B-4BE4-A8AA-F68CA2882CA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xmlns="" id="{5EB2E94B-7EA4-47E4-9648-C9124FBDFF7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524FC662-A269-4A71-9E66-615E61A826A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1459097E-9BE3-47EF-8F16-A936CF54587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xmlns="" id="{F7369E1A-A5F8-42EF-8AA1-BD73AC7A6FDE}"/>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xmlns="" id="{F68F3DD1-46D9-4B90-BA75-7AB071D71C17}"/>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xmlns="" id="{5E1C1DC6-0C5F-4335-8382-223C43EDCFCB}"/>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xmlns="" id="{B7FFF4AA-CFC9-487F-856A-824C8FF1F1E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xmlns="" id="{811C723B-10C8-40CE-B62B-D2321898886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xmlns="" id="{B02CFB2F-DE09-47A3-9950-B6D544CB0C18}"/>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xmlns="" id="{2736F988-AA30-4F6A-90E5-2E9229F6CE5B}"/>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xmlns="" id="{DA3E427D-DF03-447C-9C42-BAC7AE255D7D}"/>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xmlns="" id="{1110FBCF-64DB-460A-9FA1-61A9EEC710DC}"/>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xmlns="" id="{42EDD826-7045-446B-9229-CD8FD332B9FE}"/>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xmlns="" id="{128B08D3-773F-4FBB-BE3E-70525E0435A0}"/>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288A4F25-DB28-423A-BDD4-087F6125664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706CDFE1-70B9-482B-A834-C6A979B7E4F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53F1A8BB-F96C-482E-846B-4140D4A2492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A83097BA-CF51-4178-A924-9C83E3E4040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299917F6-ABEC-4E9C-BED0-7C52F67D645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155" name="n_1aveValue債務償還比率">
          <a:extLst>
            <a:ext uri="{FF2B5EF4-FFF2-40B4-BE49-F238E27FC236}">
              <a16:creationId xmlns:a16="http://schemas.microsoft.com/office/drawing/2014/main" xmlns="" id="{C88FEBF3-1821-483D-B1E3-A7C1A80F6D29}"/>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a:extLst>
            <a:ext uri="{FF2B5EF4-FFF2-40B4-BE49-F238E27FC236}">
              <a16:creationId xmlns:a16="http://schemas.microsoft.com/office/drawing/2014/main" xmlns="" id="{05384932-5DF9-4D06-B26C-605CAD2F3316}"/>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a:extLst>
            <a:ext uri="{FF2B5EF4-FFF2-40B4-BE49-F238E27FC236}">
              <a16:creationId xmlns:a16="http://schemas.microsoft.com/office/drawing/2014/main" xmlns="" id="{60110DF3-B2CE-4BA4-AE64-CD7F885DAC8E}"/>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a:extLst>
            <a:ext uri="{FF2B5EF4-FFF2-40B4-BE49-F238E27FC236}">
              <a16:creationId xmlns:a16="http://schemas.microsoft.com/office/drawing/2014/main" xmlns="" id="{7CED57E1-E282-4DF9-BEC1-CB3AF7EE7DB0}"/>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59F23AFF-D8F2-4025-AC30-79726E7370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F6CCDEB6-81F7-4A4E-A212-9D3F9F1F7D3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E4EEFF11-3EEA-4465-BDF9-BE7F8881FEB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53CBB8A0-ADEE-406F-BF95-4AB6D819520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D1619146-6BAD-4E17-B940-910F3DEB52C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C37045EC-D375-4555-8FEC-0117A5CE800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CC10D86-4A48-424B-BB4C-010ECC897E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878D3FC-BE2F-41CF-9E12-2A1B9EB1082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653AF1B-E8B4-4AFE-BC9E-76EBC10191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96E8789-0B25-43B2-8D75-CED56E9426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B2976E1-718F-441E-BE98-D57EA24661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6A9BBF9-8D6B-4C4E-B034-CA44F12400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21202D0-351E-45CB-8310-335FF5E208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646255B-4D41-4547-BCC7-300429ACC9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5B0A98F-2DC3-4852-BD99-36D4183797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AE655B2-D875-4BB4-B896-5493E0A1E3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
2,989
31.98
3,717,418
3,673,536
40,625
1,652,923
2,818,264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CF8BDE4-F47F-48AC-9E10-D5EE0BE657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F412D75-CC2F-4495-8135-C86701AB13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B8E0FB5-B8E4-49B7-BC9F-89903FA44E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3667743-6D07-43E2-9557-06242283D1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97D6BE1-1A7F-4DEF-AFA8-69D2D2FEFC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A08365B7-5779-4CCA-AF6C-678EB19C54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C62196F-44F7-4A14-A95A-C5DCCEF40C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9D8C098-9B8C-4DCA-84CD-B7944369D4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EA5FE3C-86E8-4CDF-BFE7-4CE04B242F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D7C98AE-8E16-45CE-B2E7-2C0FF5E1B8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416DFB4-5E60-49BE-B01C-57DC7E5981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7B89BF4-C1C0-4BB1-8729-2C674BD447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FDCC2D3-F98A-4FA3-BD55-CC5103E84FA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ADEB71E-41C4-4612-95EE-59ED5702B03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387D647-6CDB-4DF1-B31A-9E67667F7B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32ECA70-5A9B-403A-9A8F-2AC14FF3E4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81B05FC-6053-4483-A86C-9AC591E59A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4F26ECE-4C3C-4063-910B-9476A39202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9939930-180B-46AB-9D6D-FFF827338B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D93D5884-0E27-4321-9A33-65627E75576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18B2531-63F2-43E3-8A49-A607491B999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2E5378AF-4108-4D73-9547-D75AB7B1E3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51E60F3-1BBB-43D1-ADC7-496E0D3738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89DCA144-C1CB-4E5C-8FDE-9FCF014D31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C3481563-BEAC-46C3-AE09-AEEB2459FC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2ECC6A6-60A0-454C-8ABF-71649EB9A3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6A05CB2-E46D-4E25-94F6-8D485137AF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5E671BC-03BD-44CC-8FEC-3A531E9CE8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7DFF6088-5D0F-475C-B961-1B641F4C99A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E37D76B-74AB-4744-97B4-87CD0CF4398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608B9A87-7850-4A0C-A913-D2FCF55A5A6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908A5DF-4846-4F3E-A7C0-CD7D8DC3FB2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F9915113-E629-4FA5-986E-FB0CB20AB97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4EEF5462-DE53-4194-8691-3327AB663CF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E0BEB1DF-8864-43B7-B7E9-D606CD78435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D2E20932-FBD7-4838-9012-ACBAAEFAD6A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9693D306-AEB2-4841-AD40-5C5F17A1F25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625F7FB8-81ED-4834-9519-BB1DCA7FBD6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D7F06AB6-7AE4-4DD9-8F2E-F7243B32940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C899B63C-29FE-4FB1-9BEA-DD6C45428FE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AE705320-84E4-4253-88B8-11F1B25A710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76E2B33E-39DD-482A-8C07-DE1D5C8B89D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A708A6DB-2DA0-4380-93DC-58B470B666B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E445827F-3FF1-4802-A743-5F9B082B5E7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6647275B-2352-4690-AB2B-77C51128BC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9E7C6846-E699-459E-B731-C376A05904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xmlns="" id="{6510F2F6-251F-4AA4-81C1-4BC1A7765164}"/>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xmlns="" id="{4CD6F130-388E-4A0F-8A94-978D75735EB5}"/>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xmlns="" id="{15F15D97-6403-4C9F-842D-B9A0FFBD932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xmlns="" id="{82475CCA-9E34-4F94-973D-D7D08C9552A3}"/>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xmlns="" id="{388532A9-E2FE-4194-8901-CA969C51C02A}"/>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xmlns="" id="{F8500747-4BD3-4977-83B8-5DCDE74E6F99}"/>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xmlns="" id="{819A0859-6DDC-4D22-9205-859376EAB535}"/>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xmlns="" id="{281207BD-211F-4C79-AF84-65C5C7E4899C}"/>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xmlns="" id="{0F3EB90E-C98C-4D58-B7FD-E0F9F67D259B}"/>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xmlns="" id="{CF3BF47A-DDE7-44FA-8DE4-1D8EFB2462EF}"/>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xmlns="" id="{981F2FF9-9820-4DC7-86D1-0A7B9C9D243A}"/>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52CF94F-E5A7-491F-8602-CB5A984E48E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AB18C43-9CD4-4EDA-BF63-F97FA415EF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F517863-CCA5-4875-A382-F4B196163D0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CF685B31-D986-413D-AF3D-9027A4FDE0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AC358AD9-D1AE-44FB-9C07-9B007996070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4" name="楕円 73">
          <a:extLst>
            <a:ext uri="{FF2B5EF4-FFF2-40B4-BE49-F238E27FC236}">
              <a16:creationId xmlns:a16="http://schemas.microsoft.com/office/drawing/2014/main" xmlns="" id="{05FA4A0B-98B5-4F27-B7C0-0DC2B6FD0C9A}"/>
            </a:ext>
          </a:extLst>
        </xdr:cNvPr>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5" name="【道路】&#10;有形固定資産減価償却率該当値テキスト">
          <a:extLst>
            <a:ext uri="{FF2B5EF4-FFF2-40B4-BE49-F238E27FC236}">
              <a16:creationId xmlns:a16="http://schemas.microsoft.com/office/drawing/2014/main" xmlns="" id="{7BFD6796-659F-4C75-A808-349F0E3EAA3A}"/>
            </a:ext>
          </a:extLst>
        </xdr:cNvPr>
        <xdr:cNvSpPr txBox="1"/>
      </xdr:nvSpPr>
      <xdr:spPr>
        <a:xfrm>
          <a:off x="46736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6" name="楕円 75">
          <a:extLst>
            <a:ext uri="{FF2B5EF4-FFF2-40B4-BE49-F238E27FC236}">
              <a16:creationId xmlns:a16="http://schemas.microsoft.com/office/drawing/2014/main" xmlns="" id="{9DDCC8B4-08B8-4FBE-B673-DC8DAFE37595}"/>
            </a:ext>
          </a:extLst>
        </xdr:cNvPr>
        <xdr:cNvSpPr/>
      </xdr:nvSpPr>
      <xdr:spPr>
        <a:xfrm>
          <a:off x="3746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53340</xdr:rowOff>
    </xdr:to>
    <xdr:cxnSp macro="">
      <xdr:nvCxnSpPr>
        <xdr:cNvPr id="77" name="直線コネクタ 76">
          <a:extLst>
            <a:ext uri="{FF2B5EF4-FFF2-40B4-BE49-F238E27FC236}">
              <a16:creationId xmlns:a16="http://schemas.microsoft.com/office/drawing/2014/main" xmlns="" id="{EFDA254F-D0EF-48E3-A4CD-82170F1656A3}"/>
            </a:ext>
          </a:extLst>
        </xdr:cNvPr>
        <xdr:cNvCxnSpPr/>
      </xdr:nvCxnSpPr>
      <xdr:spPr>
        <a:xfrm>
          <a:off x="3797300" y="65488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a:extLst>
            <a:ext uri="{FF2B5EF4-FFF2-40B4-BE49-F238E27FC236}">
              <a16:creationId xmlns:a16="http://schemas.microsoft.com/office/drawing/2014/main" xmlns="" id="{7E030F59-AACE-41A0-A826-E75331EAA354}"/>
            </a:ext>
          </a:extLst>
        </xdr:cNvPr>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33746</xdr:rowOff>
    </xdr:to>
    <xdr:cxnSp macro="">
      <xdr:nvCxnSpPr>
        <xdr:cNvPr id="79" name="直線コネクタ 78">
          <a:extLst>
            <a:ext uri="{FF2B5EF4-FFF2-40B4-BE49-F238E27FC236}">
              <a16:creationId xmlns:a16="http://schemas.microsoft.com/office/drawing/2014/main" xmlns="" id="{9CC076AC-2CF8-4407-AC71-0FEE756900E4}"/>
            </a:ext>
          </a:extLst>
        </xdr:cNvPr>
        <xdr:cNvCxnSpPr/>
      </xdr:nvCxnSpPr>
      <xdr:spPr>
        <a:xfrm>
          <a:off x="2908300" y="65259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80" name="楕円 79">
          <a:extLst>
            <a:ext uri="{FF2B5EF4-FFF2-40B4-BE49-F238E27FC236}">
              <a16:creationId xmlns:a16="http://schemas.microsoft.com/office/drawing/2014/main" xmlns="" id="{D7511AF3-D0BB-49DD-8704-CDE0366A6752}"/>
            </a:ext>
          </a:extLst>
        </xdr:cNvPr>
        <xdr:cNvSpPr/>
      </xdr:nvSpPr>
      <xdr:spPr>
        <a:xfrm>
          <a:off x="1968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157843</xdr:rowOff>
    </xdr:from>
    <xdr:to>
      <xdr:col>15</xdr:col>
      <xdr:colOff>50800</xdr:colOff>
      <xdr:row>38</xdr:row>
      <xdr:rowOff>10885</xdr:rowOff>
    </xdr:to>
    <xdr:cxnSp macro="">
      <xdr:nvCxnSpPr>
        <xdr:cNvPr id="81" name="直線コネクタ 80">
          <a:extLst>
            <a:ext uri="{FF2B5EF4-FFF2-40B4-BE49-F238E27FC236}">
              <a16:creationId xmlns:a16="http://schemas.microsoft.com/office/drawing/2014/main" xmlns="" id="{A002969A-4A4C-4AE9-B97F-7F686B8D0F08}"/>
            </a:ext>
          </a:extLst>
        </xdr:cNvPr>
        <xdr:cNvCxnSpPr/>
      </xdr:nvCxnSpPr>
      <xdr:spPr>
        <a:xfrm>
          <a:off x="2019300" y="65014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74386</xdr:rowOff>
    </xdr:from>
    <xdr:to>
      <xdr:col>6</xdr:col>
      <xdr:colOff>38100</xdr:colOff>
      <xdr:row>38</xdr:row>
      <xdr:rowOff>4536</xdr:rowOff>
    </xdr:to>
    <xdr:sp macro="" textlink="">
      <xdr:nvSpPr>
        <xdr:cNvPr id="82" name="楕円 81">
          <a:extLst>
            <a:ext uri="{FF2B5EF4-FFF2-40B4-BE49-F238E27FC236}">
              <a16:creationId xmlns:a16="http://schemas.microsoft.com/office/drawing/2014/main" xmlns="" id="{AFD56C96-BFCD-4948-820E-FF514F9385DA}"/>
            </a:ext>
          </a:extLst>
        </xdr:cNvPr>
        <xdr:cNvSpPr/>
      </xdr:nvSpPr>
      <xdr:spPr>
        <a:xfrm>
          <a:off x="1079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125186</xdr:rowOff>
    </xdr:from>
    <xdr:to>
      <xdr:col>10</xdr:col>
      <xdr:colOff>114300</xdr:colOff>
      <xdr:row>37</xdr:row>
      <xdr:rowOff>157843</xdr:rowOff>
    </xdr:to>
    <xdr:cxnSp macro="">
      <xdr:nvCxnSpPr>
        <xdr:cNvPr id="83" name="直線コネクタ 82">
          <a:extLst>
            <a:ext uri="{FF2B5EF4-FFF2-40B4-BE49-F238E27FC236}">
              <a16:creationId xmlns:a16="http://schemas.microsoft.com/office/drawing/2014/main" xmlns="" id="{4888EC16-2F51-4FF9-8D78-B157B9096323}"/>
            </a:ext>
          </a:extLst>
        </xdr:cNvPr>
        <xdr:cNvCxnSpPr/>
      </xdr:nvCxnSpPr>
      <xdr:spPr>
        <a:xfrm>
          <a:off x="1130300" y="64688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xmlns="" id="{E4FA12F9-FBC7-4212-9D53-EF54ABB5BDE3}"/>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xmlns="" id="{66E8AC6F-D26E-4FDA-AE3F-C5AD386C3842}"/>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a:extLst>
            <a:ext uri="{FF2B5EF4-FFF2-40B4-BE49-F238E27FC236}">
              <a16:creationId xmlns:a16="http://schemas.microsoft.com/office/drawing/2014/main" xmlns="" id="{7307B68C-88AE-429C-9C4F-62AC91B0C018}"/>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xmlns="" id="{B4791631-03DF-4F00-A492-17C2565ABBD1}"/>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101073</xdr:rowOff>
    </xdr:from>
    <xdr:ext cx="405111" cy="259045"/>
    <xdr:sp macro="" textlink="">
      <xdr:nvSpPr>
        <xdr:cNvPr id="88" name="n_1mainValue【道路】&#10;有形固定資産減価償却率">
          <a:extLst>
            <a:ext uri="{FF2B5EF4-FFF2-40B4-BE49-F238E27FC236}">
              <a16:creationId xmlns:a16="http://schemas.microsoft.com/office/drawing/2014/main" xmlns="" id="{03EF5E6D-66CA-4648-9705-676EAACBB54D}"/>
            </a:ext>
          </a:extLst>
        </xdr:cNvPr>
        <xdr:cNvSpPr txBox="1"/>
      </xdr:nvSpPr>
      <xdr:spPr>
        <a:xfrm>
          <a:off x="35820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78213</xdr:rowOff>
    </xdr:from>
    <xdr:ext cx="405111" cy="259045"/>
    <xdr:sp macro="" textlink="">
      <xdr:nvSpPr>
        <xdr:cNvPr id="89" name="n_2mainValue【道路】&#10;有形固定資産減価償却率">
          <a:extLst>
            <a:ext uri="{FF2B5EF4-FFF2-40B4-BE49-F238E27FC236}">
              <a16:creationId xmlns:a16="http://schemas.microsoft.com/office/drawing/2014/main" xmlns="" id="{FA2F7169-4B63-4B32-9041-7D4076835582}"/>
            </a:ext>
          </a:extLst>
        </xdr:cNvPr>
        <xdr:cNvSpPr txBox="1"/>
      </xdr:nvSpPr>
      <xdr:spPr>
        <a:xfrm>
          <a:off x="2705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53720</xdr:rowOff>
    </xdr:from>
    <xdr:ext cx="405111" cy="259045"/>
    <xdr:sp macro="" textlink="">
      <xdr:nvSpPr>
        <xdr:cNvPr id="90" name="n_3mainValue【道路】&#10;有形固定資産減価償却率">
          <a:extLst>
            <a:ext uri="{FF2B5EF4-FFF2-40B4-BE49-F238E27FC236}">
              <a16:creationId xmlns:a16="http://schemas.microsoft.com/office/drawing/2014/main" xmlns="" id="{D898F037-F6F9-4C86-BA95-7EBC79F4BFD0}"/>
            </a:ext>
          </a:extLst>
        </xdr:cNvPr>
        <xdr:cNvSpPr txBox="1"/>
      </xdr:nvSpPr>
      <xdr:spPr>
        <a:xfrm>
          <a:off x="1816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21063</xdr:rowOff>
    </xdr:from>
    <xdr:ext cx="405111" cy="259045"/>
    <xdr:sp macro="" textlink="">
      <xdr:nvSpPr>
        <xdr:cNvPr id="91" name="n_4mainValue【道路】&#10;有形固定資産減価償却率">
          <a:extLst>
            <a:ext uri="{FF2B5EF4-FFF2-40B4-BE49-F238E27FC236}">
              <a16:creationId xmlns:a16="http://schemas.microsoft.com/office/drawing/2014/main" xmlns="" id="{7A3E631F-1AED-456A-93D3-00512CFE8359}"/>
            </a:ext>
          </a:extLst>
        </xdr:cNvPr>
        <xdr:cNvSpPr txBox="1"/>
      </xdr:nvSpPr>
      <xdr:spPr>
        <a:xfrm>
          <a:off x="927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247885F9-5A27-4A8E-A47E-D7A6130125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991787C2-6FD4-4CE5-A617-110987C708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33214EB3-FF2E-485C-925D-CA23AC6D7C2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EF2F5652-0BD6-4B04-979A-0ADC7C783C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829D0642-089D-4A20-8037-6C56FD8B4AB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6DC5F19-EE57-4FA0-BA81-C333B0E1E7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D40BE77D-7507-44FC-900E-CF58DC863D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9E81F7E1-5B32-4705-8CB2-DDABB98003B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8E10F7CE-7F37-47D4-BFA0-D91BC65F037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E3AC0D70-001D-4F05-8212-303C711126B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884243B0-6D9E-47B7-A87E-BC4CEB2DC71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482A092B-2631-4D34-9430-0421A2254F5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BC7B6560-B096-4C71-BCF2-5AF9E192F15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xmlns="" id="{2B41EBFD-68B4-440E-A780-360FE1E1186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9A32816E-05FE-4AF1-8F49-17E04475C3A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xmlns="" id="{9A17E4E2-D322-43C5-B376-B1D11C3C3F7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72FF50D0-BB44-41F7-89AF-D76FEF153F2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xmlns="" id="{657B9207-BAE9-4409-97D9-95BE545D310B}"/>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D4E83807-030E-43A9-9BBB-DD86810AC2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8D3C2BE1-1BE7-4874-9C8E-E5D4BA36230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0A83C7CE-A4B0-4775-AB4E-6A92EF5B8E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xmlns="" id="{A08032D4-AB04-4495-9532-133C336A9E1D}"/>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xmlns="" id="{5EF4D059-3403-4C07-AA92-7D78272A1C5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xmlns="" id="{1A8890DC-088D-4EE0-ACE3-56782AC835E9}"/>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xmlns="" id="{20E3E1FB-A79A-43C4-B890-7580F92A6738}"/>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xmlns="" id="{7A3FDD7B-B67F-4BA8-A519-89E9F7139752}"/>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xmlns="" id="{53E2BF6D-A1FF-497D-9221-11CCCC861893}"/>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xmlns="" id="{4ED9946F-3008-41C6-B730-FF7B5AAC16B5}"/>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xmlns="" id="{4BBAB6C5-5F7B-480B-A5FD-6424217176F2}"/>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xmlns="" id="{E7CA3FDC-4209-4B6B-A5E4-1251F526652D}"/>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xmlns="" id="{A96978BA-31D6-4EF1-828C-0977D0CE33D9}"/>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xmlns="" id="{49058D95-CBC4-4BEC-9429-040C49C1E045}"/>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465833E4-2525-4978-ACA3-968D00ABDD2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7EA4FDD-C1B8-4830-9506-CA0F94435D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CA414DF-5736-4119-BD33-D4FFEAB4C6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39B5025A-271D-4754-AC48-3990D00D891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4DD9DDC6-3C3D-49A9-A1DD-39DA3566C00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20935</xdr:rowOff>
    </xdr:from>
    <xdr:to>
      <xdr:col>55</xdr:col>
      <xdr:colOff>50800</xdr:colOff>
      <xdr:row>41</xdr:row>
      <xdr:rowOff>122535</xdr:rowOff>
    </xdr:to>
    <xdr:sp macro="" textlink="">
      <xdr:nvSpPr>
        <xdr:cNvPr id="129" name="楕円 128">
          <a:extLst>
            <a:ext uri="{FF2B5EF4-FFF2-40B4-BE49-F238E27FC236}">
              <a16:creationId xmlns:a16="http://schemas.microsoft.com/office/drawing/2014/main" xmlns="" id="{55058A86-C6F0-44AA-B318-73A671E09EB4}"/>
            </a:ext>
          </a:extLst>
        </xdr:cNvPr>
        <xdr:cNvSpPr/>
      </xdr:nvSpPr>
      <xdr:spPr>
        <a:xfrm>
          <a:off x="10426700" y="70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107312</xdr:rowOff>
    </xdr:from>
    <xdr:ext cx="534377" cy="259045"/>
    <xdr:sp macro="" textlink="">
      <xdr:nvSpPr>
        <xdr:cNvPr id="130" name="【道路】&#10;一人当たり延長該当値テキスト">
          <a:extLst>
            <a:ext uri="{FF2B5EF4-FFF2-40B4-BE49-F238E27FC236}">
              <a16:creationId xmlns:a16="http://schemas.microsoft.com/office/drawing/2014/main" xmlns="" id="{9D4D5E94-6D73-47AB-BEFF-42068B239491}"/>
            </a:ext>
          </a:extLst>
        </xdr:cNvPr>
        <xdr:cNvSpPr txBox="1"/>
      </xdr:nvSpPr>
      <xdr:spPr>
        <a:xfrm>
          <a:off x="10515600" y="696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22389</xdr:rowOff>
    </xdr:from>
    <xdr:to>
      <xdr:col>50</xdr:col>
      <xdr:colOff>165100</xdr:colOff>
      <xdr:row>41</xdr:row>
      <xdr:rowOff>123989</xdr:rowOff>
    </xdr:to>
    <xdr:sp macro="" textlink="">
      <xdr:nvSpPr>
        <xdr:cNvPr id="131" name="楕円 130">
          <a:extLst>
            <a:ext uri="{FF2B5EF4-FFF2-40B4-BE49-F238E27FC236}">
              <a16:creationId xmlns:a16="http://schemas.microsoft.com/office/drawing/2014/main" xmlns="" id="{B1412715-0D27-4DE7-848B-98F1831A5F00}"/>
            </a:ext>
          </a:extLst>
        </xdr:cNvPr>
        <xdr:cNvSpPr/>
      </xdr:nvSpPr>
      <xdr:spPr>
        <a:xfrm>
          <a:off x="9588500" y="70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71735</xdr:rowOff>
    </xdr:from>
    <xdr:to>
      <xdr:col>55</xdr:col>
      <xdr:colOff>0</xdr:colOff>
      <xdr:row>41</xdr:row>
      <xdr:rowOff>73189</xdr:rowOff>
    </xdr:to>
    <xdr:cxnSp macro="">
      <xdr:nvCxnSpPr>
        <xdr:cNvPr id="132" name="直線コネクタ 131">
          <a:extLst>
            <a:ext uri="{FF2B5EF4-FFF2-40B4-BE49-F238E27FC236}">
              <a16:creationId xmlns:a16="http://schemas.microsoft.com/office/drawing/2014/main" xmlns="" id="{2707A6C2-CB58-42D6-8845-F8B9227DF7BE}"/>
            </a:ext>
          </a:extLst>
        </xdr:cNvPr>
        <xdr:cNvCxnSpPr/>
      </xdr:nvCxnSpPr>
      <xdr:spPr>
        <a:xfrm flipV="1">
          <a:off x="9639300" y="7101185"/>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23599</xdr:rowOff>
    </xdr:from>
    <xdr:to>
      <xdr:col>46</xdr:col>
      <xdr:colOff>38100</xdr:colOff>
      <xdr:row>41</xdr:row>
      <xdr:rowOff>125199</xdr:rowOff>
    </xdr:to>
    <xdr:sp macro="" textlink="">
      <xdr:nvSpPr>
        <xdr:cNvPr id="133" name="楕円 132">
          <a:extLst>
            <a:ext uri="{FF2B5EF4-FFF2-40B4-BE49-F238E27FC236}">
              <a16:creationId xmlns:a16="http://schemas.microsoft.com/office/drawing/2014/main" xmlns="" id="{DA29081E-BDD0-43E6-ADB5-79F87831B820}"/>
            </a:ext>
          </a:extLst>
        </xdr:cNvPr>
        <xdr:cNvSpPr/>
      </xdr:nvSpPr>
      <xdr:spPr>
        <a:xfrm>
          <a:off x="8699500" y="70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73189</xdr:rowOff>
    </xdr:from>
    <xdr:to>
      <xdr:col>50</xdr:col>
      <xdr:colOff>114300</xdr:colOff>
      <xdr:row>41</xdr:row>
      <xdr:rowOff>74399</xdr:rowOff>
    </xdr:to>
    <xdr:cxnSp macro="">
      <xdr:nvCxnSpPr>
        <xdr:cNvPr id="134" name="直線コネクタ 133">
          <a:extLst>
            <a:ext uri="{FF2B5EF4-FFF2-40B4-BE49-F238E27FC236}">
              <a16:creationId xmlns:a16="http://schemas.microsoft.com/office/drawing/2014/main" xmlns="" id="{B2B911C6-A8F8-46CF-9EB9-62C11F00F423}"/>
            </a:ext>
          </a:extLst>
        </xdr:cNvPr>
        <xdr:cNvCxnSpPr/>
      </xdr:nvCxnSpPr>
      <xdr:spPr>
        <a:xfrm flipV="1">
          <a:off x="8750300" y="7102639"/>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24451</xdr:rowOff>
    </xdr:from>
    <xdr:to>
      <xdr:col>41</xdr:col>
      <xdr:colOff>101600</xdr:colOff>
      <xdr:row>41</xdr:row>
      <xdr:rowOff>126051</xdr:rowOff>
    </xdr:to>
    <xdr:sp macro="" textlink="">
      <xdr:nvSpPr>
        <xdr:cNvPr id="135" name="楕円 134">
          <a:extLst>
            <a:ext uri="{FF2B5EF4-FFF2-40B4-BE49-F238E27FC236}">
              <a16:creationId xmlns:a16="http://schemas.microsoft.com/office/drawing/2014/main" xmlns="" id="{C9416023-0FF2-42C5-A80C-7993ABBB5906}"/>
            </a:ext>
          </a:extLst>
        </xdr:cNvPr>
        <xdr:cNvSpPr/>
      </xdr:nvSpPr>
      <xdr:spPr>
        <a:xfrm>
          <a:off x="7810500" y="70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74399</xdr:rowOff>
    </xdr:from>
    <xdr:to>
      <xdr:col>45</xdr:col>
      <xdr:colOff>177800</xdr:colOff>
      <xdr:row>41</xdr:row>
      <xdr:rowOff>75251</xdr:rowOff>
    </xdr:to>
    <xdr:cxnSp macro="">
      <xdr:nvCxnSpPr>
        <xdr:cNvPr id="136" name="直線コネクタ 135">
          <a:extLst>
            <a:ext uri="{FF2B5EF4-FFF2-40B4-BE49-F238E27FC236}">
              <a16:creationId xmlns:a16="http://schemas.microsoft.com/office/drawing/2014/main" xmlns="" id="{561772FC-DC8F-4A89-8B36-AB24F2DBC9BC}"/>
            </a:ext>
          </a:extLst>
        </xdr:cNvPr>
        <xdr:cNvCxnSpPr/>
      </xdr:nvCxnSpPr>
      <xdr:spPr>
        <a:xfrm flipV="1">
          <a:off x="7861300" y="7103849"/>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25414</xdr:rowOff>
    </xdr:from>
    <xdr:to>
      <xdr:col>36</xdr:col>
      <xdr:colOff>165100</xdr:colOff>
      <xdr:row>41</xdr:row>
      <xdr:rowOff>127014</xdr:rowOff>
    </xdr:to>
    <xdr:sp macro="" textlink="">
      <xdr:nvSpPr>
        <xdr:cNvPr id="137" name="楕円 136">
          <a:extLst>
            <a:ext uri="{FF2B5EF4-FFF2-40B4-BE49-F238E27FC236}">
              <a16:creationId xmlns:a16="http://schemas.microsoft.com/office/drawing/2014/main" xmlns="" id="{F4E49CAA-4731-43BC-BF71-DDC908C13B55}"/>
            </a:ext>
          </a:extLst>
        </xdr:cNvPr>
        <xdr:cNvSpPr/>
      </xdr:nvSpPr>
      <xdr:spPr>
        <a:xfrm>
          <a:off x="6921500" y="70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75251</xdr:rowOff>
    </xdr:from>
    <xdr:to>
      <xdr:col>41</xdr:col>
      <xdr:colOff>50800</xdr:colOff>
      <xdr:row>41</xdr:row>
      <xdr:rowOff>76214</xdr:rowOff>
    </xdr:to>
    <xdr:cxnSp macro="">
      <xdr:nvCxnSpPr>
        <xdr:cNvPr id="138" name="直線コネクタ 137">
          <a:extLst>
            <a:ext uri="{FF2B5EF4-FFF2-40B4-BE49-F238E27FC236}">
              <a16:creationId xmlns:a16="http://schemas.microsoft.com/office/drawing/2014/main" xmlns="" id="{21930DA7-54EA-4407-A972-D71482F53A4B}"/>
            </a:ext>
          </a:extLst>
        </xdr:cNvPr>
        <xdr:cNvCxnSpPr/>
      </xdr:nvCxnSpPr>
      <xdr:spPr>
        <a:xfrm flipV="1">
          <a:off x="6972300" y="7104701"/>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xmlns="" id="{C38F6EC2-E29F-49EA-8B17-6235E1350C87}"/>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xmlns="" id="{FE6AA2FA-534E-4578-94E6-B98922C23297}"/>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xmlns="" id="{F21DAD20-1D90-4069-A898-420A3D804F23}"/>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xmlns="" id="{C2302B5B-D815-482E-9213-C2CE1C8AC80D}"/>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115116</xdr:rowOff>
    </xdr:from>
    <xdr:ext cx="534377" cy="259045"/>
    <xdr:sp macro="" textlink="">
      <xdr:nvSpPr>
        <xdr:cNvPr id="143" name="n_1mainValue【道路】&#10;一人当たり延長">
          <a:extLst>
            <a:ext uri="{FF2B5EF4-FFF2-40B4-BE49-F238E27FC236}">
              <a16:creationId xmlns:a16="http://schemas.microsoft.com/office/drawing/2014/main" xmlns="" id="{447DEFB0-ABD7-4AAE-94A5-EC9DCE2F1C87}"/>
            </a:ext>
          </a:extLst>
        </xdr:cNvPr>
        <xdr:cNvSpPr txBox="1"/>
      </xdr:nvSpPr>
      <xdr:spPr>
        <a:xfrm>
          <a:off x="9359411" y="714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116326</xdr:rowOff>
    </xdr:from>
    <xdr:ext cx="534377" cy="259045"/>
    <xdr:sp macro="" textlink="">
      <xdr:nvSpPr>
        <xdr:cNvPr id="144" name="n_2mainValue【道路】&#10;一人当たり延長">
          <a:extLst>
            <a:ext uri="{FF2B5EF4-FFF2-40B4-BE49-F238E27FC236}">
              <a16:creationId xmlns:a16="http://schemas.microsoft.com/office/drawing/2014/main" xmlns="" id="{F1331581-BABA-4AB3-899E-E096C452F1D5}"/>
            </a:ext>
          </a:extLst>
        </xdr:cNvPr>
        <xdr:cNvSpPr txBox="1"/>
      </xdr:nvSpPr>
      <xdr:spPr>
        <a:xfrm>
          <a:off x="8483111" y="71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117178</xdr:rowOff>
    </xdr:from>
    <xdr:ext cx="534377" cy="259045"/>
    <xdr:sp macro="" textlink="">
      <xdr:nvSpPr>
        <xdr:cNvPr id="145" name="n_3mainValue【道路】&#10;一人当たり延長">
          <a:extLst>
            <a:ext uri="{FF2B5EF4-FFF2-40B4-BE49-F238E27FC236}">
              <a16:creationId xmlns:a16="http://schemas.microsoft.com/office/drawing/2014/main" xmlns="" id="{D5F0E5BB-91F5-4AA3-8B1E-22033A5792FD}"/>
            </a:ext>
          </a:extLst>
        </xdr:cNvPr>
        <xdr:cNvSpPr txBox="1"/>
      </xdr:nvSpPr>
      <xdr:spPr>
        <a:xfrm>
          <a:off x="7594111" y="71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118141</xdr:rowOff>
    </xdr:from>
    <xdr:ext cx="534377" cy="259045"/>
    <xdr:sp macro="" textlink="">
      <xdr:nvSpPr>
        <xdr:cNvPr id="146" name="n_4mainValue【道路】&#10;一人当たり延長">
          <a:extLst>
            <a:ext uri="{FF2B5EF4-FFF2-40B4-BE49-F238E27FC236}">
              <a16:creationId xmlns:a16="http://schemas.microsoft.com/office/drawing/2014/main" xmlns="" id="{C250464B-BEF7-46EE-9862-3B8A8D222631}"/>
            </a:ext>
          </a:extLst>
        </xdr:cNvPr>
        <xdr:cNvSpPr txBox="1"/>
      </xdr:nvSpPr>
      <xdr:spPr>
        <a:xfrm>
          <a:off x="6705111" y="71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B32C1203-E32D-48C3-86D1-A935280E8F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940490F0-ED74-4668-975B-6B6D27A14D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75E285DE-2D2C-457A-AEEC-4391ABD80A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164AFD0A-1511-48E4-BB6C-5BFC5331FE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EF9892AC-F137-494D-8418-9347BAEDAE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BB10AA44-5E7E-4102-B76E-9551E4608E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BAC90499-F422-4903-B6BA-85783E03083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EDDF3EFE-22DD-4A43-957B-1CB41685F9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6DB9F9B6-E498-4D2A-9018-25AD3950E7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9BA66DB2-E3BD-4CA1-8ADD-A7A28FCABA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1103CC5A-B588-493B-B163-92F6A4B0EF5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xmlns="" id="{B9CE4C0E-A1E1-44DA-A294-420C4059412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xmlns="" id="{BA95A2C5-365C-4B7C-9D51-60A9EB73D3A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xmlns="" id="{7FCA70D1-6922-4E10-AC13-F4F5A501238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xmlns="" id="{B74C6C64-AB84-4AFE-8C73-A7219A8F452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xmlns="" id="{D73706B4-6BB7-4D39-9BB9-4FD8DEC3FC4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xmlns="" id="{93A833DA-0256-4B4A-98F5-84C608012B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xmlns="" id="{3D90E035-855A-4D44-B924-864424B8399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xmlns="" id="{D084F523-061F-4E3E-A381-6F87354652B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xmlns="" id="{E28217B7-D203-44CC-BEA4-2F92CBBF380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xmlns="" id="{0432876B-F550-4D0E-89AC-FE7F066EC71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xmlns="" id="{7F014BE0-B54C-48BE-B924-23EBB7670E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xmlns="" id="{D05615DA-250D-42DA-8814-D89DEE653FB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1DCDCD70-42D0-4C7F-BD23-2BE6EEB201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4BA49E44-3AF2-4608-AD2A-6D42EB7781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xmlns="" id="{019CD98D-20F7-42CA-BBEF-9193D0F5B00B}"/>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E6445FED-093B-4EEB-83CB-05E4D713D532}"/>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xmlns="" id="{FEC6689F-27C1-4540-8BA6-A42798D65048}"/>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xmlns="" id="{258E137C-DC1A-4FE1-911C-EBF6433A3A7E}"/>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xmlns="" id="{BCC25C3D-E860-49A6-9315-D8783801EB5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DC12615F-7B55-4C85-9709-6E746BF72B0E}"/>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xmlns="" id="{FC3B8E98-6B3F-4A25-B21D-D950A8BB5792}"/>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xmlns="" id="{60E7D7E3-326A-4D8A-BC8D-D0C8CE1E81D2}"/>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xmlns="" id="{024435BC-B6E7-4E08-9BC2-112E0C451749}"/>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xmlns="" id="{4869861E-BAB1-40BA-90AF-C4C2DAA06ACE}"/>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xmlns="" id="{78C4BA44-BC77-486E-B3BE-5ECF20232473}"/>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B3414514-23A0-45A5-AEA3-43731E50BE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766481FC-ACA7-423E-9F7B-427FFCF599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FC55FAE-F0B3-4869-AB72-F37DDD108D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6E570447-C56F-4C78-BD8C-8D91B084CB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489DA1DE-703F-4908-9AE2-EE935B72CF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65133</xdr:rowOff>
    </xdr:from>
    <xdr:to>
      <xdr:col>24</xdr:col>
      <xdr:colOff>114300</xdr:colOff>
      <xdr:row>57</xdr:row>
      <xdr:rowOff>166733</xdr:rowOff>
    </xdr:to>
    <xdr:sp macro="" textlink="">
      <xdr:nvSpPr>
        <xdr:cNvPr id="188" name="楕円 187">
          <a:extLst>
            <a:ext uri="{FF2B5EF4-FFF2-40B4-BE49-F238E27FC236}">
              <a16:creationId xmlns:a16="http://schemas.microsoft.com/office/drawing/2014/main" xmlns="" id="{57CF6821-5D4B-431F-8189-A505513FC6C0}"/>
            </a:ext>
          </a:extLst>
        </xdr:cNvPr>
        <xdr:cNvSpPr/>
      </xdr:nvSpPr>
      <xdr:spPr>
        <a:xfrm>
          <a:off x="45847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88010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25ED7D44-43D7-4B49-AB6F-D6A719778B20}"/>
            </a:ext>
          </a:extLst>
        </xdr:cNvPr>
        <xdr:cNvSpPr txBox="1"/>
      </xdr:nvSpPr>
      <xdr:spPr>
        <a:xfrm>
          <a:off x="4673600" y="968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48804</xdr:rowOff>
    </xdr:from>
    <xdr:to>
      <xdr:col>20</xdr:col>
      <xdr:colOff>38100</xdr:colOff>
      <xdr:row>57</xdr:row>
      <xdr:rowOff>150404</xdr:rowOff>
    </xdr:to>
    <xdr:sp macro="" textlink="">
      <xdr:nvSpPr>
        <xdr:cNvPr id="190" name="楕円 189">
          <a:extLst>
            <a:ext uri="{FF2B5EF4-FFF2-40B4-BE49-F238E27FC236}">
              <a16:creationId xmlns:a16="http://schemas.microsoft.com/office/drawing/2014/main" xmlns="" id="{71FEC1B7-6E87-4CEE-9A8C-F2B53787F5DF}"/>
            </a:ext>
          </a:extLst>
        </xdr:cNvPr>
        <xdr:cNvSpPr/>
      </xdr:nvSpPr>
      <xdr:spPr>
        <a:xfrm>
          <a:off x="3746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99604</xdr:rowOff>
    </xdr:from>
    <xdr:to>
      <xdr:col>24</xdr:col>
      <xdr:colOff>63500</xdr:colOff>
      <xdr:row>57</xdr:row>
      <xdr:rowOff>115933</xdr:rowOff>
    </xdr:to>
    <xdr:cxnSp macro="">
      <xdr:nvCxnSpPr>
        <xdr:cNvPr id="191" name="直線コネクタ 190">
          <a:extLst>
            <a:ext uri="{FF2B5EF4-FFF2-40B4-BE49-F238E27FC236}">
              <a16:creationId xmlns:a16="http://schemas.microsoft.com/office/drawing/2014/main" xmlns="" id="{3581D8D7-BE97-48F2-94BF-0D4A7B0449A3}"/>
            </a:ext>
          </a:extLst>
        </xdr:cNvPr>
        <xdr:cNvCxnSpPr/>
      </xdr:nvCxnSpPr>
      <xdr:spPr>
        <a:xfrm>
          <a:off x="3797300" y="987225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55335</xdr:rowOff>
    </xdr:from>
    <xdr:to>
      <xdr:col>15</xdr:col>
      <xdr:colOff>101600</xdr:colOff>
      <xdr:row>57</xdr:row>
      <xdr:rowOff>156935</xdr:rowOff>
    </xdr:to>
    <xdr:sp macro="" textlink="">
      <xdr:nvSpPr>
        <xdr:cNvPr id="192" name="楕円 191">
          <a:extLst>
            <a:ext uri="{FF2B5EF4-FFF2-40B4-BE49-F238E27FC236}">
              <a16:creationId xmlns:a16="http://schemas.microsoft.com/office/drawing/2014/main" xmlns="" id="{896A1E4A-6821-4BC3-BEDC-7AEF170432FA}"/>
            </a:ext>
          </a:extLst>
        </xdr:cNvPr>
        <xdr:cNvSpPr/>
      </xdr:nvSpPr>
      <xdr:spPr>
        <a:xfrm>
          <a:off x="2857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99604</xdr:rowOff>
    </xdr:from>
    <xdr:to>
      <xdr:col>19</xdr:col>
      <xdr:colOff>177800</xdr:colOff>
      <xdr:row>57</xdr:row>
      <xdr:rowOff>106135</xdr:rowOff>
    </xdr:to>
    <xdr:cxnSp macro="">
      <xdr:nvCxnSpPr>
        <xdr:cNvPr id="193" name="直線コネクタ 192">
          <a:extLst>
            <a:ext uri="{FF2B5EF4-FFF2-40B4-BE49-F238E27FC236}">
              <a16:creationId xmlns:a16="http://schemas.microsoft.com/office/drawing/2014/main" xmlns="" id="{F516C35E-1E77-44C2-B61A-FECD0AD316F9}"/>
            </a:ext>
          </a:extLst>
        </xdr:cNvPr>
        <xdr:cNvCxnSpPr/>
      </xdr:nvCxnSpPr>
      <xdr:spPr>
        <a:xfrm flipV="1">
          <a:off x="2908300" y="98722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24312</xdr:rowOff>
    </xdr:from>
    <xdr:to>
      <xdr:col>10</xdr:col>
      <xdr:colOff>165100</xdr:colOff>
      <xdr:row>57</xdr:row>
      <xdr:rowOff>125912</xdr:rowOff>
    </xdr:to>
    <xdr:sp macro="" textlink="">
      <xdr:nvSpPr>
        <xdr:cNvPr id="194" name="楕円 193">
          <a:extLst>
            <a:ext uri="{FF2B5EF4-FFF2-40B4-BE49-F238E27FC236}">
              <a16:creationId xmlns:a16="http://schemas.microsoft.com/office/drawing/2014/main" xmlns="" id="{94AF7A8A-E6E0-4E35-B8C2-02BAA651EC0E}"/>
            </a:ext>
          </a:extLst>
        </xdr:cNvPr>
        <xdr:cNvSpPr/>
      </xdr:nvSpPr>
      <xdr:spPr>
        <a:xfrm>
          <a:off x="1968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75112</xdr:rowOff>
    </xdr:from>
    <xdr:to>
      <xdr:col>15</xdr:col>
      <xdr:colOff>50800</xdr:colOff>
      <xdr:row>57</xdr:row>
      <xdr:rowOff>106135</xdr:rowOff>
    </xdr:to>
    <xdr:cxnSp macro="">
      <xdr:nvCxnSpPr>
        <xdr:cNvPr id="195" name="直線コネクタ 194">
          <a:extLst>
            <a:ext uri="{FF2B5EF4-FFF2-40B4-BE49-F238E27FC236}">
              <a16:creationId xmlns:a16="http://schemas.microsoft.com/office/drawing/2014/main" xmlns="" id="{1DC878CE-10DD-4C2E-99A9-2496FB0350D7}"/>
            </a:ext>
          </a:extLst>
        </xdr:cNvPr>
        <xdr:cNvCxnSpPr/>
      </xdr:nvCxnSpPr>
      <xdr:spPr>
        <a:xfrm>
          <a:off x="2019300" y="98477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6350</xdr:rowOff>
    </xdr:from>
    <xdr:to>
      <xdr:col>6</xdr:col>
      <xdr:colOff>38100</xdr:colOff>
      <xdr:row>57</xdr:row>
      <xdr:rowOff>107950</xdr:rowOff>
    </xdr:to>
    <xdr:sp macro="" textlink="">
      <xdr:nvSpPr>
        <xdr:cNvPr id="196" name="楕円 195">
          <a:extLst>
            <a:ext uri="{FF2B5EF4-FFF2-40B4-BE49-F238E27FC236}">
              <a16:creationId xmlns:a16="http://schemas.microsoft.com/office/drawing/2014/main" xmlns="" id="{4DF6E7FD-10DF-4E98-893C-10D56A0C7A57}"/>
            </a:ext>
          </a:extLst>
        </xdr:cNvPr>
        <xdr:cNvSpPr/>
      </xdr:nvSpPr>
      <xdr:spPr>
        <a:xfrm>
          <a:off x="1079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57150</xdr:rowOff>
    </xdr:from>
    <xdr:to>
      <xdr:col>10</xdr:col>
      <xdr:colOff>114300</xdr:colOff>
      <xdr:row>57</xdr:row>
      <xdr:rowOff>75112</xdr:rowOff>
    </xdr:to>
    <xdr:cxnSp macro="">
      <xdr:nvCxnSpPr>
        <xdr:cNvPr id="197" name="直線コネクタ 196">
          <a:extLst>
            <a:ext uri="{FF2B5EF4-FFF2-40B4-BE49-F238E27FC236}">
              <a16:creationId xmlns:a16="http://schemas.microsoft.com/office/drawing/2014/main" xmlns="" id="{7F9970AB-48A5-47F0-85F5-4FF367872967}"/>
            </a:ext>
          </a:extLst>
        </xdr:cNvPr>
        <xdr:cNvCxnSpPr/>
      </xdr:nvCxnSpPr>
      <xdr:spPr>
        <a:xfrm>
          <a:off x="1130300" y="98298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90116370-E4BC-4336-9F95-B235ED8D8AFD}"/>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1A0A326F-D5C0-4DD2-9D28-F1D58B39685E}"/>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311AD23B-D133-4DBA-AE42-8215D30A1749}"/>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8D55DBF9-2E27-4DF1-AB05-B231E28B0225}"/>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166931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9F88D3B1-B06F-4F2A-980A-2C36ACB94BFA}"/>
            </a:ext>
          </a:extLst>
        </xdr:cNvPr>
        <xdr:cNvSpPr txBox="1"/>
      </xdr:nvSpPr>
      <xdr:spPr>
        <a:xfrm>
          <a:off x="35820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2012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102114C8-5B3D-4E93-BD30-3FC28D03A967}"/>
            </a:ext>
          </a:extLst>
        </xdr:cNvPr>
        <xdr:cNvSpPr txBox="1"/>
      </xdr:nvSpPr>
      <xdr:spPr>
        <a:xfrm>
          <a:off x="2705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142439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39BAA08B-19C3-4460-95D3-71CBD34D0CD4}"/>
            </a:ext>
          </a:extLst>
        </xdr:cNvPr>
        <xdr:cNvSpPr txBox="1"/>
      </xdr:nvSpPr>
      <xdr:spPr>
        <a:xfrm>
          <a:off x="1816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124477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676CF4D5-89AB-45FD-A98B-26C03323F1D3}"/>
            </a:ext>
          </a:extLst>
        </xdr:cNvPr>
        <xdr:cNvSpPr txBox="1"/>
      </xdr:nvSpPr>
      <xdr:spPr>
        <a:xfrm>
          <a:off x="927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7E155F50-440D-4587-BEB0-E1AF31E727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75C70F3E-8257-4D65-936F-27402B3563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166E8EC0-9642-4206-86CB-DE4DFF50F5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BDED21B9-576F-4066-A586-3596A837019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7C8417C4-F8A7-4A55-83AA-3CBCD68DEED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C7B9F1F4-432B-4159-A63B-6F2FCBE617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79C8EF70-1D1E-43CF-944B-0D6201DB1B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5E9C4C97-EBC2-49B1-AF6C-C98EE6C68B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45C7B1EE-8931-4552-9202-20F5673EFE0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9E4E5B0B-B70F-4A63-8F0C-6573FBF3DA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xmlns="" id="{23D43C9D-15CE-42B4-908F-5B4428B40F9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xmlns="" id="{3F950335-BAA6-46E8-9908-32DF8C8B37F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xmlns="" id="{133E3C9F-34D0-408A-9311-C9B31426A7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xmlns="" id="{535AC284-0551-419B-88E5-7BA60AE291C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xmlns="" id="{A78C693A-A4B1-47D7-BC40-5D58D2FEE4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xmlns="" id="{5DBBA6FF-897D-4974-B672-DC743687FEA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xmlns="" id="{01ED94FB-8314-401C-B3D3-9398675ADB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xmlns="" id="{FD7026DC-E624-41C2-BF69-CBB1A544FED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xmlns="" id="{0CE34F1F-13D4-415A-971F-E2C70F83A4C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xmlns="" id="{DD2BF58F-2A02-4DA5-900F-17D5C30FAC5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D232BC4B-51B5-43D9-A2A1-6B3E6447B3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xmlns="" id="{684BCC7A-ED8D-4770-B945-DF80CF8C3A7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46D6318F-F3BF-447D-B3D3-FB7C37C85F4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xmlns="" id="{A25E071F-E73E-4C66-88C5-F664DF33D62A}"/>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84FED50D-A765-45DE-8561-B1D78E8B3A6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xmlns="" id="{6A01D602-DB3A-4FD2-8290-597D452F2E98}"/>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56D914ED-7BE0-49CB-ACAE-BA2F30F0B216}"/>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xmlns="" id="{09FF19BE-EAB1-471C-A201-C9FC99DEF6ED}"/>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5198A59F-D61F-41B1-B9D2-FB8712D9D3D8}"/>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xmlns="" id="{B5F88573-277B-4650-9532-D6CB33BBF3E1}"/>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xmlns="" id="{EBB6F2E1-2875-463B-B9D9-1429B186A82C}"/>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xmlns="" id="{189F4C7D-8D4D-45CB-8582-D1B93477D943}"/>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xmlns="" id="{A1F13CAC-88B0-4C15-BD68-33F9448049A3}"/>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xmlns="" id="{B4E1863F-AFCF-4EE1-AC51-E27FEB6507C2}"/>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2B13DB1F-0999-4612-811C-0E8F18E1A06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E9B7548E-BF6A-4D80-86F5-160C5CE5A09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CA58BA79-0CD4-4E77-8B70-F8352CDB91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9827E985-1866-447F-A9FA-4191F8AC35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35FBE3F5-95C2-4A6E-8663-2FBD54E0FC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106487</xdr:rowOff>
    </xdr:from>
    <xdr:to>
      <xdr:col>55</xdr:col>
      <xdr:colOff>50800</xdr:colOff>
      <xdr:row>64</xdr:row>
      <xdr:rowOff>36637</xdr:rowOff>
    </xdr:to>
    <xdr:sp macro="" textlink="">
      <xdr:nvSpPr>
        <xdr:cNvPr id="245" name="楕円 244">
          <a:extLst>
            <a:ext uri="{FF2B5EF4-FFF2-40B4-BE49-F238E27FC236}">
              <a16:creationId xmlns:a16="http://schemas.microsoft.com/office/drawing/2014/main" xmlns="" id="{B3B33D2D-1A40-450F-B782-90682B1D9900}"/>
            </a:ext>
          </a:extLst>
        </xdr:cNvPr>
        <xdr:cNvSpPr/>
      </xdr:nvSpPr>
      <xdr:spPr>
        <a:xfrm>
          <a:off x="10426700" y="109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21414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3F94F59A-FF30-454C-8574-F1ABF3138E8F}"/>
            </a:ext>
          </a:extLst>
        </xdr:cNvPr>
        <xdr:cNvSpPr txBox="1"/>
      </xdr:nvSpPr>
      <xdr:spPr>
        <a:xfrm>
          <a:off x="10515600" y="1082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110571</xdr:rowOff>
    </xdr:from>
    <xdr:to>
      <xdr:col>50</xdr:col>
      <xdr:colOff>165100</xdr:colOff>
      <xdr:row>64</xdr:row>
      <xdr:rowOff>40721</xdr:rowOff>
    </xdr:to>
    <xdr:sp macro="" textlink="">
      <xdr:nvSpPr>
        <xdr:cNvPr id="247" name="楕円 246">
          <a:extLst>
            <a:ext uri="{FF2B5EF4-FFF2-40B4-BE49-F238E27FC236}">
              <a16:creationId xmlns:a16="http://schemas.microsoft.com/office/drawing/2014/main" xmlns="" id="{514A65AC-E447-4BAF-9006-DB9F6BC6186F}"/>
            </a:ext>
          </a:extLst>
        </xdr:cNvPr>
        <xdr:cNvSpPr/>
      </xdr:nvSpPr>
      <xdr:spPr>
        <a:xfrm>
          <a:off x="9588500" y="109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157287</xdr:rowOff>
    </xdr:from>
    <xdr:to>
      <xdr:col>55</xdr:col>
      <xdr:colOff>0</xdr:colOff>
      <xdr:row>63</xdr:row>
      <xdr:rowOff>161371</xdr:rowOff>
    </xdr:to>
    <xdr:cxnSp macro="">
      <xdr:nvCxnSpPr>
        <xdr:cNvPr id="248" name="直線コネクタ 247">
          <a:extLst>
            <a:ext uri="{FF2B5EF4-FFF2-40B4-BE49-F238E27FC236}">
              <a16:creationId xmlns:a16="http://schemas.microsoft.com/office/drawing/2014/main" xmlns="" id="{E8774C03-2F6A-4E32-9078-9D3A9B8DC095}"/>
            </a:ext>
          </a:extLst>
        </xdr:cNvPr>
        <xdr:cNvCxnSpPr/>
      </xdr:nvCxnSpPr>
      <xdr:spPr>
        <a:xfrm flipV="1">
          <a:off x="9639300" y="10958637"/>
          <a:ext cx="8382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118267</xdr:rowOff>
    </xdr:from>
    <xdr:to>
      <xdr:col>46</xdr:col>
      <xdr:colOff>38100</xdr:colOff>
      <xdr:row>64</xdr:row>
      <xdr:rowOff>48417</xdr:rowOff>
    </xdr:to>
    <xdr:sp macro="" textlink="">
      <xdr:nvSpPr>
        <xdr:cNvPr id="249" name="楕円 248">
          <a:extLst>
            <a:ext uri="{FF2B5EF4-FFF2-40B4-BE49-F238E27FC236}">
              <a16:creationId xmlns:a16="http://schemas.microsoft.com/office/drawing/2014/main" xmlns="" id="{B6C2DB24-C35F-42EE-B12B-3DE732FB10ED}"/>
            </a:ext>
          </a:extLst>
        </xdr:cNvPr>
        <xdr:cNvSpPr/>
      </xdr:nvSpPr>
      <xdr:spPr>
        <a:xfrm>
          <a:off x="8699500" y="109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161371</xdr:rowOff>
    </xdr:from>
    <xdr:to>
      <xdr:col>50</xdr:col>
      <xdr:colOff>114300</xdr:colOff>
      <xdr:row>63</xdr:row>
      <xdr:rowOff>169067</xdr:rowOff>
    </xdr:to>
    <xdr:cxnSp macro="">
      <xdr:nvCxnSpPr>
        <xdr:cNvPr id="250" name="直線コネクタ 249">
          <a:extLst>
            <a:ext uri="{FF2B5EF4-FFF2-40B4-BE49-F238E27FC236}">
              <a16:creationId xmlns:a16="http://schemas.microsoft.com/office/drawing/2014/main" xmlns="" id="{C066EFFC-AB51-4D23-BB5E-0A9024868FF8}"/>
            </a:ext>
          </a:extLst>
        </xdr:cNvPr>
        <xdr:cNvCxnSpPr/>
      </xdr:nvCxnSpPr>
      <xdr:spPr>
        <a:xfrm flipV="1">
          <a:off x="8750300" y="10962721"/>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117864</xdr:rowOff>
    </xdr:from>
    <xdr:to>
      <xdr:col>41</xdr:col>
      <xdr:colOff>101600</xdr:colOff>
      <xdr:row>64</xdr:row>
      <xdr:rowOff>48014</xdr:rowOff>
    </xdr:to>
    <xdr:sp macro="" textlink="">
      <xdr:nvSpPr>
        <xdr:cNvPr id="251" name="楕円 250">
          <a:extLst>
            <a:ext uri="{FF2B5EF4-FFF2-40B4-BE49-F238E27FC236}">
              <a16:creationId xmlns:a16="http://schemas.microsoft.com/office/drawing/2014/main" xmlns="" id="{21D61D37-1051-4FAE-830F-884A127805C0}"/>
            </a:ext>
          </a:extLst>
        </xdr:cNvPr>
        <xdr:cNvSpPr/>
      </xdr:nvSpPr>
      <xdr:spPr>
        <a:xfrm>
          <a:off x="7810500" y="10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168664</xdr:rowOff>
    </xdr:from>
    <xdr:to>
      <xdr:col>45</xdr:col>
      <xdr:colOff>177800</xdr:colOff>
      <xdr:row>63</xdr:row>
      <xdr:rowOff>169067</xdr:rowOff>
    </xdr:to>
    <xdr:cxnSp macro="">
      <xdr:nvCxnSpPr>
        <xdr:cNvPr id="252" name="直線コネクタ 251">
          <a:extLst>
            <a:ext uri="{FF2B5EF4-FFF2-40B4-BE49-F238E27FC236}">
              <a16:creationId xmlns:a16="http://schemas.microsoft.com/office/drawing/2014/main" xmlns="" id="{BD274FEF-85C9-421F-92A9-06D599F7A5FD}"/>
            </a:ext>
          </a:extLst>
        </xdr:cNvPr>
        <xdr:cNvCxnSpPr/>
      </xdr:nvCxnSpPr>
      <xdr:spPr>
        <a:xfrm>
          <a:off x="7861300" y="10970014"/>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120697</xdr:rowOff>
    </xdr:from>
    <xdr:to>
      <xdr:col>36</xdr:col>
      <xdr:colOff>165100</xdr:colOff>
      <xdr:row>64</xdr:row>
      <xdr:rowOff>50847</xdr:rowOff>
    </xdr:to>
    <xdr:sp macro="" textlink="">
      <xdr:nvSpPr>
        <xdr:cNvPr id="253" name="楕円 252">
          <a:extLst>
            <a:ext uri="{FF2B5EF4-FFF2-40B4-BE49-F238E27FC236}">
              <a16:creationId xmlns:a16="http://schemas.microsoft.com/office/drawing/2014/main" xmlns="" id="{B4AA4424-AC77-4FE3-A918-DCB6035D3439}"/>
            </a:ext>
          </a:extLst>
        </xdr:cNvPr>
        <xdr:cNvSpPr/>
      </xdr:nvSpPr>
      <xdr:spPr>
        <a:xfrm>
          <a:off x="6921500" y="10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168664</xdr:rowOff>
    </xdr:from>
    <xdr:to>
      <xdr:col>41</xdr:col>
      <xdr:colOff>50800</xdr:colOff>
      <xdr:row>64</xdr:row>
      <xdr:rowOff>47</xdr:rowOff>
    </xdr:to>
    <xdr:cxnSp macro="">
      <xdr:nvCxnSpPr>
        <xdr:cNvPr id="254" name="直線コネクタ 253">
          <a:extLst>
            <a:ext uri="{FF2B5EF4-FFF2-40B4-BE49-F238E27FC236}">
              <a16:creationId xmlns:a16="http://schemas.microsoft.com/office/drawing/2014/main" xmlns="" id="{BC8C7CE0-49E3-498D-9C44-EA34E8D8CF54}"/>
            </a:ext>
          </a:extLst>
        </xdr:cNvPr>
        <xdr:cNvCxnSpPr/>
      </xdr:nvCxnSpPr>
      <xdr:spPr>
        <a:xfrm flipV="1">
          <a:off x="6972300" y="10970014"/>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xmlns="" id="{4F27BD01-DDF3-4CB6-957C-49A332A6C0BC}"/>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xmlns="" id="{39C5583F-9162-4771-9AAA-E2395A2C3174}"/>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xmlns="" id="{28C629CE-27D6-46FF-97B8-9544C9E6F5A9}"/>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xmlns="" id="{48A82B9C-2270-4006-BEE9-F31C166436B2}"/>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31848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xmlns="" id="{73DC6705-CAC7-4E96-9490-57EE8679664A}"/>
            </a:ext>
          </a:extLst>
        </xdr:cNvPr>
        <xdr:cNvSpPr txBox="1"/>
      </xdr:nvSpPr>
      <xdr:spPr>
        <a:xfrm>
          <a:off x="9327095" y="1100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39544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xmlns="" id="{D44F5D45-BF7C-4AB3-AA2D-D481A593A3AB}"/>
            </a:ext>
          </a:extLst>
        </xdr:cNvPr>
        <xdr:cNvSpPr txBox="1"/>
      </xdr:nvSpPr>
      <xdr:spPr>
        <a:xfrm>
          <a:off x="8450795" y="1101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39141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xmlns="" id="{C8696BEE-D092-4666-9620-A87A8C640D2B}"/>
            </a:ext>
          </a:extLst>
        </xdr:cNvPr>
        <xdr:cNvSpPr txBox="1"/>
      </xdr:nvSpPr>
      <xdr:spPr>
        <a:xfrm>
          <a:off x="7561795" y="1101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41974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xmlns="" id="{2C440DBA-EA6D-487D-AE3D-B83CFB9E4642}"/>
            </a:ext>
          </a:extLst>
        </xdr:cNvPr>
        <xdr:cNvSpPr txBox="1"/>
      </xdr:nvSpPr>
      <xdr:spPr>
        <a:xfrm>
          <a:off x="6672795" y="1101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6F2E14FB-67D0-46CE-A1C6-FBF968065DD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32B0419C-08C0-4258-B32C-79FD016531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76F45C58-182D-4C26-B7FA-135EF48EF5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BBC65FF9-07D3-41B6-AB13-5C3A3326BF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4E0A97EE-F4CD-400B-B31A-A3113C0A08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D9E66367-2C06-405B-BBE5-018FBFD475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3DA418CC-61A6-41FD-91B1-C07BDAA297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F4F7FF02-8DEE-4EC6-80A3-6D595C86CC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199DDCBC-BCFB-4F0A-A75E-99A0D077D8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BD404FCC-F230-429E-9492-8E3E7EEC55D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6BE7F971-D0BE-4E27-AF52-B01F3CF1C61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6034D91B-8A77-4536-837D-E2AAF72BB2A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AC5A8F0A-5334-45F8-9DCE-DCB6891937F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A0313629-06D7-4A61-ABBD-291C475617C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72FA3061-8F23-4D2D-A16D-864B0BE33B7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F1ED5ABF-1E80-4CFD-BEA8-B9F13EE89FF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2DE25C9C-1405-4E1A-8275-029E142F2DA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44885718-55C2-409A-8EFD-34B4D74F952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65500108-A3DD-46C4-B8AD-8CC7BF293AA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C3DC51BE-EB02-4066-ABFF-291CADFEDFD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3634373D-F73B-42BA-897C-57735D30EC9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96CC792A-11C7-4CE5-9A28-462525FCB1D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DF5ACD89-28D1-47E3-82D3-0BA95AF07BA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6472C9AC-0374-45CF-9B2A-7A3BAB36FE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C2D8B1D1-7D10-47FF-B649-B9CBB8163B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xmlns="" id="{57DA44FE-7783-4047-822E-30316D971EC6}"/>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1ABC039E-4EA3-4602-A70D-E42F6B09285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xmlns="" id="{82570A1C-C9C2-4DF5-8944-96302DF636D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xmlns="" id="{CC0740D8-5CF5-4621-8CD3-2A3ECDC666A6}"/>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xmlns="" id="{BB246917-0717-4986-9748-CBB8D5364CE1}"/>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84349EB9-03A6-4E02-B518-1AE0DF9AEE23}"/>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xmlns="" id="{0603851D-3270-47AB-BABB-8C54766E46CC}"/>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xmlns="" id="{1B432E3E-A52B-49BF-8450-8B88B7A03AF8}"/>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xmlns="" id="{3F031905-9E08-4710-9E1B-C7F173C097B1}"/>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xmlns="" id="{06AC5ABF-564A-4B33-B289-F440CE43A208}"/>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xmlns="" id="{CBD45BA4-81D9-4D6C-83AC-8BC3B80681C8}"/>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A4414546-50D3-40FE-B1E7-3F049581DF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E259E6A2-F5B4-41E7-97A8-A24F3B9E357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66C96D9-A678-409C-8CCE-51D9FE2061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F8D57AFB-DA09-499B-8596-12A6A6F81A6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453D054E-D5B5-4906-83E8-D8DF29E270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163649</xdr:rowOff>
    </xdr:from>
    <xdr:to>
      <xdr:col>24</xdr:col>
      <xdr:colOff>114300</xdr:colOff>
      <xdr:row>80</xdr:row>
      <xdr:rowOff>93799</xdr:rowOff>
    </xdr:to>
    <xdr:sp macro="" textlink="">
      <xdr:nvSpPr>
        <xdr:cNvPr id="304" name="楕円 303">
          <a:extLst>
            <a:ext uri="{FF2B5EF4-FFF2-40B4-BE49-F238E27FC236}">
              <a16:creationId xmlns:a16="http://schemas.microsoft.com/office/drawing/2014/main" xmlns="" id="{DB297951-5DDA-41DB-8220-9A93279A3C36}"/>
            </a:ext>
          </a:extLst>
        </xdr:cNvPr>
        <xdr:cNvSpPr/>
      </xdr:nvSpPr>
      <xdr:spPr>
        <a:xfrm>
          <a:off x="45847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15076</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88A9E288-6885-44D7-B16A-503DDD56E64A}"/>
            </a:ext>
          </a:extLst>
        </xdr:cNvPr>
        <xdr:cNvSpPr txBox="1"/>
      </xdr:nvSpPr>
      <xdr:spPr>
        <a:xfrm>
          <a:off x="4673600" y="135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24856</xdr:rowOff>
    </xdr:from>
    <xdr:to>
      <xdr:col>20</xdr:col>
      <xdr:colOff>38100</xdr:colOff>
      <xdr:row>80</xdr:row>
      <xdr:rowOff>126456</xdr:rowOff>
    </xdr:to>
    <xdr:sp macro="" textlink="">
      <xdr:nvSpPr>
        <xdr:cNvPr id="306" name="楕円 305">
          <a:extLst>
            <a:ext uri="{FF2B5EF4-FFF2-40B4-BE49-F238E27FC236}">
              <a16:creationId xmlns:a16="http://schemas.microsoft.com/office/drawing/2014/main" xmlns="" id="{0C805A74-78F4-41C3-BB43-274420A9C1C3}"/>
            </a:ext>
          </a:extLst>
        </xdr:cNvPr>
        <xdr:cNvSpPr/>
      </xdr:nvSpPr>
      <xdr:spPr>
        <a:xfrm>
          <a:off x="3746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42999</xdr:rowOff>
    </xdr:from>
    <xdr:to>
      <xdr:col>24</xdr:col>
      <xdr:colOff>63500</xdr:colOff>
      <xdr:row>80</xdr:row>
      <xdr:rowOff>75656</xdr:rowOff>
    </xdr:to>
    <xdr:cxnSp macro="">
      <xdr:nvCxnSpPr>
        <xdr:cNvPr id="307" name="直線コネクタ 306">
          <a:extLst>
            <a:ext uri="{FF2B5EF4-FFF2-40B4-BE49-F238E27FC236}">
              <a16:creationId xmlns:a16="http://schemas.microsoft.com/office/drawing/2014/main" xmlns="" id="{06CFEFC0-2A03-46B4-A76B-D81CC09088FC}"/>
            </a:ext>
          </a:extLst>
        </xdr:cNvPr>
        <xdr:cNvCxnSpPr/>
      </xdr:nvCxnSpPr>
      <xdr:spPr>
        <a:xfrm flipV="1">
          <a:off x="3797300" y="137589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168548</xdr:rowOff>
    </xdr:from>
    <xdr:to>
      <xdr:col>15</xdr:col>
      <xdr:colOff>101600</xdr:colOff>
      <xdr:row>80</xdr:row>
      <xdr:rowOff>98698</xdr:rowOff>
    </xdr:to>
    <xdr:sp macro="" textlink="">
      <xdr:nvSpPr>
        <xdr:cNvPr id="308" name="楕円 307">
          <a:extLst>
            <a:ext uri="{FF2B5EF4-FFF2-40B4-BE49-F238E27FC236}">
              <a16:creationId xmlns:a16="http://schemas.microsoft.com/office/drawing/2014/main" xmlns="" id="{939F115E-575D-4341-87B3-144801453A50}"/>
            </a:ext>
          </a:extLst>
        </xdr:cNvPr>
        <xdr:cNvSpPr/>
      </xdr:nvSpPr>
      <xdr:spPr>
        <a:xfrm>
          <a:off x="2857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47898</xdr:rowOff>
    </xdr:from>
    <xdr:to>
      <xdr:col>19</xdr:col>
      <xdr:colOff>177800</xdr:colOff>
      <xdr:row>80</xdr:row>
      <xdr:rowOff>75656</xdr:rowOff>
    </xdr:to>
    <xdr:cxnSp macro="">
      <xdr:nvCxnSpPr>
        <xdr:cNvPr id="309" name="直線コネクタ 308">
          <a:extLst>
            <a:ext uri="{FF2B5EF4-FFF2-40B4-BE49-F238E27FC236}">
              <a16:creationId xmlns:a16="http://schemas.microsoft.com/office/drawing/2014/main" xmlns="" id="{E77A6E75-0DC2-42D1-BE74-AB9CB0812F54}"/>
            </a:ext>
          </a:extLst>
        </xdr:cNvPr>
        <xdr:cNvCxnSpPr/>
      </xdr:nvCxnSpPr>
      <xdr:spPr>
        <a:xfrm>
          <a:off x="2908300" y="1376389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310" name="楕円 309">
          <a:extLst>
            <a:ext uri="{FF2B5EF4-FFF2-40B4-BE49-F238E27FC236}">
              <a16:creationId xmlns:a16="http://schemas.microsoft.com/office/drawing/2014/main" xmlns="" id="{457FF88D-CB20-4FC5-B00D-0D31DA57FA94}"/>
            </a:ext>
          </a:extLst>
        </xdr:cNvPr>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47898</xdr:rowOff>
    </xdr:to>
    <xdr:cxnSp macro="">
      <xdr:nvCxnSpPr>
        <xdr:cNvPr id="311" name="直線コネクタ 310">
          <a:extLst>
            <a:ext uri="{FF2B5EF4-FFF2-40B4-BE49-F238E27FC236}">
              <a16:creationId xmlns:a16="http://schemas.microsoft.com/office/drawing/2014/main" xmlns="" id="{83D94632-D366-4597-8F19-E5266363D40F}"/>
            </a:ext>
          </a:extLst>
        </xdr:cNvPr>
        <xdr:cNvCxnSpPr/>
      </xdr:nvCxnSpPr>
      <xdr:spPr>
        <a:xfrm>
          <a:off x="2019300" y="137541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103232</xdr:rowOff>
    </xdr:from>
    <xdr:to>
      <xdr:col>6</xdr:col>
      <xdr:colOff>38100</xdr:colOff>
      <xdr:row>81</xdr:row>
      <xdr:rowOff>33382</xdr:rowOff>
    </xdr:to>
    <xdr:sp macro="" textlink="">
      <xdr:nvSpPr>
        <xdr:cNvPr id="312" name="楕円 311">
          <a:extLst>
            <a:ext uri="{FF2B5EF4-FFF2-40B4-BE49-F238E27FC236}">
              <a16:creationId xmlns:a16="http://schemas.microsoft.com/office/drawing/2014/main" xmlns="" id="{A05C777D-B84B-47E9-B3EE-E1A7378D0FC0}"/>
            </a:ext>
          </a:extLst>
        </xdr:cNvPr>
        <xdr:cNvSpPr/>
      </xdr:nvSpPr>
      <xdr:spPr>
        <a:xfrm>
          <a:off x="1079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80</xdr:row>
      <xdr:rowOff>154032</xdr:rowOff>
    </xdr:to>
    <xdr:cxnSp macro="">
      <xdr:nvCxnSpPr>
        <xdr:cNvPr id="313" name="直線コネクタ 312">
          <a:extLst>
            <a:ext uri="{FF2B5EF4-FFF2-40B4-BE49-F238E27FC236}">
              <a16:creationId xmlns:a16="http://schemas.microsoft.com/office/drawing/2014/main" xmlns="" id="{E4E68F0C-08F6-4759-B7B3-8E215D18406B}"/>
            </a:ext>
          </a:extLst>
        </xdr:cNvPr>
        <xdr:cNvCxnSpPr/>
      </xdr:nvCxnSpPr>
      <xdr:spPr>
        <a:xfrm flipV="1">
          <a:off x="1130300" y="13754100"/>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xmlns="" id="{9283C803-F5A5-425A-AC47-BC1A37D4FED0}"/>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xmlns="" id="{CC18CA16-23DB-4C00-BD1B-4BD649D5648F}"/>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xmlns="" id="{A01901C3-6BF9-4B57-8795-53A7D3B345BC}"/>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xmlns="" id="{93CDCA14-B05B-4DEC-914A-217B257862E4}"/>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142983</xdr:rowOff>
    </xdr:from>
    <xdr:ext cx="405111" cy="259045"/>
    <xdr:sp macro="" textlink="">
      <xdr:nvSpPr>
        <xdr:cNvPr id="318" name="n_1mainValue【公営住宅】&#10;有形固定資産減価償却率">
          <a:extLst>
            <a:ext uri="{FF2B5EF4-FFF2-40B4-BE49-F238E27FC236}">
              <a16:creationId xmlns:a16="http://schemas.microsoft.com/office/drawing/2014/main" xmlns="" id="{301FCAAF-10D6-49B6-A966-F54233C47F63}"/>
            </a:ext>
          </a:extLst>
        </xdr:cNvPr>
        <xdr:cNvSpPr txBox="1"/>
      </xdr:nvSpPr>
      <xdr:spPr>
        <a:xfrm>
          <a:off x="3582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115225</xdr:rowOff>
    </xdr:from>
    <xdr:ext cx="405111" cy="259045"/>
    <xdr:sp macro="" textlink="">
      <xdr:nvSpPr>
        <xdr:cNvPr id="319" name="n_2mainValue【公営住宅】&#10;有形固定資産減価償却率">
          <a:extLst>
            <a:ext uri="{FF2B5EF4-FFF2-40B4-BE49-F238E27FC236}">
              <a16:creationId xmlns:a16="http://schemas.microsoft.com/office/drawing/2014/main" xmlns="" id="{0253AF97-9264-42E3-B647-2F272BB9A0AE}"/>
            </a:ext>
          </a:extLst>
        </xdr:cNvPr>
        <xdr:cNvSpPr txBox="1"/>
      </xdr:nvSpPr>
      <xdr:spPr>
        <a:xfrm>
          <a:off x="2705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20" name="n_3mainValue【公営住宅】&#10;有形固定資産減価償却率">
          <a:extLst>
            <a:ext uri="{FF2B5EF4-FFF2-40B4-BE49-F238E27FC236}">
              <a16:creationId xmlns:a16="http://schemas.microsoft.com/office/drawing/2014/main" xmlns="" id="{B65B050C-F1E5-4B42-801D-95681033FF80}"/>
            </a:ext>
          </a:extLst>
        </xdr:cNvPr>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49909</xdr:rowOff>
    </xdr:from>
    <xdr:ext cx="405111" cy="259045"/>
    <xdr:sp macro="" textlink="">
      <xdr:nvSpPr>
        <xdr:cNvPr id="321" name="n_4mainValue【公営住宅】&#10;有形固定資産減価償却率">
          <a:extLst>
            <a:ext uri="{FF2B5EF4-FFF2-40B4-BE49-F238E27FC236}">
              <a16:creationId xmlns:a16="http://schemas.microsoft.com/office/drawing/2014/main" xmlns="" id="{469F4FD3-93BF-4538-881E-5816EA51156D}"/>
            </a:ext>
          </a:extLst>
        </xdr:cNvPr>
        <xdr:cNvSpPr txBox="1"/>
      </xdr:nvSpPr>
      <xdr:spPr>
        <a:xfrm>
          <a:off x="927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FDC2736E-6591-4F6A-87D9-27228C5913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6B0AD3F6-02C2-4F95-A17A-D11658C9B1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374BA9D9-CE77-4593-A200-E3C989ED1D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18468269-0EE1-48BF-8F66-383B470274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27084E9B-9CB2-4A0C-9B08-9474621ED7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C267BD8D-743D-433F-962D-2C0E6ED9E7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4870EA93-5DCE-44BE-954D-5C59914D63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24191D73-8FBA-45BA-A440-219DA1AD406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7C364511-0734-4EA7-9F34-7FB402EBB5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51C91F20-9890-4089-83F1-C4209C8F38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xmlns="" id="{3920954B-1F3D-4F96-809B-C932EF8F294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xmlns="" id="{78D377A3-11A4-4962-9D4B-BFCB8E30BC9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xmlns="" id="{ABCF0F62-D6AD-45EC-ADCA-DD2A27FF260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xmlns="" id="{8A392459-27AA-4E3A-9803-C9C68D962B97}"/>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xmlns="" id="{790CC314-ED2D-467E-9115-E62ED1531DB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xmlns="" id="{89AACD87-15D4-440A-AEA5-226E93223FEF}"/>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xmlns="" id="{56A7E8BC-7C8E-4977-914C-E268D0272BC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xmlns="" id="{7E304241-2D67-4B1B-9866-F8C1C409E574}"/>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xmlns="" id="{C2DB5A77-F862-437A-882D-C35DA334902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xmlns="" id="{1E69E958-490B-4622-8166-91D2963E2614}"/>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xmlns="" id="{BDA55783-035E-4BA0-80B2-2035ACA6067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xmlns="" id="{95B3A378-3029-4FB6-8E08-C022AD6027F1}"/>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xmlns="" id="{6274AFEC-974A-45BB-BA83-657734A02D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xmlns="" id="{FEB14DCE-9193-4891-BE86-EB3060956B25}"/>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xmlns="" id="{1A33181D-7BCF-44F5-B132-246DDC26CAA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xmlns="" id="{FD848730-BB3B-4056-8892-349379B98BF5}"/>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xmlns="" id="{83373444-BDB8-447A-B7DB-52480EDF06A9}"/>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xmlns="" id="{A5BCF9C5-57C6-4C3C-832B-20B39AE620DD}"/>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xmlns="" id="{02FC2821-1E47-449F-A032-47449818757C}"/>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xmlns="" id="{16E581F5-ABE5-45BA-948E-21D9FE99489E}"/>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xmlns="" id="{4AE73AD5-92DA-4E93-91B6-13D611BD0FF6}"/>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xmlns="" id="{117224F1-CF18-4155-9910-453B4C49C12C}"/>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xmlns="" id="{ABE6305C-0134-4321-BB03-554741888EC7}"/>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xmlns="" id="{22AD45E5-B82C-4E2F-9CCA-70251A698AEC}"/>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xmlns="" id="{9261548D-5777-49C5-BFBC-DB0A00C810B9}"/>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xmlns="" id="{98142B8B-7A5C-451B-8EBD-D6FC20DB0BBA}"/>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5CD95B46-1822-4BC9-A733-2B318814271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F220355B-3A08-4135-AF26-EA665DA4C1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204B2B9A-5FD4-41AB-A2C7-2414AA7A0A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8CDF06BA-6623-463E-A6E7-315916B746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26F9690F-9EE0-48AF-8C7A-1631AF5BD0F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103138</xdr:rowOff>
    </xdr:from>
    <xdr:to>
      <xdr:col>55</xdr:col>
      <xdr:colOff>50800</xdr:colOff>
      <xdr:row>87</xdr:row>
      <xdr:rowOff>33288</xdr:rowOff>
    </xdr:to>
    <xdr:sp macro="" textlink="">
      <xdr:nvSpPr>
        <xdr:cNvPr id="363" name="楕円 362">
          <a:extLst>
            <a:ext uri="{FF2B5EF4-FFF2-40B4-BE49-F238E27FC236}">
              <a16:creationId xmlns:a16="http://schemas.microsoft.com/office/drawing/2014/main" xmlns="" id="{57C8D4A8-676E-451A-865A-5E81667D4353}"/>
            </a:ext>
          </a:extLst>
        </xdr:cNvPr>
        <xdr:cNvSpPr/>
      </xdr:nvSpPr>
      <xdr:spPr>
        <a:xfrm>
          <a:off x="10426700" y="148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xmlns="" id="{40911BCC-43B2-4967-9C4F-9704C239F572}"/>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107544</xdr:rowOff>
    </xdr:from>
    <xdr:to>
      <xdr:col>50</xdr:col>
      <xdr:colOff>165100</xdr:colOff>
      <xdr:row>87</xdr:row>
      <xdr:rowOff>37694</xdr:rowOff>
    </xdr:to>
    <xdr:sp macro="" textlink="">
      <xdr:nvSpPr>
        <xdr:cNvPr id="365" name="楕円 364">
          <a:extLst>
            <a:ext uri="{FF2B5EF4-FFF2-40B4-BE49-F238E27FC236}">
              <a16:creationId xmlns:a16="http://schemas.microsoft.com/office/drawing/2014/main" xmlns="" id="{CF530893-8766-4FB4-AF79-03EA9A419275}"/>
            </a:ext>
          </a:extLst>
        </xdr:cNvPr>
        <xdr:cNvSpPr/>
      </xdr:nvSpPr>
      <xdr:spPr>
        <a:xfrm>
          <a:off x="9588500" y="148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153938</xdr:rowOff>
    </xdr:from>
    <xdr:to>
      <xdr:col>55</xdr:col>
      <xdr:colOff>0</xdr:colOff>
      <xdr:row>86</xdr:row>
      <xdr:rowOff>158344</xdr:rowOff>
    </xdr:to>
    <xdr:cxnSp macro="">
      <xdr:nvCxnSpPr>
        <xdr:cNvPr id="366" name="直線コネクタ 365">
          <a:extLst>
            <a:ext uri="{FF2B5EF4-FFF2-40B4-BE49-F238E27FC236}">
              <a16:creationId xmlns:a16="http://schemas.microsoft.com/office/drawing/2014/main" xmlns="" id="{A2E6B8DD-5BEE-49D4-9CD3-10B926A3E801}"/>
            </a:ext>
          </a:extLst>
        </xdr:cNvPr>
        <xdr:cNvCxnSpPr/>
      </xdr:nvCxnSpPr>
      <xdr:spPr>
        <a:xfrm flipV="1">
          <a:off x="9639300" y="14898638"/>
          <a:ext cx="8382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107753</xdr:rowOff>
    </xdr:from>
    <xdr:to>
      <xdr:col>46</xdr:col>
      <xdr:colOff>38100</xdr:colOff>
      <xdr:row>87</xdr:row>
      <xdr:rowOff>37903</xdr:rowOff>
    </xdr:to>
    <xdr:sp macro="" textlink="">
      <xdr:nvSpPr>
        <xdr:cNvPr id="367" name="楕円 366">
          <a:extLst>
            <a:ext uri="{FF2B5EF4-FFF2-40B4-BE49-F238E27FC236}">
              <a16:creationId xmlns:a16="http://schemas.microsoft.com/office/drawing/2014/main" xmlns="" id="{3B922FE5-729B-4DB7-81AE-5D42873E4BFA}"/>
            </a:ext>
          </a:extLst>
        </xdr:cNvPr>
        <xdr:cNvSpPr/>
      </xdr:nvSpPr>
      <xdr:spPr>
        <a:xfrm>
          <a:off x="8699500" y="148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158344</xdr:rowOff>
    </xdr:from>
    <xdr:to>
      <xdr:col>50</xdr:col>
      <xdr:colOff>114300</xdr:colOff>
      <xdr:row>86</xdr:row>
      <xdr:rowOff>158553</xdr:rowOff>
    </xdr:to>
    <xdr:cxnSp macro="">
      <xdr:nvCxnSpPr>
        <xdr:cNvPr id="368" name="直線コネクタ 367">
          <a:extLst>
            <a:ext uri="{FF2B5EF4-FFF2-40B4-BE49-F238E27FC236}">
              <a16:creationId xmlns:a16="http://schemas.microsoft.com/office/drawing/2014/main" xmlns="" id="{2B68FBEE-0CFE-4DEA-A424-32BCD6267BE0}"/>
            </a:ext>
          </a:extLst>
        </xdr:cNvPr>
        <xdr:cNvCxnSpPr/>
      </xdr:nvCxnSpPr>
      <xdr:spPr>
        <a:xfrm flipV="1">
          <a:off x="8750300" y="14903044"/>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108060</xdr:rowOff>
    </xdr:from>
    <xdr:to>
      <xdr:col>41</xdr:col>
      <xdr:colOff>101600</xdr:colOff>
      <xdr:row>87</xdr:row>
      <xdr:rowOff>38210</xdr:rowOff>
    </xdr:to>
    <xdr:sp macro="" textlink="">
      <xdr:nvSpPr>
        <xdr:cNvPr id="369" name="楕円 368">
          <a:extLst>
            <a:ext uri="{FF2B5EF4-FFF2-40B4-BE49-F238E27FC236}">
              <a16:creationId xmlns:a16="http://schemas.microsoft.com/office/drawing/2014/main" xmlns="" id="{5691FB13-4361-4708-BB39-165F6D85C586}"/>
            </a:ext>
          </a:extLst>
        </xdr:cNvPr>
        <xdr:cNvSpPr/>
      </xdr:nvSpPr>
      <xdr:spPr>
        <a:xfrm>
          <a:off x="7810500" y="148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158553</xdr:rowOff>
    </xdr:from>
    <xdr:to>
      <xdr:col>45</xdr:col>
      <xdr:colOff>177800</xdr:colOff>
      <xdr:row>86</xdr:row>
      <xdr:rowOff>158860</xdr:rowOff>
    </xdr:to>
    <xdr:cxnSp macro="">
      <xdr:nvCxnSpPr>
        <xdr:cNvPr id="370" name="直線コネクタ 369">
          <a:extLst>
            <a:ext uri="{FF2B5EF4-FFF2-40B4-BE49-F238E27FC236}">
              <a16:creationId xmlns:a16="http://schemas.microsoft.com/office/drawing/2014/main" xmlns="" id="{2574C1DF-F16D-4CB4-8B94-47A2BD197B1D}"/>
            </a:ext>
          </a:extLst>
        </xdr:cNvPr>
        <xdr:cNvCxnSpPr/>
      </xdr:nvCxnSpPr>
      <xdr:spPr>
        <a:xfrm flipV="1">
          <a:off x="7861300" y="14903253"/>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107707</xdr:rowOff>
    </xdr:from>
    <xdr:to>
      <xdr:col>36</xdr:col>
      <xdr:colOff>165100</xdr:colOff>
      <xdr:row>87</xdr:row>
      <xdr:rowOff>37857</xdr:rowOff>
    </xdr:to>
    <xdr:sp macro="" textlink="">
      <xdr:nvSpPr>
        <xdr:cNvPr id="371" name="楕円 370">
          <a:extLst>
            <a:ext uri="{FF2B5EF4-FFF2-40B4-BE49-F238E27FC236}">
              <a16:creationId xmlns:a16="http://schemas.microsoft.com/office/drawing/2014/main" xmlns="" id="{560EA5A7-BE8B-4F24-BC9D-0EB2872A9323}"/>
            </a:ext>
          </a:extLst>
        </xdr:cNvPr>
        <xdr:cNvSpPr/>
      </xdr:nvSpPr>
      <xdr:spPr>
        <a:xfrm>
          <a:off x="6921500" y="148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158507</xdr:rowOff>
    </xdr:from>
    <xdr:to>
      <xdr:col>41</xdr:col>
      <xdr:colOff>50800</xdr:colOff>
      <xdr:row>86</xdr:row>
      <xdr:rowOff>158860</xdr:rowOff>
    </xdr:to>
    <xdr:cxnSp macro="">
      <xdr:nvCxnSpPr>
        <xdr:cNvPr id="372" name="直線コネクタ 371">
          <a:extLst>
            <a:ext uri="{FF2B5EF4-FFF2-40B4-BE49-F238E27FC236}">
              <a16:creationId xmlns:a16="http://schemas.microsoft.com/office/drawing/2014/main" xmlns="" id="{AF7F4A6D-67CF-4748-81CA-11AB6267A3B4}"/>
            </a:ext>
          </a:extLst>
        </xdr:cNvPr>
        <xdr:cNvCxnSpPr/>
      </xdr:nvCxnSpPr>
      <xdr:spPr>
        <a:xfrm>
          <a:off x="6972300" y="14903207"/>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xmlns="" id="{23D324C9-0A7B-4B25-A764-E6AE26079835}"/>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xmlns="" id="{4C4110E8-275E-495D-A9F7-695C04110B41}"/>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xmlns="" id="{1EC28C89-3F74-488F-BFDF-4088F64D0A04}"/>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xmlns="" id="{CB66BE37-2013-4249-82D6-6F941E83D46A}"/>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28821</xdr:rowOff>
    </xdr:from>
    <xdr:ext cx="469744" cy="259045"/>
    <xdr:sp macro="" textlink="">
      <xdr:nvSpPr>
        <xdr:cNvPr id="377" name="n_1mainValue【公営住宅】&#10;一人当たり面積">
          <a:extLst>
            <a:ext uri="{FF2B5EF4-FFF2-40B4-BE49-F238E27FC236}">
              <a16:creationId xmlns:a16="http://schemas.microsoft.com/office/drawing/2014/main" xmlns="" id="{ED89FC28-047F-4999-8AC0-99690E08C860}"/>
            </a:ext>
          </a:extLst>
        </xdr:cNvPr>
        <xdr:cNvSpPr txBox="1"/>
      </xdr:nvSpPr>
      <xdr:spPr>
        <a:xfrm>
          <a:off x="9391727" y="1494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29030</xdr:rowOff>
    </xdr:from>
    <xdr:ext cx="469744" cy="259045"/>
    <xdr:sp macro="" textlink="">
      <xdr:nvSpPr>
        <xdr:cNvPr id="378" name="n_2mainValue【公営住宅】&#10;一人当たり面積">
          <a:extLst>
            <a:ext uri="{FF2B5EF4-FFF2-40B4-BE49-F238E27FC236}">
              <a16:creationId xmlns:a16="http://schemas.microsoft.com/office/drawing/2014/main" xmlns="" id="{E6F2B86A-C26F-47B5-A616-36BD69FF4D9C}"/>
            </a:ext>
          </a:extLst>
        </xdr:cNvPr>
        <xdr:cNvSpPr txBox="1"/>
      </xdr:nvSpPr>
      <xdr:spPr>
        <a:xfrm>
          <a:off x="8515427" y="1494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29337</xdr:rowOff>
    </xdr:from>
    <xdr:ext cx="469744" cy="259045"/>
    <xdr:sp macro="" textlink="">
      <xdr:nvSpPr>
        <xdr:cNvPr id="379" name="n_3mainValue【公営住宅】&#10;一人当たり面積">
          <a:extLst>
            <a:ext uri="{FF2B5EF4-FFF2-40B4-BE49-F238E27FC236}">
              <a16:creationId xmlns:a16="http://schemas.microsoft.com/office/drawing/2014/main" xmlns="" id="{503DEF5A-44B0-478F-9811-CA57E2190E77}"/>
            </a:ext>
          </a:extLst>
        </xdr:cNvPr>
        <xdr:cNvSpPr txBox="1"/>
      </xdr:nvSpPr>
      <xdr:spPr>
        <a:xfrm>
          <a:off x="7626427" y="149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28984</xdr:rowOff>
    </xdr:from>
    <xdr:ext cx="469744" cy="259045"/>
    <xdr:sp macro="" textlink="">
      <xdr:nvSpPr>
        <xdr:cNvPr id="380" name="n_4mainValue【公営住宅】&#10;一人当たり面積">
          <a:extLst>
            <a:ext uri="{FF2B5EF4-FFF2-40B4-BE49-F238E27FC236}">
              <a16:creationId xmlns:a16="http://schemas.microsoft.com/office/drawing/2014/main" xmlns="" id="{E955B10E-92D7-403E-BCDD-A2A9201539B4}"/>
            </a:ext>
          </a:extLst>
        </xdr:cNvPr>
        <xdr:cNvSpPr txBox="1"/>
      </xdr:nvSpPr>
      <xdr:spPr>
        <a:xfrm>
          <a:off x="6737427" y="1494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xmlns="" id="{32CCCEF1-6328-4D11-81E9-4CCBAFE0F1F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xmlns="" id="{B10B2AAC-64BB-42F0-B5C2-B494973D3F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xmlns="" id="{7F9FA9A8-F9E7-44F2-A591-117096A327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xmlns="" id="{48B962D5-E1AE-47E9-B78A-3158FECEDA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xmlns="" id="{775DE131-277D-49FD-9B6F-227C733B76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xmlns="" id="{F8A47610-EE94-4E69-BD2D-C973B7FBE6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xmlns="" id="{4AFBD6E9-21F6-4735-BF59-3F014634B9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xmlns="" id="{D707F4C0-F725-4ACA-ADD9-671EB75A0D6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xmlns="" id="{8297B4A0-089B-4848-A7CD-DBA78CE7A0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xmlns="" id="{41486CB5-1510-4F73-BE96-E91DF5525FE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xmlns="" id="{7F0DB8B9-6040-4282-B6D5-8468F250A2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xmlns="" id="{45203E41-C260-4C77-AFE1-D9C5B5F622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xmlns="" id="{5630585F-DC05-4543-8FD0-95A28C7677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xmlns="" id="{226557FC-A03F-4EC9-BB56-A70034C3BB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xmlns="" id="{DE6907D7-375A-46B7-AAA7-D627489F99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xmlns="" id="{FE30532C-70B9-4EB2-867D-99004EBF8F9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xmlns="" id="{912FEB2C-721D-4145-8137-BA32039F1B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xmlns="" id="{E409A385-B906-4E03-B845-3A1C1C7FD9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xmlns="" id="{9C9CAA63-8977-4C1A-896F-474E53C0DA5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xmlns="" id="{F85D7B56-5978-45B2-AFB2-75E98420ADE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xmlns="" id="{D80ED03D-D6FF-4E53-86BF-A53B61F4EA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xmlns="" id="{2EBDF2DF-8924-4B0D-8184-857C2398746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xmlns="" id="{516DE017-FF25-46E0-BE1A-B627438DE2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xmlns="" id="{372C3028-CD15-45E2-B0FA-F93C937B092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xmlns="" id="{EE6B4F0D-0171-4F66-BE7B-3A7F44FFD4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xmlns="" id="{5C6E7202-4101-4760-935D-D9C6A2A24F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xmlns="" id="{4207DC2C-21C7-4B20-91CD-145685B4ED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xmlns="" id="{19230ED4-BA28-4B22-A785-27873B38D0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xmlns="" id="{115B7511-7C28-465B-846C-F5FDA108A4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xmlns="" id="{F6840F74-0458-43C5-9D38-8291314696A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xmlns="" id="{C39EED84-1FE3-49EE-812E-8B43E2DAF2C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xmlns="" id="{E530D3C0-A4F3-4278-ACB2-F26DB53990A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xmlns="" id="{5C059987-CDD4-4901-8C2C-95EE8F2790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xmlns="" id="{ACE5E0B2-EC6C-410A-AF80-59D7EFD922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xmlns="" id="{C1AB17AD-39BE-47DD-BB25-BE40F96AB8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xmlns="" id="{EC0F975D-90AA-4D43-B910-39B81EFC6A1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xmlns="" id="{89FAFEA7-80A8-4483-85F4-17778B30C7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xmlns="" id="{0F78C5E2-12D3-4C9A-A70B-1689728D9B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xmlns="" id="{44A5E46C-718B-464B-BEE1-198FAE8996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xmlns="" id="{3618CDFE-BCFE-4CA4-83FD-957DBBA3C8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xmlns="" id="{B90793AA-2D9D-49D1-9713-8EED256E3F4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xmlns="" id="{CFBB7650-4904-4095-A57C-DB272D1DA0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xmlns="" id="{C2DB0200-EA1E-4F6D-B280-9EC27683AD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xmlns="" id="{3ECFB26E-BFE5-4CBD-9BAF-EA90E8F4EAD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xmlns="" id="{64E2C23E-AC08-4FA3-BD00-1F99C059FAE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xmlns="" id="{7216F9CA-4432-4FAE-927D-B200010C0B8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xmlns="" id="{23F3EF8A-2B2C-4ABB-8E48-DE9FD87F4C5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xmlns="" id="{C99DDE4D-C682-4DC4-93EC-E15353C22EC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xmlns="" id="{5D8EBF80-6B32-4453-9854-A052B911514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xmlns="" id="{D4F36982-EAC1-4007-9D7E-438D7CE9032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xmlns="" id="{536A97E1-7590-4EF9-9016-6B74799BF3D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xmlns="" id="{517C19AF-EFD0-4DF1-BAD3-9DAB38E8E6E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xmlns="" id="{833226D2-B8A0-4CEE-BF29-E8090AA6328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xmlns="" id="{BC28EA6E-F74A-4E76-9C1D-3DA16D313D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xmlns="" id="{3B3C3D9A-CA1F-46F3-BFE8-CA5F606792A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xmlns="" id="{9449DDD9-AC0B-4744-9313-539C951C8D0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37" name="直線コネクタ 436">
          <a:extLst>
            <a:ext uri="{FF2B5EF4-FFF2-40B4-BE49-F238E27FC236}">
              <a16:creationId xmlns:a16="http://schemas.microsoft.com/office/drawing/2014/main" xmlns="" id="{166F91C8-498F-4D58-88EB-5F0A4FBD18FB}"/>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38" name="【学校施設】&#10;有形固定資産減価償却率最小値テキスト">
          <a:extLst>
            <a:ext uri="{FF2B5EF4-FFF2-40B4-BE49-F238E27FC236}">
              <a16:creationId xmlns:a16="http://schemas.microsoft.com/office/drawing/2014/main" xmlns="" id="{C012C491-6F23-4DE5-9CE9-511389CB9454}"/>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39" name="直線コネクタ 438">
          <a:extLst>
            <a:ext uri="{FF2B5EF4-FFF2-40B4-BE49-F238E27FC236}">
              <a16:creationId xmlns:a16="http://schemas.microsoft.com/office/drawing/2014/main" xmlns="" id="{3245CE07-AF5C-4A80-A2AF-5DEE715531AF}"/>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40" name="【学校施設】&#10;有形固定資産減価償却率最大値テキスト">
          <a:extLst>
            <a:ext uri="{FF2B5EF4-FFF2-40B4-BE49-F238E27FC236}">
              <a16:creationId xmlns:a16="http://schemas.microsoft.com/office/drawing/2014/main" xmlns="" id="{4A0AEFE8-E0DC-42F0-89F4-8BD73E991657}"/>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41" name="直線コネクタ 440">
          <a:extLst>
            <a:ext uri="{FF2B5EF4-FFF2-40B4-BE49-F238E27FC236}">
              <a16:creationId xmlns:a16="http://schemas.microsoft.com/office/drawing/2014/main" xmlns="" id="{48209DE6-0270-4EEA-AF65-CC6705B7B671}"/>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442" name="【学校施設】&#10;有形固定資産減価償却率平均値テキスト">
          <a:extLst>
            <a:ext uri="{FF2B5EF4-FFF2-40B4-BE49-F238E27FC236}">
              <a16:creationId xmlns:a16="http://schemas.microsoft.com/office/drawing/2014/main" xmlns="" id="{6C2568D2-D3E5-4D53-B354-B2ED688EC374}"/>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43" name="フローチャート: 判断 442">
          <a:extLst>
            <a:ext uri="{FF2B5EF4-FFF2-40B4-BE49-F238E27FC236}">
              <a16:creationId xmlns:a16="http://schemas.microsoft.com/office/drawing/2014/main" xmlns="" id="{C738EFA8-4744-4B4C-A8C7-31B216FE87F7}"/>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4" name="フローチャート: 判断 443">
          <a:extLst>
            <a:ext uri="{FF2B5EF4-FFF2-40B4-BE49-F238E27FC236}">
              <a16:creationId xmlns:a16="http://schemas.microsoft.com/office/drawing/2014/main" xmlns="" id="{9F2FE16B-3DC5-4E16-BDE8-6F3E2F0AA5C9}"/>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45" name="フローチャート: 判断 444">
          <a:extLst>
            <a:ext uri="{FF2B5EF4-FFF2-40B4-BE49-F238E27FC236}">
              <a16:creationId xmlns:a16="http://schemas.microsoft.com/office/drawing/2014/main" xmlns="" id="{F657C2FF-7AF5-4E46-9E62-3EE85D483B8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46" name="フローチャート: 判断 445">
          <a:extLst>
            <a:ext uri="{FF2B5EF4-FFF2-40B4-BE49-F238E27FC236}">
              <a16:creationId xmlns:a16="http://schemas.microsoft.com/office/drawing/2014/main" xmlns="" id="{8C40E4F3-4A00-4535-A89B-FF64801DDBC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47" name="フローチャート: 判断 446">
          <a:extLst>
            <a:ext uri="{FF2B5EF4-FFF2-40B4-BE49-F238E27FC236}">
              <a16:creationId xmlns:a16="http://schemas.microsoft.com/office/drawing/2014/main" xmlns="" id="{8DA697C8-0915-468A-BF4F-5C6C35F9B339}"/>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EDD9FF3D-6253-43FF-8F8E-E90CD85F30E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CDAA4A3C-8B40-43C7-8A99-4C006DB168F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B064FBF6-D421-485D-AC3C-A74B0922FB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50B9FA3B-B8E7-4741-B20B-18F8018A0E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8260DB85-8695-4728-B11F-420F6E7D8D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453" name="楕円 452">
          <a:extLst>
            <a:ext uri="{FF2B5EF4-FFF2-40B4-BE49-F238E27FC236}">
              <a16:creationId xmlns:a16="http://schemas.microsoft.com/office/drawing/2014/main" xmlns="" id="{7B2E2C2E-50A1-46B3-B5B1-D9DE337B142B}"/>
            </a:ext>
          </a:extLst>
        </xdr:cNvPr>
        <xdr:cNvSpPr/>
      </xdr:nvSpPr>
      <xdr:spPr>
        <a:xfrm>
          <a:off x="16268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120032</xdr:rowOff>
    </xdr:from>
    <xdr:ext cx="405111" cy="259045"/>
    <xdr:sp macro="" textlink="">
      <xdr:nvSpPr>
        <xdr:cNvPr id="454" name="【学校施設】&#10;有形固定資産減価償却率該当値テキスト">
          <a:extLst>
            <a:ext uri="{FF2B5EF4-FFF2-40B4-BE49-F238E27FC236}">
              <a16:creationId xmlns:a16="http://schemas.microsoft.com/office/drawing/2014/main" xmlns="" id="{0FD82D6A-2917-48C6-B6D1-350439F975F3}"/>
            </a:ext>
          </a:extLst>
        </xdr:cNvPr>
        <xdr:cNvSpPr txBox="1"/>
      </xdr:nvSpPr>
      <xdr:spPr>
        <a:xfrm>
          <a:off x="16357600"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455" name="楕円 454">
          <a:extLst>
            <a:ext uri="{FF2B5EF4-FFF2-40B4-BE49-F238E27FC236}">
              <a16:creationId xmlns:a16="http://schemas.microsoft.com/office/drawing/2014/main" xmlns="" id="{926DB2A8-C083-4737-97B1-1E48CE9795B6}"/>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20955</xdr:rowOff>
    </xdr:to>
    <xdr:cxnSp macro="">
      <xdr:nvCxnSpPr>
        <xdr:cNvPr id="456" name="直線コネクタ 455">
          <a:extLst>
            <a:ext uri="{FF2B5EF4-FFF2-40B4-BE49-F238E27FC236}">
              <a16:creationId xmlns:a16="http://schemas.microsoft.com/office/drawing/2014/main" xmlns="" id="{2EBA6AFF-3F59-4A0F-8F77-702BAFDA024E}"/>
            </a:ext>
          </a:extLst>
        </xdr:cNvPr>
        <xdr:cNvCxnSpPr/>
      </xdr:nvCxnSpPr>
      <xdr:spPr>
        <a:xfrm>
          <a:off x="15481300" y="102984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457" name="楕円 456">
          <a:extLst>
            <a:ext uri="{FF2B5EF4-FFF2-40B4-BE49-F238E27FC236}">
              <a16:creationId xmlns:a16="http://schemas.microsoft.com/office/drawing/2014/main" xmlns="" id="{4E285E33-406C-497F-B4C1-1676F53BC094}"/>
            </a:ext>
          </a:extLst>
        </xdr:cNvPr>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40005</xdr:rowOff>
    </xdr:to>
    <xdr:cxnSp macro="">
      <xdr:nvCxnSpPr>
        <xdr:cNvPr id="458" name="直線コネクタ 457">
          <a:extLst>
            <a:ext uri="{FF2B5EF4-FFF2-40B4-BE49-F238E27FC236}">
              <a16:creationId xmlns:a16="http://schemas.microsoft.com/office/drawing/2014/main" xmlns="" id="{1D2AB008-1B1B-4FD7-A1D0-1D569687C011}"/>
            </a:ext>
          </a:extLst>
        </xdr:cNvPr>
        <xdr:cNvCxnSpPr/>
      </xdr:nvCxnSpPr>
      <xdr:spPr>
        <a:xfrm flipV="1">
          <a:off x="14592300" y="10298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459" name="楕円 458">
          <a:extLst>
            <a:ext uri="{FF2B5EF4-FFF2-40B4-BE49-F238E27FC236}">
              <a16:creationId xmlns:a16="http://schemas.microsoft.com/office/drawing/2014/main" xmlns="" id="{1181DAE7-02C0-4F0F-AD1E-8E9473668485}"/>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99060</xdr:rowOff>
    </xdr:from>
    <xdr:to>
      <xdr:col>76</xdr:col>
      <xdr:colOff>114300</xdr:colOff>
      <xdr:row>60</xdr:row>
      <xdr:rowOff>40005</xdr:rowOff>
    </xdr:to>
    <xdr:cxnSp macro="">
      <xdr:nvCxnSpPr>
        <xdr:cNvPr id="460" name="直線コネクタ 459">
          <a:extLst>
            <a:ext uri="{FF2B5EF4-FFF2-40B4-BE49-F238E27FC236}">
              <a16:creationId xmlns:a16="http://schemas.microsoft.com/office/drawing/2014/main" xmlns="" id="{49FB7EA9-C632-4900-8270-14C778D6AF1E}"/>
            </a:ext>
          </a:extLst>
        </xdr:cNvPr>
        <xdr:cNvCxnSpPr/>
      </xdr:nvCxnSpPr>
      <xdr:spPr>
        <a:xfrm>
          <a:off x="13703300" y="1021461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xdr:rowOff>
    </xdr:from>
    <xdr:to>
      <xdr:col>67</xdr:col>
      <xdr:colOff>101600</xdr:colOff>
      <xdr:row>59</xdr:row>
      <xdr:rowOff>106045</xdr:rowOff>
    </xdr:to>
    <xdr:sp macro="" textlink="">
      <xdr:nvSpPr>
        <xdr:cNvPr id="461" name="楕円 460">
          <a:extLst>
            <a:ext uri="{FF2B5EF4-FFF2-40B4-BE49-F238E27FC236}">
              <a16:creationId xmlns:a16="http://schemas.microsoft.com/office/drawing/2014/main" xmlns="" id="{A18BCC81-4F6E-4EED-B01A-B57E8A260802}"/>
            </a:ext>
          </a:extLst>
        </xdr:cNvPr>
        <xdr:cNvSpPr/>
      </xdr:nvSpPr>
      <xdr:spPr>
        <a:xfrm>
          <a:off x="12763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55245</xdr:rowOff>
    </xdr:from>
    <xdr:to>
      <xdr:col>71</xdr:col>
      <xdr:colOff>177800</xdr:colOff>
      <xdr:row>59</xdr:row>
      <xdr:rowOff>99060</xdr:rowOff>
    </xdr:to>
    <xdr:cxnSp macro="">
      <xdr:nvCxnSpPr>
        <xdr:cNvPr id="462" name="直線コネクタ 461">
          <a:extLst>
            <a:ext uri="{FF2B5EF4-FFF2-40B4-BE49-F238E27FC236}">
              <a16:creationId xmlns:a16="http://schemas.microsoft.com/office/drawing/2014/main" xmlns="" id="{DE3A8883-5D08-4328-B68A-D4F74E3989A8}"/>
            </a:ext>
          </a:extLst>
        </xdr:cNvPr>
        <xdr:cNvCxnSpPr/>
      </xdr:nvCxnSpPr>
      <xdr:spPr>
        <a:xfrm>
          <a:off x="12814300" y="101707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63" name="n_1aveValue【学校施設】&#10;有形固定資産減価償却率">
          <a:extLst>
            <a:ext uri="{FF2B5EF4-FFF2-40B4-BE49-F238E27FC236}">
              <a16:creationId xmlns:a16="http://schemas.microsoft.com/office/drawing/2014/main" xmlns="" id="{A90B9D2F-D3B0-477E-B421-AA5FA8207936}"/>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64" name="n_2aveValue【学校施設】&#10;有形固定資産減価償却率">
          <a:extLst>
            <a:ext uri="{FF2B5EF4-FFF2-40B4-BE49-F238E27FC236}">
              <a16:creationId xmlns:a16="http://schemas.microsoft.com/office/drawing/2014/main" xmlns="" id="{428BC96E-086D-4703-B324-5D02242D7A27}"/>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65" name="n_3aveValue【学校施設】&#10;有形固定資産減価償却率">
          <a:extLst>
            <a:ext uri="{FF2B5EF4-FFF2-40B4-BE49-F238E27FC236}">
              <a16:creationId xmlns:a16="http://schemas.microsoft.com/office/drawing/2014/main" xmlns="" id="{3C92E96F-02E7-4B32-93CA-BEF0ACEE3F82}"/>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466" name="n_4aveValue【学校施設】&#10;有形固定資産減価償却率">
          <a:extLst>
            <a:ext uri="{FF2B5EF4-FFF2-40B4-BE49-F238E27FC236}">
              <a16:creationId xmlns:a16="http://schemas.microsoft.com/office/drawing/2014/main" xmlns="" id="{CC36FC75-76E6-465A-B70F-4CD453DEFA31}"/>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467" name="n_1mainValue【学校施設】&#10;有形固定資産減価償却率">
          <a:extLst>
            <a:ext uri="{FF2B5EF4-FFF2-40B4-BE49-F238E27FC236}">
              <a16:creationId xmlns:a16="http://schemas.microsoft.com/office/drawing/2014/main" xmlns="" id="{DF8F14B0-8307-492F-BDB5-8D247780DC29}"/>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81932</xdr:rowOff>
    </xdr:from>
    <xdr:ext cx="405111" cy="259045"/>
    <xdr:sp macro="" textlink="">
      <xdr:nvSpPr>
        <xdr:cNvPr id="468" name="n_2mainValue【学校施設】&#10;有形固定資産減価償却率">
          <a:extLst>
            <a:ext uri="{FF2B5EF4-FFF2-40B4-BE49-F238E27FC236}">
              <a16:creationId xmlns:a16="http://schemas.microsoft.com/office/drawing/2014/main" xmlns="" id="{B07FE9BF-9837-498F-BBDE-B69DC75703CA}"/>
            </a:ext>
          </a:extLst>
        </xdr:cNvPr>
        <xdr:cNvSpPr txBox="1"/>
      </xdr:nvSpPr>
      <xdr:spPr>
        <a:xfrm>
          <a:off x="14389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166387</xdr:rowOff>
    </xdr:from>
    <xdr:ext cx="405111" cy="259045"/>
    <xdr:sp macro="" textlink="">
      <xdr:nvSpPr>
        <xdr:cNvPr id="469" name="n_3mainValue【学校施設】&#10;有形固定資産減価償却率">
          <a:extLst>
            <a:ext uri="{FF2B5EF4-FFF2-40B4-BE49-F238E27FC236}">
              <a16:creationId xmlns:a16="http://schemas.microsoft.com/office/drawing/2014/main" xmlns="" id="{77982766-F766-41A9-89CF-61BAEC895388}"/>
            </a:ext>
          </a:extLst>
        </xdr:cNvPr>
        <xdr:cNvSpPr txBox="1"/>
      </xdr:nvSpPr>
      <xdr:spPr>
        <a:xfrm>
          <a:off x="13500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122572</xdr:rowOff>
    </xdr:from>
    <xdr:ext cx="405111" cy="259045"/>
    <xdr:sp macro="" textlink="">
      <xdr:nvSpPr>
        <xdr:cNvPr id="470" name="n_4mainValue【学校施設】&#10;有形固定資産減価償却率">
          <a:extLst>
            <a:ext uri="{FF2B5EF4-FFF2-40B4-BE49-F238E27FC236}">
              <a16:creationId xmlns:a16="http://schemas.microsoft.com/office/drawing/2014/main" xmlns="" id="{D54B0468-00F3-42DB-B2AF-587FB88EC3B0}"/>
            </a:ext>
          </a:extLst>
        </xdr:cNvPr>
        <xdr:cNvSpPr txBox="1"/>
      </xdr:nvSpPr>
      <xdr:spPr>
        <a:xfrm>
          <a:off x="12611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xmlns="" id="{4E6E7FCD-8864-4F9C-B436-EFD8ED1EF2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xmlns="" id="{5DC735EC-38AE-4F02-98A3-2C35814300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xmlns="" id="{6CC211CC-C015-4920-B966-85B7710BB5B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xmlns="" id="{67605604-9BEA-4E12-A3A3-ABB877F9AD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xmlns="" id="{CFAAC980-455D-46EF-82C8-1B64061E4D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xmlns="" id="{C6DA9D40-8FB9-4E21-B66B-FC8AD71626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xmlns="" id="{489584EA-AB9A-405E-80A6-84A7199629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xmlns="" id="{42E6B8A6-F365-43DA-B402-02DE8AB59C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xmlns="" id="{7EC62716-3D24-4977-90A0-45014E8CF00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xmlns="" id="{78ADED56-2E24-4A90-B2A3-C5635A04F9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xmlns="" id="{BA6DA312-1EDE-40A2-8B6D-D97197C0CBA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xmlns="" id="{EE6B0194-BA09-497C-9174-DCC091E8D6F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xmlns="" id="{05260DC7-2AA5-470F-A3C8-FC43FD900F3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xmlns="" id="{05DDB3B9-DB55-4DB9-844E-485A03ED565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xmlns="" id="{D6488CFE-11B5-4286-A712-BE44F852D98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a:extLst>
            <a:ext uri="{FF2B5EF4-FFF2-40B4-BE49-F238E27FC236}">
              <a16:creationId xmlns:a16="http://schemas.microsoft.com/office/drawing/2014/main" xmlns="" id="{1513703A-04C2-4AA7-A006-C90999B2F79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xmlns="" id="{AAB4A001-C839-477A-8042-2ABED387A08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a:extLst>
            <a:ext uri="{FF2B5EF4-FFF2-40B4-BE49-F238E27FC236}">
              <a16:creationId xmlns:a16="http://schemas.microsoft.com/office/drawing/2014/main" xmlns="" id="{D7BD2361-BAC4-431A-8BF6-7DD01F9A088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xmlns="" id="{AF4C6C11-44DE-4406-ADDD-681935D5CBE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a:extLst>
            <a:ext uri="{FF2B5EF4-FFF2-40B4-BE49-F238E27FC236}">
              <a16:creationId xmlns:a16="http://schemas.microsoft.com/office/drawing/2014/main" xmlns="" id="{886AE3BD-A745-4D5B-8F5E-75389085044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xmlns="" id="{38554E28-7F15-462C-AA79-AD70EF54D3C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xmlns="" id="{690DAF90-C8C6-4B7A-A9E1-2A0D3456F0B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xmlns="" id="{F95FA764-39BC-4F0C-B42C-901AE6F849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94" name="直線コネクタ 493">
          <a:extLst>
            <a:ext uri="{FF2B5EF4-FFF2-40B4-BE49-F238E27FC236}">
              <a16:creationId xmlns:a16="http://schemas.microsoft.com/office/drawing/2014/main" xmlns="" id="{263DB627-06FD-4715-997E-9E152BEFEE93}"/>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95" name="【学校施設】&#10;一人当たり面積最小値テキスト">
          <a:extLst>
            <a:ext uri="{FF2B5EF4-FFF2-40B4-BE49-F238E27FC236}">
              <a16:creationId xmlns:a16="http://schemas.microsoft.com/office/drawing/2014/main" xmlns="" id="{9A832E47-0CB7-4D0B-BD13-A982E8E05173}"/>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96" name="直線コネクタ 495">
          <a:extLst>
            <a:ext uri="{FF2B5EF4-FFF2-40B4-BE49-F238E27FC236}">
              <a16:creationId xmlns:a16="http://schemas.microsoft.com/office/drawing/2014/main" xmlns="" id="{E3B73E5B-019F-456D-B345-A737DF82576B}"/>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97" name="【学校施設】&#10;一人当たり面積最大値テキスト">
          <a:extLst>
            <a:ext uri="{FF2B5EF4-FFF2-40B4-BE49-F238E27FC236}">
              <a16:creationId xmlns:a16="http://schemas.microsoft.com/office/drawing/2014/main" xmlns="" id="{435643F7-A9D6-4547-BFDD-1FC15411443C}"/>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98" name="直線コネクタ 497">
          <a:extLst>
            <a:ext uri="{FF2B5EF4-FFF2-40B4-BE49-F238E27FC236}">
              <a16:creationId xmlns:a16="http://schemas.microsoft.com/office/drawing/2014/main" xmlns="" id="{3F8731B0-E207-42BC-BC93-036DDD583C5D}"/>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499" name="【学校施設】&#10;一人当たり面積平均値テキスト">
          <a:extLst>
            <a:ext uri="{FF2B5EF4-FFF2-40B4-BE49-F238E27FC236}">
              <a16:creationId xmlns:a16="http://schemas.microsoft.com/office/drawing/2014/main" xmlns="" id="{4B19B206-ABCF-4FB4-9507-8F0195803A77}"/>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00" name="フローチャート: 判断 499">
          <a:extLst>
            <a:ext uri="{FF2B5EF4-FFF2-40B4-BE49-F238E27FC236}">
              <a16:creationId xmlns:a16="http://schemas.microsoft.com/office/drawing/2014/main" xmlns="" id="{01994406-2F1D-4A3E-A14E-A00635BEC205}"/>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01" name="フローチャート: 判断 500">
          <a:extLst>
            <a:ext uri="{FF2B5EF4-FFF2-40B4-BE49-F238E27FC236}">
              <a16:creationId xmlns:a16="http://schemas.microsoft.com/office/drawing/2014/main" xmlns="" id="{7B8FF0A2-9B77-4481-A3B6-72FE00430AE4}"/>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502" name="フローチャート: 判断 501">
          <a:extLst>
            <a:ext uri="{FF2B5EF4-FFF2-40B4-BE49-F238E27FC236}">
              <a16:creationId xmlns:a16="http://schemas.microsoft.com/office/drawing/2014/main" xmlns="" id="{17FCE49A-77CB-4A5B-8124-98A3CA89B94E}"/>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503" name="フローチャート: 判断 502">
          <a:extLst>
            <a:ext uri="{FF2B5EF4-FFF2-40B4-BE49-F238E27FC236}">
              <a16:creationId xmlns:a16="http://schemas.microsoft.com/office/drawing/2014/main" xmlns="" id="{C1FD5D8E-3CC9-4DCD-AA71-E241FED4936B}"/>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504" name="フローチャート: 判断 503">
          <a:extLst>
            <a:ext uri="{FF2B5EF4-FFF2-40B4-BE49-F238E27FC236}">
              <a16:creationId xmlns:a16="http://schemas.microsoft.com/office/drawing/2014/main" xmlns="" id="{E2F4D5B6-0CC5-4B47-9611-B860605FF06E}"/>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1610E98B-4D83-4768-8E31-F6ECAF8CE8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93C5065A-139F-43A6-AFAB-74D3A6EED13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B7D82B04-557F-4F85-B7C8-2DA3789270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D8CBE448-AB14-41C9-9482-7A4CF0FC77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A4F37F06-671D-4049-B943-1982D5A4BD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107924</xdr:rowOff>
    </xdr:from>
    <xdr:to>
      <xdr:col>116</xdr:col>
      <xdr:colOff>114300</xdr:colOff>
      <xdr:row>63</xdr:row>
      <xdr:rowOff>38074</xdr:rowOff>
    </xdr:to>
    <xdr:sp macro="" textlink="">
      <xdr:nvSpPr>
        <xdr:cNvPr id="510" name="楕円 509">
          <a:extLst>
            <a:ext uri="{FF2B5EF4-FFF2-40B4-BE49-F238E27FC236}">
              <a16:creationId xmlns:a16="http://schemas.microsoft.com/office/drawing/2014/main" xmlns="" id="{63326D52-2C96-441E-93AF-1FB672487054}"/>
            </a:ext>
          </a:extLst>
        </xdr:cNvPr>
        <xdr:cNvSpPr/>
      </xdr:nvSpPr>
      <xdr:spPr>
        <a:xfrm>
          <a:off x="22110700" y="107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86351</xdr:rowOff>
    </xdr:from>
    <xdr:ext cx="469744" cy="259045"/>
    <xdr:sp macro="" textlink="">
      <xdr:nvSpPr>
        <xdr:cNvPr id="511" name="【学校施設】&#10;一人当たり面積該当値テキスト">
          <a:extLst>
            <a:ext uri="{FF2B5EF4-FFF2-40B4-BE49-F238E27FC236}">
              <a16:creationId xmlns:a16="http://schemas.microsoft.com/office/drawing/2014/main" xmlns="" id="{F30A0CFB-B936-4E01-B080-6B5FB073AACE}"/>
            </a:ext>
          </a:extLst>
        </xdr:cNvPr>
        <xdr:cNvSpPr txBox="1"/>
      </xdr:nvSpPr>
      <xdr:spPr>
        <a:xfrm>
          <a:off x="22199600" y="1071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107848</xdr:rowOff>
    </xdr:from>
    <xdr:to>
      <xdr:col>112</xdr:col>
      <xdr:colOff>38100</xdr:colOff>
      <xdr:row>63</xdr:row>
      <xdr:rowOff>37998</xdr:rowOff>
    </xdr:to>
    <xdr:sp macro="" textlink="">
      <xdr:nvSpPr>
        <xdr:cNvPr id="512" name="楕円 511">
          <a:extLst>
            <a:ext uri="{FF2B5EF4-FFF2-40B4-BE49-F238E27FC236}">
              <a16:creationId xmlns:a16="http://schemas.microsoft.com/office/drawing/2014/main" xmlns="" id="{198AF1ED-694D-41C3-8467-A18EBFE12CEE}"/>
            </a:ext>
          </a:extLst>
        </xdr:cNvPr>
        <xdr:cNvSpPr/>
      </xdr:nvSpPr>
      <xdr:spPr>
        <a:xfrm>
          <a:off x="21272500" y="1073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158648</xdr:rowOff>
    </xdr:from>
    <xdr:to>
      <xdr:col>116</xdr:col>
      <xdr:colOff>63500</xdr:colOff>
      <xdr:row>62</xdr:row>
      <xdr:rowOff>158724</xdr:rowOff>
    </xdr:to>
    <xdr:cxnSp macro="">
      <xdr:nvCxnSpPr>
        <xdr:cNvPr id="513" name="直線コネクタ 512">
          <a:extLst>
            <a:ext uri="{FF2B5EF4-FFF2-40B4-BE49-F238E27FC236}">
              <a16:creationId xmlns:a16="http://schemas.microsoft.com/office/drawing/2014/main" xmlns="" id="{89CF8E48-8D66-4A4E-9366-56980E6F7D4C}"/>
            </a:ext>
          </a:extLst>
        </xdr:cNvPr>
        <xdr:cNvCxnSpPr/>
      </xdr:nvCxnSpPr>
      <xdr:spPr>
        <a:xfrm>
          <a:off x="21323300" y="1078854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113106</xdr:rowOff>
    </xdr:from>
    <xdr:to>
      <xdr:col>107</xdr:col>
      <xdr:colOff>101600</xdr:colOff>
      <xdr:row>63</xdr:row>
      <xdr:rowOff>43256</xdr:rowOff>
    </xdr:to>
    <xdr:sp macro="" textlink="">
      <xdr:nvSpPr>
        <xdr:cNvPr id="514" name="楕円 513">
          <a:extLst>
            <a:ext uri="{FF2B5EF4-FFF2-40B4-BE49-F238E27FC236}">
              <a16:creationId xmlns:a16="http://schemas.microsoft.com/office/drawing/2014/main" xmlns="" id="{2656992A-76DD-4E3C-86C8-6EB5A9E34296}"/>
            </a:ext>
          </a:extLst>
        </xdr:cNvPr>
        <xdr:cNvSpPr/>
      </xdr:nvSpPr>
      <xdr:spPr>
        <a:xfrm>
          <a:off x="20383500" y="107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158648</xdr:rowOff>
    </xdr:from>
    <xdr:to>
      <xdr:col>111</xdr:col>
      <xdr:colOff>177800</xdr:colOff>
      <xdr:row>62</xdr:row>
      <xdr:rowOff>163906</xdr:rowOff>
    </xdr:to>
    <xdr:cxnSp macro="">
      <xdr:nvCxnSpPr>
        <xdr:cNvPr id="515" name="直線コネクタ 514">
          <a:extLst>
            <a:ext uri="{FF2B5EF4-FFF2-40B4-BE49-F238E27FC236}">
              <a16:creationId xmlns:a16="http://schemas.microsoft.com/office/drawing/2014/main" xmlns="" id="{3D211B91-8E64-4D4C-9849-5EFB0DD3C570}"/>
            </a:ext>
          </a:extLst>
        </xdr:cNvPr>
        <xdr:cNvCxnSpPr/>
      </xdr:nvCxnSpPr>
      <xdr:spPr>
        <a:xfrm flipV="1">
          <a:off x="20434300" y="1078854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116763</xdr:rowOff>
    </xdr:from>
    <xdr:to>
      <xdr:col>102</xdr:col>
      <xdr:colOff>165100</xdr:colOff>
      <xdr:row>63</xdr:row>
      <xdr:rowOff>46913</xdr:rowOff>
    </xdr:to>
    <xdr:sp macro="" textlink="">
      <xdr:nvSpPr>
        <xdr:cNvPr id="516" name="楕円 515">
          <a:extLst>
            <a:ext uri="{FF2B5EF4-FFF2-40B4-BE49-F238E27FC236}">
              <a16:creationId xmlns:a16="http://schemas.microsoft.com/office/drawing/2014/main" xmlns="" id="{C7114333-091B-4938-AE15-731DB24E06D8}"/>
            </a:ext>
          </a:extLst>
        </xdr:cNvPr>
        <xdr:cNvSpPr/>
      </xdr:nvSpPr>
      <xdr:spPr>
        <a:xfrm>
          <a:off x="19494500" y="107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163906</xdr:rowOff>
    </xdr:from>
    <xdr:to>
      <xdr:col>107</xdr:col>
      <xdr:colOff>50800</xdr:colOff>
      <xdr:row>62</xdr:row>
      <xdr:rowOff>167563</xdr:rowOff>
    </xdr:to>
    <xdr:cxnSp macro="">
      <xdr:nvCxnSpPr>
        <xdr:cNvPr id="517" name="直線コネクタ 516">
          <a:extLst>
            <a:ext uri="{FF2B5EF4-FFF2-40B4-BE49-F238E27FC236}">
              <a16:creationId xmlns:a16="http://schemas.microsoft.com/office/drawing/2014/main" xmlns="" id="{1EB0F530-5846-4A70-AE8A-EEDC329FF680}"/>
            </a:ext>
          </a:extLst>
        </xdr:cNvPr>
        <xdr:cNvCxnSpPr/>
      </xdr:nvCxnSpPr>
      <xdr:spPr>
        <a:xfrm flipV="1">
          <a:off x="19545300" y="1079380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121031</xdr:rowOff>
    </xdr:from>
    <xdr:to>
      <xdr:col>98</xdr:col>
      <xdr:colOff>38100</xdr:colOff>
      <xdr:row>63</xdr:row>
      <xdr:rowOff>51181</xdr:rowOff>
    </xdr:to>
    <xdr:sp macro="" textlink="">
      <xdr:nvSpPr>
        <xdr:cNvPr id="518" name="楕円 517">
          <a:extLst>
            <a:ext uri="{FF2B5EF4-FFF2-40B4-BE49-F238E27FC236}">
              <a16:creationId xmlns:a16="http://schemas.microsoft.com/office/drawing/2014/main" xmlns="" id="{7398D4F5-98DD-44FD-AEB6-3C3ED9058B09}"/>
            </a:ext>
          </a:extLst>
        </xdr:cNvPr>
        <xdr:cNvSpPr/>
      </xdr:nvSpPr>
      <xdr:spPr>
        <a:xfrm>
          <a:off x="18605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167563</xdr:rowOff>
    </xdr:from>
    <xdr:to>
      <xdr:col>102</xdr:col>
      <xdr:colOff>114300</xdr:colOff>
      <xdr:row>63</xdr:row>
      <xdr:rowOff>381</xdr:rowOff>
    </xdr:to>
    <xdr:cxnSp macro="">
      <xdr:nvCxnSpPr>
        <xdr:cNvPr id="519" name="直線コネクタ 518">
          <a:extLst>
            <a:ext uri="{FF2B5EF4-FFF2-40B4-BE49-F238E27FC236}">
              <a16:creationId xmlns:a16="http://schemas.microsoft.com/office/drawing/2014/main" xmlns="" id="{45AA6259-FBE4-4277-B923-E247A45C9B1C}"/>
            </a:ext>
          </a:extLst>
        </xdr:cNvPr>
        <xdr:cNvCxnSpPr/>
      </xdr:nvCxnSpPr>
      <xdr:spPr>
        <a:xfrm flipV="1">
          <a:off x="18656300" y="10797463"/>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520" name="n_1aveValue【学校施設】&#10;一人当たり面積">
          <a:extLst>
            <a:ext uri="{FF2B5EF4-FFF2-40B4-BE49-F238E27FC236}">
              <a16:creationId xmlns:a16="http://schemas.microsoft.com/office/drawing/2014/main" xmlns="" id="{BB4362F0-F7BF-4803-9612-A4719EE7CADC}"/>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521" name="n_2aveValue【学校施設】&#10;一人当たり面積">
          <a:extLst>
            <a:ext uri="{FF2B5EF4-FFF2-40B4-BE49-F238E27FC236}">
              <a16:creationId xmlns:a16="http://schemas.microsoft.com/office/drawing/2014/main" xmlns="" id="{8CC0221D-9BEB-4DAC-BE70-A368BB26706B}"/>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522" name="n_3aveValue【学校施設】&#10;一人当たり面積">
          <a:extLst>
            <a:ext uri="{FF2B5EF4-FFF2-40B4-BE49-F238E27FC236}">
              <a16:creationId xmlns:a16="http://schemas.microsoft.com/office/drawing/2014/main" xmlns="" id="{A008FE75-7653-4872-8631-C08F2C380F0D}"/>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523" name="n_4aveValue【学校施設】&#10;一人当たり面積">
          <a:extLst>
            <a:ext uri="{FF2B5EF4-FFF2-40B4-BE49-F238E27FC236}">
              <a16:creationId xmlns:a16="http://schemas.microsoft.com/office/drawing/2014/main" xmlns="" id="{D94184EC-054B-44DD-8ECB-6F69BA526E02}"/>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29125</xdr:rowOff>
    </xdr:from>
    <xdr:ext cx="469744" cy="259045"/>
    <xdr:sp macro="" textlink="">
      <xdr:nvSpPr>
        <xdr:cNvPr id="524" name="n_1mainValue【学校施設】&#10;一人当たり面積">
          <a:extLst>
            <a:ext uri="{FF2B5EF4-FFF2-40B4-BE49-F238E27FC236}">
              <a16:creationId xmlns:a16="http://schemas.microsoft.com/office/drawing/2014/main" xmlns="" id="{4F220556-94AD-46DB-BCD1-A4FB892218CB}"/>
            </a:ext>
          </a:extLst>
        </xdr:cNvPr>
        <xdr:cNvSpPr txBox="1"/>
      </xdr:nvSpPr>
      <xdr:spPr>
        <a:xfrm>
          <a:off x="21075727" y="1083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34383</xdr:rowOff>
    </xdr:from>
    <xdr:ext cx="469744" cy="259045"/>
    <xdr:sp macro="" textlink="">
      <xdr:nvSpPr>
        <xdr:cNvPr id="525" name="n_2mainValue【学校施設】&#10;一人当たり面積">
          <a:extLst>
            <a:ext uri="{FF2B5EF4-FFF2-40B4-BE49-F238E27FC236}">
              <a16:creationId xmlns:a16="http://schemas.microsoft.com/office/drawing/2014/main" xmlns="" id="{86876F40-3E99-4B59-8107-72AED821A0F0}"/>
            </a:ext>
          </a:extLst>
        </xdr:cNvPr>
        <xdr:cNvSpPr txBox="1"/>
      </xdr:nvSpPr>
      <xdr:spPr>
        <a:xfrm>
          <a:off x="20199427" y="1083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38040</xdr:rowOff>
    </xdr:from>
    <xdr:ext cx="469744" cy="259045"/>
    <xdr:sp macro="" textlink="">
      <xdr:nvSpPr>
        <xdr:cNvPr id="526" name="n_3mainValue【学校施設】&#10;一人当たり面積">
          <a:extLst>
            <a:ext uri="{FF2B5EF4-FFF2-40B4-BE49-F238E27FC236}">
              <a16:creationId xmlns:a16="http://schemas.microsoft.com/office/drawing/2014/main" xmlns="" id="{4E782293-4811-4B94-99D6-10C183C698A5}"/>
            </a:ext>
          </a:extLst>
        </xdr:cNvPr>
        <xdr:cNvSpPr txBox="1"/>
      </xdr:nvSpPr>
      <xdr:spPr>
        <a:xfrm>
          <a:off x="19310427" y="1083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42308</xdr:rowOff>
    </xdr:from>
    <xdr:ext cx="469744" cy="259045"/>
    <xdr:sp macro="" textlink="">
      <xdr:nvSpPr>
        <xdr:cNvPr id="527" name="n_4mainValue【学校施設】&#10;一人当たり面積">
          <a:extLst>
            <a:ext uri="{FF2B5EF4-FFF2-40B4-BE49-F238E27FC236}">
              <a16:creationId xmlns:a16="http://schemas.microsoft.com/office/drawing/2014/main" xmlns="" id="{B8B9863D-1B3F-4977-B122-EC5E5FA27DE9}"/>
            </a:ext>
          </a:extLst>
        </xdr:cNvPr>
        <xdr:cNvSpPr txBox="1"/>
      </xdr:nvSpPr>
      <xdr:spPr>
        <a:xfrm>
          <a:off x="18421427" y="108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xmlns="" id="{A325E3E7-3DCB-4D31-9F38-0D5BBD57C1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xmlns="" id="{60AAE71D-9D5B-4624-A9AC-5916A0B54F0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xmlns="" id="{FAC7572F-AB1C-4D62-A7AE-8640485659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xmlns="" id="{629EB625-88FB-40F2-AE38-657FDAB51C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xmlns="" id="{53144607-A74B-4FA4-8485-7F9CBA6331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xmlns="" id="{5D612DD0-32B3-4962-BE85-2794E9C78C2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xmlns="" id="{1E887479-5AA4-44C2-AE07-0E2236BA6F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xmlns="" id="{0C53478E-2A0D-46FA-99DC-A53347E3865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xmlns="" id="{F45ED7C5-2BDA-495A-BC4C-92202FDA7F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xmlns="" id="{CD402510-2D92-4F33-B859-CDDD6E1CE99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xmlns="" id="{5B64D96B-B28E-434C-AC19-5A007C77C0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xmlns="" id="{941D74B2-50EA-45EE-B8C1-19E33FE8AB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xmlns="" id="{A9B88D04-F56F-4E65-81D7-14BE56C766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xmlns="" id="{923629C4-4C26-403E-9DF2-08E05B6957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xmlns="" id="{AFEE002C-77AB-4925-B308-A6183EAC9E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xmlns="" id="{8D24DD1C-3A09-41F4-B537-8F5C595562B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xmlns="" id="{336D67C6-FFC8-4E26-8DF5-FED52BF2DF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xmlns="" id="{F7A6BE66-ED3B-4D45-A7F4-916136DB95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xmlns="" id="{F103AD2C-35E6-4DC3-95C2-28B98AD05B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xmlns="" id="{4E34A344-62A4-48C1-8789-4486E13AB4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xmlns="" id="{3EA8847C-FB67-4217-B27A-822E8E242D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xmlns="" id="{871E82AB-21F0-4B01-B021-3B4D8B97B0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xmlns="" id="{4AE6C122-368A-4B22-B5A9-39605081B3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xmlns="" id="{63DBDA3A-F913-4981-A48E-DF7303F603A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xmlns="" id="{9AABD0A9-D59A-4EB3-BEAE-F4AA9EE3138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xmlns="" id="{BE7BB732-BAC5-47C2-B997-967B4498EC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xmlns="" id="{7BD72172-3FB2-4A4F-9AE1-41795C22712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xmlns="" id="{59B700FF-3D9B-40D6-8A31-59AD71B396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xmlns="" id="{57B394BE-B964-4F01-BAAD-7FD9EACC7A7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xmlns="" id="{468D25CC-3BF1-4A5A-AEA8-3BCB0D28E2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xmlns="" id="{D6550D8C-98A8-46B1-882A-91FA95A8BC6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xmlns="" id="{86D5AE3E-C339-43AA-A099-07D7A77DD64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xmlns="" id="{CCB0D3F9-122C-4D98-8F43-FC4B0B4004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xmlns="" id="{BF2C95D9-0112-424D-8667-31DD0E41F1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xmlns="" id="{8B2584EB-0CA7-4AC0-9CA4-462EABA627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一人当たりの延長が微増となっている。新規取得より減価償却費が多かったため、減価償却率が上昇した。</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一人当たりの延長が微増となっている。新規取得より減価償却費が多かったため、減価償却率が上昇した。</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一人当たりの面積はほぼ変わっていない。新規取得が無いため、減価償却率が上昇した。</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住宅の建替えが行われたため、一人当たりの面積が増えている。また、新規取得により減価償却率が減少している。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1D9192F-3D5C-4CFB-85B4-F99E9EBFFBD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7D61930-CEF5-4C6F-AC78-311D664E26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1E4DC7F-0624-407A-9A90-EB9B08E394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F8E920F-9016-4BA4-A245-BB7C817C8C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42A75C5-E5F5-4CCE-8219-10070DD5DD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6658219-CB3F-4723-BF41-E4C63FD72E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CCC9E80-7DEB-4530-98D4-E4E36EC138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6C63D42-1660-4BB8-8574-E639E03B02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89B78D9-B507-4FA1-9664-E44BB0A3CC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B482971-0C1C-4554-9C83-7E92E08C1F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
2,989
31.98
3,717,418
3,673,536
40,625
1,652,923
2,818,264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90C17CF-3844-47B2-A2CC-EF38332A55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EFA7C40-FA25-4C65-ABF5-B14529E398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2F6DE40-9D9D-4774-9FEA-0B91975FB1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65CABD7-DF0A-46D3-8D5C-A1780EA03E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8C2CC78-9CE5-45D3-937A-F3C91E7F7B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71020A4-D067-43E6-A1FE-98F8FAE4D0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B91032B-C025-46C8-BA64-60AF41261D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8BD064B-8488-44AF-B23D-8ACAD30582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65AC358-95C1-47E6-A383-35D25EF670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B145AB3-D86C-4CBC-8533-634E7F762D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A1CCDDD-26B8-4DE6-80E8-A9028FB326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6B3B8FB-C591-41D1-972F-32BABD7026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6E0BEF7-17D5-4285-9899-3B9E209B66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9920547-F92F-45B0-9EB7-C025805836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F07C536-74A7-4A74-98E3-01EBD644A9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3D4DBE1-C63F-43AD-ABC6-2B4BAC193E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887F05E-057E-4CE4-89DD-CA6A718DFE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AD7B247-B9F8-484D-B048-439442E9B2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7C2CA52-8101-4157-B5DB-5F6BBDCB5D7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1C5A0D63-E18E-41BA-9C42-FA0AF35C2DC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C71DE75-D319-405C-AAD3-38535B8FD54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5B6BDDD-51C0-4325-BDC2-234A8AC628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D54E610-09DC-42BB-8BB6-8584FF82A4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CF2D9E0-CFFD-4AD5-9AC1-AF9477274D1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B2C24555-CBB5-4D57-8F1C-CA477C7F360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E9E4D27-B899-4B7C-B74D-7269F73778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035932E-102B-489C-8F0B-DB8D7D3D7E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55925D7-A433-4C44-8664-8F02ADFB23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691CC5B-8F04-4063-A2F8-75AF1FD52B1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8C57B19-D434-43F5-8582-00A7573477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933C292B-C581-49FC-8C97-D359DAFA2F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50023E42-60F7-4482-8F5A-9CBB71213D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4510E9A1-C128-468C-AC84-AF40E1C56F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E6318C61-582A-4172-BAAF-13149887636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70230D88-F9B6-4D31-A7BC-C5B46D8C719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D408779C-64BE-483D-A30D-D08BE07B716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ED51D836-934A-45A1-88B3-EA8E1E8ABCA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B542534E-5366-4416-A97E-7B6875A2C71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1D35CFC3-D78E-473A-9C34-0D24BCDB046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1964CC2E-086B-4750-B810-01377025969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DAB3A01-427E-4018-9D89-7EA01099ECE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4EB5B6C7-49F0-447A-B97A-5605A3B34B3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C6498D5-A11D-4BA6-B797-AC7D4618608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74164EFB-A342-4F89-AD32-BE46FD79C73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BAD1E4B3-AD7A-4305-8AFF-642B884E93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4AF2AD86-9A84-446C-B838-7F23CC2BB3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xmlns="" id="{77175F88-BE4E-473E-83D7-1F5F8844FCD7}"/>
            </a:ext>
          </a:extLst>
        </xdr:cNvPr>
        <xdr:cNvCxnSpPr/>
      </xdr:nvCxnSpPr>
      <xdr:spPr>
        <a:xfrm flipV="1">
          <a:off x="4634865" y="585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EB68BA9E-15D9-42B8-A193-837A92305C0B}"/>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xmlns="" id="{A160A6F9-C945-4851-9B1D-B7FA2CC1A386}"/>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4A668E34-30ED-4432-8C8A-57225527BCF2}"/>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xmlns="" id="{B234953C-B71E-40A0-84B7-08C57618B721}"/>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20155</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7115D9B1-7059-4086-B874-5065085E889E}"/>
            </a:ext>
          </a:extLst>
        </xdr:cNvPr>
        <xdr:cNvSpPr txBox="1"/>
      </xdr:nvSpPr>
      <xdr:spPr>
        <a:xfrm>
          <a:off x="4673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a:extLst>
            <a:ext uri="{FF2B5EF4-FFF2-40B4-BE49-F238E27FC236}">
              <a16:creationId xmlns:a16="http://schemas.microsoft.com/office/drawing/2014/main" xmlns="" id="{703180F2-91B5-4DDE-8746-BB462DF7D10F}"/>
            </a:ext>
          </a:extLst>
        </xdr:cNvPr>
        <xdr:cNvSpPr/>
      </xdr:nvSpPr>
      <xdr:spPr>
        <a:xfrm>
          <a:off x="4584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a:extLst>
            <a:ext uri="{FF2B5EF4-FFF2-40B4-BE49-F238E27FC236}">
              <a16:creationId xmlns:a16="http://schemas.microsoft.com/office/drawing/2014/main" xmlns="" id="{2CEEF999-CB76-4092-8984-4AC925FF0DFC}"/>
            </a:ext>
          </a:extLst>
        </xdr:cNvPr>
        <xdr:cNvSpPr/>
      </xdr:nvSpPr>
      <xdr:spPr>
        <a:xfrm>
          <a:off x="37465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61323</xdr:rowOff>
    </xdr:from>
    <xdr:to>
      <xdr:col>15</xdr:col>
      <xdr:colOff>101600</xdr:colOff>
      <xdr:row>35</xdr:row>
      <xdr:rowOff>162923</xdr:rowOff>
    </xdr:to>
    <xdr:sp macro="" textlink="">
      <xdr:nvSpPr>
        <xdr:cNvPr id="66" name="フローチャート: 判断 65">
          <a:extLst>
            <a:ext uri="{FF2B5EF4-FFF2-40B4-BE49-F238E27FC236}">
              <a16:creationId xmlns:a16="http://schemas.microsoft.com/office/drawing/2014/main" xmlns="" id="{1973875C-D818-4460-BABC-7779F80BD7E3}"/>
            </a:ext>
          </a:extLst>
        </xdr:cNvPr>
        <xdr:cNvSpPr/>
      </xdr:nvSpPr>
      <xdr:spPr>
        <a:xfrm>
          <a:off x="2857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139700</xdr:rowOff>
    </xdr:from>
    <xdr:to>
      <xdr:col>10</xdr:col>
      <xdr:colOff>165100</xdr:colOff>
      <xdr:row>35</xdr:row>
      <xdr:rowOff>69850</xdr:rowOff>
    </xdr:to>
    <xdr:sp macro="" textlink="">
      <xdr:nvSpPr>
        <xdr:cNvPr id="67" name="フローチャート: 判断 66">
          <a:extLst>
            <a:ext uri="{FF2B5EF4-FFF2-40B4-BE49-F238E27FC236}">
              <a16:creationId xmlns:a16="http://schemas.microsoft.com/office/drawing/2014/main" xmlns="" id="{B1DBB996-A33C-4B4C-A239-361C6CBED802}"/>
            </a:ext>
          </a:extLst>
        </xdr:cNvPr>
        <xdr:cNvSpPr/>
      </xdr:nvSpPr>
      <xdr:spPr>
        <a:xfrm>
          <a:off x="1968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76019</xdr:rowOff>
    </xdr:from>
    <xdr:to>
      <xdr:col>6</xdr:col>
      <xdr:colOff>38100</xdr:colOff>
      <xdr:row>35</xdr:row>
      <xdr:rowOff>6169</xdr:rowOff>
    </xdr:to>
    <xdr:sp macro="" textlink="">
      <xdr:nvSpPr>
        <xdr:cNvPr id="68" name="フローチャート: 判断 67">
          <a:extLst>
            <a:ext uri="{FF2B5EF4-FFF2-40B4-BE49-F238E27FC236}">
              <a16:creationId xmlns:a16="http://schemas.microsoft.com/office/drawing/2014/main" xmlns="" id="{23DC3DCB-3E8B-437B-B974-3F664F7D2952}"/>
            </a:ext>
          </a:extLst>
        </xdr:cNvPr>
        <xdr:cNvSpPr/>
      </xdr:nvSpPr>
      <xdr:spPr>
        <a:xfrm>
          <a:off x="1079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2FD1CCF-9348-41D6-B5F0-75A652E7549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E692DEF-322B-4FA0-A183-150512EE7A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1DAB059-219E-47F1-9522-424746FC8AA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6EBE662F-2C1F-4E60-A9C4-A3DB332678B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74D4F28-4ACB-4B6C-8B50-49C8907CD6D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20501</xdr:rowOff>
    </xdr:from>
    <xdr:to>
      <xdr:col>24</xdr:col>
      <xdr:colOff>114300</xdr:colOff>
      <xdr:row>37</xdr:row>
      <xdr:rowOff>122101</xdr:rowOff>
    </xdr:to>
    <xdr:sp macro="" textlink="">
      <xdr:nvSpPr>
        <xdr:cNvPr id="74" name="楕円 73">
          <a:extLst>
            <a:ext uri="{FF2B5EF4-FFF2-40B4-BE49-F238E27FC236}">
              <a16:creationId xmlns:a16="http://schemas.microsoft.com/office/drawing/2014/main" xmlns="" id="{78591E3D-CF4E-45AF-84AA-8E392B05CEF3}"/>
            </a:ext>
          </a:extLst>
        </xdr:cNvPr>
        <xdr:cNvSpPr/>
      </xdr:nvSpPr>
      <xdr:spPr>
        <a:xfrm>
          <a:off x="4584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43378</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5E8A4129-C123-4009-8F8C-ACC9626F3DF5}"/>
            </a:ext>
          </a:extLst>
        </xdr:cNvPr>
        <xdr:cNvSpPr txBox="1"/>
      </xdr:nvSpPr>
      <xdr:spPr>
        <a:xfrm>
          <a:off x="4673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a:extLst>
            <a:ext uri="{FF2B5EF4-FFF2-40B4-BE49-F238E27FC236}">
              <a16:creationId xmlns:a16="http://schemas.microsoft.com/office/drawing/2014/main" xmlns="" id="{84268B52-9669-4BD0-A49C-B3611700DC92}"/>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71301</xdr:rowOff>
    </xdr:to>
    <xdr:cxnSp macro="">
      <xdr:nvCxnSpPr>
        <xdr:cNvPr id="77" name="直線コネクタ 76">
          <a:extLst>
            <a:ext uri="{FF2B5EF4-FFF2-40B4-BE49-F238E27FC236}">
              <a16:creationId xmlns:a16="http://schemas.microsoft.com/office/drawing/2014/main" xmlns="" id="{202E41B8-BC3F-4C78-A2A3-B4852996B066}"/>
            </a:ext>
          </a:extLst>
        </xdr:cNvPr>
        <xdr:cNvCxnSpPr/>
      </xdr:nvCxnSpPr>
      <xdr:spPr>
        <a:xfrm>
          <a:off x="3797300" y="637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8" name="楕円 77">
          <a:extLst>
            <a:ext uri="{FF2B5EF4-FFF2-40B4-BE49-F238E27FC236}">
              <a16:creationId xmlns:a16="http://schemas.microsoft.com/office/drawing/2014/main" xmlns="" id="{9A11BA2C-0C8A-41CD-86D1-8156BD37A9C3}"/>
            </a:ext>
          </a:extLst>
        </xdr:cNvPr>
        <xdr:cNvSpPr/>
      </xdr:nvSpPr>
      <xdr:spPr>
        <a:xfrm>
          <a:off x="2857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35378</xdr:rowOff>
    </xdr:to>
    <xdr:cxnSp macro="">
      <xdr:nvCxnSpPr>
        <xdr:cNvPr id="79" name="直線コネクタ 78">
          <a:extLst>
            <a:ext uri="{FF2B5EF4-FFF2-40B4-BE49-F238E27FC236}">
              <a16:creationId xmlns:a16="http://schemas.microsoft.com/office/drawing/2014/main" xmlns="" id="{619F7AF5-9398-48AA-A695-B8F5221E4D02}"/>
            </a:ext>
          </a:extLst>
        </xdr:cNvPr>
        <xdr:cNvCxnSpPr/>
      </xdr:nvCxnSpPr>
      <xdr:spPr>
        <a:xfrm>
          <a:off x="2908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80" name="楕円 79">
          <a:extLst>
            <a:ext uri="{FF2B5EF4-FFF2-40B4-BE49-F238E27FC236}">
              <a16:creationId xmlns:a16="http://schemas.microsoft.com/office/drawing/2014/main" xmlns="" id="{3028FBE3-BED2-4D1C-8887-61992966AF20}"/>
            </a:ext>
          </a:extLst>
        </xdr:cNvPr>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36</xdr:row>
      <xdr:rowOff>170906</xdr:rowOff>
    </xdr:to>
    <xdr:cxnSp macro="">
      <xdr:nvCxnSpPr>
        <xdr:cNvPr id="81" name="直線コネクタ 80">
          <a:extLst>
            <a:ext uri="{FF2B5EF4-FFF2-40B4-BE49-F238E27FC236}">
              <a16:creationId xmlns:a16="http://schemas.microsoft.com/office/drawing/2014/main" xmlns="" id="{6EE778ED-AD94-46D9-BCE0-FE91DD0E6FC0}"/>
            </a:ext>
          </a:extLst>
        </xdr:cNvPr>
        <xdr:cNvCxnSpPr/>
      </xdr:nvCxnSpPr>
      <xdr:spPr>
        <a:xfrm>
          <a:off x="2019300" y="630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2" name="楕円 81">
          <a:extLst>
            <a:ext uri="{FF2B5EF4-FFF2-40B4-BE49-F238E27FC236}">
              <a16:creationId xmlns:a16="http://schemas.microsoft.com/office/drawing/2014/main" xmlns="" id="{BABD5DCE-830D-4DF1-AE2B-C2AC5D4B6306}"/>
            </a:ext>
          </a:extLst>
        </xdr:cNvPr>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134983</xdr:rowOff>
    </xdr:to>
    <xdr:cxnSp macro="">
      <xdr:nvCxnSpPr>
        <xdr:cNvPr id="83" name="直線コネクタ 82">
          <a:extLst>
            <a:ext uri="{FF2B5EF4-FFF2-40B4-BE49-F238E27FC236}">
              <a16:creationId xmlns:a16="http://schemas.microsoft.com/office/drawing/2014/main" xmlns="" id="{192ADD41-26F5-40D3-B702-CF56A7B20994}"/>
            </a:ext>
          </a:extLst>
        </xdr:cNvPr>
        <xdr:cNvCxnSpPr/>
      </xdr:nvCxnSpPr>
      <xdr:spPr>
        <a:xfrm>
          <a:off x="1130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123933</xdr:rowOff>
    </xdr:from>
    <xdr:ext cx="405111" cy="259045"/>
    <xdr:sp macro="" textlink="">
      <xdr:nvSpPr>
        <xdr:cNvPr id="84" name="n_1aveValue【図書館】&#10;有形固定資産減価償却率">
          <a:extLst>
            <a:ext uri="{FF2B5EF4-FFF2-40B4-BE49-F238E27FC236}">
              <a16:creationId xmlns:a16="http://schemas.microsoft.com/office/drawing/2014/main" xmlns="" id="{BD1363EC-AD8F-4CF7-A791-39EEEC32D246}"/>
            </a:ext>
          </a:extLst>
        </xdr:cNvPr>
        <xdr:cNvSpPr txBox="1"/>
      </xdr:nvSpPr>
      <xdr:spPr>
        <a:xfrm>
          <a:off x="35820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xmlns="" id="{D1CC443F-BF80-40B6-A282-21F6F0840070}"/>
            </a:ext>
          </a:extLst>
        </xdr:cNvPr>
        <xdr:cNvSpPr txBox="1"/>
      </xdr:nvSpPr>
      <xdr:spPr>
        <a:xfrm>
          <a:off x="2705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6" name="n_3aveValue【図書館】&#10;有形固定資産減価償却率">
          <a:extLst>
            <a:ext uri="{FF2B5EF4-FFF2-40B4-BE49-F238E27FC236}">
              <a16:creationId xmlns:a16="http://schemas.microsoft.com/office/drawing/2014/main" xmlns="" id="{4B0EFDA0-70F5-4AD8-8947-0BF05C6D89EA}"/>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22696</xdr:rowOff>
    </xdr:from>
    <xdr:ext cx="405111" cy="259045"/>
    <xdr:sp macro="" textlink="">
      <xdr:nvSpPr>
        <xdr:cNvPr id="87" name="n_4aveValue【図書館】&#10;有形固定資産減価償却率">
          <a:extLst>
            <a:ext uri="{FF2B5EF4-FFF2-40B4-BE49-F238E27FC236}">
              <a16:creationId xmlns:a16="http://schemas.microsoft.com/office/drawing/2014/main" xmlns="" id="{80E8B6E9-A38D-4E75-B36F-AFF9D77F04E2}"/>
            </a:ext>
          </a:extLst>
        </xdr:cNvPr>
        <xdr:cNvSpPr txBox="1"/>
      </xdr:nvSpPr>
      <xdr:spPr>
        <a:xfrm>
          <a:off x="927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xmlns="" id="{EA51A826-D022-41E2-9070-14D0629F88FD}"/>
            </a:ext>
          </a:extLst>
        </xdr:cNvPr>
        <xdr:cNvSpPr txBox="1"/>
      </xdr:nvSpPr>
      <xdr:spPr>
        <a:xfrm>
          <a:off x="3582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41383</xdr:rowOff>
    </xdr:from>
    <xdr:ext cx="405111" cy="259045"/>
    <xdr:sp macro="" textlink="">
      <xdr:nvSpPr>
        <xdr:cNvPr id="89" name="n_2mainValue【図書館】&#10;有形固定資産減価償却率">
          <a:extLst>
            <a:ext uri="{FF2B5EF4-FFF2-40B4-BE49-F238E27FC236}">
              <a16:creationId xmlns:a16="http://schemas.microsoft.com/office/drawing/2014/main" xmlns="" id="{F60B0F32-FEEF-4410-8EA6-7BBBD5F7A6C0}"/>
            </a:ext>
          </a:extLst>
        </xdr:cNvPr>
        <xdr:cNvSpPr txBox="1"/>
      </xdr:nvSpPr>
      <xdr:spPr>
        <a:xfrm>
          <a:off x="2705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5460</xdr:rowOff>
    </xdr:from>
    <xdr:ext cx="405111" cy="259045"/>
    <xdr:sp macro="" textlink="">
      <xdr:nvSpPr>
        <xdr:cNvPr id="90" name="n_3mainValue【図書館】&#10;有形固定資産減価償却率">
          <a:extLst>
            <a:ext uri="{FF2B5EF4-FFF2-40B4-BE49-F238E27FC236}">
              <a16:creationId xmlns:a16="http://schemas.microsoft.com/office/drawing/2014/main" xmlns="" id="{C328DF5A-7540-4D62-8F69-90AAF0FDAD80}"/>
            </a:ext>
          </a:extLst>
        </xdr:cNvPr>
        <xdr:cNvSpPr txBox="1"/>
      </xdr:nvSpPr>
      <xdr:spPr>
        <a:xfrm>
          <a:off x="1816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140987</xdr:rowOff>
    </xdr:from>
    <xdr:ext cx="405111" cy="259045"/>
    <xdr:sp macro="" textlink="">
      <xdr:nvSpPr>
        <xdr:cNvPr id="91" name="n_4mainValue【図書館】&#10;有形固定資産減価償却率">
          <a:extLst>
            <a:ext uri="{FF2B5EF4-FFF2-40B4-BE49-F238E27FC236}">
              <a16:creationId xmlns:a16="http://schemas.microsoft.com/office/drawing/2014/main" xmlns="" id="{A1D68293-11E5-4414-B89C-5F5409A7BDB4}"/>
            </a:ext>
          </a:extLst>
        </xdr:cNvPr>
        <xdr:cNvSpPr txBox="1"/>
      </xdr:nvSpPr>
      <xdr:spPr>
        <a:xfrm>
          <a:off x="927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3948747A-BF90-41BD-B995-92E515FA73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1A8B9614-F45C-406B-B736-B7E5D5957F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F111EE6E-1F69-46D0-981B-3DBA93D157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1BC94D37-35DA-4D53-AA23-234BF04DA2F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DF80CF66-2B89-4354-A830-5675D01E929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A7668B7B-52E1-4643-9267-26F0A4BE96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355B9FB7-5475-4FCE-9C80-6376315717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27D59385-5A6E-4E25-AB72-9D6C25B53F7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790B10A5-1A58-4E9E-8800-7E47766FB9E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8D238967-4B21-4309-BFEB-4DD520AAD99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6C270E20-7EA7-4714-9FF5-A3932E45AAA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5FDB64FF-1E6D-4FF0-91D6-188AD1AA41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8951155F-2625-4C4E-B785-D9C640C58B1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459F05EF-5DC1-4A0E-859B-15D0B33F7D7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228175DD-19B9-4E90-9E34-F644F1DE985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9441A1F7-05D1-4FCC-AE02-DC0005DE7BA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60D81BCA-DEDD-4FA4-B9BB-97CBBB1836A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E82E41AB-3506-4424-A7E8-54993A2A2F2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EE6684FA-EDC6-4AC9-8677-0EC5DB897D1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FC732D36-E5F7-4634-9848-140750F705A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B2ECAA5E-ED52-4F19-A0EF-F568F93716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2E524993-76A6-4709-9AB8-AE4213BAEF7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B41FA0BE-CBB0-41D5-94D5-2FB6EA1E0A5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xmlns="" id="{66629BCF-AA6E-48FA-842A-A1077086C522}"/>
            </a:ext>
          </a:extLst>
        </xdr:cNvPr>
        <xdr:cNvCxnSpPr/>
      </xdr:nvCxnSpPr>
      <xdr:spPr>
        <a:xfrm flipV="1">
          <a:off x="10476865" y="581406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xmlns="" id="{E4832892-FF35-49FD-85EA-0DB31B9A8CF6}"/>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xmlns="" id="{B48B161F-7167-471D-9FB6-208578993A67}"/>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a:extLst>
            <a:ext uri="{FF2B5EF4-FFF2-40B4-BE49-F238E27FC236}">
              <a16:creationId xmlns:a16="http://schemas.microsoft.com/office/drawing/2014/main" xmlns="" id="{A2C13608-3C1E-46AB-9B33-C92ECA1F44E7}"/>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a:extLst>
            <a:ext uri="{FF2B5EF4-FFF2-40B4-BE49-F238E27FC236}">
              <a16:creationId xmlns:a16="http://schemas.microsoft.com/office/drawing/2014/main" xmlns="" id="{64A15BE8-6774-4127-B402-FCB14EA46B78}"/>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101617</xdr:rowOff>
    </xdr:from>
    <xdr:ext cx="469744" cy="259045"/>
    <xdr:sp macro="" textlink="">
      <xdr:nvSpPr>
        <xdr:cNvPr id="120" name="【図書館】&#10;一人当たり面積平均値テキスト">
          <a:extLst>
            <a:ext uri="{FF2B5EF4-FFF2-40B4-BE49-F238E27FC236}">
              <a16:creationId xmlns:a16="http://schemas.microsoft.com/office/drawing/2014/main" xmlns="" id="{DC7EED5C-4FAE-4B7B-BA41-E73BBAFCC394}"/>
            </a:ext>
          </a:extLst>
        </xdr:cNvPr>
        <xdr:cNvSpPr txBox="1"/>
      </xdr:nvSpPr>
      <xdr:spPr>
        <a:xfrm>
          <a:off x="105156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a:extLst>
            <a:ext uri="{FF2B5EF4-FFF2-40B4-BE49-F238E27FC236}">
              <a16:creationId xmlns:a16="http://schemas.microsoft.com/office/drawing/2014/main" xmlns="" id="{248BAF61-32C8-4630-96C6-830C11160DA3}"/>
            </a:ext>
          </a:extLst>
        </xdr:cNvPr>
        <xdr:cNvSpPr/>
      </xdr:nvSpPr>
      <xdr:spPr>
        <a:xfrm>
          <a:off x="10426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22" name="フローチャート: 判断 121">
          <a:extLst>
            <a:ext uri="{FF2B5EF4-FFF2-40B4-BE49-F238E27FC236}">
              <a16:creationId xmlns:a16="http://schemas.microsoft.com/office/drawing/2014/main" xmlns="" id="{56CAC2F3-048E-4D76-BB7E-9A21ADD7115F}"/>
            </a:ext>
          </a:extLst>
        </xdr:cNvPr>
        <xdr:cNvSpPr/>
      </xdr:nvSpPr>
      <xdr:spPr>
        <a:xfrm>
          <a:off x="9588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86360</xdr:rowOff>
    </xdr:from>
    <xdr:to>
      <xdr:col>46</xdr:col>
      <xdr:colOff>38100</xdr:colOff>
      <xdr:row>39</xdr:row>
      <xdr:rowOff>16510</xdr:rowOff>
    </xdr:to>
    <xdr:sp macro="" textlink="">
      <xdr:nvSpPr>
        <xdr:cNvPr id="123" name="フローチャート: 判断 122">
          <a:extLst>
            <a:ext uri="{FF2B5EF4-FFF2-40B4-BE49-F238E27FC236}">
              <a16:creationId xmlns:a16="http://schemas.microsoft.com/office/drawing/2014/main" xmlns="" id="{2C6A6C6C-FBF9-4645-BF0D-58429E632058}"/>
            </a:ext>
          </a:extLst>
        </xdr:cNvPr>
        <xdr:cNvSpPr/>
      </xdr:nvSpPr>
      <xdr:spPr>
        <a:xfrm>
          <a:off x="8699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90170</xdr:rowOff>
    </xdr:from>
    <xdr:to>
      <xdr:col>41</xdr:col>
      <xdr:colOff>101600</xdr:colOff>
      <xdr:row>39</xdr:row>
      <xdr:rowOff>20320</xdr:rowOff>
    </xdr:to>
    <xdr:sp macro="" textlink="">
      <xdr:nvSpPr>
        <xdr:cNvPr id="124" name="フローチャート: 判断 123">
          <a:extLst>
            <a:ext uri="{FF2B5EF4-FFF2-40B4-BE49-F238E27FC236}">
              <a16:creationId xmlns:a16="http://schemas.microsoft.com/office/drawing/2014/main" xmlns="" id="{96CFFDD1-A82B-4B45-BE1F-D7334CF04F47}"/>
            </a:ext>
          </a:extLst>
        </xdr:cNvPr>
        <xdr:cNvSpPr/>
      </xdr:nvSpPr>
      <xdr:spPr>
        <a:xfrm>
          <a:off x="7810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97790</xdr:rowOff>
    </xdr:from>
    <xdr:to>
      <xdr:col>36</xdr:col>
      <xdr:colOff>165100</xdr:colOff>
      <xdr:row>39</xdr:row>
      <xdr:rowOff>27940</xdr:rowOff>
    </xdr:to>
    <xdr:sp macro="" textlink="">
      <xdr:nvSpPr>
        <xdr:cNvPr id="125" name="フローチャート: 判断 124">
          <a:extLst>
            <a:ext uri="{FF2B5EF4-FFF2-40B4-BE49-F238E27FC236}">
              <a16:creationId xmlns:a16="http://schemas.microsoft.com/office/drawing/2014/main" xmlns="" id="{B16CCEC2-78A4-4CAC-A380-F3CD53C67511}"/>
            </a:ext>
          </a:extLst>
        </xdr:cNvPr>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255E407-8506-42BE-BD83-DDF708D6DA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2D2BFB3-4084-484B-B9AD-DFEB265792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B19488F7-1926-46E5-A035-67611C225D8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BCCE7348-710D-4AE7-AFA2-38CC17009D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BF2598F0-20E7-4237-96CE-D6149C74C5D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xdr:rowOff>
    </xdr:from>
    <xdr:to>
      <xdr:col>55</xdr:col>
      <xdr:colOff>50800</xdr:colOff>
      <xdr:row>41</xdr:row>
      <xdr:rowOff>111760</xdr:rowOff>
    </xdr:to>
    <xdr:sp macro="" textlink="">
      <xdr:nvSpPr>
        <xdr:cNvPr id="131" name="楕円 130">
          <a:extLst>
            <a:ext uri="{FF2B5EF4-FFF2-40B4-BE49-F238E27FC236}">
              <a16:creationId xmlns:a16="http://schemas.microsoft.com/office/drawing/2014/main" xmlns="" id="{9822E951-1848-44E4-A8ED-E4B3045C04A7}"/>
            </a:ext>
          </a:extLst>
        </xdr:cNvPr>
        <xdr:cNvSpPr/>
      </xdr:nvSpPr>
      <xdr:spPr>
        <a:xfrm>
          <a:off x="10426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96537</xdr:rowOff>
    </xdr:from>
    <xdr:ext cx="469744" cy="259045"/>
    <xdr:sp macro="" textlink="">
      <xdr:nvSpPr>
        <xdr:cNvPr id="132" name="【図書館】&#10;一人当たり面積該当値テキスト">
          <a:extLst>
            <a:ext uri="{FF2B5EF4-FFF2-40B4-BE49-F238E27FC236}">
              <a16:creationId xmlns:a16="http://schemas.microsoft.com/office/drawing/2014/main" xmlns="" id="{4590A37F-92B2-4F27-9D49-3A18B2C26F1A}"/>
            </a:ext>
          </a:extLst>
        </xdr:cNvPr>
        <xdr:cNvSpPr txBox="1"/>
      </xdr:nvSpPr>
      <xdr:spPr>
        <a:xfrm>
          <a:off x="1051560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33" name="楕円 132">
          <a:extLst>
            <a:ext uri="{FF2B5EF4-FFF2-40B4-BE49-F238E27FC236}">
              <a16:creationId xmlns:a16="http://schemas.microsoft.com/office/drawing/2014/main" xmlns="" id="{1E882558-2FD5-4C29-B344-16DEDE581385}"/>
            </a:ext>
          </a:extLst>
        </xdr:cNvPr>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60960</xdr:rowOff>
    </xdr:from>
    <xdr:to>
      <xdr:col>55</xdr:col>
      <xdr:colOff>0</xdr:colOff>
      <xdr:row>41</xdr:row>
      <xdr:rowOff>64770</xdr:rowOff>
    </xdr:to>
    <xdr:cxnSp macro="">
      <xdr:nvCxnSpPr>
        <xdr:cNvPr id="134" name="直線コネクタ 133">
          <a:extLst>
            <a:ext uri="{FF2B5EF4-FFF2-40B4-BE49-F238E27FC236}">
              <a16:creationId xmlns:a16="http://schemas.microsoft.com/office/drawing/2014/main" xmlns="" id="{9E9F1B61-44CD-44BB-A9DA-5EE48A01FF36}"/>
            </a:ext>
          </a:extLst>
        </xdr:cNvPr>
        <xdr:cNvCxnSpPr/>
      </xdr:nvCxnSpPr>
      <xdr:spPr>
        <a:xfrm flipV="1">
          <a:off x="9639300" y="7090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5" name="楕円 134">
          <a:extLst>
            <a:ext uri="{FF2B5EF4-FFF2-40B4-BE49-F238E27FC236}">
              <a16:creationId xmlns:a16="http://schemas.microsoft.com/office/drawing/2014/main" xmlns="" id="{1B109811-3ABF-4557-AA34-92DA50F2289F}"/>
            </a:ext>
          </a:extLst>
        </xdr:cNvPr>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68580</xdr:rowOff>
    </xdr:to>
    <xdr:cxnSp macro="">
      <xdr:nvCxnSpPr>
        <xdr:cNvPr id="136" name="直線コネクタ 135">
          <a:extLst>
            <a:ext uri="{FF2B5EF4-FFF2-40B4-BE49-F238E27FC236}">
              <a16:creationId xmlns:a16="http://schemas.microsoft.com/office/drawing/2014/main" xmlns="" id="{26FA5E9A-C3E8-4752-9F1B-A0AEF1B48D43}"/>
            </a:ext>
          </a:extLst>
        </xdr:cNvPr>
        <xdr:cNvCxnSpPr/>
      </xdr:nvCxnSpPr>
      <xdr:spPr>
        <a:xfrm flipV="1">
          <a:off x="8750300" y="709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17780</xdr:rowOff>
    </xdr:from>
    <xdr:to>
      <xdr:col>41</xdr:col>
      <xdr:colOff>101600</xdr:colOff>
      <xdr:row>41</xdr:row>
      <xdr:rowOff>119380</xdr:rowOff>
    </xdr:to>
    <xdr:sp macro="" textlink="">
      <xdr:nvSpPr>
        <xdr:cNvPr id="137" name="楕円 136">
          <a:extLst>
            <a:ext uri="{FF2B5EF4-FFF2-40B4-BE49-F238E27FC236}">
              <a16:creationId xmlns:a16="http://schemas.microsoft.com/office/drawing/2014/main" xmlns="" id="{BB446433-D114-42F3-A2FA-0657F50AB237}"/>
            </a:ext>
          </a:extLst>
        </xdr:cNvPr>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68580</xdr:rowOff>
    </xdr:to>
    <xdr:cxnSp macro="">
      <xdr:nvCxnSpPr>
        <xdr:cNvPr id="138" name="直線コネクタ 137">
          <a:extLst>
            <a:ext uri="{FF2B5EF4-FFF2-40B4-BE49-F238E27FC236}">
              <a16:creationId xmlns:a16="http://schemas.microsoft.com/office/drawing/2014/main" xmlns="" id="{8E12B0FE-AE34-4458-8243-2BDEA5AC2635}"/>
            </a:ext>
          </a:extLst>
        </xdr:cNvPr>
        <xdr:cNvCxnSpPr/>
      </xdr:nvCxnSpPr>
      <xdr:spPr>
        <a:xfrm>
          <a:off x="7861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9" name="楕円 138">
          <a:extLst>
            <a:ext uri="{FF2B5EF4-FFF2-40B4-BE49-F238E27FC236}">
              <a16:creationId xmlns:a16="http://schemas.microsoft.com/office/drawing/2014/main" xmlns="" id="{01A91225-96DE-482B-84CD-89B6AE0A865E}"/>
            </a:ext>
          </a:extLst>
        </xdr:cNvPr>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68580</xdr:rowOff>
    </xdr:from>
    <xdr:to>
      <xdr:col>41</xdr:col>
      <xdr:colOff>50800</xdr:colOff>
      <xdr:row>41</xdr:row>
      <xdr:rowOff>72390</xdr:rowOff>
    </xdr:to>
    <xdr:cxnSp macro="">
      <xdr:nvCxnSpPr>
        <xdr:cNvPr id="140" name="直線コネクタ 139">
          <a:extLst>
            <a:ext uri="{FF2B5EF4-FFF2-40B4-BE49-F238E27FC236}">
              <a16:creationId xmlns:a16="http://schemas.microsoft.com/office/drawing/2014/main" xmlns="" id="{4BC81C82-B130-41C9-8108-1E276251DEDE}"/>
            </a:ext>
          </a:extLst>
        </xdr:cNvPr>
        <xdr:cNvCxnSpPr/>
      </xdr:nvCxnSpPr>
      <xdr:spPr>
        <a:xfrm flipV="1">
          <a:off x="6972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86377</xdr:rowOff>
    </xdr:from>
    <xdr:ext cx="469744" cy="259045"/>
    <xdr:sp macro="" textlink="">
      <xdr:nvSpPr>
        <xdr:cNvPr id="141" name="n_1aveValue【図書館】&#10;一人当たり面積">
          <a:extLst>
            <a:ext uri="{FF2B5EF4-FFF2-40B4-BE49-F238E27FC236}">
              <a16:creationId xmlns:a16="http://schemas.microsoft.com/office/drawing/2014/main" xmlns="" id="{84379267-7738-4344-9784-FA3570EC24EC}"/>
            </a:ext>
          </a:extLst>
        </xdr:cNvPr>
        <xdr:cNvSpPr txBox="1"/>
      </xdr:nvSpPr>
      <xdr:spPr>
        <a:xfrm>
          <a:off x="9391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33037</xdr:rowOff>
    </xdr:from>
    <xdr:ext cx="469744" cy="259045"/>
    <xdr:sp macro="" textlink="">
      <xdr:nvSpPr>
        <xdr:cNvPr id="142" name="n_2aveValue【図書館】&#10;一人当たり面積">
          <a:extLst>
            <a:ext uri="{FF2B5EF4-FFF2-40B4-BE49-F238E27FC236}">
              <a16:creationId xmlns:a16="http://schemas.microsoft.com/office/drawing/2014/main" xmlns="" id="{8B0344E9-012A-47C1-B4FC-AAE68B1A0E96}"/>
            </a:ext>
          </a:extLst>
        </xdr:cNvPr>
        <xdr:cNvSpPr txBox="1"/>
      </xdr:nvSpPr>
      <xdr:spPr>
        <a:xfrm>
          <a:off x="8515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36847</xdr:rowOff>
    </xdr:from>
    <xdr:ext cx="469744" cy="259045"/>
    <xdr:sp macro="" textlink="">
      <xdr:nvSpPr>
        <xdr:cNvPr id="143" name="n_3aveValue【図書館】&#10;一人当たり面積">
          <a:extLst>
            <a:ext uri="{FF2B5EF4-FFF2-40B4-BE49-F238E27FC236}">
              <a16:creationId xmlns:a16="http://schemas.microsoft.com/office/drawing/2014/main" xmlns="" id="{B85FD51A-706D-4F28-A975-C3B348DADF49}"/>
            </a:ext>
          </a:extLst>
        </xdr:cNvPr>
        <xdr:cNvSpPr txBox="1"/>
      </xdr:nvSpPr>
      <xdr:spPr>
        <a:xfrm>
          <a:off x="7626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44467</xdr:rowOff>
    </xdr:from>
    <xdr:ext cx="469744" cy="259045"/>
    <xdr:sp macro="" textlink="">
      <xdr:nvSpPr>
        <xdr:cNvPr id="144" name="n_4aveValue【図書館】&#10;一人当たり面積">
          <a:extLst>
            <a:ext uri="{FF2B5EF4-FFF2-40B4-BE49-F238E27FC236}">
              <a16:creationId xmlns:a16="http://schemas.microsoft.com/office/drawing/2014/main" xmlns="" id="{29674BAD-E36F-4132-B585-E4D0810231BC}"/>
            </a:ext>
          </a:extLst>
        </xdr:cNvPr>
        <xdr:cNvSpPr txBox="1"/>
      </xdr:nvSpPr>
      <xdr:spPr>
        <a:xfrm>
          <a:off x="6737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106697</xdr:rowOff>
    </xdr:from>
    <xdr:ext cx="469744" cy="259045"/>
    <xdr:sp macro="" textlink="">
      <xdr:nvSpPr>
        <xdr:cNvPr id="145" name="n_1mainValue【図書館】&#10;一人当たり面積">
          <a:extLst>
            <a:ext uri="{FF2B5EF4-FFF2-40B4-BE49-F238E27FC236}">
              <a16:creationId xmlns:a16="http://schemas.microsoft.com/office/drawing/2014/main" xmlns="" id="{72904137-5886-452C-961A-29F2557FCFE8}"/>
            </a:ext>
          </a:extLst>
        </xdr:cNvPr>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6" name="n_2mainValue【図書館】&#10;一人当たり面積">
          <a:extLst>
            <a:ext uri="{FF2B5EF4-FFF2-40B4-BE49-F238E27FC236}">
              <a16:creationId xmlns:a16="http://schemas.microsoft.com/office/drawing/2014/main" xmlns="" id="{EC271634-5A90-4E5B-84AC-B53DD5BE766A}"/>
            </a:ext>
          </a:extLst>
        </xdr:cNvPr>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47" name="n_3mainValue【図書館】&#10;一人当たり面積">
          <a:extLst>
            <a:ext uri="{FF2B5EF4-FFF2-40B4-BE49-F238E27FC236}">
              <a16:creationId xmlns:a16="http://schemas.microsoft.com/office/drawing/2014/main" xmlns="" id="{D274F61E-6E71-422E-90A1-262A6D6009E1}"/>
            </a:ext>
          </a:extLst>
        </xdr:cNvPr>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8" name="n_4mainValue【図書館】&#10;一人当たり面積">
          <a:extLst>
            <a:ext uri="{FF2B5EF4-FFF2-40B4-BE49-F238E27FC236}">
              <a16:creationId xmlns:a16="http://schemas.microsoft.com/office/drawing/2014/main" xmlns="" id="{B4FD5568-DED2-48E5-B5C1-93CEBCA6ABED}"/>
            </a:ext>
          </a:extLst>
        </xdr:cNvPr>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98E40EFF-0BC3-4BD8-BEB6-E700739C3A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4AB38CF0-976C-4C95-AF84-E11D37A1248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BC4B8ABC-8684-44C2-9875-1D15F13F5B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AE4385C1-40BD-41F9-AEC2-FDA596DEC8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7B2CE974-3A71-4997-B364-CCC974B346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F26FCE72-C514-4A68-BA3E-F4CCC283FBD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2DB7C864-B28C-4C6F-A491-AD1C579BEC6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92FAA413-3E3B-44DF-B3D9-B93DE67CA78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167F9630-4923-44BC-AFA6-82FC7729A9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3BD0D6FD-8BE6-4C3F-8081-2758EBB291E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4C44AADE-10DF-4B46-8AC1-AE9DF5D1EBA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B28270B2-419A-4ACC-A5D2-A00857D548B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2AE52EB8-606F-424B-8BB4-917BC1D5FC5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7AC36F08-7932-4B91-8A3A-A80A1F7D6DB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B165CAEB-E3ED-4667-A430-A03733CBF3E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E721FA7D-763A-4487-912F-DDD273D9B40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30CD99E5-2E9B-4B0D-A968-2AA702B9646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3CE15320-35FB-4A8A-8378-3CEC3968991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9920721B-4FBF-46CA-A4C9-DF15149363E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A88350CA-E1AF-4F04-8B7C-F8B50F8EBCF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721ACA6A-3631-4F5D-8BCA-872BE77370C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5C6E6B03-E3AF-46C4-B5A4-A21458EBB76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201C5CA8-4278-4B69-9CB6-5A229F476B9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3EBDBBFF-1175-46B4-8322-D27CDB14EC4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13D6D562-B37F-4DF7-AF82-2F4E7BA1E2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584BD944-C44F-4CB7-B703-CE4311C30F9B}"/>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9801DD4A-3A36-4AA5-AFB7-3F9E5EC17AC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A9A9699C-6C27-4F15-B5A1-5052178F1EC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433F1BF2-3E0B-4FB6-BF21-D3A95CCB69E5}"/>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a:extLst>
            <a:ext uri="{FF2B5EF4-FFF2-40B4-BE49-F238E27FC236}">
              <a16:creationId xmlns:a16="http://schemas.microsoft.com/office/drawing/2014/main" xmlns="" id="{A9D193B6-2CCB-4D4E-9651-43E94CA21825}"/>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8C5B9CFD-94A3-48F6-9B87-5F90B8AB6A53}"/>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a:extLst>
            <a:ext uri="{FF2B5EF4-FFF2-40B4-BE49-F238E27FC236}">
              <a16:creationId xmlns:a16="http://schemas.microsoft.com/office/drawing/2014/main" xmlns="" id="{83DCAEBE-90A8-4FCB-B916-ED5EB60D4D19}"/>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a:extLst>
            <a:ext uri="{FF2B5EF4-FFF2-40B4-BE49-F238E27FC236}">
              <a16:creationId xmlns:a16="http://schemas.microsoft.com/office/drawing/2014/main" xmlns="" id="{2C7F53B1-49B0-4B2F-99CE-DCEF8F25672E}"/>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a:extLst>
            <a:ext uri="{FF2B5EF4-FFF2-40B4-BE49-F238E27FC236}">
              <a16:creationId xmlns:a16="http://schemas.microsoft.com/office/drawing/2014/main" xmlns="" id="{1F61ED16-165A-4203-B266-CA5628794D3D}"/>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183" name="フローチャート: 判断 182">
          <a:extLst>
            <a:ext uri="{FF2B5EF4-FFF2-40B4-BE49-F238E27FC236}">
              <a16:creationId xmlns:a16="http://schemas.microsoft.com/office/drawing/2014/main" xmlns="" id="{53986268-E85B-4651-AB95-D09394A03148}"/>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184" name="フローチャート: 判断 183">
          <a:extLst>
            <a:ext uri="{FF2B5EF4-FFF2-40B4-BE49-F238E27FC236}">
              <a16:creationId xmlns:a16="http://schemas.microsoft.com/office/drawing/2014/main" xmlns="" id="{4EC278FA-A7D3-42FC-837C-0B6B8E4C2CD3}"/>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24D87EE-8393-4EF3-8433-B78D87B1D0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E8B134F8-595F-4092-BE51-A2D88E1791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AA561D3E-6498-47E9-A4EF-1EF60885B7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FF19E80-5F79-4549-A30A-BA8B9CC834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C1738429-C265-4EA4-BB80-BD5E226C2E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89626</xdr:rowOff>
    </xdr:from>
    <xdr:to>
      <xdr:col>24</xdr:col>
      <xdr:colOff>114300</xdr:colOff>
      <xdr:row>63</xdr:row>
      <xdr:rowOff>19776</xdr:rowOff>
    </xdr:to>
    <xdr:sp macro="" textlink="">
      <xdr:nvSpPr>
        <xdr:cNvPr id="190" name="楕円 189">
          <a:extLst>
            <a:ext uri="{FF2B5EF4-FFF2-40B4-BE49-F238E27FC236}">
              <a16:creationId xmlns:a16="http://schemas.microsoft.com/office/drawing/2014/main" xmlns="" id="{0E552F47-0A43-4CEE-88D2-651C3E9FA213}"/>
            </a:ext>
          </a:extLst>
        </xdr:cNvPr>
        <xdr:cNvSpPr/>
      </xdr:nvSpPr>
      <xdr:spPr>
        <a:xfrm>
          <a:off x="4584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68053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7A20BFD0-47EC-4055-969F-E5C88CBE08C4}"/>
            </a:ext>
          </a:extLst>
        </xdr:cNvPr>
        <xdr:cNvSpPr txBox="1"/>
      </xdr:nvSpPr>
      <xdr:spPr>
        <a:xfrm>
          <a:off x="4673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92" name="楕円 191">
          <a:extLst>
            <a:ext uri="{FF2B5EF4-FFF2-40B4-BE49-F238E27FC236}">
              <a16:creationId xmlns:a16="http://schemas.microsoft.com/office/drawing/2014/main" xmlns="" id="{1853A4AC-35FD-4C5F-977F-6700F477A145}"/>
            </a:ext>
          </a:extLst>
        </xdr:cNvPr>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140426</xdr:rowOff>
    </xdr:to>
    <xdr:cxnSp macro="">
      <xdr:nvCxnSpPr>
        <xdr:cNvPr id="193" name="直線コネクタ 192">
          <a:extLst>
            <a:ext uri="{FF2B5EF4-FFF2-40B4-BE49-F238E27FC236}">
              <a16:creationId xmlns:a16="http://schemas.microsoft.com/office/drawing/2014/main" xmlns="" id="{B3AA6BE9-0118-4A4B-93FF-7B04BF424CD3}"/>
            </a:ext>
          </a:extLst>
        </xdr:cNvPr>
        <xdr:cNvCxnSpPr/>
      </xdr:nvCxnSpPr>
      <xdr:spPr>
        <a:xfrm>
          <a:off x="3797300" y="107213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194" name="楕円 193">
          <a:extLst>
            <a:ext uri="{FF2B5EF4-FFF2-40B4-BE49-F238E27FC236}">
              <a16:creationId xmlns:a16="http://schemas.microsoft.com/office/drawing/2014/main" xmlns="" id="{CE121F81-285C-45F8-A961-BBE34E3E3CA4}"/>
            </a:ext>
          </a:extLst>
        </xdr:cNvPr>
        <xdr:cNvSpPr/>
      </xdr:nvSpPr>
      <xdr:spPr>
        <a:xfrm>
          <a:off x="2857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62</xdr:row>
      <xdr:rowOff>91440</xdr:rowOff>
    </xdr:to>
    <xdr:cxnSp macro="">
      <xdr:nvCxnSpPr>
        <xdr:cNvPr id="195" name="直線コネクタ 194">
          <a:extLst>
            <a:ext uri="{FF2B5EF4-FFF2-40B4-BE49-F238E27FC236}">
              <a16:creationId xmlns:a16="http://schemas.microsoft.com/office/drawing/2014/main" xmlns="" id="{807DCC24-B47B-4F02-9BB8-3562B1D6563A}"/>
            </a:ext>
          </a:extLst>
        </xdr:cNvPr>
        <xdr:cNvCxnSpPr/>
      </xdr:nvCxnSpPr>
      <xdr:spPr>
        <a:xfrm>
          <a:off x="2908300" y="106919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130447</xdr:rowOff>
    </xdr:from>
    <xdr:to>
      <xdr:col>10</xdr:col>
      <xdr:colOff>165100</xdr:colOff>
      <xdr:row>62</xdr:row>
      <xdr:rowOff>60597</xdr:rowOff>
    </xdr:to>
    <xdr:sp macro="" textlink="">
      <xdr:nvSpPr>
        <xdr:cNvPr id="196" name="楕円 195">
          <a:extLst>
            <a:ext uri="{FF2B5EF4-FFF2-40B4-BE49-F238E27FC236}">
              <a16:creationId xmlns:a16="http://schemas.microsoft.com/office/drawing/2014/main" xmlns="" id="{72B417A4-4A8B-43AE-A32C-75F0B7F2D429}"/>
            </a:ext>
          </a:extLst>
        </xdr:cNvPr>
        <xdr:cNvSpPr/>
      </xdr:nvSpPr>
      <xdr:spPr>
        <a:xfrm>
          <a:off x="1968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xdr:rowOff>
    </xdr:from>
    <xdr:to>
      <xdr:col>15</xdr:col>
      <xdr:colOff>50800</xdr:colOff>
      <xdr:row>62</xdr:row>
      <xdr:rowOff>62049</xdr:rowOff>
    </xdr:to>
    <xdr:cxnSp macro="">
      <xdr:nvCxnSpPr>
        <xdr:cNvPr id="197" name="直線コネクタ 196">
          <a:extLst>
            <a:ext uri="{FF2B5EF4-FFF2-40B4-BE49-F238E27FC236}">
              <a16:creationId xmlns:a16="http://schemas.microsoft.com/office/drawing/2014/main" xmlns="" id="{C50885CB-EA16-40DB-B722-4ABA41C442B8}"/>
            </a:ext>
          </a:extLst>
        </xdr:cNvPr>
        <xdr:cNvCxnSpPr/>
      </xdr:nvCxnSpPr>
      <xdr:spPr>
        <a:xfrm>
          <a:off x="2019300" y="106396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87993</xdr:rowOff>
    </xdr:from>
    <xdr:to>
      <xdr:col>6</xdr:col>
      <xdr:colOff>38100</xdr:colOff>
      <xdr:row>62</xdr:row>
      <xdr:rowOff>18143</xdr:rowOff>
    </xdr:to>
    <xdr:sp macro="" textlink="">
      <xdr:nvSpPr>
        <xdr:cNvPr id="198" name="楕円 197">
          <a:extLst>
            <a:ext uri="{FF2B5EF4-FFF2-40B4-BE49-F238E27FC236}">
              <a16:creationId xmlns:a16="http://schemas.microsoft.com/office/drawing/2014/main" xmlns="" id="{C1458827-0911-4969-9D42-00F4C8077837}"/>
            </a:ext>
          </a:extLst>
        </xdr:cNvPr>
        <xdr:cNvSpPr/>
      </xdr:nvSpPr>
      <xdr:spPr>
        <a:xfrm>
          <a:off x="1079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138793</xdr:rowOff>
    </xdr:from>
    <xdr:to>
      <xdr:col>10</xdr:col>
      <xdr:colOff>114300</xdr:colOff>
      <xdr:row>62</xdr:row>
      <xdr:rowOff>9797</xdr:rowOff>
    </xdr:to>
    <xdr:cxnSp macro="">
      <xdr:nvCxnSpPr>
        <xdr:cNvPr id="199" name="直線コネクタ 198">
          <a:extLst>
            <a:ext uri="{FF2B5EF4-FFF2-40B4-BE49-F238E27FC236}">
              <a16:creationId xmlns:a16="http://schemas.microsoft.com/office/drawing/2014/main" xmlns="" id="{AFE25F07-C6E3-457B-BA0E-D08B40DD17AF}"/>
            </a:ext>
          </a:extLst>
        </xdr:cNvPr>
        <xdr:cNvCxnSpPr/>
      </xdr:nvCxnSpPr>
      <xdr:spPr>
        <a:xfrm>
          <a:off x="1130300" y="105972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31D65923-1F80-4818-8D71-66B0D5633DF2}"/>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B894B722-6016-4CA6-AAF9-71376C5D8535}"/>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612D5F50-BF48-4E10-B707-C33A113EF751}"/>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ED9195AC-C154-42DF-8168-2B25ADE65673}"/>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E4EF767F-8E27-4E8F-8E92-29EDE2841EDD}"/>
            </a:ext>
          </a:extLst>
        </xdr:cNvPr>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4F89EF4A-C4E4-4B69-B265-332DF80B790A}"/>
            </a:ext>
          </a:extLst>
        </xdr:cNvPr>
        <xdr:cNvSpPr txBox="1"/>
      </xdr:nvSpPr>
      <xdr:spPr>
        <a:xfrm>
          <a:off x="2705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51724</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DE2C6D6E-7D5D-4FCC-896F-F7F2F293F04F}"/>
            </a:ext>
          </a:extLst>
        </xdr:cNvPr>
        <xdr:cNvSpPr txBox="1"/>
      </xdr:nvSpPr>
      <xdr:spPr>
        <a:xfrm>
          <a:off x="1816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9270</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243B2D85-1E9C-4ABB-9537-0348C578B277}"/>
            </a:ext>
          </a:extLst>
        </xdr:cNvPr>
        <xdr:cNvSpPr txBox="1"/>
      </xdr:nvSpPr>
      <xdr:spPr>
        <a:xfrm>
          <a:off x="927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DCBD222C-43AC-4B05-9137-5EEE9B7DA7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C7432A43-EAA2-45B3-919F-2353631348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9BA57732-97FE-4708-AD47-1AEB9FD346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0A5308D5-16A5-43CA-A8C3-8BEB3B46C0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C23D37D8-83AE-4C7A-9CF5-87B4D309822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2C1BDF1B-54C9-46DC-8DBB-9E645377FD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A071CA8E-EEC4-4DE3-A732-7FC2508066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952D7B7F-90B2-4B45-B253-56EAA70728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F29F5289-4DC1-4691-9F99-982B114DB0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7C98D015-2598-4A0A-8F56-E886BDEC884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xmlns="" id="{4C0FF3D6-B0A6-4DA0-B10B-C81ABC21891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xmlns="" id="{1F6BCE21-CD97-4194-A0C2-B2DFC9FA0EA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xmlns="" id="{60DE66DC-B92F-47D0-A56A-669E9A8141F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xmlns="" id="{4EC016FF-5885-40A4-9F18-0AB590668BF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xmlns="" id="{62EC8110-0A6B-4D95-BD16-2E05943C33A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a:extLst>
            <a:ext uri="{FF2B5EF4-FFF2-40B4-BE49-F238E27FC236}">
              <a16:creationId xmlns:a16="http://schemas.microsoft.com/office/drawing/2014/main" xmlns="" id="{ECA91E1A-67E7-4633-B990-CB2BFC779573}"/>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xmlns="" id="{EB0ED0DB-4BC0-47E1-BD25-7340E802866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a:extLst>
            <a:ext uri="{FF2B5EF4-FFF2-40B4-BE49-F238E27FC236}">
              <a16:creationId xmlns:a16="http://schemas.microsoft.com/office/drawing/2014/main" xmlns="" id="{8BD9C83C-86E5-420F-BE66-641469936D2C}"/>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08CC2D5D-7845-42AA-BD7A-2EEEA0322C4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a:extLst>
            <a:ext uri="{FF2B5EF4-FFF2-40B4-BE49-F238E27FC236}">
              <a16:creationId xmlns:a16="http://schemas.microsoft.com/office/drawing/2014/main" xmlns="" id="{64D75CC7-DB1E-4279-A385-A45C1B25B6A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xmlns="" id="{DE1CDBA3-1370-4288-A931-E62B275A71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a:extLst>
            <a:ext uri="{FF2B5EF4-FFF2-40B4-BE49-F238E27FC236}">
              <a16:creationId xmlns:a16="http://schemas.microsoft.com/office/drawing/2014/main" xmlns="" id="{7A3232C1-B392-47B6-9E0A-1D75A9AA8A18}"/>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a:extLst>
            <a:ext uri="{FF2B5EF4-FFF2-40B4-BE49-F238E27FC236}">
              <a16:creationId xmlns:a16="http://schemas.microsoft.com/office/drawing/2014/main" xmlns="" id="{D5A3825A-5C8C-40B5-A814-5E97939D8303}"/>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a:extLst>
            <a:ext uri="{FF2B5EF4-FFF2-40B4-BE49-F238E27FC236}">
              <a16:creationId xmlns:a16="http://schemas.microsoft.com/office/drawing/2014/main" xmlns="" id="{13BCB214-0552-4BF5-9AE2-4EA064F30F36}"/>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a:extLst>
            <a:ext uri="{FF2B5EF4-FFF2-40B4-BE49-F238E27FC236}">
              <a16:creationId xmlns:a16="http://schemas.microsoft.com/office/drawing/2014/main" xmlns="" id="{D9642862-AFE9-4165-BBC2-FAB60C1AA446}"/>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a:extLst>
            <a:ext uri="{FF2B5EF4-FFF2-40B4-BE49-F238E27FC236}">
              <a16:creationId xmlns:a16="http://schemas.microsoft.com/office/drawing/2014/main" xmlns="" id="{3667B81C-37AF-428C-A41E-0C40E2A419C1}"/>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234" name="【体育館・プール】&#10;一人当たり面積平均値テキスト">
          <a:extLst>
            <a:ext uri="{FF2B5EF4-FFF2-40B4-BE49-F238E27FC236}">
              <a16:creationId xmlns:a16="http://schemas.microsoft.com/office/drawing/2014/main" xmlns="" id="{5B66BCBD-E0CA-4DC6-8EE0-8C69FB6BC069}"/>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a:extLst>
            <a:ext uri="{FF2B5EF4-FFF2-40B4-BE49-F238E27FC236}">
              <a16:creationId xmlns:a16="http://schemas.microsoft.com/office/drawing/2014/main" xmlns="" id="{0125211F-D319-4C7D-8963-B0A7D1278627}"/>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36" name="フローチャート: 判断 235">
          <a:extLst>
            <a:ext uri="{FF2B5EF4-FFF2-40B4-BE49-F238E27FC236}">
              <a16:creationId xmlns:a16="http://schemas.microsoft.com/office/drawing/2014/main" xmlns="" id="{CE3D8391-7F21-4B8F-A211-4FD4994D5FF5}"/>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237" name="フローチャート: 判断 236">
          <a:extLst>
            <a:ext uri="{FF2B5EF4-FFF2-40B4-BE49-F238E27FC236}">
              <a16:creationId xmlns:a16="http://schemas.microsoft.com/office/drawing/2014/main" xmlns="" id="{BD22F64B-DD0F-4056-87E5-A86C4F9E00BB}"/>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238" name="フローチャート: 判断 237">
          <a:extLst>
            <a:ext uri="{FF2B5EF4-FFF2-40B4-BE49-F238E27FC236}">
              <a16:creationId xmlns:a16="http://schemas.microsoft.com/office/drawing/2014/main" xmlns="" id="{C7090E1D-F4F0-4C38-BBD5-57F33930F146}"/>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239" name="フローチャート: 判断 238">
          <a:extLst>
            <a:ext uri="{FF2B5EF4-FFF2-40B4-BE49-F238E27FC236}">
              <a16:creationId xmlns:a16="http://schemas.microsoft.com/office/drawing/2014/main" xmlns="" id="{FE2825A6-2576-4D96-84CD-1AF2D68D9EFC}"/>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BCED6575-BD48-4BC7-B832-F078FB3C2E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AC8CD2E2-5FED-4551-8C75-8A3979607A2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99A0172A-6329-4B98-A1F2-C0B8690EB6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6BD93BF9-3F90-4152-A4EF-F019E6E70D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4DF45013-BDF9-41D0-9A36-46CE6DA727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83434</xdr:rowOff>
    </xdr:from>
    <xdr:to>
      <xdr:col>55</xdr:col>
      <xdr:colOff>50800</xdr:colOff>
      <xdr:row>64</xdr:row>
      <xdr:rowOff>13584</xdr:rowOff>
    </xdr:to>
    <xdr:sp macro="" textlink="">
      <xdr:nvSpPr>
        <xdr:cNvPr id="245" name="楕円 244">
          <a:extLst>
            <a:ext uri="{FF2B5EF4-FFF2-40B4-BE49-F238E27FC236}">
              <a16:creationId xmlns:a16="http://schemas.microsoft.com/office/drawing/2014/main" xmlns="" id="{B882A8AA-CD1D-4D12-8835-A408B6010A68}"/>
            </a:ext>
          </a:extLst>
        </xdr:cNvPr>
        <xdr:cNvSpPr/>
      </xdr:nvSpPr>
      <xdr:spPr>
        <a:xfrm>
          <a:off x="10426700" y="108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169811</xdr:rowOff>
    </xdr:from>
    <xdr:ext cx="469744" cy="259045"/>
    <xdr:sp macro="" textlink="">
      <xdr:nvSpPr>
        <xdr:cNvPr id="246" name="【体育館・プール】&#10;一人当たり面積該当値テキスト">
          <a:extLst>
            <a:ext uri="{FF2B5EF4-FFF2-40B4-BE49-F238E27FC236}">
              <a16:creationId xmlns:a16="http://schemas.microsoft.com/office/drawing/2014/main" xmlns="" id="{F5EF31A1-6ECF-4A71-915B-CE755B55EBF0}"/>
            </a:ext>
          </a:extLst>
        </xdr:cNvPr>
        <xdr:cNvSpPr txBox="1"/>
      </xdr:nvSpPr>
      <xdr:spPr>
        <a:xfrm>
          <a:off x="10515600" y="1079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84440</xdr:rowOff>
    </xdr:from>
    <xdr:to>
      <xdr:col>50</xdr:col>
      <xdr:colOff>165100</xdr:colOff>
      <xdr:row>64</xdr:row>
      <xdr:rowOff>14590</xdr:rowOff>
    </xdr:to>
    <xdr:sp macro="" textlink="">
      <xdr:nvSpPr>
        <xdr:cNvPr id="247" name="楕円 246">
          <a:extLst>
            <a:ext uri="{FF2B5EF4-FFF2-40B4-BE49-F238E27FC236}">
              <a16:creationId xmlns:a16="http://schemas.microsoft.com/office/drawing/2014/main" xmlns="" id="{FF9D959F-CFE4-4A19-AEC3-BD74D7D8AE90}"/>
            </a:ext>
          </a:extLst>
        </xdr:cNvPr>
        <xdr:cNvSpPr/>
      </xdr:nvSpPr>
      <xdr:spPr>
        <a:xfrm>
          <a:off x="9588500" y="108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134234</xdr:rowOff>
    </xdr:from>
    <xdr:to>
      <xdr:col>55</xdr:col>
      <xdr:colOff>0</xdr:colOff>
      <xdr:row>63</xdr:row>
      <xdr:rowOff>135240</xdr:rowOff>
    </xdr:to>
    <xdr:cxnSp macro="">
      <xdr:nvCxnSpPr>
        <xdr:cNvPr id="248" name="直線コネクタ 247">
          <a:extLst>
            <a:ext uri="{FF2B5EF4-FFF2-40B4-BE49-F238E27FC236}">
              <a16:creationId xmlns:a16="http://schemas.microsoft.com/office/drawing/2014/main" xmlns="" id="{AD7F1134-A266-4A79-89AC-B131E7FF4AAC}"/>
            </a:ext>
          </a:extLst>
        </xdr:cNvPr>
        <xdr:cNvCxnSpPr/>
      </xdr:nvCxnSpPr>
      <xdr:spPr>
        <a:xfrm flipV="1">
          <a:off x="9639300" y="10935584"/>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85172</xdr:rowOff>
    </xdr:from>
    <xdr:to>
      <xdr:col>46</xdr:col>
      <xdr:colOff>38100</xdr:colOff>
      <xdr:row>64</xdr:row>
      <xdr:rowOff>15322</xdr:rowOff>
    </xdr:to>
    <xdr:sp macro="" textlink="">
      <xdr:nvSpPr>
        <xdr:cNvPr id="249" name="楕円 248">
          <a:extLst>
            <a:ext uri="{FF2B5EF4-FFF2-40B4-BE49-F238E27FC236}">
              <a16:creationId xmlns:a16="http://schemas.microsoft.com/office/drawing/2014/main" xmlns="" id="{476B7C29-3A6E-4A92-81B2-400C0F1AB7AF}"/>
            </a:ext>
          </a:extLst>
        </xdr:cNvPr>
        <xdr:cNvSpPr/>
      </xdr:nvSpPr>
      <xdr:spPr>
        <a:xfrm>
          <a:off x="8699500" y="108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135240</xdr:rowOff>
    </xdr:from>
    <xdr:to>
      <xdr:col>50</xdr:col>
      <xdr:colOff>114300</xdr:colOff>
      <xdr:row>63</xdr:row>
      <xdr:rowOff>135972</xdr:rowOff>
    </xdr:to>
    <xdr:cxnSp macro="">
      <xdr:nvCxnSpPr>
        <xdr:cNvPr id="250" name="直線コネクタ 249">
          <a:extLst>
            <a:ext uri="{FF2B5EF4-FFF2-40B4-BE49-F238E27FC236}">
              <a16:creationId xmlns:a16="http://schemas.microsoft.com/office/drawing/2014/main" xmlns="" id="{FE5B1BB1-992A-4219-81D9-C0F7CD70864B}"/>
            </a:ext>
          </a:extLst>
        </xdr:cNvPr>
        <xdr:cNvCxnSpPr/>
      </xdr:nvCxnSpPr>
      <xdr:spPr>
        <a:xfrm flipV="1">
          <a:off x="8750300" y="1093659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85628</xdr:rowOff>
    </xdr:from>
    <xdr:to>
      <xdr:col>41</xdr:col>
      <xdr:colOff>101600</xdr:colOff>
      <xdr:row>64</xdr:row>
      <xdr:rowOff>15778</xdr:rowOff>
    </xdr:to>
    <xdr:sp macro="" textlink="">
      <xdr:nvSpPr>
        <xdr:cNvPr id="251" name="楕円 250">
          <a:extLst>
            <a:ext uri="{FF2B5EF4-FFF2-40B4-BE49-F238E27FC236}">
              <a16:creationId xmlns:a16="http://schemas.microsoft.com/office/drawing/2014/main" xmlns="" id="{E567EF0E-ECC9-4732-A25D-0E0589A678D9}"/>
            </a:ext>
          </a:extLst>
        </xdr:cNvPr>
        <xdr:cNvSpPr/>
      </xdr:nvSpPr>
      <xdr:spPr>
        <a:xfrm>
          <a:off x="7810500" y="108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135972</xdr:rowOff>
    </xdr:from>
    <xdr:to>
      <xdr:col>45</xdr:col>
      <xdr:colOff>177800</xdr:colOff>
      <xdr:row>63</xdr:row>
      <xdr:rowOff>136428</xdr:rowOff>
    </xdr:to>
    <xdr:cxnSp macro="">
      <xdr:nvCxnSpPr>
        <xdr:cNvPr id="252" name="直線コネクタ 251">
          <a:extLst>
            <a:ext uri="{FF2B5EF4-FFF2-40B4-BE49-F238E27FC236}">
              <a16:creationId xmlns:a16="http://schemas.microsoft.com/office/drawing/2014/main" xmlns="" id="{A383A87A-994B-472C-9CFC-A020C0D71BAA}"/>
            </a:ext>
          </a:extLst>
        </xdr:cNvPr>
        <xdr:cNvCxnSpPr/>
      </xdr:nvCxnSpPr>
      <xdr:spPr>
        <a:xfrm flipV="1">
          <a:off x="7861300" y="1093732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86268</xdr:rowOff>
    </xdr:from>
    <xdr:to>
      <xdr:col>36</xdr:col>
      <xdr:colOff>165100</xdr:colOff>
      <xdr:row>64</xdr:row>
      <xdr:rowOff>16418</xdr:rowOff>
    </xdr:to>
    <xdr:sp macro="" textlink="">
      <xdr:nvSpPr>
        <xdr:cNvPr id="253" name="楕円 252">
          <a:extLst>
            <a:ext uri="{FF2B5EF4-FFF2-40B4-BE49-F238E27FC236}">
              <a16:creationId xmlns:a16="http://schemas.microsoft.com/office/drawing/2014/main" xmlns="" id="{DA14BF10-D5A3-4752-B625-CB56901FBF2A}"/>
            </a:ext>
          </a:extLst>
        </xdr:cNvPr>
        <xdr:cNvSpPr/>
      </xdr:nvSpPr>
      <xdr:spPr>
        <a:xfrm>
          <a:off x="6921500" y="108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136428</xdr:rowOff>
    </xdr:from>
    <xdr:to>
      <xdr:col>41</xdr:col>
      <xdr:colOff>50800</xdr:colOff>
      <xdr:row>63</xdr:row>
      <xdr:rowOff>137068</xdr:rowOff>
    </xdr:to>
    <xdr:cxnSp macro="">
      <xdr:nvCxnSpPr>
        <xdr:cNvPr id="254" name="直線コネクタ 253">
          <a:extLst>
            <a:ext uri="{FF2B5EF4-FFF2-40B4-BE49-F238E27FC236}">
              <a16:creationId xmlns:a16="http://schemas.microsoft.com/office/drawing/2014/main" xmlns="" id="{B585155F-73CF-4782-8E9D-FAF405382495}"/>
            </a:ext>
          </a:extLst>
        </xdr:cNvPr>
        <xdr:cNvCxnSpPr/>
      </xdr:nvCxnSpPr>
      <xdr:spPr>
        <a:xfrm flipV="1">
          <a:off x="6972300" y="10937778"/>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255" name="n_1aveValue【体育館・プール】&#10;一人当たり面積">
          <a:extLst>
            <a:ext uri="{FF2B5EF4-FFF2-40B4-BE49-F238E27FC236}">
              <a16:creationId xmlns:a16="http://schemas.microsoft.com/office/drawing/2014/main" xmlns="" id="{D3DA1A88-E1D3-4786-BF22-2445F735DB47}"/>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256" name="n_2aveValue【体育館・プール】&#10;一人当たり面積">
          <a:extLst>
            <a:ext uri="{FF2B5EF4-FFF2-40B4-BE49-F238E27FC236}">
              <a16:creationId xmlns:a16="http://schemas.microsoft.com/office/drawing/2014/main" xmlns="" id="{9B8F9090-D9A5-4BDE-9FA0-5B112F7E8E56}"/>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257" name="n_3aveValue【体育館・プール】&#10;一人当たり面積">
          <a:extLst>
            <a:ext uri="{FF2B5EF4-FFF2-40B4-BE49-F238E27FC236}">
              <a16:creationId xmlns:a16="http://schemas.microsoft.com/office/drawing/2014/main" xmlns="" id="{EF417A2B-64AB-4CFE-AC6C-0F60FB3B4C87}"/>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258" name="n_4aveValue【体育館・プール】&#10;一人当たり面積">
          <a:extLst>
            <a:ext uri="{FF2B5EF4-FFF2-40B4-BE49-F238E27FC236}">
              <a16:creationId xmlns:a16="http://schemas.microsoft.com/office/drawing/2014/main" xmlns="" id="{568F3FAC-CDE3-4C10-9F72-576143D585AB}"/>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5717</xdr:rowOff>
    </xdr:from>
    <xdr:ext cx="469744" cy="259045"/>
    <xdr:sp macro="" textlink="">
      <xdr:nvSpPr>
        <xdr:cNvPr id="259" name="n_1mainValue【体育館・プール】&#10;一人当たり面積">
          <a:extLst>
            <a:ext uri="{FF2B5EF4-FFF2-40B4-BE49-F238E27FC236}">
              <a16:creationId xmlns:a16="http://schemas.microsoft.com/office/drawing/2014/main" xmlns="" id="{EC7889ED-0FD3-4047-994D-EB83CE6CA78D}"/>
            </a:ext>
          </a:extLst>
        </xdr:cNvPr>
        <xdr:cNvSpPr txBox="1"/>
      </xdr:nvSpPr>
      <xdr:spPr>
        <a:xfrm>
          <a:off x="9391727" y="109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6449</xdr:rowOff>
    </xdr:from>
    <xdr:ext cx="469744" cy="259045"/>
    <xdr:sp macro="" textlink="">
      <xdr:nvSpPr>
        <xdr:cNvPr id="260" name="n_2mainValue【体育館・プール】&#10;一人当たり面積">
          <a:extLst>
            <a:ext uri="{FF2B5EF4-FFF2-40B4-BE49-F238E27FC236}">
              <a16:creationId xmlns:a16="http://schemas.microsoft.com/office/drawing/2014/main" xmlns="" id="{62634FC7-17DA-4784-A7C6-14AF431B46E6}"/>
            </a:ext>
          </a:extLst>
        </xdr:cNvPr>
        <xdr:cNvSpPr txBox="1"/>
      </xdr:nvSpPr>
      <xdr:spPr>
        <a:xfrm>
          <a:off x="8515427" y="1097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6905</xdr:rowOff>
    </xdr:from>
    <xdr:ext cx="469744" cy="259045"/>
    <xdr:sp macro="" textlink="">
      <xdr:nvSpPr>
        <xdr:cNvPr id="261" name="n_3mainValue【体育館・プール】&#10;一人当たり面積">
          <a:extLst>
            <a:ext uri="{FF2B5EF4-FFF2-40B4-BE49-F238E27FC236}">
              <a16:creationId xmlns:a16="http://schemas.microsoft.com/office/drawing/2014/main" xmlns="" id="{B7C75D05-CF11-42D8-B9D8-F7A13ABEEB85}"/>
            </a:ext>
          </a:extLst>
        </xdr:cNvPr>
        <xdr:cNvSpPr txBox="1"/>
      </xdr:nvSpPr>
      <xdr:spPr>
        <a:xfrm>
          <a:off x="7626427" y="1097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7545</xdr:rowOff>
    </xdr:from>
    <xdr:ext cx="469744" cy="259045"/>
    <xdr:sp macro="" textlink="">
      <xdr:nvSpPr>
        <xdr:cNvPr id="262" name="n_4mainValue【体育館・プール】&#10;一人当たり面積">
          <a:extLst>
            <a:ext uri="{FF2B5EF4-FFF2-40B4-BE49-F238E27FC236}">
              <a16:creationId xmlns:a16="http://schemas.microsoft.com/office/drawing/2014/main" xmlns="" id="{83AAC4CE-27A4-4BDF-8CB6-A1AFA93080EE}"/>
            </a:ext>
          </a:extLst>
        </xdr:cNvPr>
        <xdr:cNvSpPr txBox="1"/>
      </xdr:nvSpPr>
      <xdr:spPr>
        <a:xfrm>
          <a:off x="6737427" y="109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5F5E0FE8-CE9C-4CFD-9D5C-2D000947467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B7042C8C-0ECA-4972-9BE1-0C20E087CC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26C84E12-B139-4A12-B72A-C38A3B5A77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0F66ED6E-C620-4D77-B575-254A9AAF8D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0AFDCE0F-5319-4C66-8B43-815434C8F5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96FE6CF0-60C9-44C4-9D48-5A9A49119F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9D0C37ED-6992-4C87-8A35-111E1C586D5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9F1615AA-3F45-4409-B029-D4F790E041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966B64E3-636B-4C68-AD15-48B96296D8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AE62F907-6865-49F0-9325-91098D52F6A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02623C2B-D540-4726-A683-AF35CF2587D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13839115-AFFB-4768-B5A6-906451A10E3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26AFBDF6-BE55-4A10-A0C5-7AC48932EBC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FEE88E4F-DE34-4F94-A8A3-6D150052646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21EDFADF-7A00-4C15-9752-9F85FB15E98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0AA9E17D-C9AA-4E9E-9D15-0DDEB32B776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AE337E34-3516-432B-9B29-805D92A3590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3334597B-3FBC-4D98-B0CF-AE2BA994F5D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7B4A2F8E-C082-4F2E-BA5B-4178E6AA626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F0CAF5DA-600B-421E-9EA6-84FAE73EC25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51C8294A-AAB5-472B-AFD8-52274974FC3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B182CD31-838A-4F1A-9850-3DC0CAB1053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CB9B3F25-4B19-4FDE-ACB1-189EDC045DB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46568575-5CED-45F2-A1CD-8BE85780833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xmlns="" id="{9EEE867D-AE13-4321-9E0A-4964D0B516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xmlns="" id="{31C44224-DABF-4E0B-8693-1ECDD0D39B0B}"/>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xmlns="" id="{F37D2ABF-C8AA-46A2-B8FE-DC95403B9C7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xmlns="" id="{BABAB958-D0E1-43EC-89F9-7318C52E7A4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a:extLst>
            <a:ext uri="{FF2B5EF4-FFF2-40B4-BE49-F238E27FC236}">
              <a16:creationId xmlns:a16="http://schemas.microsoft.com/office/drawing/2014/main" xmlns="" id="{74626126-ADD7-47D3-843C-9ADE8ACF5601}"/>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xmlns="" id="{6D345840-23B7-4511-9E63-E0CA91A91ED3}"/>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293" name="【福祉施設】&#10;有形固定資産減価償却率平均値テキスト">
          <a:extLst>
            <a:ext uri="{FF2B5EF4-FFF2-40B4-BE49-F238E27FC236}">
              <a16:creationId xmlns:a16="http://schemas.microsoft.com/office/drawing/2014/main" xmlns="" id="{4D73B785-5E7F-42A5-B4AC-7D3053E2EA79}"/>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a:extLst>
            <a:ext uri="{FF2B5EF4-FFF2-40B4-BE49-F238E27FC236}">
              <a16:creationId xmlns:a16="http://schemas.microsoft.com/office/drawing/2014/main" xmlns="" id="{0EFC43B1-F11C-471A-82E3-19FE82C9EE29}"/>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295" name="フローチャート: 判断 294">
          <a:extLst>
            <a:ext uri="{FF2B5EF4-FFF2-40B4-BE49-F238E27FC236}">
              <a16:creationId xmlns:a16="http://schemas.microsoft.com/office/drawing/2014/main" xmlns="" id="{586543E4-C39C-4E71-A303-730995999344}"/>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296" name="フローチャート: 判断 295">
          <a:extLst>
            <a:ext uri="{FF2B5EF4-FFF2-40B4-BE49-F238E27FC236}">
              <a16:creationId xmlns:a16="http://schemas.microsoft.com/office/drawing/2014/main" xmlns="" id="{41FA2B99-5F22-4972-9A93-573FD24ECDBD}"/>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297" name="フローチャート: 判断 296">
          <a:extLst>
            <a:ext uri="{FF2B5EF4-FFF2-40B4-BE49-F238E27FC236}">
              <a16:creationId xmlns:a16="http://schemas.microsoft.com/office/drawing/2014/main" xmlns="" id="{3B615E92-DBF3-4A8A-A484-D3AF588CC836}"/>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298" name="フローチャート: 判断 297">
          <a:extLst>
            <a:ext uri="{FF2B5EF4-FFF2-40B4-BE49-F238E27FC236}">
              <a16:creationId xmlns:a16="http://schemas.microsoft.com/office/drawing/2014/main" xmlns="" id="{8CD47A99-3BCA-487A-9B92-69854311E2F9}"/>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2CC4647B-D69C-4724-92B1-5E2543566D0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8B159AA8-297C-4AFF-B904-53678A5469A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7EB18EFE-666C-4CAA-81AD-0FA7743B7C0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6825731-3A29-4D93-8072-42AFF273059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86E0EF47-5856-4EE9-BCCF-996A322BCA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304" name="楕円 303">
          <a:extLst>
            <a:ext uri="{FF2B5EF4-FFF2-40B4-BE49-F238E27FC236}">
              <a16:creationId xmlns:a16="http://schemas.microsoft.com/office/drawing/2014/main" xmlns="" id="{A0AC5347-C288-42D7-9778-AA11684C7C0E}"/>
            </a:ext>
          </a:extLst>
        </xdr:cNvPr>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305" name="【福祉施設】&#10;有形固定資産減価償却率該当値テキスト">
          <a:extLst>
            <a:ext uri="{FF2B5EF4-FFF2-40B4-BE49-F238E27FC236}">
              <a16:creationId xmlns:a16="http://schemas.microsoft.com/office/drawing/2014/main" xmlns="" id="{DA322C6E-8E2C-4F5B-9439-4FF88B6D3B39}"/>
            </a:ext>
          </a:extLst>
        </xdr:cNvPr>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xdr:rowOff>
    </xdr:from>
    <xdr:to>
      <xdr:col>20</xdr:col>
      <xdr:colOff>38100</xdr:colOff>
      <xdr:row>81</xdr:row>
      <xdr:rowOff>108494</xdr:rowOff>
    </xdr:to>
    <xdr:sp macro="" textlink="">
      <xdr:nvSpPr>
        <xdr:cNvPr id="306" name="楕円 305">
          <a:extLst>
            <a:ext uri="{FF2B5EF4-FFF2-40B4-BE49-F238E27FC236}">
              <a16:creationId xmlns:a16="http://schemas.microsoft.com/office/drawing/2014/main" xmlns="" id="{144BBECB-A4DB-46D7-A81B-7B4D8CC0AF23}"/>
            </a:ext>
          </a:extLst>
        </xdr:cNvPr>
        <xdr:cNvSpPr/>
      </xdr:nvSpPr>
      <xdr:spPr>
        <a:xfrm>
          <a:off x="3746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57694</xdr:rowOff>
    </xdr:from>
    <xdr:to>
      <xdr:col>24</xdr:col>
      <xdr:colOff>63500</xdr:colOff>
      <xdr:row>81</xdr:row>
      <xdr:rowOff>95250</xdr:rowOff>
    </xdr:to>
    <xdr:cxnSp macro="">
      <xdr:nvCxnSpPr>
        <xdr:cNvPr id="307" name="直線コネクタ 306">
          <a:extLst>
            <a:ext uri="{FF2B5EF4-FFF2-40B4-BE49-F238E27FC236}">
              <a16:creationId xmlns:a16="http://schemas.microsoft.com/office/drawing/2014/main" xmlns="" id="{A1659854-3B2C-4434-86E2-5B4301674C96}"/>
            </a:ext>
          </a:extLst>
        </xdr:cNvPr>
        <xdr:cNvCxnSpPr/>
      </xdr:nvCxnSpPr>
      <xdr:spPr>
        <a:xfrm>
          <a:off x="3797300" y="1394514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142421</xdr:rowOff>
    </xdr:from>
    <xdr:to>
      <xdr:col>15</xdr:col>
      <xdr:colOff>101600</xdr:colOff>
      <xdr:row>81</xdr:row>
      <xdr:rowOff>72571</xdr:rowOff>
    </xdr:to>
    <xdr:sp macro="" textlink="">
      <xdr:nvSpPr>
        <xdr:cNvPr id="308" name="楕円 307">
          <a:extLst>
            <a:ext uri="{FF2B5EF4-FFF2-40B4-BE49-F238E27FC236}">
              <a16:creationId xmlns:a16="http://schemas.microsoft.com/office/drawing/2014/main" xmlns="" id="{ACAA4CB5-33A7-4900-A165-3EACFDB766EE}"/>
            </a:ext>
          </a:extLst>
        </xdr:cNvPr>
        <xdr:cNvSpPr/>
      </xdr:nvSpPr>
      <xdr:spPr>
        <a:xfrm>
          <a:off x="2857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21771</xdr:rowOff>
    </xdr:from>
    <xdr:to>
      <xdr:col>19</xdr:col>
      <xdr:colOff>177800</xdr:colOff>
      <xdr:row>81</xdr:row>
      <xdr:rowOff>57694</xdr:rowOff>
    </xdr:to>
    <xdr:cxnSp macro="">
      <xdr:nvCxnSpPr>
        <xdr:cNvPr id="309" name="直線コネクタ 308">
          <a:extLst>
            <a:ext uri="{FF2B5EF4-FFF2-40B4-BE49-F238E27FC236}">
              <a16:creationId xmlns:a16="http://schemas.microsoft.com/office/drawing/2014/main" xmlns="" id="{3D5F4A64-594F-4AC5-B4D9-06378F93AD54}"/>
            </a:ext>
          </a:extLst>
        </xdr:cNvPr>
        <xdr:cNvCxnSpPr/>
      </xdr:nvCxnSpPr>
      <xdr:spPr>
        <a:xfrm>
          <a:off x="2908300" y="139092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108131</xdr:rowOff>
    </xdr:from>
    <xdr:to>
      <xdr:col>10</xdr:col>
      <xdr:colOff>165100</xdr:colOff>
      <xdr:row>81</xdr:row>
      <xdr:rowOff>38281</xdr:rowOff>
    </xdr:to>
    <xdr:sp macro="" textlink="">
      <xdr:nvSpPr>
        <xdr:cNvPr id="310" name="楕円 309">
          <a:extLst>
            <a:ext uri="{FF2B5EF4-FFF2-40B4-BE49-F238E27FC236}">
              <a16:creationId xmlns:a16="http://schemas.microsoft.com/office/drawing/2014/main" xmlns="" id="{FE02D66D-BDE3-4B0C-96BB-8D1E107A8A8E}"/>
            </a:ext>
          </a:extLst>
        </xdr:cNvPr>
        <xdr:cNvSpPr/>
      </xdr:nvSpPr>
      <xdr:spPr>
        <a:xfrm>
          <a:off x="1968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158931</xdr:rowOff>
    </xdr:from>
    <xdr:to>
      <xdr:col>15</xdr:col>
      <xdr:colOff>50800</xdr:colOff>
      <xdr:row>81</xdr:row>
      <xdr:rowOff>21771</xdr:rowOff>
    </xdr:to>
    <xdr:cxnSp macro="">
      <xdr:nvCxnSpPr>
        <xdr:cNvPr id="311" name="直線コネクタ 310">
          <a:extLst>
            <a:ext uri="{FF2B5EF4-FFF2-40B4-BE49-F238E27FC236}">
              <a16:creationId xmlns:a16="http://schemas.microsoft.com/office/drawing/2014/main" xmlns="" id="{2CFAACB6-BEB6-4A5B-AA9C-22E9158C1F07}"/>
            </a:ext>
          </a:extLst>
        </xdr:cNvPr>
        <xdr:cNvCxnSpPr/>
      </xdr:nvCxnSpPr>
      <xdr:spPr>
        <a:xfrm>
          <a:off x="2019300" y="138749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70576</xdr:rowOff>
    </xdr:from>
    <xdr:to>
      <xdr:col>6</xdr:col>
      <xdr:colOff>38100</xdr:colOff>
      <xdr:row>81</xdr:row>
      <xdr:rowOff>726</xdr:rowOff>
    </xdr:to>
    <xdr:sp macro="" textlink="">
      <xdr:nvSpPr>
        <xdr:cNvPr id="312" name="楕円 311">
          <a:extLst>
            <a:ext uri="{FF2B5EF4-FFF2-40B4-BE49-F238E27FC236}">
              <a16:creationId xmlns:a16="http://schemas.microsoft.com/office/drawing/2014/main" xmlns="" id="{2162836B-7FA3-4EE7-B87E-63B08541DD19}"/>
            </a:ext>
          </a:extLst>
        </xdr:cNvPr>
        <xdr:cNvSpPr/>
      </xdr:nvSpPr>
      <xdr:spPr>
        <a:xfrm>
          <a:off x="1079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121376</xdr:rowOff>
    </xdr:from>
    <xdr:to>
      <xdr:col>10</xdr:col>
      <xdr:colOff>114300</xdr:colOff>
      <xdr:row>80</xdr:row>
      <xdr:rowOff>158931</xdr:rowOff>
    </xdr:to>
    <xdr:cxnSp macro="">
      <xdr:nvCxnSpPr>
        <xdr:cNvPr id="313" name="直線コネクタ 312">
          <a:extLst>
            <a:ext uri="{FF2B5EF4-FFF2-40B4-BE49-F238E27FC236}">
              <a16:creationId xmlns:a16="http://schemas.microsoft.com/office/drawing/2014/main" xmlns="" id="{6140BB13-FE01-4ED9-BFFA-991253D62B0C}"/>
            </a:ext>
          </a:extLst>
        </xdr:cNvPr>
        <xdr:cNvCxnSpPr/>
      </xdr:nvCxnSpPr>
      <xdr:spPr>
        <a:xfrm>
          <a:off x="1130300" y="138373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314" name="n_1aveValue【福祉施設】&#10;有形固定資産減価償却率">
          <a:extLst>
            <a:ext uri="{FF2B5EF4-FFF2-40B4-BE49-F238E27FC236}">
              <a16:creationId xmlns:a16="http://schemas.microsoft.com/office/drawing/2014/main" xmlns="" id="{EA9A0973-2471-4C65-8939-C3961B2090ED}"/>
            </a:ext>
          </a:extLst>
        </xdr:cNvPr>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315" name="n_2aveValue【福祉施設】&#10;有形固定資産減価償却率">
          <a:extLst>
            <a:ext uri="{FF2B5EF4-FFF2-40B4-BE49-F238E27FC236}">
              <a16:creationId xmlns:a16="http://schemas.microsoft.com/office/drawing/2014/main" xmlns="" id="{94A8FBA3-5861-407D-9176-B793010938F6}"/>
            </a:ext>
          </a:extLst>
        </xdr:cNvPr>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150240</xdr:rowOff>
    </xdr:from>
    <xdr:ext cx="405111" cy="259045"/>
    <xdr:sp macro="" textlink="">
      <xdr:nvSpPr>
        <xdr:cNvPr id="316" name="n_3aveValue【福祉施設】&#10;有形固定資産減価償却率">
          <a:extLst>
            <a:ext uri="{FF2B5EF4-FFF2-40B4-BE49-F238E27FC236}">
              <a16:creationId xmlns:a16="http://schemas.microsoft.com/office/drawing/2014/main" xmlns="" id="{3C4820F8-331B-4A12-A177-D7712E2A3DD0}"/>
            </a:ext>
          </a:extLst>
        </xdr:cNvPr>
        <xdr:cNvSpPr txBox="1"/>
      </xdr:nvSpPr>
      <xdr:spPr>
        <a:xfrm>
          <a:off x="1816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158404</xdr:rowOff>
    </xdr:from>
    <xdr:ext cx="405111" cy="259045"/>
    <xdr:sp macro="" textlink="">
      <xdr:nvSpPr>
        <xdr:cNvPr id="317" name="n_4aveValue【福祉施設】&#10;有形固定資産減価償却率">
          <a:extLst>
            <a:ext uri="{FF2B5EF4-FFF2-40B4-BE49-F238E27FC236}">
              <a16:creationId xmlns:a16="http://schemas.microsoft.com/office/drawing/2014/main" xmlns="" id="{61526B58-D0C5-4DF1-9165-51309D544D4E}"/>
            </a:ext>
          </a:extLst>
        </xdr:cNvPr>
        <xdr:cNvSpPr txBox="1"/>
      </xdr:nvSpPr>
      <xdr:spPr>
        <a:xfrm>
          <a:off x="927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125021</xdr:rowOff>
    </xdr:from>
    <xdr:ext cx="405111" cy="259045"/>
    <xdr:sp macro="" textlink="">
      <xdr:nvSpPr>
        <xdr:cNvPr id="318" name="n_1mainValue【福祉施設】&#10;有形固定資産減価償却率">
          <a:extLst>
            <a:ext uri="{FF2B5EF4-FFF2-40B4-BE49-F238E27FC236}">
              <a16:creationId xmlns:a16="http://schemas.microsoft.com/office/drawing/2014/main" xmlns="" id="{74724136-B6BD-4CB4-9FC9-89FE9F04F39D}"/>
            </a:ext>
          </a:extLst>
        </xdr:cNvPr>
        <xdr:cNvSpPr txBox="1"/>
      </xdr:nvSpPr>
      <xdr:spPr>
        <a:xfrm>
          <a:off x="3582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89098</xdr:rowOff>
    </xdr:from>
    <xdr:ext cx="405111" cy="259045"/>
    <xdr:sp macro="" textlink="">
      <xdr:nvSpPr>
        <xdr:cNvPr id="319" name="n_2mainValue【福祉施設】&#10;有形固定資産減価償却率">
          <a:extLst>
            <a:ext uri="{FF2B5EF4-FFF2-40B4-BE49-F238E27FC236}">
              <a16:creationId xmlns:a16="http://schemas.microsoft.com/office/drawing/2014/main" xmlns="" id="{548BA951-726C-4E2F-86C8-7B903DB85D9F}"/>
            </a:ext>
          </a:extLst>
        </xdr:cNvPr>
        <xdr:cNvSpPr txBox="1"/>
      </xdr:nvSpPr>
      <xdr:spPr>
        <a:xfrm>
          <a:off x="27057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54808</xdr:rowOff>
    </xdr:from>
    <xdr:ext cx="405111" cy="259045"/>
    <xdr:sp macro="" textlink="">
      <xdr:nvSpPr>
        <xdr:cNvPr id="320" name="n_3mainValue【福祉施設】&#10;有形固定資産減価償却率">
          <a:extLst>
            <a:ext uri="{FF2B5EF4-FFF2-40B4-BE49-F238E27FC236}">
              <a16:creationId xmlns:a16="http://schemas.microsoft.com/office/drawing/2014/main" xmlns="" id="{D1E82FDD-4DEC-4CA8-B6F7-3D9842FCD191}"/>
            </a:ext>
          </a:extLst>
        </xdr:cNvPr>
        <xdr:cNvSpPr txBox="1"/>
      </xdr:nvSpPr>
      <xdr:spPr>
        <a:xfrm>
          <a:off x="1816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17253</xdr:rowOff>
    </xdr:from>
    <xdr:ext cx="405111" cy="259045"/>
    <xdr:sp macro="" textlink="">
      <xdr:nvSpPr>
        <xdr:cNvPr id="321" name="n_4mainValue【福祉施設】&#10;有形固定資産減価償却率">
          <a:extLst>
            <a:ext uri="{FF2B5EF4-FFF2-40B4-BE49-F238E27FC236}">
              <a16:creationId xmlns:a16="http://schemas.microsoft.com/office/drawing/2014/main" xmlns="" id="{07F2FE43-C3FD-4BDC-8571-3483C30D8033}"/>
            </a:ext>
          </a:extLst>
        </xdr:cNvPr>
        <xdr:cNvSpPr txBox="1"/>
      </xdr:nvSpPr>
      <xdr:spPr>
        <a:xfrm>
          <a:off x="927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174E01A7-6D17-483B-ADC0-BEDF66F18B7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20A9E623-1698-47AF-91F7-204830D45B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44AB4C39-20A8-41EC-A41B-B2BA284C785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4BB1B9B6-3D1C-4309-A11E-ADFF30772F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D690FF24-2B09-4267-A2CA-A4C22D1714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F2D8302-2576-4BD0-B65F-24C6FB09F8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37AB3CB8-0C01-4A54-8E49-D04F14BACA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954B1016-997F-48ED-AF8C-9250F607CCF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A794C60D-8C25-464E-8EB2-99F6121C22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02F4373C-87AF-457B-A047-63E8BAFBA7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xmlns="" id="{78C9B80C-E4A7-4B68-ACC3-836B312E1A8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xmlns="" id="{766719B8-D504-4329-A9B7-172EB7E3DEB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xmlns="" id="{BBFE39AC-12E5-40D8-916D-42BC90AA33C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xmlns="" id="{9C8CEDDA-1B2D-4334-86B5-897D3BDD359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xmlns="" id="{B2E1D864-1985-4818-829E-C8A46F593EB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xmlns="" id="{C56B9AB5-7A13-4171-9064-12CCBF73203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xmlns="" id="{B064D0CC-5734-448F-8266-EA88015CE86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xmlns="" id="{5983C8AD-1ACE-4547-978D-E7C382CFE60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AAF33E4E-F411-42AC-806F-F40D32E1650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7A8907A2-DDB8-442C-86C2-E504C1B0DF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xmlns="" id="{6785C0D1-6897-43BC-9FED-D8F433185C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43" name="直線コネクタ 342">
          <a:extLst>
            <a:ext uri="{FF2B5EF4-FFF2-40B4-BE49-F238E27FC236}">
              <a16:creationId xmlns:a16="http://schemas.microsoft.com/office/drawing/2014/main" xmlns="" id="{36852C5F-0851-4AF9-A350-587231410646}"/>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44" name="【福祉施設】&#10;一人当たり面積最小値テキスト">
          <a:extLst>
            <a:ext uri="{FF2B5EF4-FFF2-40B4-BE49-F238E27FC236}">
              <a16:creationId xmlns:a16="http://schemas.microsoft.com/office/drawing/2014/main" xmlns="" id="{EFBFF63B-AC05-4C33-BACC-0BFCA51C89AE}"/>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45" name="直線コネクタ 344">
          <a:extLst>
            <a:ext uri="{FF2B5EF4-FFF2-40B4-BE49-F238E27FC236}">
              <a16:creationId xmlns:a16="http://schemas.microsoft.com/office/drawing/2014/main" xmlns="" id="{4F28F650-E439-4F8D-829F-CF5314BA107E}"/>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46" name="【福祉施設】&#10;一人当たり面積最大値テキスト">
          <a:extLst>
            <a:ext uri="{FF2B5EF4-FFF2-40B4-BE49-F238E27FC236}">
              <a16:creationId xmlns:a16="http://schemas.microsoft.com/office/drawing/2014/main" xmlns="" id="{DC44C2C3-5D43-4C8E-9904-DB46C4A8581D}"/>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7" name="直線コネクタ 346">
          <a:extLst>
            <a:ext uri="{FF2B5EF4-FFF2-40B4-BE49-F238E27FC236}">
              <a16:creationId xmlns:a16="http://schemas.microsoft.com/office/drawing/2014/main" xmlns="" id="{FF0F5BA8-5956-47A6-92D5-EE6A6BD32F65}"/>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348" name="【福祉施設】&#10;一人当たり面積平均値テキスト">
          <a:extLst>
            <a:ext uri="{FF2B5EF4-FFF2-40B4-BE49-F238E27FC236}">
              <a16:creationId xmlns:a16="http://schemas.microsoft.com/office/drawing/2014/main" xmlns="" id="{8CA0A2DB-8E47-4E20-A640-B56FBD1BD2D6}"/>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9" name="フローチャート: 判断 348">
          <a:extLst>
            <a:ext uri="{FF2B5EF4-FFF2-40B4-BE49-F238E27FC236}">
              <a16:creationId xmlns:a16="http://schemas.microsoft.com/office/drawing/2014/main" xmlns="" id="{1E575BAD-A006-4CB9-BE24-CB681CB9AD8A}"/>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350" name="フローチャート: 判断 349">
          <a:extLst>
            <a:ext uri="{FF2B5EF4-FFF2-40B4-BE49-F238E27FC236}">
              <a16:creationId xmlns:a16="http://schemas.microsoft.com/office/drawing/2014/main" xmlns="" id="{F007CE8E-2BF4-445A-A6BC-8F5E3C971303}"/>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351" name="フローチャート: 判断 350">
          <a:extLst>
            <a:ext uri="{FF2B5EF4-FFF2-40B4-BE49-F238E27FC236}">
              <a16:creationId xmlns:a16="http://schemas.microsoft.com/office/drawing/2014/main" xmlns="" id="{76300F16-14A1-4616-A4C3-B14FBB5EB528}"/>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352" name="フローチャート: 判断 351">
          <a:extLst>
            <a:ext uri="{FF2B5EF4-FFF2-40B4-BE49-F238E27FC236}">
              <a16:creationId xmlns:a16="http://schemas.microsoft.com/office/drawing/2014/main" xmlns="" id="{6756203C-1CC4-4E2C-8B67-8BA9F1E9ADE5}"/>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353" name="フローチャート: 判断 352">
          <a:extLst>
            <a:ext uri="{FF2B5EF4-FFF2-40B4-BE49-F238E27FC236}">
              <a16:creationId xmlns:a16="http://schemas.microsoft.com/office/drawing/2014/main" xmlns="" id="{22F93C27-AFD6-4331-859C-63A435B2638C}"/>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A5156B3D-DC9F-46BD-AF23-AF49E0576E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9F148EA-5580-42B9-AEC7-517A8BA02A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55F3A2F7-CDF7-46E6-86BA-FCF031BB89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BCA3BCAA-43FE-4A77-82F4-CFA322DA54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26428AE9-781E-4002-97D6-F5E29573BA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115773</xdr:rowOff>
    </xdr:from>
    <xdr:to>
      <xdr:col>55</xdr:col>
      <xdr:colOff>50800</xdr:colOff>
      <xdr:row>86</xdr:row>
      <xdr:rowOff>45923</xdr:rowOff>
    </xdr:to>
    <xdr:sp macro="" textlink="">
      <xdr:nvSpPr>
        <xdr:cNvPr id="359" name="楕円 358">
          <a:extLst>
            <a:ext uri="{FF2B5EF4-FFF2-40B4-BE49-F238E27FC236}">
              <a16:creationId xmlns:a16="http://schemas.microsoft.com/office/drawing/2014/main" xmlns="" id="{8A0472B0-6872-484A-836E-B83A6C71E0F6}"/>
            </a:ext>
          </a:extLst>
        </xdr:cNvPr>
        <xdr:cNvSpPr/>
      </xdr:nvSpPr>
      <xdr:spPr>
        <a:xfrm>
          <a:off x="104267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30700</xdr:rowOff>
    </xdr:from>
    <xdr:ext cx="469744" cy="259045"/>
    <xdr:sp macro="" textlink="">
      <xdr:nvSpPr>
        <xdr:cNvPr id="360" name="【福祉施設】&#10;一人当たり面積該当値テキスト">
          <a:extLst>
            <a:ext uri="{FF2B5EF4-FFF2-40B4-BE49-F238E27FC236}">
              <a16:creationId xmlns:a16="http://schemas.microsoft.com/office/drawing/2014/main" xmlns="" id="{6F295C47-6215-4AD3-B0D1-C486EF198873}"/>
            </a:ext>
          </a:extLst>
        </xdr:cNvPr>
        <xdr:cNvSpPr txBox="1"/>
      </xdr:nvSpPr>
      <xdr:spPr>
        <a:xfrm>
          <a:off x="10515600" y="146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116917</xdr:rowOff>
    </xdr:from>
    <xdr:to>
      <xdr:col>50</xdr:col>
      <xdr:colOff>165100</xdr:colOff>
      <xdr:row>86</xdr:row>
      <xdr:rowOff>47067</xdr:rowOff>
    </xdr:to>
    <xdr:sp macro="" textlink="">
      <xdr:nvSpPr>
        <xdr:cNvPr id="361" name="楕円 360">
          <a:extLst>
            <a:ext uri="{FF2B5EF4-FFF2-40B4-BE49-F238E27FC236}">
              <a16:creationId xmlns:a16="http://schemas.microsoft.com/office/drawing/2014/main" xmlns="" id="{47AAAFF8-08B9-4EA0-B057-9BCB988B3405}"/>
            </a:ext>
          </a:extLst>
        </xdr:cNvPr>
        <xdr:cNvSpPr/>
      </xdr:nvSpPr>
      <xdr:spPr>
        <a:xfrm>
          <a:off x="9588500" y="1469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166573</xdr:rowOff>
    </xdr:from>
    <xdr:to>
      <xdr:col>55</xdr:col>
      <xdr:colOff>0</xdr:colOff>
      <xdr:row>85</xdr:row>
      <xdr:rowOff>167717</xdr:rowOff>
    </xdr:to>
    <xdr:cxnSp macro="">
      <xdr:nvCxnSpPr>
        <xdr:cNvPr id="362" name="直線コネクタ 361">
          <a:extLst>
            <a:ext uri="{FF2B5EF4-FFF2-40B4-BE49-F238E27FC236}">
              <a16:creationId xmlns:a16="http://schemas.microsoft.com/office/drawing/2014/main" xmlns="" id="{62F346DA-F076-43D7-96CF-C2AF772CB1CD}"/>
            </a:ext>
          </a:extLst>
        </xdr:cNvPr>
        <xdr:cNvCxnSpPr/>
      </xdr:nvCxnSpPr>
      <xdr:spPr>
        <a:xfrm flipV="1">
          <a:off x="9639300" y="1473982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117830</xdr:rowOff>
    </xdr:from>
    <xdr:to>
      <xdr:col>46</xdr:col>
      <xdr:colOff>38100</xdr:colOff>
      <xdr:row>86</xdr:row>
      <xdr:rowOff>47980</xdr:rowOff>
    </xdr:to>
    <xdr:sp macro="" textlink="">
      <xdr:nvSpPr>
        <xdr:cNvPr id="363" name="楕円 362">
          <a:extLst>
            <a:ext uri="{FF2B5EF4-FFF2-40B4-BE49-F238E27FC236}">
              <a16:creationId xmlns:a16="http://schemas.microsoft.com/office/drawing/2014/main" xmlns="" id="{BA69B35D-C915-407A-97D3-EBA24FB741B5}"/>
            </a:ext>
          </a:extLst>
        </xdr:cNvPr>
        <xdr:cNvSpPr/>
      </xdr:nvSpPr>
      <xdr:spPr>
        <a:xfrm>
          <a:off x="8699500" y="146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167717</xdr:rowOff>
    </xdr:from>
    <xdr:to>
      <xdr:col>50</xdr:col>
      <xdr:colOff>114300</xdr:colOff>
      <xdr:row>85</xdr:row>
      <xdr:rowOff>168630</xdr:rowOff>
    </xdr:to>
    <xdr:cxnSp macro="">
      <xdr:nvCxnSpPr>
        <xdr:cNvPr id="364" name="直線コネクタ 363">
          <a:extLst>
            <a:ext uri="{FF2B5EF4-FFF2-40B4-BE49-F238E27FC236}">
              <a16:creationId xmlns:a16="http://schemas.microsoft.com/office/drawing/2014/main" xmlns="" id="{8098329E-50D0-453B-8DFD-FE79960AA3CD}"/>
            </a:ext>
          </a:extLst>
        </xdr:cNvPr>
        <xdr:cNvCxnSpPr/>
      </xdr:nvCxnSpPr>
      <xdr:spPr>
        <a:xfrm flipV="1">
          <a:off x="8750300" y="1474096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118517</xdr:rowOff>
    </xdr:from>
    <xdr:to>
      <xdr:col>41</xdr:col>
      <xdr:colOff>101600</xdr:colOff>
      <xdr:row>86</xdr:row>
      <xdr:rowOff>48667</xdr:rowOff>
    </xdr:to>
    <xdr:sp macro="" textlink="">
      <xdr:nvSpPr>
        <xdr:cNvPr id="365" name="楕円 364">
          <a:extLst>
            <a:ext uri="{FF2B5EF4-FFF2-40B4-BE49-F238E27FC236}">
              <a16:creationId xmlns:a16="http://schemas.microsoft.com/office/drawing/2014/main" xmlns="" id="{DCAD61C5-E444-4370-B2A2-7857FABAB182}"/>
            </a:ext>
          </a:extLst>
        </xdr:cNvPr>
        <xdr:cNvSpPr/>
      </xdr:nvSpPr>
      <xdr:spPr>
        <a:xfrm>
          <a:off x="7810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168630</xdr:rowOff>
    </xdr:from>
    <xdr:to>
      <xdr:col>45</xdr:col>
      <xdr:colOff>177800</xdr:colOff>
      <xdr:row>85</xdr:row>
      <xdr:rowOff>169317</xdr:rowOff>
    </xdr:to>
    <xdr:cxnSp macro="">
      <xdr:nvCxnSpPr>
        <xdr:cNvPr id="366" name="直線コネクタ 365">
          <a:extLst>
            <a:ext uri="{FF2B5EF4-FFF2-40B4-BE49-F238E27FC236}">
              <a16:creationId xmlns:a16="http://schemas.microsoft.com/office/drawing/2014/main" xmlns="" id="{8E22E563-57C0-4A53-AF76-F5326471F99C}"/>
            </a:ext>
          </a:extLst>
        </xdr:cNvPr>
        <xdr:cNvCxnSpPr/>
      </xdr:nvCxnSpPr>
      <xdr:spPr>
        <a:xfrm flipV="1">
          <a:off x="7861300" y="1474188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119202</xdr:rowOff>
    </xdr:from>
    <xdr:to>
      <xdr:col>36</xdr:col>
      <xdr:colOff>165100</xdr:colOff>
      <xdr:row>86</xdr:row>
      <xdr:rowOff>49352</xdr:rowOff>
    </xdr:to>
    <xdr:sp macro="" textlink="">
      <xdr:nvSpPr>
        <xdr:cNvPr id="367" name="楕円 366">
          <a:extLst>
            <a:ext uri="{FF2B5EF4-FFF2-40B4-BE49-F238E27FC236}">
              <a16:creationId xmlns:a16="http://schemas.microsoft.com/office/drawing/2014/main" xmlns="" id="{6DF20334-0A71-49A3-A63A-6806A69BFCB7}"/>
            </a:ext>
          </a:extLst>
        </xdr:cNvPr>
        <xdr:cNvSpPr/>
      </xdr:nvSpPr>
      <xdr:spPr>
        <a:xfrm>
          <a:off x="6921500" y="146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169317</xdr:rowOff>
    </xdr:from>
    <xdr:to>
      <xdr:col>41</xdr:col>
      <xdr:colOff>50800</xdr:colOff>
      <xdr:row>85</xdr:row>
      <xdr:rowOff>170002</xdr:rowOff>
    </xdr:to>
    <xdr:cxnSp macro="">
      <xdr:nvCxnSpPr>
        <xdr:cNvPr id="368" name="直線コネクタ 367">
          <a:extLst>
            <a:ext uri="{FF2B5EF4-FFF2-40B4-BE49-F238E27FC236}">
              <a16:creationId xmlns:a16="http://schemas.microsoft.com/office/drawing/2014/main" xmlns="" id="{7C497A2D-64D9-4B07-8AD8-DF59B0BC9BF0}"/>
            </a:ext>
          </a:extLst>
        </xdr:cNvPr>
        <xdr:cNvCxnSpPr/>
      </xdr:nvCxnSpPr>
      <xdr:spPr>
        <a:xfrm flipV="1">
          <a:off x="6972300" y="1474256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369" name="n_1aveValue【福祉施設】&#10;一人当たり面積">
          <a:extLst>
            <a:ext uri="{FF2B5EF4-FFF2-40B4-BE49-F238E27FC236}">
              <a16:creationId xmlns:a16="http://schemas.microsoft.com/office/drawing/2014/main" xmlns="" id="{431EEE4E-BB24-412E-BAAE-BD3BE94BE8C1}"/>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370" name="n_2aveValue【福祉施設】&#10;一人当たり面積">
          <a:extLst>
            <a:ext uri="{FF2B5EF4-FFF2-40B4-BE49-F238E27FC236}">
              <a16:creationId xmlns:a16="http://schemas.microsoft.com/office/drawing/2014/main" xmlns="" id="{3E9F7872-910C-417B-9DBE-036C159355D3}"/>
            </a:ext>
          </a:extLst>
        </xdr:cNvPr>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371" name="n_3aveValue【福祉施設】&#10;一人当たり面積">
          <a:extLst>
            <a:ext uri="{FF2B5EF4-FFF2-40B4-BE49-F238E27FC236}">
              <a16:creationId xmlns:a16="http://schemas.microsoft.com/office/drawing/2014/main" xmlns="" id="{1020460A-AC1B-4F87-84C4-CF689E2442FE}"/>
            </a:ext>
          </a:extLst>
        </xdr:cNvPr>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372" name="n_4aveValue【福祉施設】&#10;一人当たり面積">
          <a:extLst>
            <a:ext uri="{FF2B5EF4-FFF2-40B4-BE49-F238E27FC236}">
              <a16:creationId xmlns:a16="http://schemas.microsoft.com/office/drawing/2014/main" xmlns="" id="{50BF2D1C-1917-44AA-8ED4-20ECB4BC9334}"/>
            </a:ext>
          </a:extLst>
        </xdr:cNvPr>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38194</xdr:rowOff>
    </xdr:from>
    <xdr:ext cx="469744" cy="259045"/>
    <xdr:sp macro="" textlink="">
      <xdr:nvSpPr>
        <xdr:cNvPr id="373" name="n_1mainValue【福祉施設】&#10;一人当たり面積">
          <a:extLst>
            <a:ext uri="{FF2B5EF4-FFF2-40B4-BE49-F238E27FC236}">
              <a16:creationId xmlns:a16="http://schemas.microsoft.com/office/drawing/2014/main" xmlns="" id="{FFC3CB9E-3E71-4F8F-9553-E62B26BF0818}"/>
            </a:ext>
          </a:extLst>
        </xdr:cNvPr>
        <xdr:cNvSpPr txBox="1"/>
      </xdr:nvSpPr>
      <xdr:spPr>
        <a:xfrm>
          <a:off x="9391727" y="1478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39107</xdr:rowOff>
    </xdr:from>
    <xdr:ext cx="469744" cy="259045"/>
    <xdr:sp macro="" textlink="">
      <xdr:nvSpPr>
        <xdr:cNvPr id="374" name="n_2mainValue【福祉施設】&#10;一人当たり面積">
          <a:extLst>
            <a:ext uri="{FF2B5EF4-FFF2-40B4-BE49-F238E27FC236}">
              <a16:creationId xmlns:a16="http://schemas.microsoft.com/office/drawing/2014/main" xmlns="" id="{17F10DE4-8EFA-49BB-94EC-A991AB5F48C5}"/>
            </a:ext>
          </a:extLst>
        </xdr:cNvPr>
        <xdr:cNvSpPr txBox="1"/>
      </xdr:nvSpPr>
      <xdr:spPr>
        <a:xfrm>
          <a:off x="8515427" y="1478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39794</xdr:rowOff>
    </xdr:from>
    <xdr:ext cx="469744" cy="259045"/>
    <xdr:sp macro="" textlink="">
      <xdr:nvSpPr>
        <xdr:cNvPr id="375" name="n_3mainValue【福祉施設】&#10;一人当たり面積">
          <a:extLst>
            <a:ext uri="{FF2B5EF4-FFF2-40B4-BE49-F238E27FC236}">
              <a16:creationId xmlns:a16="http://schemas.microsoft.com/office/drawing/2014/main" xmlns="" id="{AC23815C-139D-4F45-885F-D6E72C052FC1}"/>
            </a:ext>
          </a:extLst>
        </xdr:cNvPr>
        <xdr:cNvSpPr txBox="1"/>
      </xdr:nvSpPr>
      <xdr:spPr>
        <a:xfrm>
          <a:off x="7626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40479</xdr:rowOff>
    </xdr:from>
    <xdr:ext cx="469744" cy="259045"/>
    <xdr:sp macro="" textlink="">
      <xdr:nvSpPr>
        <xdr:cNvPr id="376" name="n_4mainValue【福祉施設】&#10;一人当たり面積">
          <a:extLst>
            <a:ext uri="{FF2B5EF4-FFF2-40B4-BE49-F238E27FC236}">
              <a16:creationId xmlns:a16="http://schemas.microsoft.com/office/drawing/2014/main" xmlns="" id="{733834B0-B325-464E-9AAF-2904803017D6}"/>
            </a:ext>
          </a:extLst>
        </xdr:cNvPr>
        <xdr:cNvSpPr txBox="1"/>
      </xdr:nvSpPr>
      <xdr:spPr>
        <a:xfrm>
          <a:off x="6737427" y="1478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150D9092-996F-423F-89BA-65D141DDC7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F41B6B18-DE8F-49AB-978D-690350DB82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4D4340D4-7DEE-47FE-A88E-DD9A16386C9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4DDE37A9-7985-4BE1-A4DA-8C4FC00DCF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E09AFC27-AD7C-4A9A-8A04-76CA3C5B6C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684B8700-588C-4A43-B2D1-9BBE7CBD76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998B68B0-3CD5-48E2-843B-250282951C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0CD5DABE-B53B-434E-A772-717DEF034B6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xmlns="" id="{991C22E3-8E7D-400F-B62F-B18668ED30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xmlns="" id="{2D5E238D-2C81-4423-8E8A-73C7AB66AB0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xmlns="" id="{EA6ECB84-262B-47FE-9F02-589F6189DED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xmlns="" id="{0AD02AAB-1912-447D-AD8F-1F1E9494958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xmlns="" id="{1C7A6E71-E0D0-45AB-84D8-F862AEE4C11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xmlns="" id="{87A47909-119C-4B91-8F8D-0C57162FBA4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xmlns="" id="{9078812F-456D-4580-9DBC-FE6E83A7457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xmlns="" id="{47546399-F284-477F-AC0F-49065A2C7C1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xmlns="" id="{E5320991-5B2A-4F00-90CD-01EC7B1ED8D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xmlns="" id="{6D9A6344-2F8C-4330-84C4-8F2DB5DA5A0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xmlns="" id="{A873ABD5-D8CC-4FA0-A7F5-1F9173A6595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xmlns="" id="{B630A6C6-C5ED-44A8-A7AA-F239D6DB8F0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xmlns="" id="{2AF04B1E-FB25-4593-A753-21817170024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xmlns="" id="{50EF1697-2C60-4494-AEAD-0F7A1C951B5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xmlns="" id="{8FC3C52F-56A4-42FC-AA69-07B56A5D226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xmlns="" id="{68D3E4F0-C6D0-4317-B99D-CC7BF981ED1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xmlns="" id="{163AB569-259B-4BCA-BD98-62075D54237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xmlns="" id="{ECD54C4A-1FFD-4EBF-A2E4-D61DEABFFEAF}"/>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xmlns="" id="{1D1F355D-DBC7-4874-85D6-00B6E491CBD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xmlns="" id="{68540950-BD13-4633-929F-60EDDAE719C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405" name="【市民会館】&#10;有形固定資産減価償却率最大値テキスト">
          <a:extLst>
            <a:ext uri="{FF2B5EF4-FFF2-40B4-BE49-F238E27FC236}">
              <a16:creationId xmlns:a16="http://schemas.microsoft.com/office/drawing/2014/main" xmlns="" id="{48722CEE-3B07-481B-A266-322D8A9F5D6C}"/>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406" name="直線コネクタ 405">
          <a:extLst>
            <a:ext uri="{FF2B5EF4-FFF2-40B4-BE49-F238E27FC236}">
              <a16:creationId xmlns:a16="http://schemas.microsoft.com/office/drawing/2014/main" xmlns="" id="{41468033-F131-4306-98DC-258B2C7D367C}"/>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市民会館】&#10;有形固定資産減価償却率平均値テキスト">
          <a:extLst>
            <a:ext uri="{FF2B5EF4-FFF2-40B4-BE49-F238E27FC236}">
              <a16:creationId xmlns:a16="http://schemas.microsoft.com/office/drawing/2014/main" xmlns="" id="{0CD1383D-F50A-4EE6-BC57-5A5BBCE45F9D}"/>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xmlns="" id="{FFBACE1D-2116-4335-9469-4F47DED86CAD}"/>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409" name="フローチャート: 判断 408">
          <a:extLst>
            <a:ext uri="{FF2B5EF4-FFF2-40B4-BE49-F238E27FC236}">
              <a16:creationId xmlns:a16="http://schemas.microsoft.com/office/drawing/2014/main" xmlns="" id="{254AEF37-8A7E-4AA8-8E29-B742669A7744}"/>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410" name="フローチャート: 判断 409">
          <a:extLst>
            <a:ext uri="{FF2B5EF4-FFF2-40B4-BE49-F238E27FC236}">
              <a16:creationId xmlns:a16="http://schemas.microsoft.com/office/drawing/2014/main" xmlns="" id="{7EF1EB03-F49D-47F3-BFCD-97B6B95FC4BE}"/>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411" name="フローチャート: 判断 410">
          <a:extLst>
            <a:ext uri="{FF2B5EF4-FFF2-40B4-BE49-F238E27FC236}">
              <a16:creationId xmlns:a16="http://schemas.microsoft.com/office/drawing/2014/main" xmlns="" id="{94303910-4B73-4874-880B-129B7B8397CB}"/>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412" name="フローチャート: 判断 411">
          <a:extLst>
            <a:ext uri="{FF2B5EF4-FFF2-40B4-BE49-F238E27FC236}">
              <a16:creationId xmlns:a16="http://schemas.microsoft.com/office/drawing/2014/main" xmlns="" id="{89F83188-7ADE-442D-8DE2-B8E9E05A59F6}"/>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DDAA15A5-BFAC-4D74-B2D1-508F0280146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85F2E088-68A8-4205-A4F6-CCD3AF13B5F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C0E09647-F80E-4F21-9F64-87B2EE8FCC3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8519BF30-70BF-4D8B-9CA1-4F53FACE231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28B5B9F1-596C-4215-A5C4-2CEADA49DA0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144599</xdr:rowOff>
    </xdr:from>
    <xdr:to>
      <xdr:col>24</xdr:col>
      <xdr:colOff>114300</xdr:colOff>
      <xdr:row>107</xdr:row>
      <xdr:rowOff>74749</xdr:rowOff>
    </xdr:to>
    <xdr:sp macro="" textlink="">
      <xdr:nvSpPr>
        <xdr:cNvPr id="418" name="楕円 417">
          <a:extLst>
            <a:ext uri="{FF2B5EF4-FFF2-40B4-BE49-F238E27FC236}">
              <a16:creationId xmlns:a16="http://schemas.microsoft.com/office/drawing/2014/main" xmlns="" id="{04AF2F69-CF11-4942-934F-0BF58225641D}"/>
            </a:ext>
          </a:extLst>
        </xdr:cNvPr>
        <xdr:cNvSpPr/>
      </xdr:nvSpPr>
      <xdr:spPr>
        <a:xfrm>
          <a:off x="4584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123026</xdr:rowOff>
    </xdr:from>
    <xdr:ext cx="405111" cy="259045"/>
    <xdr:sp macro="" textlink="">
      <xdr:nvSpPr>
        <xdr:cNvPr id="419" name="【市民会館】&#10;有形固定資産減価償却率該当値テキスト">
          <a:extLst>
            <a:ext uri="{FF2B5EF4-FFF2-40B4-BE49-F238E27FC236}">
              <a16:creationId xmlns:a16="http://schemas.microsoft.com/office/drawing/2014/main" xmlns="" id="{49C6671D-0EF7-4D63-AA8C-355005F9B2BC}"/>
            </a:ext>
          </a:extLst>
        </xdr:cNvPr>
        <xdr:cNvSpPr txBox="1"/>
      </xdr:nvSpPr>
      <xdr:spPr>
        <a:xfrm>
          <a:off x="4673600"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110308</xdr:rowOff>
    </xdr:from>
    <xdr:to>
      <xdr:col>20</xdr:col>
      <xdr:colOff>38100</xdr:colOff>
      <xdr:row>107</xdr:row>
      <xdr:rowOff>40458</xdr:rowOff>
    </xdr:to>
    <xdr:sp macro="" textlink="">
      <xdr:nvSpPr>
        <xdr:cNvPr id="420" name="楕円 419">
          <a:extLst>
            <a:ext uri="{FF2B5EF4-FFF2-40B4-BE49-F238E27FC236}">
              <a16:creationId xmlns:a16="http://schemas.microsoft.com/office/drawing/2014/main" xmlns="" id="{82E787E2-CA6F-4E71-8A74-F37BF4E7CCB9}"/>
            </a:ext>
          </a:extLst>
        </xdr:cNvPr>
        <xdr:cNvSpPr/>
      </xdr:nvSpPr>
      <xdr:spPr>
        <a:xfrm>
          <a:off x="3746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161108</xdr:rowOff>
    </xdr:from>
    <xdr:to>
      <xdr:col>24</xdr:col>
      <xdr:colOff>63500</xdr:colOff>
      <xdr:row>107</xdr:row>
      <xdr:rowOff>23949</xdr:rowOff>
    </xdr:to>
    <xdr:cxnSp macro="">
      <xdr:nvCxnSpPr>
        <xdr:cNvPr id="421" name="直線コネクタ 420">
          <a:extLst>
            <a:ext uri="{FF2B5EF4-FFF2-40B4-BE49-F238E27FC236}">
              <a16:creationId xmlns:a16="http://schemas.microsoft.com/office/drawing/2014/main" xmlns="" id="{670A1D24-0ED6-4FFA-B369-060CFFC98FD8}"/>
            </a:ext>
          </a:extLst>
        </xdr:cNvPr>
        <xdr:cNvCxnSpPr/>
      </xdr:nvCxnSpPr>
      <xdr:spPr>
        <a:xfrm>
          <a:off x="3797300" y="183348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72752</xdr:rowOff>
    </xdr:from>
    <xdr:to>
      <xdr:col>15</xdr:col>
      <xdr:colOff>101600</xdr:colOff>
      <xdr:row>107</xdr:row>
      <xdr:rowOff>2902</xdr:rowOff>
    </xdr:to>
    <xdr:sp macro="" textlink="">
      <xdr:nvSpPr>
        <xdr:cNvPr id="422" name="楕円 421">
          <a:extLst>
            <a:ext uri="{FF2B5EF4-FFF2-40B4-BE49-F238E27FC236}">
              <a16:creationId xmlns:a16="http://schemas.microsoft.com/office/drawing/2014/main" xmlns="" id="{20C65A61-00B9-4397-93C8-8367FFDE09BC}"/>
            </a:ext>
          </a:extLst>
        </xdr:cNvPr>
        <xdr:cNvSpPr/>
      </xdr:nvSpPr>
      <xdr:spPr>
        <a:xfrm>
          <a:off x="2857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123552</xdr:rowOff>
    </xdr:from>
    <xdr:to>
      <xdr:col>19</xdr:col>
      <xdr:colOff>177800</xdr:colOff>
      <xdr:row>106</xdr:row>
      <xdr:rowOff>161108</xdr:rowOff>
    </xdr:to>
    <xdr:cxnSp macro="">
      <xdr:nvCxnSpPr>
        <xdr:cNvPr id="423" name="直線コネクタ 422">
          <a:extLst>
            <a:ext uri="{FF2B5EF4-FFF2-40B4-BE49-F238E27FC236}">
              <a16:creationId xmlns:a16="http://schemas.microsoft.com/office/drawing/2014/main" xmlns="" id="{336B7CF5-1771-4B06-A00D-8545CA952520}"/>
            </a:ext>
          </a:extLst>
        </xdr:cNvPr>
        <xdr:cNvCxnSpPr/>
      </xdr:nvCxnSpPr>
      <xdr:spPr>
        <a:xfrm>
          <a:off x="2908300" y="182972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24" name="楕円 423">
          <a:extLst>
            <a:ext uri="{FF2B5EF4-FFF2-40B4-BE49-F238E27FC236}">
              <a16:creationId xmlns:a16="http://schemas.microsoft.com/office/drawing/2014/main" xmlns="" id="{D6F4445F-24E1-405A-96E6-C920882660DC}"/>
            </a:ext>
          </a:extLst>
        </xdr:cNvPr>
        <xdr:cNvSpPr/>
      </xdr:nvSpPr>
      <xdr:spPr>
        <a:xfrm>
          <a:off x="196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85998</xdr:rowOff>
    </xdr:from>
    <xdr:to>
      <xdr:col>15</xdr:col>
      <xdr:colOff>50800</xdr:colOff>
      <xdr:row>106</xdr:row>
      <xdr:rowOff>123552</xdr:rowOff>
    </xdr:to>
    <xdr:cxnSp macro="">
      <xdr:nvCxnSpPr>
        <xdr:cNvPr id="425" name="直線コネクタ 424">
          <a:extLst>
            <a:ext uri="{FF2B5EF4-FFF2-40B4-BE49-F238E27FC236}">
              <a16:creationId xmlns:a16="http://schemas.microsoft.com/office/drawing/2014/main" xmlns="" id="{786A79AE-064C-4C2F-980D-445BFE719ED6}"/>
            </a:ext>
          </a:extLst>
        </xdr:cNvPr>
        <xdr:cNvCxnSpPr/>
      </xdr:nvCxnSpPr>
      <xdr:spPr>
        <a:xfrm>
          <a:off x="2019300" y="182596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169092</xdr:rowOff>
    </xdr:from>
    <xdr:to>
      <xdr:col>6</xdr:col>
      <xdr:colOff>38100</xdr:colOff>
      <xdr:row>106</xdr:row>
      <xdr:rowOff>99242</xdr:rowOff>
    </xdr:to>
    <xdr:sp macro="" textlink="">
      <xdr:nvSpPr>
        <xdr:cNvPr id="426" name="楕円 425">
          <a:extLst>
            <a:ext uri="{FF2B5EF4-FFF2-40B4-BE49-F238E27FC236}">
              <a16:creationId xmlns:a16="http://schemas.microsoft.com/office/drawing/2014/main" xmlns="" id="{670EC916-64E7-4526-92DD-5B383AA37F99}"/>
            </a:ext>
          </a:extLst>
        </xdr:cNvPr>
        <xdr:cNvSpPr/>
      </xdr:nvSpPr>
      <xdr:spPr>
        <a:xfrm>
          <a:off x="1079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48442</xdr:rowOff>
    </xdr:from>
    <xdr:to>
      <xdr:col>10</xdr:col>
      <xdr:colOff>114300</xdr:colOff>
      <xdr:row>106</xdr:row>
      <xdr:rowOff>85998</xdr:rowOff>
    </xdr:to>
    <xdr:cxnSp macro="">
      <xdr:nvCxnSpPr>
        <xdr:cNvPr id="427" name="直線コネクタ 426">
          <a:extLst>
            <a:ext uri="{FF2B5EF4-FFF2-40B4-BE49-F238E27FC236}">
              <a16:creationId xmlns:a16="http://schemas.microsoft.com/office/drawing/2014/main" xmlns="" id="{96B9E718-385B-4C61-93A2-28231C3C27E7}"/>
            </a:ext>
          </a:extLst>
        </xdr:cNvPr>
        <xdr:cNvCxnSpPr/>
      </xdr:nvCxnSpPr>
      <xdr:spPr>
        <a:xfrm>
          <a:off x="1130300" y="182221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428" name="n_1aveValue【市民会館】&#10;有形固定資産減価償却率">
          <a:extLst>
            <a:ext uri="{FF2B5EF4-FFF2-40B4-BE49-F238E27FC236}">
              <a16:creationId xmlns:a16="http://schemas.microsoft.com/office/drawing/2014/main" xmlns="" id="{A2E6E29F-41BE-47E7-AF87-3F181FC5599E}"/>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429" name="n_2aveValue【市民会館】&#10;有形固定資産減価償却率">
          <a:extLst>
            <a:ext uri="{FF2B5EF4-FFF2-40B4-BE49-F238E27FC236}">
              <a16:creationId xmlns:a16="http://schemas.microsoft.com/office/drawing/2014/main" xmlns="" id="{9A94A3C6-ECE7-47C8-8490-50FC8D0A5ADF}"/>
            </a:ext>
          </a:extLst>
        </xdr:cNvPr>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430" name="n_3aveValue【市民会館】&#10;有形固定資産減価償却率">
          <a:extLst>
            <a:ext uri="{FF2B5EF4-FFF2-40B4-BE49-F238E27FC236}">
              <a16:creationId xmlns:a16="http://schemas.microsoft.com/office/drawing/2014/main" xmlns="" id="{E77C0455-D4A1-42AB-8C61-16526009A062}"/>
            </a:ext>
          </a:extLst>
        </xdr:cNvPr>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431" name="n_4aveValue【市民会館】&#10;有形固定資産減価償却率">
          <a:extLst>
            <a:ext uri="{FF2B5EF4-FFF2-40B4-BE49-F238E27FC236}">
              <a16:creationId xmlns:a16="http://schemas.microsoft.com/office/drawing/2014/main" xmlns="" id="{EDC2BF19-0D78-497F-8B07-25675F4CA218}"/>
            </a:ext>
          </a:extLst>
        </xdr:cNvPr>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31585</xdr:rowOff>
    </xdr:from>
    <xdr:ext cx="405111" cy="259045"/>
    <xdr:sp macro="" textlink="">
      <xdr:nvSpPr>
        <xdr:cNvPr id="432" name="n_1mainValue【市民会館】&#10;有形固定資産減価償却率">
          <a:extLst>
            <a:ext uri="{FF2B5EF4-FFF2-40B4-BE49-F238E27FC236}">
              <a16:creationId xmlns:a16="http://schemas.microsoft.com/office/drawing/2014/main" xmlns="" id="{10474C0A-E662-46BA-AD36-E42D25B2D69A}"/>
            </a:ext>
          </a:extLst>
        </xdr:cNvPr>
        <xdr:cNvSpPr txBox="1"/>
      </xdr:nvSpPr>
      <xdr:spPr>
        <a:xfrm>
          <a:off x="3582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165479</xdr:rowOff>
    </xdr:from>
    <xdr:ext cx="405111" cy="259045"/>
    <xdr:sp macro="" textlink="">
      <xdr:nvSpPr>
        <xdr:cNvPr id="433" name="n_2mainValue【市民会館】&#10;有形固定資産減価償却率">
          <a:extLst>
            <a:ext uri="{FF2B5EF4-FFF2-40B4-BE49-F238E27FC236}">
              <a16:creationId xmlns:a16="http://schemas.microsoft.com/office/drawing/2014/main" xmlns="" id="{F1C7C43C-B1BF-43B8-BD67-460BE9251C23}"/>
            </a:ext>
          </a:extLst>
        </xdr:cNvPr>
        <xdr:cNvSpPr txBox="1"/>
      </xdr:nvSpPr>
      <xdr:spPr>
        <a:xfrm>
          <a:off x="2705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127925</xdr:rowOff>
    </xdr:from>
    <xdr:ext cx="405111" cy="259045"/>
    <xdr:sp macro="" textlink="">
      <xdr:nvSpPr>
        <xdr:cNvPr id="434" name="n_3mainValue【市民会館】&#10;有形固定資産減価償却率">
          <a:extLst>
            <a:ext uri="{FF2B5EF4-FFF2-40B4-BE49-F238E27FC236}">
              <a16:creationId xmlns:a16="http://schemas.microsoft.com/office/drawing/2014/main" xmlns="" id="{7C97B593-9C19-4991-9DEE-48F9564CEB5A}"/>
            </a:ext>
          </a:extLst>
        </xdr:cNvPr>
        <xdr:cNvSpPr txBox="1"/>
      </xdr:nvSpPr>
      <xdr:spPr>
        <a:xfrm>
          <a:off x="1816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90369</xdr:rowOff>
    </xdr:from>
    <xdr:ext cx="405111" cy="259045"/>
    <xdr:sp macro="" textlink="">
      <xdr:nvSpPr>
        <xdr:cNvPr id="435" name="n_4mainValue【市民会館】&#10;有形固定資産減価償却率">
          <a:extLst>
            <a:ext uri="{FF2B5EF4-FFF2-40B4-BE49-F238E27FC236}">
              <a16:creationId xmlns:a16="http://schemas.microsoft.com/office/drawing/2014/main" xmlns="" id="{19B059D6-7DFF-443F-BE22-DFD799D6CA30}"/>
            </a:ext>
          </a:extLst>
        </xdr:cNvPr>
        <xdr:cNvSpPr txBox="1"/>
      </xdr:nvSpPr>
      <xdr:spPr>
        <a:xfrm>
          <a:off x="927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xmlns="" id="{2F21BBDA-01A7-4010-975C-FA85A39276E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xmlns="" id="{3E322D02-202E-4222-A0D7-C916D6E561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xmlns="" id="{0479971F-F8F0-4027-B10D-2227C65AE0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xmlns="" id="{F479CEE6-6E80-4905-AE07-B772C71CBA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xmlns="" id="{AFDA34F9-FB52-4EA7-875B-C6DCFCE2F7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xmlns="" id="{F7646B24-95A4-4190-B098-7831A1C5C1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xmlns="" id="{48232CDF-53B7-4A35-97EE-83EF3BD910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xmlns="" id="{DC2558A7-DF50-4372-9799-BCDD46DA176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10FD5ECD-D115-45A2-9DC4-97B5940545F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xmlns="" id="{292F7CC0-222B-47C5-9918-256DC9B05A0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xmlns="" id="{738C80A8-5705-4AB3-AAC6-BC57FD58A6E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xmlns="" id="{3A990CE0-3124-4EBE-8CA0-4758F9AA671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xmlns="" id="{F826CB65-5A9A-4A3A-B185-B1F8348683B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xmlns="" id="{CE02984E-1216-430B-856E-250C5AD40E1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xmlns="" id="{D75157A6-2952-40F0-B41F-2F71E59A4F8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xmlns="" id="{EA6A6AFE-626C-4AE4-A0DF-5B7F3D09233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xmlns="" id="{8BA56314-B0D4-4A6B-A9FA-2A9050703B8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xmlns="" id="{AC86909D-1466-4EB9-AAA9-FCC339E2B17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xmlns="" id="{20E9A38B-E937-41B5-89FE-842B3F055C4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xmlns="" id="{741EAC18-49E1-4B4E-B12D-E492989A106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xmlns="" id="{5ECDD8E2-6272-453C-9B27-543C8DAD0F8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xmlns="" id="{F73517E4-F23D-4E1C-B959-6170A33DA0B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xmlns="" id="{0F610140-0EFE-4561-8518-B76392FA3C9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459" name="直線コネクタ 458">
          <a:extLst>
            <a:ext uri="{FF2B5EF4-FFF2-40B4-BE49-F238E27FC236}">
              <a16:creationId xmlns:a16="http://schemas.microsoft.com/office/drawing/2014/main" xmlns="" id="{66FF4067-F388-4E84-B9C7-78F124F386F4}"/>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60" name="【市民会館】&#10;一人当たり面積最小値テキスト">
          <a:extLst>
            <a:ext uri="{FF2B5EF4-FFF2-40B4-BE49-F238E27FC236}">
              <a16:creationId xmlns:a16="http://schemas.microsoft.com/office/drawing/2014/main" xmlns="" id="{A62329CA-D2FB-4526-AA4B-356C28C794AD}"/>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61" name="直線コネクタ 460">
          <a:extLst>
            <a:ext uri="{FF2B5EF4-FFF2-40B4-BE49-F238E27FC236}">
              <a16:creationId xmlns:a16="http://schemas.microsoft.com/office/drawing/2014/main" xmlns="" id="{7D224FA6-A52E-4961-9A5A-F281F4B1000C}"/>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462" name="【市民会館】&#10;一人当たり面積最大値テキスト">
          <a:extLst>
            <a:ext uri="{FF2B5EF4-FFF2-40B4-BE49-F238E27FC236}">
              <a16:creationId xmlns:a16="http://schemas.microsoft.com/office/drawing/2014/main" xmlns="" id="{12F5F27A-B648-4B3F-9218-5609528033BC}"/>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63" name="直線コネクタ 462">
          <a:extLst>
            <a:ext uri="{FF2B5EF4-FFF2-40B4-BE49-F238E27FC236}">
              <a16:creationId xmlns:a16="http://schemas.microsoft.com/office/drawing/2014/main" xmlns="" id="{8B4ADAE5-0D06-4BEE-B1BB-304CED4C4FB9}"/>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464" name="【市民会館】&#10;一人当たり面積平均値テキスト">
          <a:extLst>
            <a:ext uri="{FF2B5EF4-FFF2-40B4-BE49-F238E27FC236}">
              <a16:creationId xmlns:a16="http://schemas.microsoft.com/office/drawing/2014/main" xmlns="" id="{E88FBD3F-3FC6-461B-B075-DF24BDD0FF1F}"/>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65" name="フローチャート: 判断 464">
          <a:extLst>
            <a:ext uri="{FF2B5EF4-FFF2-40B4-BE49-F238E27FC236}">
              <a16:creationId xmlns:a16="http://schemas.microsoft.com/office/drawing/2014/main" xmlns="" id="{0A22E564-D34C-4579-83F3-555990D3C4C1}"/>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466" name="フローチャート: 判断 465">
          <a:extLst>
            <a:ext uri="{FF2B5EF4-FFF2-40B4-BE49-F238E27FC236}">
              <a16:creationId xmlns:a16="http://schemas.microsoft.com/office/drawing/2014/main" xmlns="" id="{6FBC9C1F-50C1-4F5E-B2BD-33857A32D816}"/>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467" name="フローチャート: 判断 466">
          <a:extLst>
            <a:ext uri="{FF2B5EF4-FFF2-40B4-BE49-F238E27FC236}">
              <a16:creationId xmlns:a16="http://schemas.microsoft.com/office/drawing/2014/main" xmlns="" id="{8E101A76-8396-455A-83CD-9CE0258E0FFE}"/>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468" name="フローチャート: 判断 467">
          <a:extLst>
            <a:ext uri="{FF2B5EF4-FFF2-40B4-BE49-F238E27FC236}">
              <a16:creationId xmlns:a16="http://schemas.microsoft.com/office/drawing/2014/main" xmlns="" id="{2B19EB04-AC56-4E87-B101-46D8C51D0B90}"/>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69" name="フローチャート: 判断 468">
          <a:extLst>
            <a:ext uri="{FF2B5EF4-FFF2-40B4-BE49-F238E27FC236}">
              <a16:creationId xmlns:a16="http://schemas.microsoft.com/office/drawing/2014/main" xmlns="" id="{A0524D74-A7C2-464F-983D-32AB379CDC10}"/>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3B772681-554F-4FBF-A895-F39923683E2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065834AA-DE82-47D4-B052-1DB3629FD3A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4B735157-F8DD-42B9-BEAB-A7B920F93F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E521BEB7-1542-4CDD-B87B-86176928132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01EF253C-1C51-4C59-ADB4-C13AFAA9B62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10161</xdr:rowOff>
    </xdr:from>
    <xdr:to>
      <xdr:col>55</xdr:col>
      <xdr:colOff>50800</xdr:colOff>
      <xdr:row>107</xdr:row>
      <xdr:rowOff>111761</xdr:rowOff>
    </xdr:to>
    <xdr:sp macro="" textlink="">
      <xdr:nvSpPr>
        <xdr:cNvPr id="475" name="楕円 474">
          <a:extLst>
            <a:ext uri="{FF2B5EF4-FFF2-40B4-BE49-F238E27FC236}">
              <a16:creationId xmlns:a16="http://schemas.microsoft.com/office/drawing/2014/main" xmlns="" id="{47635B30-AF75-45A0-A878-728EBC5CC453}"/>
            </a:ext>
          </a:extLst>
        </xdr:cNvPr>
        <xdr:cNvSpPr/>
      </xdr:nvSpPr>
      <xdr:spPr>
        <a:xfrm>
          <a:off x="10426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160038</xdr:rowOff>
    </xdr:from>
    <xdr:ext cx="469744" cy="259045"/>
    <xdr:sp macro="" textlink="">
      <xdr:nvSpPr>
        <xdr:cNvPr id="476" name="【市民会館】&#10;一人当たり面積該当値テキスト">
          <a:extLst>
            <a:ext uri="{FF2B5EF4-FFF2-40B4-BE49-F238E27FC236}">
              <a16:creationId xmlns:a16="http://schemas.microsoft.com/office/drawing/2014/main" xmlns="" id="{698CFDF5-ACC0-4481-8F9E-12220E9DB2AE}"/>
            </a:ext>
          </a:extLst>
        </xdr:cNvPr>
        <xdr:cNvSpPr txBox="1"/>
      </xdr:nvSpPr>
      <xdr:spPr>
        <a:xfrm>
          <a:off x="10515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135510</xdr:rowOff>
    </xdr:from>
    <xdr:to>
      <xdr:col>50</xdr:col>
      <xdr:colOff>165100</xdr:colOff>
      <xdr:row>107</xdr:row>
      <xdr:rowOff>65660</xdr:rowOff>
    </xdr:to>
    <xdr:sp macro="" textlink="">
      <xdr:nvSpPr>
        <xdr:cNvPr id="477" name="楕円 476">
          <a:extLst>
            <a:ext uri="{FF2B5EF4-FFF2-40B4-BE49-F238E27FC236}">
              <a16:creationId xmlns:a16="http://schemas.microsoft.com/office/drawing/2014/main" xmlns="" id="{738A99EA-F17F-408E-97DE-4FCE06F34258}"/>
            </a:ext>
          </a:extLst>
        </xdr:cNvPr>
        <xdr:cNvSpPr/>
      </xdr:nvSpPr>
      <xdr:spPr>
        <a:xfrm>
          <a:off x="9588500" y="183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14860</xdr:rowOff>
    </xdr:from>
    <xdr:to>
      <xdr:col>55</xdr:col>
      <xdr:colOff>0</xdr:colOff>
      <xdr:row>107</xdr:row>
      <xdr:rowOff>60961</xdr:rowOff>
    </xdr:to>
    <xdr:cxnSp macro="">
      <xdr:nvCxnSpPr>
        <xdr:cNvPr id="478" name="直線コネクタ 477">
          <a:extLst>
            <a:ext uri="{FF2B5EF4-FFF2-40B4-BE49-F238E27FC236}">
              <a16:creationId xmlns:a16="http://schemas.microsoft.com/office/drawing/2014/main" xmlns="" id="{695E29DB-2AD1-4990-991A-F2AD469DA3E6}"/>
            </a:ext>
          </a:extLst>
        </xdr:cNvPr>
        <xdr:cNvCxnSpPr/>
      </xdr:nvCxnSpPr>
      <xdr:spPr>
        <a:xfrm>
          <a:off x="9639300" y="18360010"/>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141605</xdr:rowOff>
    </xdr:from>
    <xdr:to>
      <xdr:col>46</xdr:col>
      <xdr:colOff>38100</xdr:colOff>
      <xdr:row>107</xdr:row>
      <xdr:rowOff>71755</xdr:rowOff>
    </xdr:to>
    <xdr:sp macro="" textlink="">
      <xdr:nvSpPr>
        <xdr:cNvPr id="479" name="楕円 478">
          <a:extLst>
            <a:ext uri="{FF2B5EF4-FFF2-40B4-BE49-F238E27FC236}">
              <a16:creationId xmlns:a16="http://schemas.microsoft.com/office/drawing/2014/main" xmlns="" id="{6FA0E667-F227-46BC-AEC8-2A3F2015C6AB}"/>
            </a:ext>
          </a:extLst>
        </xdr:cNvPr>
        <xdr:cNvSpPr/>
      </xdr:nvSpPr>
      <xdr:spPr>
        <a:xfrm>
          <a:off x="8699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14860</xdr:rowOff>
    </xdr:from>
    <xdr:to>
      <xdr:col>50</xdr:col>
      <xdr:colOff>114300</xdr:colOff>
      <xdr:row>107</xdr:row>
      <xdr:rowOff>20955</xdr:rowOff>
    </xdr:to>
    <xdr:cxnSp macro="">
      <xdr:nvCxnSpPr>
        <xdr:cNvPr id="480" name="直線コネクタ 479">
          <a:extLst>
            <a:ext uri="{FF2B5EF4-FFF2-40B4-BE49-F238E27FC236}">
              <a16:creationId xmlns:a16="http://schemas.microsoft.com/office/drawing/2014/main" xmlns="" id="{0F18E8AE-58B3-4577-8350-A40E607062D5}"/>
            </a:ext>
          </a:extLst>
        </xdr:cNvPr>
        <xdr:cNvCxnSpPr/>
      </xdr:nvCxnSpPr>
      <xdr:spPr>
        <a:xfrm flipV="1">
          <a:off x="8750300" y="1836001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146177</xdr:rowOff>
    </xdr:from>
    <xdr:to>
      <xdr:col>41</xdr:col>
      <xdr:colOff>101600</xdr:colOff>
      <xdr:row>107</xdr:row>
      <xdr:rowOff>76327</xdr:rowOff>
    </xdr:to>
    <xdr:sp macro="" textlink="">
      <xdr:nvSpPr>
        <xdr:cNvPr id="481" name="楕円 480">
          <a:extLst>
            <a:ext uri="{FF2B5EF4-FFF2-40B4-BE49-F238E27FC236}">
              <a16:creationId xmlns:a16="http://schemas.microsoft.com/office/drawing/2014/main" xmlns="" id="{649C60DC-9354-4111-A7BE-1E889DFCE993}"/>
            </a:ext>
          </a:extLst>
        </xdr:cNvPr>
        <xdr:cNvSpPr/>
      </xdr:nvSpPr>
      <xdr:spPr>
        <a:xfrm>
          <a:off x="7810500" y="183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20955</xdr:rowOff>
    </xdr:from>
    <xdr:to>
      <xdr:col>45</xdr:col>
      <xdr:colOff>177800</xdr:colOff>
      <xdr:row>107</xdr:row>
      <xdr:rowOff>25527</xdr:rowOff>
    </xdr:to>
    <xdr:cxnSp macro="">
      <xdr:nvCxnSpPr>
        <xdr:cNvPr id="482" name="直線コネクタ 481">
          <a:extLst>
            <a:ext uri="{FF2B5EF4-FFF2-40B4-BE49-F238E27FC236}">
              <a16:creationId xmlns:a16="http://schemas.microsoft.com/office/drawing/2014/main" xmlns="" id="{5D2AA328-81E7-4BD5-B13F-0439B48E67AC}"/>
            </a:ext>
          </a:extLst>
        </xdr:cNvPr>
        <xdr:cNvCxnSpPr/>
      </xdr:nvCxnSpPr>
      <xdr:spPr>
        <a:xfrm flipV="1">
          <a:off x="7861300" y="1836610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83" name="楕円 482">
          <a:extLst>
            <a:ext uri="{FF2B5EF4-FFF2-40B4-BE49-F238E27FC236}">
              <a16:creationId xmlns:a16="http://schemas.microsoft.com/office/drawing/2014/main" xmlns="" id="{51DC5C27-0B5E-4941-8241-762A61DEE014}"/>
            </a:ext>
          </a:extLst>
        </xdr:cNvPr>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25527</xdr:rowOff>
    </xdr:from>
    <xdr:to>
      <xdr:col>41</xdr:col>
      <xdr:colOff>50800</xdr:colOff>
      <xdr:row>107</xdr:row>
      <xdr:rowOff>30480</xdr:rowOff>
    </xdr:to>
    <xdr:cxnSp macro="">
      <xdr:nvCxnSpPr>
        <xdr:cNvPr id="484" name="直線コネクタ 483">
          <a:extLst>
            <a:ext uri="{FF2B5EF4-FFF2-40B4-BE49-F238E27FC236}">
              <a16:creationId xmlns:a16="http://schemas.microsoft.com/office/drawing/2014/main" xmlns="" id="{FFEC34CB-8FFC-4F6B-949C-DC71BB28BECF}"/>
            </a:ext>
          </a:extLst>
        </xdr:cNvPr>
        <xdr:cNvCxnSpPr/>
      </xdr:nvCxnSpPr>
      <xdr:spPr>
        <a:xfrm flipV="1">
          <a:off x="6972300" y="183706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485" name="n_1aveValue【市民会館】&#10;一人当たり面積">
          <a:extLst>
            <a:ext uri="{FF2B5EF4-FFF2-40B4-BE49-F238E27FC236}">
              <a16:creationId xmlns:a16="http://schemas.microsoft.com/office/drawing/2014/main" xmlns="" id="{B664A968-5673-4AA1-A3B6-6FD39B9EDF0D}"/>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486" name="n_2aveValue【市民会館】&#10;一人当たり面積">
          <a:extLst>
            <a:ext uri="{FF2B5EF4-FFF2-40B4-BE49-F238E27FC236}">
              <a16:creationId xmlns:a16="http://schemas.microsoft.com/office/drawing/2014/main" xmlns="" id="{2A164721-FEA5-42EC-A81A-1B7387985785}"/>
            </a:ext>
          </a:extLst>
        </xdr:cNvPr>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487" name="n_3aveValue【市民会館】&#10;一人当たり面積">
          <a:extLst>
            <a:ext uri="{FF2B5EF4-FFF2-40B4-BE49-F238E27FC236}">
              <a16:creationId xmlns:a16="http://schemas.microsoft.com/office/drawing/2014/main" xmlns="" id="{25DB5998-9AA0-4ED4-AEF7-A088B401C0F0}"/>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488" name="n_4aveValue【市民会館】&#10;一人当たり面積">
          <a:extLst>
            <a:ext uri="{FF2B5EF4-FFF2-40B4-BE49-F238E27FC236}">
              <a16:creationId xmlns:a16="http://schemas.microsoft.com/office/drawing/2014/main" xmlns="" id="{117670AB-39B4-43B4-8D7B-E180A8023621}"/>
            </a:ext>
          </a:extLst>
        </xdr:cNvPr>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56787</xdr:rowOff>
    </xdr:from>
    <xdr:ext cx="469744" cy="259045"/>
    <xdr:sp macro="" textlink="">
      <xdr:nvSpPr>
        <xdr:cNvPr id="489" name="n_1mainValue【市民会館】&#10;一人当たり面積">
          <a:extLst>
            <a:ext uri="{FF2B5EF4-FFF2-40B4-BE49-F238E27FC236}">
              <a16:creationId xmlns:a16="http://schemas.microsoft.com/office/drawing/2014/main" xmlns="" id="{D63550B6-0C26-4BBE-BECD-8744B9FC9B80}"/>
            </a:ext>
          </a:extLst>
        </xdr:cNvPr>
        <xdr:cNvSpPr txBox="1"/>
      </xdr:nvSpPr>
      <xdr:spPr>
        <a:xfrm>
          <a:off x="9391727" y="184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88282</xdr:rowOff>
    </xdr:from>
    <xdr:ext cx="469744" cy="259045"/>
    <xdr:sp macro="" textlink="">
      <xdr:nvSpPr>
        <xdr:cNvPr id="490" name="n_2mainValue【市民会館】&#10;一人当たり面積">
          <a:extLst>
            <a:ext uri="{FF2B5EF4-FFF2-40B4-BE49-F238E27FC236}">
              <a16:creationId xmlns:a16="http://schemas.microsoft.com/office/drawing/2014/main" xmlns="" id="{0EEA58BB-F5D2-4705-8E0C-7A4714024FDE}"/>
            </a:ext>
          </a:extLst>
        </xdr:cNvPr>
        <xdr:cNvSpPr txBox="1"/>
      </xdr:nvSpPr>
      <xdr:spPr>
        <a:xfrm>
          <a:off x="8515427" y="180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92854</xdr:rowOff>
    </xdr:from>
    <xdr:ext cx="469744" cy="259045"/>
    <xdr:sp macro="" textlink="">
      <xdr:nvSpPr>
        <xdr:cNvPr id="491" name="n_3mainValue【市民会館】&#10;一人当たり面積">
          <a:extLst>
            <a:ext uri="{FF2B5EF4-FFF2-40B4-BE49-F238E27FC236}">
              <a16:creationId xmlns:a16="http://schemas.microsoft.com/office/drawing/2014/main" xmlns="" id="{7F4E1D12-1143-47A9-9ECB-2ADF0598D41F}"/>
            </a:ext>
          </a:extLst>
        </xdr:cNvPr>
        <xdr:cNvSpPr txBox="1"/>
      </xdr:nvSpPr>
      <xdr:spPr>
        <a:xfrm>
          <a:off x="7626427" y="1809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92" name="n_4mainValue【市民会館】&#10;一人当たり面積">
          <a:extLst>
            <a:ext uri="{FF2B5EF4-FFF2-40B4-BE49-F238E27FC236}">
              <a16:creationId xmlns:a16="http://schemas.microsoft.com/office/drawing/2014/main" xmlns="" id="{EF67A05A-9135-4647-B18B-B63D2EBB21AA}"/>
            </a:ext>
          </a:extLst>
        </xdr:cNvPr>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xmlns="" id="{9A1CAC6B-EABA-493E-B1E4-D982820AB9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xmlns="" id="{A163DD6D-1472-4B02-9EE3-EA13814442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xmlns="" id="{E9FA7545-BC12-4B9E-B984-97ACC81B99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xmlns="" id="{FFD9FC0E-674B-42A5-B985-34B33F421E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xmlns="" id="{2870BFA7-9D42-4287-B7CA-703172BB14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xmlns="" id="{59F45D1F-A06A-457D-8239-2C8C526D73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xmlns="" id="{54408F6A-0532-4B1B-AEEB-0A585F2B976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xmlns="" id="{4B00FAD3-065F-49B8-ACDC-5F949989750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xmlns="" id="{D445B1C0-9EFA-4E5A-B1B2-5DEDDCBA4CD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xmlns="" id="{32E5A0F1-603C-4065-A6FC-5DDAFF291A6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xmlns="" id="{F886DA3B-2E1A-4A09-892A-434169BCF9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xmlns="" id="{64C2D566-41E8-42B6-889D-BBBB180CEC0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xmlns="" id="{DA8E2BE0-A392-4D1A-9595-6E57D37B80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xmlns="" id="{674645D0-8537-4D6F-BDED-E8244766368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xmlns="" id="{BBCA8AA6-96CD-4CFE-9A44-D60A5B7FFF7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xmlns="" id="{8F93791B-52EB-46BE-8A3C-EE85DE703E6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xmlns="" id="{C6CFAF5C-905E-48C4-ABC9-1E4DAAA2CFC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xmlns="" id="{9312BCCE-A67C-4D1A-B4E2-6FB01222512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xmlns="" id="{5AAE0867-2A45-4DEB-A75F-B2F382C02F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xmlns="" id="{F4CA9DC2-CB2B-431D-8211-18D375A5BDA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xmlns="" id="{B5F8B8C8-DC4B-48D6-A848-E14CB6D8352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xmlns="" id="{AD3DED09-B3E6-44B0-B3C8-03FCFAFA3E6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xmlns="" id="{588D13E2-EF05-4A37-AAD0-C3351C8D72E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EF2C05B9-22DC-4A0C-BF5C-367F33436F7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xmlns="" id="{32368D02-9E20-40C9-9297-A3CCC3E5AB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518" name="直線コネクタ 517">
          <a:extLst>
            <a:ext uri="{FF2B5EF4-FFF2-40B4-BE49-F238E27FC236}">
              <a16:creationId xmlns:a16="http://schemas.microsoft.com/office/drawing/2014/main" xmlns="" id="{9E4E6B86-EB13-4996-B8A0-E1EAB5514FCE}"/>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xmlns="" id="{464B9F3C-5330-42D0-8F6C-D4CD5CD400E0}"/>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520" name="直線コネクタ 519">
          <a:extLst>
            <a:ext uri="{FF2B5EF4-FFF2-40B4-BE49-F238E27FC236}">
              <a16:creationId xmlns:a16="http://schemas.microsoft.com/office/drawing/2014/main" xmlns="" id="{2C457527-555C-4BB0-834D-3CAE0C04C381}"/>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21" name="【一般廃棄物処理施設】&#10;有形固定資産減価償却率最大値テキスト">
          <a:extLst>
            <a:ext uri="{FF2B5EF4-FFF2-40B4-BE49-F238E27FC236}">
              <a16:creationId xmlns:a16="http://schemas.microsoft.com/office/drawing/2014/main" xmlns="" id="{2BDF8916-B289-4D43-B8F7-1C1263623C8A}"/>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2" name="直線コネクタ 521">
          <a:extLst>
            <a:ext uri="{FF2B5EF4-FFF2-40B4-BE49-F238E27FC236}">
              <a16:creationId xmlns:a16="http://schemas.microsoft.com/office/drawing/2014/main" xmlns="" id="{19E30B6D-BE35-4DD6-9D9F-1AD946378508}"/>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xmlns="" id="{81B5F5F3-B130-47BB-930E-64AEED95CDE9}"/>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524" name="フローチャート: 判断 523">
          <a:extLst>
            <a:ext uri="{FF2B5EF4-FFF2-40B4-BE49-F238E27FC236}">
              <a16:creationId xmlns:a16="http://schemas.microsoft.com/office/drawing/2014/main" xmlns="" id="{5084155F-BFCE-4F86-8E0E-3210F2FFEE72}"/>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525" name="フローチャート: 判断 524">
          <a:extLst>
            <a:ext uri="{FF2B5EF4-FFF2-40B4-BE49-F238E27FC236}">
              <a16:creationId xmlns:a16="http://schemas.microsoft.com/office/drawing/2014/main" xmlns="" id="{9D540268-5A06-4996-8F3A-459AEF144912}"/>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26" name="フローチャート: 判断 525">
          <a:extLst>
            <a:ext uri="{FF2B5EF4-FFF2-40B4-BE49-F238E27FC236}">
              <a16:creationId xmlns:a16="http://schemas.microsoft.com/office/drawing/2014/main" xmlns="" id="{68610180-E412-4E4A-A005-82F13A37AD50}"/>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527" name="フローチャート: 判断 526">
          <a:extLst>
            <a:ext uri="{FF2B5EF4-FFF2-40B4-BE49-F238E27FC236}">
              <a16:creationId xmlns:a16="http://schemas.microsoft.com/office/drawing/2014/main" xmlns="" id="{846B43A4-900E-4D9B-98EA-B4CB35D32BF5}"/>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528" name="フローチャート: 判断 527">
          <a:extLst>
            <a:ext uri="{FF2B5EF4-FFF2-40B4-BE49-F238E27FC236}">
              <a16:creationId xmlns:a16="http://schemas.microsoft.com/office/drawing/2014/main" xmlns="" id="{C6CC830F-BD0B-44F1-82F3-D9D276B3AD5C}"/>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58AC0DB-37BF-4702-94A8-AE373C4195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10B4B2AD-EACE-47D7-B819-72BD6D94747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7A81C506-64BF-4FDC-83D1-C59E7F13AB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E2C7907E-ACB6-442E-828E-A3D4D9BAA7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576B898E-A46A-43EE-8688-60230376AC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93980</xdr:rowOff>
    </xdr:from>
    <xdr:to>
      <xdr:col>85</xdr:col>
      <xdr:colOff>177800</xdr:colOff>
      <xdr:row>42</xdr:row>
      <xdr:rowOff>24130</xdr:rowOff>
    </xdr:to>
    <xdr:sp macro="" textlink="">
      <xdr:nvSpPr>
        <xdr:cNvPr id="534" name="楕円 533">
          <a:extLst>
            <a:ext uri="{FF2B5EF4-FFF2-40B4-BE49-F238E27FC236}">
              <a16:creationId xmlns:a16="http://schemas.microsoft.com/office/drawing/2014/main" xmlns="" id="{71A6E17E-8630-4081-8665-1AED1B2AEAF5}"/>
            </a:ext>
          </a:extLst>
        </xdr:cNvPr>
        <xdr:cNvSpPr/>
      </xdr:nvSpPr>
      <xdr:spPr>
        <a:xfrm>
          <a:off x="16268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8907</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xmlns="" id="{75FA0DE8-B729-4993-869D-DB81216E77F0}"/>
            </a:ext>
          </a:extLst>
        </xdr:cNvPr>
        <xdr:cNvSpPr txBox="1"/>
      </xdr:nvSpPr>
      <xdr:spPr>
        <a:xfrm>
          <a:off x="16357600" y="703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107043</xdr:rowOff>
    </xdr:from>
    <xdr:to>
      <xdr:col>81</xdr:col>
      <xdr:colOff>101600</xdr:colOff>
      <xdr:row>42</xdr:row>
      <xdr:rowOff>37193</xdr:rowOff>
    </xdr:to>
    <xdr:sp macro="" textlink="">
      <xdr:nvSpPr>
        <xdr:cNvPr id="536" name="楕円 535">
          <a:extLst>
            <a:ext uri="{FF2B5EF4-FFF2-40B4-BE49-F238E27FC236}">
              <a16:creationId xmlns:a16="http://schemas.microsoft.com/office/drawing/2014/main" xmlns="" id="{1D5ACCD3-F542-44A2-A722-0B755AA27BB1}"/>
            </a:ext>
          </a:extLst>
        </xdr:cNvPr>
        <xdr:cNvSpPr/>
      </xdr:nvSpPr>
      <xdr:spPr>
        <a:xfrm>
          <a:off x="154305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144780</xdr:rowOff>
    </xdr:from>
    <xdr:to>
      <xdr:col>85</xdr:col>
      <xdr:colOff>127000</xdr:colOff>
      <xdr:row>41</xdr:row>
      <xdr:rowOff>157843</xdr:rowOff>
    </xdr:to>
    <xdr:cxnSp macro="">
      <xdr:nvCxnSpPr>
        <xdr:cNvPr id="537" name="直線コネクタ 536">
          <a:extLst>
            <a:ext uri="{FF2B5EF4-FFF2-40B4-BE49-F238E27FC236}">
              <a16:creationId xmlns:a16="http://schemas.microsoft.com/office/drawing/2014/main" xmlns="" id="{750AD022-775B-477C-8608-A9E8024A833E}"/>
            </a:ext>
          </a:extLst>
        </xdr:cNvPr>
        <xdr:cNvCxnSpPr/>
      </xdr:nvCxnSpPr>
      <xdr:spPr>
        <a:xfrm flipV="1">
          <a:off x="15481300" y="717423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98878</xdr:rowOff>
    </xdr:from>
    <xdr:to>
      <xdr:col>76</xdr:col>
      <xdr:colOff>165100</xdr:colOff>
      <xdr:row>42</xdr:row>
      <xdr:rowOff>29028</xdr:rowOff>
    </xdr:to>
    <xdr:sp macro="" textlink="">
      <xdr:nvSpPr>
        <xdr:cNvPr id="538" name="楕円 537">
          <a:extLst>
            <a:ext uri="{FF2B5EF4-FFF2-40B4-BE49-F238E27FC236}">
              <a16:creationId xmlns:a16="http://schemas.microsoft.com/office/drawing/2014/main" xmlns="" id="{E15F1DCD-53AF-4E43-9851-034ECF9DDDED}"/>
            </a:ext>
          </a:extLst>
        </xdr:cNvPr>
        <xdr:cNvSpPr/>
      </xdr:nvSpPr>
      <xdr:spPr>
        <a:xfrm>
          <a:off x="14541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149678</xdr:rowOff>
    </xdr:from>
    <xdr:to>
      <xdr:col>81</xdr:col>
      <xdr:colOff>50800</xdr:colOff>
      <xdr:row>41</xdr:row>
      <xdr:rowOff>157843</xdr:rowOff>
    </xdr:to>
    <xdr:cxnSp macro="">
      <xdr:nvCxnSpPr>
        <xdr:cNvPr id="539" name="直線コネクタ 538">
          <a:extLst>
            <a:ext uri="{FF2B5EF4-FFF2-40B4-BE49-F238E27FC236}">
              <a16:creationId xmlns:a16="http://schemas.microsoft.com/office/drawing/2014/main" xmlns="" id="{52FB3D73-AA40-4993-9A5A-3F7350306C74}"/>
            </a:ext>
          </a:extLst>
        </xdr:cNvPr>
        <xdr:cNvCxnSpPr/>
      </xdr:nvCxnSpPr>
      <xdr:spPr>
        <a:xfrm>
          <a:off x="14592300" y="71791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540" name="楕円 539">
          <a:extLst>
            <a:ext uri="{FF2B5EF4-FFF2-40B4-BE49-F238E27FC236}">
              <a16:creationId xmlns:a16="http://schemas.microsoft.com/office/drawing/2014/main" xmlns="" id="{6892BBF5-49F3-4801-969A-108BDB47A2C9}"/>
            </a:ext>
          </a:extLst>
        </xdr:cNvPr>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133350</xdr:rowOff>
    </xdr:from>
    <xdr:to>
      <xdr:col>76</xdr:col>
      <xdr:colOff>114300</xdr:colOff>
      <xdr:row>41</xdr:row>
      <xdr:rowOff>149678</xdr:rowOff>
    </xdr:to>
    <xdr:cxnSp macro="">
      <xdr:nvCxnSpPr>
        <xdr:cNvPr id="541" name="直線コネクタ 540">
          <a:extLst>
            <a:ext uri="{FF2B5EF4-FFF2-40B4-BE49-F238E27FC236}">
              <a16:creationId xmlns:a16="http://schemas.microsoft.com/office/drawing/2014/main" xmlns="" id="{39251FEC-E6A5-4C96-BC7C-3155CDA74928}"/>
            </a:ext>
          </a:extLst>
        </xdr:cNvPr>
        <xdr:cNvCxnSpPr/>
      </xdr:nvCxnSpPr>
      <xdr:spPr>
        <a:xfrm>
          <a:off x="13703300" y="7162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66222</xdr:rowOff>
    </xdr:from>
    <xdr:to>
      <xdr:col>67</xdr:col>
      <xdr:colOff>101600</xdr:colOff>
      <xdr:row>41</xdr:row>
      <xdr:rowOff>167822</xdr:rowOff>
    </xdr:to>
    <xdr:sp macro="" textlink="">
      <xdr:nvSpPr>
        <xdr:cNvPr id="542" name="楕円 541">
          <a:extLst>
            <a:ext uri="{FF2B5EF4-FFF2-40B4-BE49-F238E27FC236}">
              <a16:creationId xmlns:a16="http://schemas.microsoft.com/office/drawing/2014/main" xmlns="" id="{951282A2-CD46-4FF2-B066-E74BAC72DEA3}"/>
            </a:ext>
          </a:extLst>
        </xdr:cNvPr>
        <xdr:cNvSpPr/>
      </xdr:nvSpPr>
      <xdr:spPr>
        <a:xfrm>
          <a:off x="12763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117022</xdr:rowOff>
    </xdr:from>
    <xdr:to>
      <xdr:col>71</xdr:col>
      <xdr:colOff>177800</xdr:colOff>
      <xdr:row>41</xdr:row>
      <xdr:rowOff>133350</xdr:rowOff>
    </xdr:to>
    <xdr:cxnSp macro="">
      <xdr:nvCxnSpPr>
        <xdr:cNvPr id="543" name="直線コネクタ 542">
          <a:extLst>
            <a:ext uri="{FF2B5EF4-FFF2-40B4-BE49-F238E27FC236}">
              <a16:creationId xmlns:a16="http://schemas.microsoft.com/office/drawing/2014/main" xmlns="" id="{BC8BA0A1-A129-428E-9AEE-763EF9FAB141}"/>
            </a:ext>
          </a:extLst>
        </xdr:cNvPr>
        <xdr:cNvCxnSpPr/>
      </xdr:nvCxnSpPr>
      <xdr:spPr>
        <a:xfrm>
          <a:off x="12814300" y="7146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xmlns="" id="{C1A6FF4F-D031-46BE-B989-3BC2E2A454CA}"/>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xmlns="" id="{71A0D21D-055E-4FDD-9004-7D1B7E9C6731}"/>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xmlns="" id="{A385523C-3EB5-4356-A3D3-2A8139D94326}"/>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xmlns="" id="{6AD359FB-3E9C-46B4-80AD-93BADF5FBB1E}"/>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28320</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xmlns="" id="{A78BD7B7-A425-4937-B87C-4FBDA9780A05}"/>
            </a:ext>
          </a:extLst>
        </xdr:cNvPr>
        <xdr:cNvSpPr txBox="1"/>
      </xdr:nvSpPr>
      <xdr:spPr>
        <a:xfrm>
          <a:off x="15266044" y="722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20155</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xmlns="" id="{22B2D034-D41E-436B-BCEF-9C1A422C1537}"/>
            </a:ext>
          </a:extLst>
        </xdr:cNvPr>
        <xdr:cNvSpPr txBox="1"/>
      </xdr:nvSpPr>
      <xdr:spPr>
        <a:xfrm>
          <a:off x="143897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xmlns="" id="{03F30866-2048-4018-A51F-08E13F8A2B0D}"/>
            </a:ext>
          </a:extLst>
        </xdr:cNvPr>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158949</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xmlns="" id="{9C7EB6E4-C9D5-408B-9BFD-E68C87C6117B}"/>
            </a:ext>
          </a:extLst>
        </xdr:cNvPr>
        <xdr:cNvSpPr txBox="1"/>
      </xdr:nvSpPr>
      <xdr:spPr>
        <a:xfrm>
          <a:off x="12611744"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xmlns="" id="{EC6413DB-F4FA-4D93-8E61-73E90FE1FC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xmlns="" id="{5CADB78D-72F2-48F2-9CD7-9A59C805E1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xmlns="" id="{F34F011C-9032-430A-A350-FCC17AF194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xmlns="" id="{A9C74404-E259-46BB-A838-A3838159C86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xmlns="" id="{B74A6FB3-59AE-448D-9BEC-8BD16B304D9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xmlns="" id="{D2F19F6A-6606-48BA-8C70-061BA56A1F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xmlns="" id="{B5B59510-5484-452E-8926-B4FFDB72449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xmlns="" id="{181653A4-B1A6-4B3B-986A-79E52AA355E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xmlns="" id="{BB1391A7-6113-4ED1-8B96-90697B09C1C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xmlns="" id="{C74F4A5E-59D0-4195-A468-BB9B164824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xmlns="" id="{7A1F32C8-1E7D-49E5-A3A5-BCF9ADF0681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xmlns="" id="{F3099B4F-404C-49BB-9157-C9FF16403DA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xmlns="" id="{62757E17-9438-4566-8471-A12F3D8268E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5" name="テキスト ボックス 564">
          <a:extLst>
            <a:ext uri="{FF2B5EF4-FFF2-40B4-BE49-F238E27FC236}">
              <a16:creationId xmlns:a16="http://schemas.microsoft.com/office/drawing/2014/main" xmlns="" id="{C08D8180-F8C8-44F3-B167-292DCB25953B}"/>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xmlns="" id="{AE8D414F-CC5A-43AE-B10A-4BB8AAF44D7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7" name="テキスト ボックス 566">
          <a:extLst>
            <a:ext uri="{FF2B5EF4-FFF2-40B4-BE49-F238E27FC236}">
              <a16:creationId xmlns:a16="http://schemas.microsoft.com/office/drawing/2014/main" xmlns="" id="{C314E9B3-B2DA-40C8-A500-1779C0FABDFE}"/>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xmlns="" id="{26CB9CF4-FCEE-4D98-AA3E-F73E79730CE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9" name="テキスト ボックス 568">
          <a:extLst>
            <a:ext uri="{FF2B5EF4-FFF2-40B4-BE49-F238E27FC236}">
              <a16:creationId xmlns:a16="http://schemas.microsoft.com/office/drawing/2014/main" xmlns="" id="{4F96477F-B884-4283-9035-69979E0B6339}"/>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xmlns="" id="{3549145E-BE70-4258-99E0-16CE54D67C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1" name="テキスト ボックス 570">
          <a:extLst>
            <a:ext uri="{FF2B5EF4-FFF2-40B4-BE49-F238E27FC236}">
              <a16:creationId xmlns:a16="http://schemas.microsoft.com/office/drawing/2014/main" xmlns="" id="{B694AB1D-12F2-4A56-ABAC-C19C9883562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xmlns="" id="{A5A88316-F41E-4D91-B204-1FBDEC16AE7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573" name="直線コネクタ 572">
          <a:extLst>
            <a:ext uri="{FF2B5EF4-FFF2-40B4-BE49-F238E27FC236}">
              <a16:creationId xmlns:a16="http://schemas.microsoft.com/office/drawing/2014/main" xmlns="" id="{7404ADCA-C1AF-4B5F-80CB-B0C3A89EBB13}"/>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xmlns="" id="{52F0138C-D3CA-4664-8683-170C5D709B74}"/>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575" name="直線コネクタ 574">
          <a:extLst>
            <a:ext uri="{FF2B5EF4-FFF2-40B4-BE49-F238E27FC236}">
              <a16:creationId xmlns:a16="http://schemas.microsoft.com/office/drawing/2014/main" xmlns="" id="{E80CFF81-07E6-4559-81FE-30EACA478919}"/>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576" name="【一般廃棄物処理施設】&#10;一人当たり有形固定資産（償却資産）額最大値テキスト">
          <a:extLst>
            <a:ext uri="{FF2B5EF4-FFF2-40B4-BE49-F238E27FC236}">
              <a16:creationId xmlns:a16="http://schemas.microsoft.com/office/drawing/2014/main" xmlns="" id="{478608FE-9B59-4987-A605-1971EC9BA116}"/>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577" name="直線コネクタ 576">
          <a:extLst>
            <a:ext uri="{FF2B5EF4-FFF2-40B4-BE49-F238E27FC236}">
              <a16:creationId xmlns:a16="http://schemas.microsoft.com/office/drawing/2014/main" xmlns="" id="{C333F7EC-A07C-42CF-ABA8-7BD2ED22CCBA}"/>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xmlns="" id="{1088CE91-DC1F-49DB-A0CE-05620CF7480B}"/>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579" name="フローチャート: 判断 578">
          <a:extLst>
            <a:ext uri="{FF2B5EF4-FFF2-40B4-BE49-F238E27FC236}">
              <a16:creationId xmlns:a16="http://schemas.microsoft.com/office/drawing/2014/main" xmlns="" id="{63B29FA8-097A-4500-A622-566FA2648689}"/>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580" name="フローチャート: 判断 579">
          <a:extLst>
            <a:ext uri="{FF2B5EF4-FFF2-40B4-BE49-F238E27FC236}">
              <a16:creationId xmlns:a16="http://schemas.microsoft.com/office/drawing/2014/main" xmlns="" id="{A897EDAB-FC81-4495-80E4-277574ACDCB0}"/>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581" name="フローチャート: 判断 580">
          <a:extLst>
            <a:ext uri="{FF2B5EF4-FFF2-40B4-BE49-F238E27FC236}">
              <a16:creationId xmlns:a16="http://schemas.microsoft.com/office/drawing/2014/main" xmlns="" id="{C258D5B9-19A7-4A41-8F80-375551F24194}"/>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582" name="フローチャート: 判断 581">
          <a:extLst>
            <a:ext uri="{FF2B5EF4-FFF2-40B4-BE49-F238E27FC236}">
              <a16:creationId xmlns:a16="http://schemas.microsoft.com/office/drawing/2014/main" xmlns="" id="{251D1DE3-4D25-4D5C-A1A1-70CE52CBCAED}"/>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583" name="フローチャート: 判断 582">
          <a:extLst>
            <a:ext uri="{FF2B5EF4-FFF2-40B4-BE49-F238E27FC236}">
              <a16:creationId xmlns:a16="http://schemas.microsoft.com/office/drawing/2014/main" xmlns="" id="{8B31F87A-9BBC-42EA-8568-A2901D63E6C6}"/>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46162BCE-0770-4403-BFB3-52C0864C11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425305C6-C961-4D0D-99D9-3110D29B503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91AA743F-0D16-45F5-8DB9-ABE32C45A4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5F7D959A-3C9B-4C44-B69A-62881D210F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3660F5A7-FB56-4D7B-A135-5BB170BDF47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149008</xdr:rowOff>
    </xdr:from>
    <xdr:to>
      <xdr:col>116</xdr:col>
      <xdr:colOff>114300</xdr:colOff>
      <xdr:row>41</xdr:row>
      <xdr:rowOff>79158</xdr:rowOff>
    </xdr:to>
    <xdr:sp macro="" textlink="">
      <xdr:nvSpPr>
        <xdr:cNvPr id="589" name="楕円 588">
          <a:extLst>
            <a:ext uri="{FF2B5EF4-FFF2-40B4-BE49-F238E27FC236}">
              <a16:creationId xmlns:a16="http://schemas.microsoft.com/office/drawing/2014/main" xmlns="" id="{43A08F57-6D8B-4AAA-A4F1-D6E47FB6EA89}"/>
            </a:ext>
          </a:extLst>
        </xdr:cNvPr>
        <xdr:cNvSpPr/>
      </xdr:nvSpPr>
      <xdr:spPr>
        <a:xfrm>
          <a:off x="22110700" y="70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107069</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xmlns="" id="{C29D0B24-E7C6-418E-8E30-4CA3E8866920}"/>
            </a:ext>
          </a:extLst>
        </xdr:cNvPr>
        <xdr:cNvSpPr txBox="1"/>
      </xdr:nvSpPr>
      <xdr:spPr>
        <a:xfrm>
          <a:off x="22199600" y="696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143196</xdr:rowOff>
    </xdr:from>
    <xdr:to>
      <xdr:col>112</xdr:col>
      <xdr:colOff>38100</xdr:colOff>
      <xdr:row>41</xdr:row>
      <xdr:rowOff>73346</xdr:rowOff>
    </xdr:to>
    <xdr:sp macro="" textlink="">
      <xdr:nvSpPr>
        <xdr:cNvPr id="591" name="楕円 590">
          <a:extLst>
            <a:ext uri="{FF2B5EF4-FFF2-40B4-BE49-F238E27FC236}">
              <a16:creationId xmlns:a16="http://schemas.microsoft.com/office/drawing/2014/main" xmlns="" id="{32B0D5BD-E944-439A-8200-DAF3BE82141E}"/>
            </a:ext>
          </a:extLst>
        </xdr:cNvPr>
        <xdr:cNvSpPr/>
      </xdr:nvSpPr>
      <xdr:spPr>
        <a:xfrm>
          <a:off x="21272500" y="70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22546</xdr:rowOff>
    </xdr:from>
    <xdr:to>
      <xdr:col>116</xdr:col>
      <xdr:colOff>63500</xdr:colOff>
      <xdr:row>41</xdr:row>
      <xdr:rowOff>28358</xdr:rowOff>
    </xdr:to>
    <xdr:cxnSp macro="">
      <xdr:nvCxnSpPr>
        <xdr:cNvPr id="592" name="直線コネクタ 591">
          <a:extLst>
            <a:ext uri="{FF2B5EF4-FFF2-40B4-BE49-F238E27FC236}">
              <a16:creationId xmlns:a16="http://schemas.microsoft.com/office/drawing/2014/main" xmlns="" id="{05CD2D05-4EE3-4A9E-880B-842889A27668}"/>
            </a:ext>
          </a:extLst>
        </xdr:cNvPr>
        <xdr:cNvCxnSpPr/>
      </xdr:nvCxnSpPr>
      <xdr:spPr>
        <a:xfrm>
          <a:off x="21323300" y="7051996"/>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138064</xdr:rowOff>
    </xdr:from>
    <xdr:to>
      <xdr:col>107</xdr:col>
      <xdr:colOff>101600</xdr:colOff>
      <xdr:row>41</xdr:row>
      <xdr:rowOff>68214</xdr:rowOff>
    </xdr:to>
    <xdr:sp macro="" textlink="">
      <xdr:nvSpPr>
        <xdr:cNvPr id="593" name="楕円 592">
          <a:extLst>
            <a:ext uri="{FF2B5EF4-FFF2-40B4-BE49-F238E27FC236}">
              <a16:creationId xmlns:a16="http://schemas.microsoft.com/office/drawing/2014/main" xmlns="" id="{DA91156B-9C6C-48A9-A251-835CBC7AB006}"/>
            </a:ext>
          </a:extLst>
        </xdr:cNvPr>
        <xdr:cNvSpPr/>
      </xdr:nvSpPr>
      <xdr:spPr>
        <a:xfrm>
          <a:off x="20383500" y="69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17414</xdr:rowOff>
    </xdr:from>
    <xdr:to>
      <xdr:col>111</xdr:col>
      <xdr:colOff>177800</xdr:colOff>
      <xdr:row>41</xdr:row>
      <xdr:rowOff>22546</xdr:rowOff>
    </xdr:to>
    <xdr:cxnSp macro="">
      <xdr:nvCxnSpPr>
        <xdr:cNvPr id="594" name="直線コネクタ 593">
          <a:extLst>
            <a:ext uri="{FF2B5EF4-FFF2-40B4-BE49-F238E27FC236}">
              <a16:creationId xmlns:a16="http://schemas.microsoft.com/office/drawing/2014/main" xmlns="" id="{03C74709-5FD0-45A0-AF78-92EFBD17D62C}"/>
            </a:ext>
          </a:extLst>
        </xdr:cNvPr>
        <xdr:cNvCxnSpPr/>
      </xdr:nvCxnSpPr>
      <xdr:spPr>
        <a:xfrm>
          <a:off x="20434300" y="7046864"/>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147009</xdr:rowOff>
    </xdr:from>
    <xdr:to>
      <xdr:col>102</xdr:col>
      <xdr:colOff>165100</xdr:colOff>
      <xdr:row>41</xdr:row>
      <xdr:rowOff>77159</xdr:rowOff>
    </xdr:to>
    <xdr:sp macro="" textlink="">
      <xdr:nvSpPr>
        <xdr:cNvPr id="595" name="楕円 594">
          <a:extLst>
            <a:ext uri="{FF2B5EF4-FFF2-40B4-BE49-F238E27FC236}">
              <a16:creationId xmlns:a16="http://schemas.microsoft.com/office/drawing/2014/main" xmlns="" id="{C52B5160-E0BB-4F0A-B1E9-2FFA250C1202}"/>
            </a:ext>
          </a:extLst>
        </xdr:cNvPr>
        <xdr:cNvSpPr/>
      </xdr:nvSpPr>
      <xdr:spPr>
        <a:xfrm>
          <a:off x="19494500" y="70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17414</xdr:rowOff>
    </xdr:from>
    <xdr:to>
      <xdr:col>107</xdr:col>
      <xdr:colOff>50800</xdr:colOff>
      <xdr:row>41</xdr:row>
      <xdr:rowOff>26359</xdr:rowOff>
    </xdr:to>
    <xdr:cxnSp macro="">
      <xdr:nvCxnSpPr>
        <xdr:cNvPr id="596" name="直線コネクタ 595">
          <a:extLst>
            <a:ext uri="{FF2B5EF4-FFF2-40B4-BE49-F238E27FC236}">
              <a16:creationId xmlns:a16="http://schemas.microsoft.com/office/drawing/2014/main" xmlns="" id="{EA9B4E25-D11F-44D9-B2EB-46C64DEEFDF2}"/>
            </a:ext>
          </a:extLst>
        </xdr:cNvPr>
        <xdr:cNvCxnSpPr/>
      </xdr:nvCxnSpPr>
      <xdr:spPr>
        <a:xfrm flipV="1">
          <a:off x="19545300" y="7046864"/>
          <a:ext cx="889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149786</xdr:rowOff>
    </xdr:from>
    <xdr:to>
      <xdr:col>98</xdr:col>
      <xdr:colOff>38100</xdr:colOff>
      <xdr:row>41</xdr:row>
      <xdr:rowOff>79936</xdr:rowOff>
    </xdr:to>
    <xdr:sp macro="" textlink="">
      <xdr:nvSpPr>
        <xdr:cNvPr id="597" name="楕円 596">
          <a:extLst>
            <a:ext uri="{FF2B5EF4-FFF2-40B4-BE49-F238E27FC236}">
              <a16:creationId xmlns:a16="http://schemas.microsoft.com/office/drawing/2014/main" xmlns="" id="{5936DBD0-9DDD-4C11-BBF4-1329FE447E64}"/>
            </a:ext>
          </a:extLst>
        </xdr:cNvPr>
        <xdr:cNvSpPr/>
      </xdr:nvSpPr>
      <xdr:spPr>
        <a:xfrm>
          <a:off x="18605500" y="70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26359</xdr:rowOff>
    </xdr:from>
    <xdr:to>
      <xdr:col>102</xdr:col>
      <xdr:colOff>114300</xdr:colOff>
      <xdr:row>41</xdr:row>
      <xdr:rowOff>29136</xdr:rowOff>
    </xdr:to>
    <xdr:cxnSp macro="">
      <xdr:nvCxnSpPr>
        <xdr:cNvPr id="598" name="直線コネクタ 597">
          <a:extLst>
            <a:ext uri="{FF2B5EF4-FFF2-40B4-BE49-F238E27FC236}">
              <a16:creationId xmlns:a16="http://schemas.microsoft.com/office/drawing/2014/main" xmlns="" id="{86790840-71DE-4A5A-9F4F-FE698D6565C4}"/>
            </a:ext>
          </a:extLst>
        </xdr:cNvPr>
        <xdr:cNvCxnSpPr/>
      </xdr:nvCxnSpPr>
      <xdr:spPr>
        <a:xfrm flipV="1">
          <a:off x="18656300" y="705580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xmlns="" id="{96A089BD-F6A2-4867-ACEA-0998C21B4BD6}"/>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xmlns="" id="{CA54982F-A134-4E0B-927F-8675A6BAE871}"/>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xmlns="" id="{C577B206-2C46-47E7-AE31-A863D924C516}"/>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xmlns="" id="{1ACDF460-586F-4568-B63A-213CCC61DD52}"/>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64473</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xmlns="" id="{75C1ABD3-BD8B-464F-B9A6-9363C9FDF364}"/>
            </a:ext>
          </a:extLst>
        </xdr:cNvPr>
        <xdr:cNvSpPr txBox="1"/>
      </xdr:nvSpPr>
      <xdr:spPr>
        <a:xfrm>
          <a:off x="21011095" y="709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59341</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xmlns="" id="{8BBE724A-CAE6-47DD-BD0E-A9FDDA0BB3FC}"/>
            </a:ext>
          </a:extLst>
        </xdr:cNvPr>
        <xdr:cNvSpPr txBox="1"/>
      </xdr:nvSpPr>
      <xdr:spPr>
        <a:xfrm>
          <a:off x="20134795" y="708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68286</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xmlns="" id="{AF831EAF-D166-4C7A-862E-7F45FFB694F7}"/>
            </a:ext>
          </a:extLst>
        </xdr:cNvPr>
        <xdr:cNvSpPr txBox="1"/>
      </xdr:nvSpPr>
      <xdr:spPr>
        <a:xfrm>
          <a:off x="19245795" y="709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96463</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xmlns="" id="{F5B5FB72-CEAF-412B-B8B2-84E8A2897533}"/>
            </a:ext>
          </a:extLst>
        </xdr:cNvPr>
        <xdr:cNvSpPr txBox="1"/>
      </xdr:nvSpPr>
      <xdr:spPr>
        <a:xfrm>
          <a:off x="18356795" y="67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xmlns="" id="{F50A0696-DF2F-42B3-96EE-8B03A13666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xmlns="" id="{161E9553-7C6E-4919-A059-76479D19E2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xmlns="" id="{3D13F4BD-9915-48CF-90BE-24FC44DEDB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xmlns="" id="{EE3DE7E7-B163-49FD-AE63-C334BE1FF5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xmlns="" id="{62BA2E51-51FF-4810-ADB2-598E537250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xmlns="" id="{BD9AA3B1-FFD6-4D0A-8B9C-ACA6CE8FAE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xmlns="" id="{FB12D572-4C23-409A-A122-24857AFF9DA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xmlns="" id="{2C22E089-4700-4DC1-B3FB-2051F2C642C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xmlns="" id="{4D981E07-EB73-432F-B152-8780657407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xmlns="" id="{BF9C36F8-215C-4139-B1F9-E5533E4208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xmlns="" id="{90F8197B-C2E8-4A42-AD5D-25CF8729FC3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xmlns="" id="{62F36CBB-34D6-4FC9-9E25-66FE7FC6CA3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xmlns="" id="{AB377CDA-2AC7-4052-804E-C21E852B7D7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xmlns="" id="{FA0B09CF-C695-47F3-AB0C-DF532BCBA71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xmlns="" id="{8EAB79B2-CC6F-4301-9807-14DA0328495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xmlns="" id="{C34DE660-13BF-45D2-9FAA-DF0B81BC230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xmlns="" id="{F614F1A5-434D-48F3-AF02-F65E7195254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xmlns="" id="{BAA37ADA-92CF-4617-9783-79D3F2462B0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xmlns="" id="{B692641F-C740-47CF-BFFB-218D5E890FD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xmlns="" id="{4412FE95-ABFC-4BAB-AD48-E77C648D3BC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xmlns="" id="{0EBFA538-1D31-47F0-ADC2-BCDEF57ED4F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xmlns="" id="{7B38E39D-2545-4F9E-898A-A3D414F265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xmlns="" id="{3574247A-A16F-4953-8A90-321EEBDAB28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xmlns="" id="{27E65C89-E924-4FCE-95A2-FEA8F8F8A22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631" name="直線コネクタ 630">
          <a:extLst>
            <a:ext uri="{FF2B5EF4-FFF2-40B4-BE49-F238E27FC236}">
              <a16:creationId xmlns:a16="http://schemas.microsoft.com/office/drawing/2014/main" xmlns="" id="{AFD61745-D0FF-4EB8-85AF-422C14DB2EA1}"/>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xmlns="" id="{3C201357-7986-41EE-A02E-B1BF88311339}"/>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3" name="直線コネクタ 632">
          <a:extLst>
            <a:ext uri="{FF2B5EF4-FFF2-40B4-BE49-F238E27FC236}">
              <a16:creationId xmlns:a16="http://schemas.microsoft.com/office/drawing/2014/main" xmlns="" id="{846070EE-95B7-40AF-A426-0E5B66E5CA52}"/>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xmlns="" id="{71428FEA-8C73-429A-B214-0FEF14084D1E}"/>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5" name="直線コネクタ 634">
          <a:extLst>
            <a:ext uri="{FF2B5EF4-FFF2-40B4-BE49-F238E27FC236}">
              <a16:creationId xmlns:a16="http://schemas.microsoft.com/office/drawing/2014/main" xmlns="" id="{CCB82DC8-057E-4257-A73D-B0BFAD4AFAAA}"/>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xmlns="" id="{F13ADFD9-BB5C-42BF-83D6-07FAD5EA8B57}"/>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37" name="フローチャート: 判断 636">
          <a:extLst>
            <a:ext uri="{FF2B5EF4-FFF2-40B4-BE49-F238E27FC236}">
              <a16:creationId xmlns:a16="http://schemas.microsoft.com/office/drawing/2014/main" xmlns="" id="{5F6BA61F-B920-4D06-A588-D09B30E82EC3}"/>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638" name="フローチャート: 判断 637">
          <a:extLst>
            <a:ext uri="{FF2B5EF4-FFF2-40B4-BE49-F238E27FC236}">
              <a16:creationId xmlns:a16="http://schemas.microsoft.com/office/drawing/2014/main" xmlns="" id="{70BEA672-25E7-43E3-AC73-210049EBFC09}"/>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639" name="フローチャート: 判断 638">
          <a:extLst>
            <a:ext uri="{FF2B5EF4-FFF2-40B4-BE49-F238E27FC236}">
              <a16:creationId xmlns:a16="http://schemas.microsoft.com/office/drawing/2014/main" xmlns="" id="{26934DCB-A321-4CF1-91B9-9EEB01C6DF3C}"/>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640" name="フローチャート: 判断 639">
          <a:extLst>
            <a:ext uri="{FF2B5EF4-FFF2-40B4-BE49-F238E27FC236}">
              <a16:creationId xmlns:a16="http://schemas.microsoft.com/office/drawing/2014/main" xmlns="" id="{B02DA572-FD66-448A-83FF-DA67C5FB8B5A}"/>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641" name="フローチャート: 判断 640">
          <a:extLst>
            <a:ext uri="{FF2B5EF4-FFF2-40B4-BE49-F238E27FC236}">
              <a16:creationId xmlns:a16="http://schemas.microsoft.com/office/drawing/2014/main" xmlns="" id="{A1F6F976-A4EB-41FC-A06D-A527B7EB06A6}"/>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721EDD1A-D5A9-41F1-A1D4-3845ED07EA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3C6EEB32-EA87-4EE4-80E5-166BB3FCBAD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259F47B4-0944-41F6-BA19-46352EE036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739FF386-7015-4E77-8E51-4D5B92A7A3D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5B735F09-09A7-41B4-88D6-8CD4AA4D5E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103505</xdr:rowOff>
    </xdr:from>
    <xdr:to>
      <xdr:col>85</xdr:col>
      <xdr:colOff>177800</xdr:colOff>
      <xdr:row>62</xdr:row>
      <xdr:rowOff>33655</xdr:rowOff>
    </xdr:to>
    <xdr:sp macro="" textlink="">
      <xdr:nvSpPr>
        <xdr:cNvPr id="647" name="楕円 646">
          <a:extLst>
            <a:ext uri="{FF2B5EF4-FFF2-40B4-BE49-F238E27FC236}">
              <a16:creationId xmlns:a16="http://schemas.microsoft.com/office/drawing/2014/main" xmlns="" id="{6A17182F-B95D-4ABA-9B79-ABF817F60A9E}"/>
            </a:ext>
          </a:extLst>
        </xdr:cNvPr>
        <xdr:cNvSpPr/>
      </xdr:nvSpPr>
      <xdr:spPr>
        <a:xfrm>
          <a:off x="16268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81932</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xmlns="" id="{2DFD084D-8A45-4EBF-901B-1FCC79383439}"/>
            </a:ext>
          </a:extLst>
        </xdr:cNvPr>
        <xdr:cNvSpPr txBox="1"/>
      </xdr:nvSpPr>
      <xdr:spPr>
        <a:xfrm>
          <a:off x="16357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649" name="楕円 648">
          <a:extLst>
            <a:ext uri="{FF2B5EF4-FFF2-40B4-BE49-F238E27FC236}">
              <a16:creationId xmlns:a16="http://schemas.microsoft.com/office/drawing/2014/main" xmlns="" id="{F570BC03-DCC6-4892-800A-055429967B25}"/>
            </a:ext>
          </a:extLst>
        </xdr:cNvPr>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154305</xdr:rowOff>
    </xdr:to>
    <xdr:cxnSp macro="">
      <xdr:nvCxnSpPr>
        <xdr:cNvPr id="650" name="直線コネクタ 649">
          <a:extLst>
            <a:ext uri="{FF2B5EF4-FFF2-40B4-BE49-F238E27FC236}">
              <a16:creationId xmlns:a16="http://schemas.microsoft.com/office/drawing/2014/main" xmlns="" id="{6CEC6216-5B68-4195-B04F-4BB113D3F123}"/>
            </a:ext>
          </a:extLst>
        </xdr:cNvPr>
        <xdr:cNvCxnSpPr/>
      </xdr:nvCxnSpPr>
      <xdr:spPr>
        <a:xfrm>
          <a:off x="15481300" y="105537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651" name="楕円 650">
          <a:extLst>
            <a:ext uri="{FF2B5EF4-FFF2-40B4-BE49-F238E27FC236}">
              <a16:creationId xmlns:a16="http://schemas.microsoft.com/office/drawing/2014/main" xmlns="" id="{51874533-11EE-473E-BDCA-6972E6FB323C}"/>
            </a:ext>
          </a:extLst>
        </xdr:cNvPr>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114300</xdr:rowOff>
    </xdr:to>
    <xdr:cxnSp macro="">
      <xdr:nvCxnSpPr>
        <xdr:cNvPr id="652" name="直線コネクタ 651">
          <a:extLst>
            <a:ext uri="{FF2B5EF4-FFF2-40B4-BE49-F238E27FC236}">
              <a16:creationId xmlns:a16="http://schemas.microsoft.com/office/drawing/2014/main" xmlns="" id="{8DE4A177-8FBB-4509-8F4B-8519CC5C5A2D}"/>
            </a:ext>
          </a:extLst>
        </xdr:cNvPr>
        <xdr:cNvCxnSpPr/>
      </xdr:nvCxnSpPr>
      <xdr:spPr>
        <a:xfrm flipV="1">
          <a:off x="14592300" y="1055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3" name="楕円 652">
          <a:extLst>
            <a:ext uri="{FF2B5EF4-FFF2-40B4-BE49-F238E27FC236}">
              <a16:creationId xmlns:a16="http://schemas.microsoft.com/office/drawing/2014/main" xmlns="" id="{9AEAB2BE-6312-453B-9855-F548BA1C86CC}"/>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114300</xdr:rowOff>
    </xdr:to>
    <xdr:cxnSp macro="">
      <xdr:nvCxnSpPr>
        <xdr:cNvPr id="654" name="直線コネクタ 653">
          <a:extLst>
            <a:ext uri="{FF2B5EF4-FFF2-40B4-BE49-F238E27FC236}">
              <a16:creationId xmlns:a16="http://schemas.microsoft.com/office/drawing/2014/main" xmlns="" id="{08B79081-B1A6-4E24-8650-38F326DC4980}"/>
            </a:ext>
          </a:extLst>
        </xdr:cNvPr>
        <xdr:cNvCxnSpPr/>
      </xdr:nvCxnSpPr>
      <xdr:spPr>
        <a:xfrm>
          <a:off x="13703300" y="1051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655" name="楕円 654">
          <a:extLst>
            <a:ext uri="{FF2B5EF4-FFF2-40B4-BE49-F238E27FC236}">
              <a16:creationId xmlns:a16="http://schemas.microsoft.com/office/drawing/2014/main" xmlns="" id="{8F4C85E5-282E-4A89-8736-77E6E546FBC6}"/>
            </a:ext>
          </a:extLst>
        </xdr:cNvPr>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57150</xdr:rowOff>
    </xdr:to>
    <xdr:cxnSp macro="">
      <xdr:nvCxnSpPr>
        <xdr:cNvPr id="656" name="直線コネクタ 655">
          <a:extLst>
            <a:ext uri="{FF2B5EF4-FFF2-40B4-BE49-F238E27FC236}">
              <a16:creationId xmlns:a16="http://schemas.microsoft.com/office/drawing/2014/main" xmlns="" id="{9A661ABD-2BA2-4433-AFC2-600C279EE516}"/>
            </a:ext>
          </a:extLst>
        </xdr:cNvPr>
        <xdr:cNvCxnSpPr/>
      </xdr:nvCxnSpPr>
      <xdr:spPr>
        <a:xfrm>
          <a:off x="12814300" y="1045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xmlns="" id="{1DEB9724-16B0-40F8-B54B-E9864AB773CE}"/>
            </a:ext>
          </a:extLst>
        </xdr:cNvPr>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xmlns="" id="{E1351AAD-4CCB-4B85-BE63-88023B081CF2}"/>
            </a:ext>
          </a:extLst>
        </xdr:cNvPr>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xmlns="" id="{9DF34297-A9E6-4274-A961-6A31664582D7}"/>
            </a:ext>
          </a:extLst>
        </xdr:cNvPr>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xmlns="" id="{5FC76EB6-8189-44A5-A4D5-8236FEF14C99}"/>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xmlns="" id="{985A3AE2-865D-4D55-B18C-6DD46043A520}"/>
            </a:ext>
          </a:extLst>
        </xdr:cNvPr>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xmlns="" id="{CE0B05E1-E7D4-4CE7-906A-AE2687361147}"/>
            </a:ext>
          </a:extLst>
        </xdr:cNvPr>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xmlns="" id="{AD28A66D-255D-4A42-A68C-153048B004AA}"/>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xmlns="" id="{10D9E19E-95FE-47BC-B4C9-3667F9F77327}"/>
            </a:ext>
          </a:extLst>
        </xdr:cNvPr>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xmlns="" id="{330A6F78-FDA4-4380-A1C0-40177BCF6AF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xmlns="" id="{85DEB5F6-FE13-40DF-84FA-FFD88D3DF6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xmlns="" id="{D16726E2-6324-458A-BF42-300629F0C1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xmlns="" id="{17C9B4AD-D64A-4FDC-A82C-5C65383E85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xmlns="" id="{69D61978-1FA5-4F75-A22A-0A6D683547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xmlns="" id="{77D7D1C8-591F-4249-B072-41FDDF760D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xmlns="" id="{56071403-3ED7-4F76-ABAF-F6FC03F9D85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xmlns="" id="{C383154A-2772-4F2D-8674-C03A31C778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xmlns="" id="{BE1AF1C2-CA01-4DE9-AEA8-48BAE53B50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xmlns="" id="{0D8F8518-FD1D-459F-9CAB-1FD944F2E4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5" name="直線コネクタ 674">
          <a:extLst>
            <a:ext uri="{FF2B5EF4-FFF2-40B4-BE49-F238E27FC236}">
              <a16:creationId xmlns:a16="http://schemas.microsoft.com/office/drawing/2014/main" xmlns="" id="{08D728C1-0F58-47E8-B973-C41B6DC05C4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a:extLst>
            <a:ext uri="{FF2B5EF4-FFF2-40B4-BE49-F238E27FC236}">
              <a16:creationId xmlns:a16="http://schemas.microsoft.com/office/drawing/2014/main" xmlns="" id="{85BFF5B6-8E8E-4E0F-9319-F5BA5D46065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a:extLst>
            <a:ext uri="{FF2B5EF4-FFF2-40B4-BE49-F238E27FC236}">
              <a16:creationId xmlns:a16="http://schemas.microsoft.com/office/drawing/2014/main" xmlns="" id="{EECAA1B0-E579-47CE-8353-A0626A76837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a:extLst>
            <a:ext uri="{FF2B5EF4-FFF2-40B4-BE49-F238E27FC236}">
              <a16:creationId xmlns:a16="http://schemas.microsoft.com/office/drawing/2014/main" xmlns="" id="{0B71EB3A-0C02-484D-95FF-B21AD372206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a:extLst>
            <a:ext uri="{FF2B5EF4-FFF2-40B4-BE49-F238E27FC236}">
              <a16:creationId xmlns:a16="http://schemas.microsoft.com/office/drawing/2014/main" xmlns="" id="{09443C45-D795-4AB5-AE10-9AE1156313B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a:extLst>
            <a:ext uri="{FF2B5EF4-FFF2-40B4-BE49-F238E27FC236}">
              <a16:creationId xmlns:a16="http://schemas.microsoft.com/office/drawing/2014/main" xmlns="" id="{FABE498B-C43F-48D2-941E-C9079FE1F2F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a:extLst>
            <a:ext uri="{FF2B5EF4-FFF2-40B4-BE49-F238E27FC236}">
              <a16:creationId xmlns:a16="http://schemas.microsoft.com/office/drawing/2014/main" xmlns="" id="{2BE43E16-5090-4C8C-9A0D-1A016E60A18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a:extLst>
            <a:ext uri="{FF2B5EF4-FFF2-40B4-BE49-F238E27FC236}">
              <a16:creationId xmlns:a16="http://schemas.microsoft.com/office/drawing/2014/main" xmlns="" id="{E41CB8D6-1F98-4425-B8A9-8233B29319B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xmlns="" id="{C0E7CB71-E47C-4351-A779-2C4CF18DF0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xmlns="" id="{2F465B35-9555-4836-890D-776B90FAA04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xmlns="" id="{CFD1888D-32F6-42AD-893A-00BCA04609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686" name="直線コネクタ 685">
          <a:extLst>
            <a:ext uri="{FF2B5EF4-FFF2-40B4-BE49-F238E27FC236}">
              <a16:creationId xmlns:a16="http://schemas.microsoft.com/office/drawing/2014/main" xmlns="" id="{A5411819-FB3C-46B1-8F64-16C5C2C0D178}"/>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xmlns="" id="{485BC67D-1522-4FB3-97AA-221184AFAA57}"/>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688" name="直線コネクタ 687">
          <a:extLst>
            <a:ext uri="{FF2B5EF4-FFF2-40B4-BE49-F238E27FC236}">
              <a16:creationId xmlns:a16="http://schemas.microsoft.com/office/drawing/2014/main" xmlns="" id="{94707839-45BF-499C-AF6A-530772571288}"/>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xmlns="" id="{76B32F37-3A59-48F6-B772-0DFBA722E016}"/>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690" name="直線コネクタ 689">
          <a:extLst>
            <a:ext uri="{FF2B5EF4-FFF2-40B4-BE49-F238E27FC236}">
              <a16:creationId xmlns:a16="http://schemas.microsoft.com/office/drawing/2014/main" xmlns="" id="{5F998CAC-C710-4ED1-B378-84064BB6C9E9}"/>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xmlns="" id="{AAED8971-6122-491B-A3C7-42176E72D42B}"/>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692" name="フローチャート: 判断 691">
          <a:extLst>
            <a:ext uri="{FF2B5EF4-FFF2-40B4-BE49-F238E27FC236}">
              <a16:creationId xmlns:a16="http://schemas.microsoft.com/office/drawing/2014/main" xmlns="" id="{FE3AC6C3-4F53-4723-A06C-F752C8117339}"/>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693" name="フローチャート: 判断 692">
          <a:extLst>
            <a:ext uri="{FF2B5EF4-FFF2-40B4-BE49-F238E27FC236}">
              <a16:creationId xmlns:a16="http://schemas.microsoft.com/office/drawing/2014/main" xmlns="" id="{3F907C5C-73C5-49C8-B4B1-A15267C86046}"/>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694" name="フローチャート: 判断 693">
          <a:extLst>
            <a:ext uri="{FF2B5EF4-FFF2-40B4-BE49-F238E27FC236}">
              <a16:creationId xmlns:a16="http://schemas.microsoft.com/office/drawing/2014/main" xmlns="" id="{85595B68-1E60-42FF-ADE4-961A04E243E2}"/>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695" name="フローチャート: 判断 694">
          <a:extLst>
            <a:ext uri="{FF2B5EF4-FFF2-40B4-BE49-F238E27FC236}">
              <a16:creationId xmlns:a16="http://schemas.microsoft.com/office/drawing/2014/main" xmlns="" id="{C9D973D7-32F4-401D-A0A5-42CD5E6EB002}"/>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696" name="フローチャート: 判断 695">
          <a:extLst>
            <a:ext uri="{FF2B5EF4-FFF2-40B4-BE49-F238E27FC236}">
              <a16:creationId xmlns:a16="http://schemas.microsoft.com/office/drawing/2014/main" xmlns="" id="{879025FB-5609-4446-B9EF-34AB7988A737}"/>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ECD6762F-30E5-4B83-B772-B221227903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E31A61FB-8CD6-42EA-8373-68935DC212D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AFD0D208-8345-43F2-A70E-A1550235624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3544A48F-3A85-4446-A502-430EDAA7E0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4A3CAF5E-A8EE-44C9-ADE3-E2654B3347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45212</xdr:rowOff>
    </xdr:from>
    <xdr:to>
      <xdr:col>116</xdr:col>
      <xdr:colOff>114300</xdr:colOff>
      <xdr:row>63</xdr:row>
      <xdr:rowOff>146812</xdr:rowOff>
    </xdr:to>
    <xdr:sp macro="" textlink="">
      <xdr:nvSpPr>
        <xdr:cNvPr id="702" name="楕円 701">
          <a:extLst>
            <a:ext uri="{FF2B5EF4-FFF2-40B4-BE49-F238E27FC236}">
              <a16:creationId xmlns:a16="http://schemas.microsoft.com/office/drawing/2014/main" xmlns="" id="{699379E0-1CCB-4F8E-BD35-1D5031DD9787}"/>
            </a:ext>
          </a:extLst>
        </xdr:cNvPr>
        <xdr:cNvSpPr/>
      </xdr:nvSpPr>
      <xdr:spPr>
        <a:xfrm>
          <a:off x="221107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xmlns="" id="{06DC8D7F-9091-40EC-9C53-BC4A23C9F984}"/>
            </a:ext>
          </a:extLst>
        </xdr:cNvPr>
        <xdr:cNvSpPr txBox="1"/>
      </xdr:nvSpPr>
      <xdr:spPr>
        <a:xfrm>
          <a:off x="22199600" y="108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47269</xdr:rowOff>
    </xdr:from>
    <xdr:to>
      <xdr:col>112</xdr:col>
      <xdr:colOff>38100</xdr:colOff>
      <xdr:row>63</xdr:row>
      <xdr:rowOff>148869</xdr:rowOff>
    </xdr:to>
    <xdr:sp macro="" textlink="">
      <xdr:nvSpPr>
        <xdr:cNvPr id="704" name="楕円 703">
          <a:extLst>
            <a:ext uri="{FF2B5EF4-FFF2-40B4-BE49-F238E27FC236}">
              <a16:creationId xmlns:a16="http://schemas.microsoft.com/office/drawing/2014/main" xmlns="" id="{5549B023-F14B-45DA-96C7-E17581224ED1}"/>
            </a:ext>
          </a:extLst>
        </xdr:cNvPr>
        <xdr:cNvSpPr/>
      </xdr:nvSpPr>
      <xdr:spPr>
        <a:xfrm>
          <a:off x="21272500" y="108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96012</xdr:rowOff>
    </xdr:from>
    <xdr:to>
      <xdr:col>116</xdr:col>
      <xdr:colOff>63500</xdr:colOff>
      <xdr:row>63</xdr:row>
      <xdr:rowOff>98069</xdr:rowOff>
    </xdr:to>
    <xdr:cxnSp macro="">
      <xdr:nvCxnSpPr>
        <xdr:cNvPr id="705" name="直線コネクタ 704">
          <a:extLst>
            <a:ext uri="{FF2B5EF4-FFF2-40B4-BE49-F238E27FC236}">
              <a16:creationId xmlns:a16="http://schemas.microsoft.com/office/drawing/2014/main" xmlns="" id="{56F5020F-6BDE-4BBA-9A4A-8D1DE26E2D7E}"/>
            </a:ext>
          </a:extLst>
        </xdr:cNvPr>
        <xdr:cNvCxnSpPr/>
      </xdr:nvCxnSpPr>
      <xdr:spPr>
        <a:xfrm flipV="1">
          <a:off x="21323300" y="10897362"/>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48641</xdr:rowOff>
    </xdr:from>
    <xdr:to>
      <xdr:col>107</xdr:col>
      <xdr:colOff>101600</xdr:colOff>
      <xdr:row>63</xdr:row>
      <xdr:rowOff>150241</xdr:rowOff>
    </xdr:to>
    <xdr:sp macro="" textlink="">
      <xdr:nvSpPr>
        <xdr:cNvPr id="706" name="楕円 705">
          <a:extLst>
            <a:ext uri="{FF2B5EF4-FFF2-40B4-BE49-F238E27FC236}">
              <a16:creationId xmlns:a16="http://schemas.microsoft.com/office/drawing/2014/main" xmlns="" id="{422FA672-B116-4EDF-854C-2639EF9B7C50}"/>
            </a:ext>
          </a:extLst>
        </xdr:cNvPr>
        <xdr:cNvSpPr/>
      </xdr:nvSpPr>
      <xdr:spPr>
        <a:xfrm>
          <a:off x="203835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98069</xdr:rowOff>
    </xdr:from>
    <xdr:to>
      <xdr:col>111</xdr:col>
      <xdr:colOff>177800</xdr:colOff>
      <xdr:row>63</xdr:row>
      <xdr:rowOff>99441</xdr:rowOff>
    </xdr:to>
    <xdr:cxnSp macro="">
      <xdr:nvCxnSpPr>
        <xdr:cNvPr id="707" name="直線コネクタ 706">
          <a:extLst>
            <a:ext uri="{FF2B5EF4-FFF2-40B4-BE49-F238E27FC236}">
              <a16:creationId xmlns:a16="http://schemas.microsoft.com/office/drawing/2014/main" xmlns="" id="{7227B986-C703-4097-9340-0D8C501774C6}"/>
            </a:ext>
          </a:extLst>
        </xdr:cNvPr>
        <xdr:cNvCxnSpPr/>
      </xdr:nvCxnSpPr>
      <xdr:spPr>
        <a:xfrm flipV="1">
          <a:off x="20434300" y="108994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49784</xdr:rowOff>
    </xdr:from>
    <xdr:to>
      <xdr:col>102</xdr:col>
      <xdr:colOff>165100</xdr:colOff>
      <xdr:row>63</xdr:row>
      <xdr:rowOff>151384</xdr:rowOff>
    </xdr:to>
    <xdr:sp macro="" textlink="">
      <xdr:nvSpPr>
        <xdr:cNvPr id="708" name="楕円 707">
          <a:extLst>
            <a:ext uri="{FF2B5EF4-FFF2-40B4-BE49-F238E27FC236}">
              <a16:creationId xmlns:a16="http://schemas.microsoft.com/office/drawing/2014/main" xmlns="" id="{2A105337-D793-4DAC-A3DE-7FFDA89F2802}"/>
            </a:ext>
          </a:extLst>
        </xdr:cNvPr>
        <xdr:cNvSpPr/>
      </xdr:nvSpPr>
      <xdr:spPr>
        <a:xfrm>
          <a:off x="19494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99441</xdr:rowOff>
    </xdr:from>
    <xdr:to>
      <xdr:col>107</xdr:col>
      <xdr:colOff>50800</xdr:colOff>
      <xdr:row>63</xdr:row>
      <xdr:rowOff>100584</xdr:rowOff>
    </xdr:to>
    <xdr:cxnSp macro="">
      <xdr:nvCxnSpPr>
        <xdr:cNvPr id="709" name="直線コネクタ 708">
          <a:extLst>
            <a:ext uri="{FF2B5EF4-FFF2-40B4-BE49-F238E27FC236}">
              <a16:creationId xmlns:a16="http://schemas.microsoft.com/office/drawing/2014/main" xmlns="" id="{168384C5-2FC7-4F19-9443-12DC5A2E3A4D}"/>
            </a:ext>
          </a:extLst>
        </xdr:cNvPr>
        <xdr:cNvCxnSpPr/>
      </xdr:nvCxnSpPr>
      <xdr:spPr>
        <a:xfrm flipV="1">
          <a:off x="19545300" y="1090079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50927</xdr:rowOff>
    </xdr:from>
    <xdr:to>
      <xdr:col>98</xdr:col>
      <xdr:colOff>38100</xdr:colOff>
      <xdr:row>63</xdr:row>
      <xdr:rowOff>152527</xdr:rowOff>
    </xdr:to>
    <xdr:sp macro="" textlink="">
      <xdr:nvSpPr>
        <xdr:cNvPr id="710" name="楕円 709">
          <a:extLst>
            <a:ext uri="{FF2B5EF4-FFF2-40B4-BE49-F238E27FC236}">
              <a16:creationId xmlns:a16="http://schemas.microsoft.com/office/drawing/2014/main" xmlns="" id="{B1260CE4-1556-4562-B521-38CE56FD43EA}"/>
            </a:ext>
          </a:extLst>
        </xdr:cNvPr>
        <xdr:cNvSpPr/>
      </xdr:nvSpPr>
      <xdr:spPr>
        <a:xfrm>
          <a:off x="18605500" y="108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100584</xdr:rowOff>
    </xdr:from>
    <xdr:to>
      <xdr:col>102</xdr:col>
      <xdr:colOff>114300</xdr:colOff>
      <xdr:row>63</xdr:row>
      <xdr:rowOff>101727</xdr:rowOff>
    </xdr:to>
    <xdr:cxnSp macro="">
      <xdr:nvCxnSpPr>
        <xdr:cNvPr id="711" name="直線コネクタ 710">
          <a:extLst>
            <a:ext uri="{FF2B5EF4-FFF2-40B4-BE49-F238E27FC236}">
              <a16:creationId xmlns:a16="http://schemas.microsoft.com/office/drawing/2014/main" xmlns="" id="{334CD8FE-3A39-4B94-AAD2-38E816D4D3B5}"/>
            </a:ext>
          </a:extLst>
        </xdr:cNvPr>
        <xdr:cNvCxnSpPr/>
      </xdr:nvCxnSpPr>
      <xdr:spPr>
        <a:xfrm flipV="1">
          <a:off x="18656300" y="1090193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712" name="n_1aveValue【保健センター・保健所】&#10;一人当たり面積">
          <a:extLst>
            <a:ext uri="{FF2B5EF4-FFF2-40B4-BE49-F238E27FC236}">
              <a16:creationId xmlns:a16="http://schemas.microsoft.com/office/drawing/2014/main" xmlns="" id="{F39B6172-8064-403B-8BC6-D3C284C20A01}"/>
            </a:ext>
          </a:extLst>
        </xdr:cNvPr>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713" name="n_2aveValue【保健センター・保健所】&#10;一人当たり面積">
          <a:extLst>
            <a:ext uri="{FF2B5EF4-FFF2-40B4-BE49-F238E27FC236}">
              <a16:creationId xmlns:a16="http://schemas.microsoft.com/office/drawing/2014/main" xmlns="" id="{FD966290-6431-4D45-A215-4F41FA4E252D}"/>
            </a:ext>
          </a:extLst>
        </xdr:cNvPr>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714" name="n_3aveValue【保健センター・保健所】&#10;一人当たり面積">
          <a:extLst>
            <a:ext uri="{FF2B5EF4-FFF2-40B4-BE49-F238E27FC236}">
              <a16:creationId xmlns:a16="http://schemas.microsoft.com/office/drawing/2014/main" xmlns="" id="{FD6F452C-E772-44F4-B576-CCA9319017FA}"/>
            </a:ext>
          </a:extLst>
        </xdr:cNvPr>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715" name="n_4aveValue【保健センター・保健所】&#10;一人当たり面積">
          <a:extLst>
            <a:ext uri="{FF2B5EF4-FFF2-40B4-BE49-F238E27FC236}">
              <a16:creationId xmlns:a16="http://schemas.microsoft.com/office/drawing/2014/main" xmlns="" id="{6902BA51-6170-4D93-A8A8-0721FBEDC8E4}"/>
            </a:ext>
          </a:extLst>
        </xdr:cNvPr>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139996</xdr:rowOff>
    </xdr:from>
    <xdr:ext cx="469744" cy="259045"/>
    <xdr:sp macro="" textlink="">
      <xdr:nvSpPr>
        <xdr:cNvPr id="716" name="n_1mainValue【保健センター・保健所】&#10;一人当たり面積">
          <a:extLst>
            <a:ext uri="{FF2B5EF4-FFF2-40B4-BE49-F238E27FC236}">
              <a16:creationId xmlns:a16="http://schemas.microsoft.com/office/drawing/2014/main" xmlns="" id="{F0B03C05-FFA1-46D1-9380-07148CAEE767}"/>
            </a:ext>
          </a:extLst>
        </xdr:cNvPr>
        <xdr:cNvSpPr txBox="1"/>
      </xdr:nvSpPr>
      <xdr:spPr>
        <a:xfrm>
          <a:off x="21075727" y="1094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141368</xdr:rowOff>
    </xdr:from>
    <xdr:ext cx="469744" cy="259045"/>
    <xdr:sp macro="" textlink="">
      <xdr:nvSpPr>
        <xdr:cNvPr id="717" name="n_2mainValue【保健センター・保健所】&#10;一人当たり面積">
          <a:extLst>
            <a:ext uri="{FF2B5EF4-FFF2-40B4-BE49-F238E27FC236}">
              <a16:creationId xmlns:a16="http://schemas.microsoft.com/office/drawing/2014/main" xmlns="" id="{87AAFA90-182F-4BEF-8424-8A9830E89056}"/>
            </a:ext>
          </a:extLst>
        </xdr:cNvPr>
        <xdr:cNvSpPr txBox="1"/>
      </xdr:nvSpPr>
      <xdr:spPr>
        <a:xfrm>
          <a:off x="20199427" y="1094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142511</xdr:rowOff>
    </xdr:from>
    <xdr:ext cx="469744" cy="259045"/>
    <xdr:sp macro="" textlink="">
      <xdr:nvSpPr>
        <xdr:cNvPr id="718" name="n_3mainValue【保健センター・保健所】&#10;一人当たり面積">
          <a:extLst>
            <a:ext uri="{FF2B5EF4-FFF2-40B4-BE49-F238E27FC236}">
              <a16:creationId xmlns:a16="http://schemas.microsoft.com/office/drawing/2014/main" xmlns="" id="{FD2765E5-2B90-4B13-97A1-88A717B96D82}"/>
            </a:ext>
          </a:extLst>
        </xdr:cNvPr>
        <xdr:cNvSpPr txBox="1"/>
      </xdr:nvSpPr>
      <xdr:spPr>
        <a:xfrm>
          <a:off x="19310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143654</xdr:rowOff>
    </xdr:from>
    <xdr:ext cx="469744" cy="259045"/>
    <xdr:sp macro="" textlink="">
      <xdr:nvSpPr>
        <xdr:cNvPr id="719" name="n_4mainValue【保健センター・保健所】&#10;一人当たり面積">
          <a:extLst>
            <a:ext uri="{FF2B5EF4-FFF2-40B4-BE49-F238E27FC236}">
              <a16:creationId xmlns:a16="http://schemas.microsoft.com/office/drawing/2014/main" xmlns="" id="{3F552D47-AB8A-4AD6-83ED-B410A3692581}"/>
            </a:ext>
          </a:extLst>
        </xdr:cNvPr>
        <xdr:cNvSpPr txBox="1"/>
      </xdr:nvSpPr>
      <xdr:spPr>
        <a:xfrm>
          <a:off x="18421427" y="109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xmlns="" id="{A98A3961-2720-475D-B6FF-C2C8F0C4F77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xmlns="" id="{0D09A817-9A0A-4D2E-8F23-74587FD520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xmlns="" id="{6D0C1B2C-458B-4B19-A205-1A02D646BC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xmlns="" id="{4EF51BFA-06C6-4D75-B90C-8D975F58CE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xmlns="" id="{BD73F938-237C-43F2-8A90-C6EFABD1FC8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xmlns="" id="{E92AE6A4-0017-4BF9-8A9C-C22A3B9532F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xmlns="" id="{B4F90808-24DC-4310-8ECA-8CD2930738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xmlns="" id="{4256CF61-73C0-47EC-BA1A-4B6A8831399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xmlns="" id="{C3AE6AD5-0C56-4228-AEC2-0E399F3A40B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xmlns="" id="{964D6AC3-82FF-4323-863A-43D521CCE70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xmlns="" id="{09582E5C-66F2-41A9-BB82-F94C8705A3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xmlns="" id="{FFCA51B7-B07B-444B-96CD-0324F4A2E66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xmlns="" id="{6D8E20E7-238F-4B5F-8B84-D714816FFA5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xmlns="" id="{A6914D19-4DE4-4BDF-A8BF-BE6D1920AD4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xmlns="" id="{2007726B-035F-482F-BE7C-B8A87C7479B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xmlns="" id="{DB9DD47E-C1FE-4F1D-AE92-45EDEE6C728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xmlns="" id="{3A4B064C-5EFB-40C4-A237-ABEFEC58576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xmlns="" id="{349C62EF-0906-4670-8A46-DE40EA4F305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xmlns="" id="{DD0CC002-A31F-4027-9057-58F0C8D712D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xmlns="" id="{E61769B1-5382-438C-9E00-2A9C8E10BC0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a:extLst>
            <a:ext uri="{FF2B5EF4-FFF2-40B4-BE49-F238E27FC236}">
              <a16:creationId xmlns:a16="http://schemas.microsoft.com/office/drawing/2014/main" xmlns="" id="{D2DC1DB1-8512-4969-9BD7-8C4FA4EBF0C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xmlns="" id="{96D8EAEF-91B2-4188-9360-046EB9C614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xmlns="" id="{4B065349-A216-4F27-AB6E-1592941319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a:extLst>
            <a:ext uri="{FF2B5EF4-FFF2-40B4-BE49-F238E27FC236}">
              <a16:creationId xmlns:a16="http://schemas.microsoft.com/office/drawing/2014/main" xmlns="" id="{9DFFC2DF-AB5D-49C9-96F1-29C9767D311C}"/>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消防施設】&#10;有形固定資産減価償却率最小値テキスト">
          <a:extLst>
            <a:ext uri="{FF2B5EF4-FFF2-40B4-BE49-F238E27FC236}">
              <a16:creationId xmlns:a16="http://schemas.microsoft.com/office/drawing/2014/main" xmlns="" id="{EF4FBE9E-A823-49E9-955E-F737738674F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xmlns="" id="{9F5E2ADE-9472-419E-95FE-9F05CE19E22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消防施設】&#10;有形固定資産減価償却率最大値テキスト">
          <a:extLst>
            <a:ext uri="{FF2B5EF4-FFF2-40B4-BE49-F238E27FC236}">
              <a16:creationId xmlns:a16="http://schemas.microsoft.com/office/drawing/2014/main" xmlns="" id="{B147934B-8580-4C46-8E91-8F3963F5127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xmlns="" id="{2EE4C146-1545-4BD6-B046-945E3841344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748" name="【消防施設】&#10;有形固定資産減価償却率平均値テキスト">
          <a:extLst>
            <a:ext uri="{FF2B5EF4-FFF2-40B4-BE49-F238E27FC236}">
              <a16:creationId xmlns:a16="http://schemas.microsoft.com/office/drawing/2014/main" xmlns="" id="{9BCAAD9A-44DE-4427-8A4C-FA9B6B27FA73}"/>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749" name="フローチャート: 判断 748">
          <a:extLst>
            <a:ext uri="{FF2B5EF4-FFF2-40B4-BE49-F238E27FC236}">
              <a16:creationId xmlns:a16="http://schemas.microsoft.com/office/drawing/2014/main" xmlns="" id="{D18EABE5-8EE8-460B-A021-766F9C1573B1}"/>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0" name="フローチャート: 判断 749">
          <a:extLst>
            <a:ext uri="{FF2B5EF4-FFF2-40B4-BE49-F238E27FC236}">
              <a16:creationId xmlns:a16="http://schemas.microsoft.com/office/drawing/2014/main" xmlns="" id="{71E92B37-3A02-4B6F-AA61-13F798484CB3}"/>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751" name="フローチャート: 判断 750">
          <a:extLst>
            <a:ext uri="{FF2B5EF4-FFF2-40B4-BE49-F238E27FC236}">
              <a16:creationId xmlns:a16="http://schemas.microsoft.com/office/drawing/2014/main" xmlns="" id="{E5CBD8B9-F7AA-4E6A-84BD-48DF691D0ADD}"/>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752" name="フローチャート: 判断 751">
          <a:extLst>
            <a:ext uri="{FF2B5EF4-FFF2-40B4-BE49-F238E27FC236}">
              <a16:creationId xmlns:a16="http://schemas.microsoft.com/office/drawing/2014/main" xmlns="" id="{D6D055F4-3581-4603-B0C0-41F5929C897B}"/>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753" name="フローチャート: 判断 752">
          <a:extLst>
            <a:ext uri="{FF2B5EF4-FFF2-40B4-BE49-F238E27FC236}">
              <a16:creationId xmlns:a16="http://schemas.microsoft.com/office/drawing/2014/main" xmlns="" id="{4BB4F4DE-41C8-4348-B353-AE1AED6AB590}"/>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xmlns="" id="{758BA4C5-2306-465E-889F-7CD5CEC87A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43D7C7D1-902B-48E5-B9A9-7A4C73D7DCA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41B45B1A-4A32-4FBF-BA33-C45C02C6CBD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4199E573-7214-4BCB-88AB-E3DA9F10275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1EE10CA4-7E35-40CB-B56E-CB25D54AAEA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114300</xdr:rowOff>
    </xdr:from>
    <xdr:to>
      <xdr:col>85</xdr:col>
      <xdr:colOff>177800</xdr:colOff>
      <xdr:row>84</xdr:row>
      <xdr:rowOff>44450</xdr:rowOff>
    </xdr:to>
    <xdr:sp macro="" textlink="">
      <xdr:nvSpPr>
        <xdr:cNvPr id="759" name="楕円 758">
          <a:extLst>
            <a:ext uri="{FF2B5EF4-FFF2-40B4-BE49-F238E27FC236}">
              <a16:creationId xmlns:a16="http://schemas.microsoft.com/office/drawing/2014/main" xmlns="" id="{6B0FD86D-0127-4F00-80A2-6D92B98C4C80}"/>
            </a:ext>
          </a:extLst>
        </xdr:cNvPr>
        <xdr:cNvSpPr/>
      </xdr:nvSpPr>
      <xdr:spPr>
        <a:xfrm>
          <a:off x="16268700" y="143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92727</xdr:rowOff>
    </xdr:from>
    <xdr:ext cx="405111" cy="259045"/>
    <xdr:sp macro="" textlink="">
      <xdr:nvSpPr>
        <xdr:cNvPr id="760" name="【消防施設】&#10;有形固定資産減価償却率該当値テキスト">
          <a:extLst>
            <a:ext uri="{FF2B5EF4-FFF2-40B4-BE49-F238E27FC236}">
              <a16:creationId xmlns:a16="http://schemas.microsoft.com/office/drawing/2014/main" xmlns="" id="{82A69350-D16D-4346-805C-02E9919BAC27}"/>
            </a:ext>
          </a:extLst>
        </xdr:cNvPr>
        <xdr:cNvSpPr txBox="1"/>
      </xdr:nvSpPr>
      <xdr:spPr>
        <a:xfrm>
          <a:off x="16357600" y="1432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68580</xdr:rowOff>
    </xdr:from>
    <xdr:to>
      <xdr:col>81</xdr:col>
      <xdr:colOff>101600</xdr:colOff>
      <xdr:row>83</xdr:row>
      <xdr:rowOff>170180</xdr:rowOff>
    </xdr:to>
    <xdr:sp macro="" textlink="">
      <xdr:nvSpPr>
        <xdr:cNvPr id="761" name="楕円 760">
          <a:extLst>
            <a:ext uri="{FF2B5EF4-FFF2-40B4-BE49-F238E27FC236}">
              <a16:creationId xmlns:a16="http://schemas.microsoft.com/office/drawing/2014/main" xmlns="" id="{DB94743A-BFB8-4F20-AEB6-FAC9742950B8}"/>
            </a:ext>
          </a:extLst>
        </xdr:cNvPr>
        <xdr:cNvSpPr/>
      </xdr:nvSpPr>
      <xdr:spPr>
        <a:xfrm>
          <a:off x="15430500" y="142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119380</xdr:rowOff>
    </xdr:from>
    <xdr:to>
      <xdr:col>85</xdr:col>
      <xdr:colOff>127000</xdr:colOff>
      <xdr:row>83</xdr:row>
      <xdr:rowOff>165100</xdr:rowOff>
    </xdr:to>
    <xdr:cxnSp macro="">
      <xdr:nvCxnSpPr>
        <xdr:cNvPr id="762" name="直線コネクタ 761">
          <a:extLst>
            <a:ext uri="{FF2B5EF4-FFF2-40B4-BE49-F238E27FC236}">
              <a16:creationId xmlns:a16="http://schemas.microsoft.com/office/drawing/2014/main" xmlns="" id="{C9EDBCE6-03C2-4BDA-8BCE-D497FA527D33}"/>
            </a:ext>
          </a:extLst>
        </xdr:cNvPr>
        <xdr:cNvCxnSpPr/>
      </xdr:nvCxnSpPr>
      <xdr:spPr>
        <a:xfrm>
          <a:off x="15481300" y="143497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68580</xdr:rowOff>
    </xdr:from>
    <xdr:to>
      <xdr:col>76</xdr:col>
      <xdr:colOff>165100</xdr:colOff>
      <xdr:row>83</xdr:row>
      <xdr:rowOff>170180</xdr:rowOff>
    </xdr:to>
    <xdr:sp macro="" textlink="">
      <xdr:nvSpPr>
        <xdr:cNvPr id="763" name="楕円 762">
          <a:extLst>
            <a:ext uri="{FF2B5EF4-FFF2-40B4-BE49-F238E27FC236}">
              <a16:creationId xmlns:a16="http://schemas.microsoft.com/office/drawing/2014/main" xmlns="" id="{F5E0AC6A-B148-40F0-A3DC-65F781F4F4DB}"/>
            </a:ext>
          </a:extLst>
        </xdr:cNvPr>
        <xdr:cNvSpPr/>
      </xdr:nvSpPr>
      <xdr:spPr>
        <a:xfrm>
          <a:off x="14541500" y="142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119380</xdr:rowOff>
    </xdr:from>
    <xdr:to>
      <xdr:col>81</xdr:col>
      <xdr:colOff>50800</xdr:colOff>
      <xdr:row>83</xdr:row>
      <xdr:rowOff>119380</xdr:rowOff>
    </xdr:to>
    <xdr:cxnSp macro="">
      <xdr:nvCxnSpPr>
        <xdr:cNvPr id="764" name="直線コネクタ 763">
          <a:extLst>
            <a:ext uri="{FF2B5EF4-FFF2-40B4-BE49-F238E27FC236}">
              <a16:creationId xmlns:a16="http://schemas.microsoft.com/office/drawing/2014/main" xmlns="" id="{3C02BC71-E269-4F97-8378-7DE4A92B9A84}"/>
            </a:ext>
          </a:extLst>
        </xdr:cNvPr>
        <xdr:cNvCxnSpPr/>
      </xdr:nvCxnSpPr>
      <xdr:spPr>
        <a:xfrm>
          <a:off x="14592300" y="14349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78739</xdr:rowOff>
    </xdr:from>
    <xdr:to>
      <xdr:col>72</xdr:col>
      <xdr:colOff>38100</xdr:colOff>
      <xdr:row>84</xdr:row>
      <xdr:rowOff>8889</xdr:rowOff>
    </xdr:to>
    <xdr:sp macro="" textlink="">
      <xdr:nvSpPr>
        <xdr:cNvPr id="765" name="楕円 764">
          <a:extLst>
            <a:ext uri="{FF2B5EF4-FFF2-40B4-BE49-F238E27FC236}">
              <a16:creationId xmlns:a16="http://schemas.microsoft.com/office/drawing/2014/main" xmlns="" id="{AEB8B7B3-B278-4E23-8991-E9E64567422B}"/>
            </a:ext>
          </a:extLst>
        </xdr:cNvPr>
        <xdr:cNvSpPr/>
      </xdr:nvSpPr>
      <xdr:spPr>
        <a:xfrm>
          <a:off x="1365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119380</xdr:rowOff>
    </xdr:from>
    <xdr:to>
      <xdr:col>76</xdr:col>
      <xdr:colOff>114300</xdr:colOff>
      <xdr:row>83</xdr:row>
      <xdr:rowOff>129539</xdr:rowOff>
    </xdr:to>
    <xdr:cxnSp macro="">
      <xdr:nvCxnSpPr>
        <xdr:cNvPr id="766" name="直線コネクタ 765">
          <a:extLst>
            <a:ext uri="{FF2B5EF4-FFF2-40B4-BE49-F238E27FC236}">
              <a16:creationId xmlns:a16="http://schemas.microsoft.com/office/drawing/2014/main" xmlns="" id="{24D4B351-DD88-4DBF-8840-DDAA96CDA27C}"/>
            </a:ext>
          </a:extLst>
        </xdr:cNvPr>
        <xdr:cNvCxnSpPr/>
      </xdr:nvCxnSpPr>
      <xdr:spPr>
        <a:xfrm flipV="1">
          <a:off x="13703300" y="1434973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81280</xdr:rowOff>
    </xdr:from>
    <xdr:to>
      <xdr:col>67</xdr:col>
      <xdr:colOff>101600</xdr:colOff>
      <xdr:row>84</xdr:row>
      <xdr:rowOff>11430</xdr:rowOff>
    </xdr:to>
    <xdr:sp macro="" textlink="">
      <xdr:nvSpPr>
        <xdr:cNvPr id="767" name="楕円 766">
          <a:extLst>
            <a:ext uri="{FF2B5EF4-FFF2-40B4-BE49-F238E27FC236}">
              <a16:creationId xmlns:a16="http://schemas.microsoft.com/office/drawing/2014/main" xmlns="" id="{55016119-AD7C-4978-986E-3AA0EB86F138}"/>
            </a:ext>
          </a:extLst>
        </xdr:cNvPr>
        <xdr:cNvSpPr/>
      </xdr:nvSpPr>
      <xdr:spPr>
        <a:xfrm>
          <a:off x="12763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129539</xdr:rowOff>
    </xdr:from>
    <xdr:to>
      <xdr:col>71</xdr:col>
      <xdr:colOff>177800</xdr:colOff>
      <xdr:row>83</xdr:row>
      <xdr:rowOff>132080</xdr:rowOff>
    </xdr:to>
    <xdr:cxnSp macro="">
      <xdr:nvCxnSpPr>
        <xdr:cNvPr id="768" name="直線コネクタ 767">
          <a:extLst>
            <a:ext uri="{FF2B5EF4-FFF2-40B4-BE49-F238E27FC236}">
              <a16:creationId xmlns:a16="http://schemas.microsoft.com/office/drawing/2014/main" xmlns="" id="{8875414A-3A0E-414D-850F-FC8A5CD031C8}"/>
            </a:ext>
          </a:extLst>
        </xdr:cNvPr>
        <xdr:cNvCxnSpPr/>
      </xdr:nvCxnSpPr>
      <xdr:spPr>
        <a:xfrm flipV="1">
          <a:off x="12814300" y="143598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69" name="n_1aveValue【消防施設】&#10;有形固定資産減価償却率">
          <a:extLst>
            <a:ext uri="{FF2B5EF4-FFF2-40B4-BE49-F238E27FC236}">
              <a16:creationId xmlns:a16="http://schemas.microsoft.com/office/drawing/2014/main" xmlns="" id="{33B30814-4826-487C-8B92-892B86DD06B2}"/>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770" name="n_2aveValue【消防施設】&#10;有形固定資産減価償却率">
          <a:extLst>
            <a:ext uri="{FF2B5EF4-FFF2-40B4-BE49-F238E27FC236}">
              <a16:creationId xmlns:a16="http://schemas.microsoft.com/office/drawing/2014/main" xmlns="" id="{654A73BF-D94E-49D3-A876-472ABAECBF3B}"/>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771" name="n_3aveValue【消防施設】&#10;有形固定資産減価償却率">
          <a:extLst>
            <a:ext uri="{FF2B5EF4-FFF2-40B4-BE49-F238E27FC236}">
              <a16:creationId xmlns:a16="http://schemas.microsoft.com/office/drawing/2014/main" xmlns="" id="{688C90B8-2A90-44E1-9444-942DBDB1FC63}"/>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772" name="n_4aveValue【消防施設】&#10;有形固定資産減価償却率">
          <a:extLst>
            <a:ext uri="{FF2B5EF4-FFF2-40B4-BE49-F238E27FC236}">
              <a16:creationId xmlns:a16="http://schemas.microsoft.com/office/drawing/2014/main" xmlns="" id="{EB1BEAB4-312A-48F7-9E94-0535BFE29653}"/>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161307</xdr:rowOff>
    </xdr:from>
    <xdr:ext cx="405111" cy="259045"/>
    <xdr:sp macro="" textlink="">
      <xdr:nvSpPr>
        <xdr:cNvPr id="773" name="n_1mainValue【消防施設】&#10;有形固定資産減価償却率">
          <a:extLst>
            <a:ext uri="{FF2B5EF4-FFF2-40B4-BE49-F238E27FC236}">
              <a16:creationId xmlns:a16="http://schemas.microsoft.com/office/drawing/2014/main" xmlns="" id="{1B7648BC-1301-4FB8-BAD0-998B65600EEB}"/>
            </a:ext>
          </a:extLst>
        </xdr:cNvPr>
        <xdr:cNvSpPr txBox="1"/>
      </xdr:nvSpPr>
      <xdr:spPr>
        <a:xfrm>
          <a:off x="15266044" y="1439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161307</xdr:rowOff>
    </xdr:from>
    <xdr:ext cx="405111" cy="259045"/>
    <xdr:sp macro="" textlink="">
      <xdr:nvSpPr>
        <xdr:cNvPr id="774" name="n_2mainValue【消防施設】&#10;有形固定資産減価償却率">
          <a:extLst>
            <a:ext uri="{FF2B5EF4-FFF2-40B4-BE49-F238E27FC236}">
              <a16:creationId xmlns:a16="http://schemas.microsoft.com/office/drawing/2014/main" xmlns="" id="{3B5373D5-37E9-4A91-BEC4-054D6E17AA60}"/>
            </a:ext>
          </a:extLst>
        </xdr:cNvPr>
        <xdr:cNvSpPr txBox="1"/>
      </xdr:nvSpPr>
      <xdr:spPr>
        <a:xfrm>
          <a:off x="14389744" y="1439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xdr:rowOff>
    </xdr:from>
    <xdr:ext cx="405111" cy="259045"/>
    <xdr:sp macro="" textlink="">
      <xdr:nvSpPr>
        <xdr:cNvPr id="775" name="n_3mainValue【消防施設】&#10;有形固定資産減価償却率">
          <a:extLst>
            <a:ext uri="{FF2B5EF4-FFF2-40B4-BE49-F238E27FC236}">
              <a16:creationId xmlns:a16="http://schemas.microsoft.com/office/drawing/2014/main" xmlns="" id="{44EA938E-1DAF-49EA-AD71-B0973C3AB5F4}"/>
            </a:ext>
          </a:extLst>
        </xdr:cNvPr>
        <xdr:cNvSpPr txBox="1"/>
      </xdr:nvSpPr>
      <xdr:spPr>
        <a:xfrm>
          <a:off x="13500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2557</xdr:rowOff>
    </xdr:from>
    <xdr:ext cx="405111" cy="259045"/>
    <xdr:sp macro="" textlink="">
      <xdr:nvSpPr>
        <xdr:cNvPr id="776" name="n_4mainValue【消防施設】&#10;有形固定資産減価償却率">
          <a:extLst>
            <a:ext uri="{FF2B5EF4-FFF2-40B4-BE49-F238E27FC236}">
              <a16:creationId xmlns:a16="http://schemas.microsoft.com/office/drawing/2014/main" xmlns="" id="{ACA942B7-F925-43EE-823C-00FFE07DFBB6}"/>
            </a:ext>
          </a:extLst>
        </xdr:cNvPr>
        <xdr:cNvSpPr txBox="1"/>
      </xdr:nvSpPr>
      <xdr:spPr>
        <a:xfrm>
          <a:off x="12611744" y="1440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xmlns="" id="{1C451115-7588-4F83-849E-4FA4C94E7F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xmlns="" id="{EA6FA555-91D9-4D75-94CE-0946AA9BA4C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xmlns="" id="{C6254AC8-A115-47AB-B0D5-B0EF319669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xmlns="" id="{E5CD9BA8-33A7-4A23-ACCF-184BB722D5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xmlns="" id="{9575A86C-523F-47D5-932A-7253AB4CEB5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xmlns="" id="{694FF84E-97AA-41C8-AA9F-2F42E2A933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xmlns="" id="{3B0F95F8-014C-4880-A4BB-33DBD9364A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xmlns="" id="{FD43A2BE-9633-45C9-BFC8-2E401264DA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xmlns="" id="{E6BCD9A9-81AA-40FA-BD7C-E61F0179A4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xmlns="" id="{5E62F6D7-40F8-4C7D-B31C-970D5F2AA6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xmlns="" id="{75BC7636-3EA6-4992-BFD9-6F4F070E38A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xmlns="" id="{F03DF663-7C11-4873-9948-49EF96A540F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xmlns="" id="{61AB1534-6E81-446B-96F9-139D5CE2557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xmlns="" id="{93F5D22F-36F4-472F-83A4-71C06ED5594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xmlns="" id="{C54ECB4E-23BE-4E15-AB8A-AB3FD278E5D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xmlns="" id="{E9E6F700-2204-4788-868C-1A77F71186E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xmlns="" id="{E791D7AE-CB2C-4CF6-BF1B-80E4DA71026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xmlns="" id="{3BA70F2C-FAC1-4C45-BD1A-527CF44344E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xmlns="" id="{B177D1A8-43C9-4B88-8D10-59D75BE1546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xmlns="" id="{85E0CE2F-FB99-4A17-A5A8-4F71D878549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xmlns="" id="{85E2A2E2-BEB9-4447-A787-4DD42CB35CC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xmlns="" id="{93129B78-D537-4061-B7D2-CCDFC425C5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xmlns="" id="{CBD944D4-0952-45AE-90D2-AC7BB3863C2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800" name="直線コネクタ 799">
          <a:extLst>
            <a:ext uri="{FF2B5EF4-FFF2-40B4-BE49-F238E27FC236}">
              <a16:creationId xmlns:a16="http://schemas.microsoft.com/office/drawing/2014/main" xmlns="" id="{36B7773C-7C37-46CB-91EC-2682BCC1F0CA}"/>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801" name="【消防施設】&#10;一人当たり面積最小値テキスト">
          <a:extLst>
            <a:ext uri="{FF2B5EF4-FFF2-40B4-BE49-F238E27FC236}">
              <a16:creationId xmlns:a16="http://schemas.microsoft.com/office/drawing/2014/main" xmlns="" id="{EDD6D418-60FE-480B-94DB-81982A71A2CF}"/>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802" name="直線コネクタ 801">
          <a:extLst>
            <a:ext uri="{FF2B5EF4-FFF2-40B4-BE49-F238E27FC236}">
              <a16:creationId xmlns:a16="http://schemas.microsoft.com/office/drawing/2014/main" xmlns="" id="{007BCB03-E0B3-42BF-B941-E91FFDB805EE}"/>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803" name="【消防施設】&#10;一人当たり面積最大値テキスト">
          <a:extLst>
            <a:ext uri="{FF2B5EF4-FFF2-40B4-BE49-F238E27FC236}">
              <a16:creationId xmlns:a16="http://schemas.microsoft.com/office/drawing/2014/main" xmlns="" id="{1FB731E2-2EC5-48ED-B999-E3FBDBBFE21A}"/>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804" name="直線コネクタ 803">
          <a:extLst>
            <a:ext uri="{FF2B5EF4-FFF2-40B4-BE49-F238E27FC236}">
              <a16:creationId xmlns:a16="http://schemas.microsoft.com/office/drawing/2014/main" xmlns="" id="{DD2FF779-995C-4AC7-85E0-C63FB1E684AC}"/>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805" name="【消防施設】&#10;一人当たり面積平均値テキスト">
          <a:extLst>
            <a:ext uri="{FF2B5EF4-FFF2-40B4-BE49-F238E27FC236}">
              <a16:creationId xmlns:a16="http://schemas.microsoft.com/office/drawing/2014/main" xmlns="" id="{01DD1C48-D35F-4632-870B-AC76A3305FD5}"/>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806" name="フローチャート: 判断 805">
          <a:extLst>
            <a:ext uri="{FF2B5EF4-FFF2-40B4-BE49-F238E27FC236}">
              <a16:creationId xmlns:a16="http://schemas.microsoft.com/office/drawing/2014/main" xmlns="" id="{451F1309-818D-4900-8ADE-6DF0737F7341}"/>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807" name="フローチャート: 判断 806">
          <a:extLst>
            <a:ext uri="{FF2B5EF4-FFF2-40B4-BE49-F238E27FC236}">
              <a16:creationId xmlns:a16="http://schemas.microsoft.com/office/drawing/2014/main" xmlns="" id="{E2FD4C4B-1952-4EBE-BE4E-A8AB5E8AB31B}"/>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808" name="フローチャート: 判断 807">
          <a:extLst>
            <a:ext uri="{FF2B5EF4-FFF2-40B4-BE49-F238E27FC236}">
              <a16:creationId xmlns:a16="http://schemas.microsoft.com/office/drawing/2014/main" xmlns="" id="{FF904C82-9736-4663-834A-FEB3913BB6FC}"/>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809" name="フローチャート: 判断 808">
          <a:extLst>
            <a:ext uri="{FF2B5EF4-FFF2-40B4-BE49-F238E27FC236}">
              <a16:creationId xmlns:a16="http://schemas.microsoft.com/office/drawing/2014/main" xmlns="" id="{7F149BE8-AB6B-49CD-85D8-C51186BD92EA}"/>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810" name="フローチャート: 判断 809">
          <a:extLst>
            <a:ext uri="{FF2B5EF4-FFF2-40B4-BE49-F238E27FC236}">
              <a16:creationId xmlns:a16="http://schemas.microsoft.com/office/drawing/2014/main" xmlns="" id="{37665D13-D8A3-4443-BDEB-4042A046E90D}"/>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xmlns="" id="{68854438-8BEE-4697-AB59-22D8914216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C2A27BCA-1E4C-4D37-B8D6-566E3D7FB00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xmlns="" id="{9C41CBCF-7B86-43D4-9BA0-6A60F8A4B91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xmlns="" id="{A6F7A56E-CB39-4701-AB81-6063EDF00D9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30428B52-B597-4B60-BEC2-19B153C672E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153797</xdr:rowOff>
    </xdr:from>
    <xdr:to>
      <xdr:col>116</xdr:col>
      <xdr:colOff>114300</xdr:colOff>
      <xdr:row>86</xdr:row>
      <xdr:rowOff>83947</xdr:rowOff>
    </xdr:to>
    <xdr:sp macro="" textlink="">
      <xdr:nvSpPr>
        <xdr:cNvPr id="816" name="楕円 815">
          <a:extLst>
            <a:ext uri="{FF2B5EF4-FFF2-40B4-BE49-F238E27FC236}">
              <a16:creationId xmlns:a16="http://schemas.microsoft.com/office/drawing/2014/main" xmlns="" id="{58F21315-3133-42B8-AAAB-200C527AEFEE}"/>
            </a:ext>
          </a:extLst>
        </xdr:cNvPr>
        <xdr:cNvSpPr/>
      </xdr:nvSpPr>
      <xdr:spPr>
        <a:xfrm>
          <a:off x="22110700" y="147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99458</xdr:rowOff>
    </xdr:from>
    <xdr:ext cx="469744" cy="259045"/>
    <xdr:sp macro="" textlink="">
      <xdr:nvSpPr>
        <xdr:cNvPr id="817" name="【消防施設】&#10;一人当たり面積該当値テキスト">
          <a:extLst>
            <a:ext uri="{FF2B5EF4-FFF2-40B4-BE49-F238E27FC236}">
              <a16:creationId xmlns:a16="http://schemas.microsoft.com/office/drawing/2014/main" xmlns="" id="{8310462A-EDA0-4CB9-A59A-1EE8893007CC}"/>
            </a:ext>
          </a:extLst>
        </xdr:cNvPr>
        <xdr:cNvSpPr txBox="1"/>
      </xdr:nvSpPr>
      <xdr:spPr>
        <a:xfrm>
          <a:off x="22199600"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160655</xdr:rowOff>
    </xdr:from>
    <xdr:to>
      <xdr:col>112</xdr:col>
      <xdr:colOff>38100</xdr:colOff>
      <xdr:row>86</xdr:row>
      <xdr:rowOff>90805</xdr:rowOff>
    </xdr:to>
    <xdr:sp macro="" textlink="">
      <xdr:nvSpPr>
        <xdr:cNvPr id="818" name="楕円 817">
          <a:extLst>
            <a:ext uri="{FF2B5EF4-FFF2-40B4-BE49-F238E27FC236}">
              <a16:creationId xmlns:a16="http://schemas.microsoft.com/office/drawing/2014/main" xmlns="" id="{43C9E3D0-E6D9-4F3D-AEB7-47867B720243}"/>
            </a:ext>
          </a:extLst>
        </xdr:cNvPr>
        <xdr:cNvSpPr/>
      </xdr:nvSpPr>
      <xdr:spPr>
        <a:xfrm>
          <a:off x="21272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33147</xdr:rowOff>
    </xdr:from>
    <xdr:to>
      <xdr:col>116</xdr:col>
      <xdr:colOff>63500</xdr:colOff>
      <xdr:row>86</xdr:row>
      <xdr:rowOff>40005</xdr:rowOff>
    </xdr:to>
    <xdr:cxnSp macro="">
      <xdr:nvCxnSpPr>
        <xdr:cNvPr id="819" name="直線コネクタ 818">
          <a:extLst>
            <a:ext uri="{FF2B5EF4-FFF2-40B4-BE49-F238E27FC236}">
              <a16:creationId xmlns:a16="http://schemas.microsoft.com/office/drawing/2014/main" xmlns="" id="{9929034D-FCEB-48A0-8613-4FFE6CC8D16D}"/>
            </a:ext>
          </a:extLst>
        </xdr:cNvPr>
        <xdr:cNvCxnSpPr/>
      </xdr:nvCxnSpPr>
      <xdr:spPr>
        <a:xfrm flipV="1">
          <a:off x="21323300" y="1477784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162179</xdr:rowOff>
    </xdr:from>
    <xdr:to>
      <xdr:col>107</xdr:col>
      <xdr:colOff>101600</xdr:colOff>
      <xdr:row>86</xdr:row>
      <xdr:rowOff>92329</xdr:rowOff>
    </xdr:to>
    <xdr:sp macro="" textlink="">
      <xdr:nvSpPr>
        <xdr:cNvPr id="820" name="楕円 819">
          <a:extLst>
            <a:ext uri="{FF2B5EF4-FFF2-40B4-BE49-F238E27FC236}">
              <a16:creationId xmlns:a16="http://schemas.microsoft.com/office/drawing/2014/main" xmlns="" id="{157CF26F-CA3F-4937-AA68-8AD64A20C449}"/>
            </a:ext>
          </a:extLst>
        </xdr:cNvPr>
        <xdr:cNvSpPr/>
      </xdr:nvSpPr>
      <xdr:spPr>
        <a:xfrm>
          <a:off x="20383500" y="147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40005</xdr:rowOff>
    </xdr:from>
    <xdr:to>
      <xdr:col>111</xdr:col>
      <xdr:colOff>177800</xdr:colOff>
      <xdr:row>86</xdr:row>
      <xdr:rowOff>41529</xdr:rowOff>
    </xdr:to>
    <xdr:cxnSp macro="">
      <xdr:nvCxnSpPr>
        <xdr:cNvPr id="821" name="直線コネクタ 820">
          <a:extLst>
            <a:ext uri="{FF2B5EF4-FFF2-40B4-BE49-F238E27FC236}">
              <a16:creationId xmlns:a16="http://schemas.microsoft.com/office/drawing/2014/main" xmlns="" id="{1A421EBD-D9AB-40FB-A9EB-A4DA6FC3ABB1}"/>
            </a:ext>
          </a:extLst>
        </xdr:cNvPr>
        <xdr:cNvCxnSpPr/>
      </xdr:nvCxnSpPr>
      <xdr:spPr>
        <a:xfrm flipV="1">
          <a:off x="20434300" y="147847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162940</xdr:rowOff>
    </xdr:from>
    <xdr:to>
      <xdr:col>102</xdr:col>
      <xdr:colOff>165100</xdr:colOff>
      <xdr:row>86</xdr:row>
      <xdr:rowOff>93090</xdr:rowOff>
    </xdr:to>
    <xdr:sp macro="" textlink="">
      <xdr:nvSpPr>
        <xdr:cNvPr id="822" name="楕円 821">
          <a:extLst>
            <a:ext uri="{FF2B5EF4-FFF2-40B4-BE49-F238E27FC236}">
              <a16:creationId xmlns:a16="http://schemas.microsoft.com/office/drawing/2014/main" xmlns="" id="{2661E328-B04E-469C-8D75-6A4E5DDAA4ED}"/>
            </a:ext>
          </a:extLst>
        </xdr:cNvPr>
        <xdr:cNvSpPr/>
      </xdr:nvSpPr>
      <xdr:spPr>
        <a:xfrm>
          <a:off x="19494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41529</xdr:rowOff>
    </xdr:from>
    <xdr:to>
      <xdr:col>107</xdr:col>
      <xdr:colOff>50800</xdr:colOff>
      <xdr:row>86</xdr:row>
      <xdr:rowOff>42290</xdr:rowOff>
    </xdr:to>
    <xdr:cxnSp macro="">
      <xdr:nvCxnSpPr>
        <xdr:cNvPr id="823" name="直線コネクタ 822">
          <a:extLst>
            <a:ext uri="{FF2B5EF4-FFF2-40B4-BE49-F238E27FC236}">
              <a16:creationId xmlns:a16="http://schemas.microsoft.com/office/drawing/2014/main" xmlns="" id="{11E2DD5F-E998-4D0C-89EA-DE9E46CF1965}"/>
            </a:ext>
          </a:extLst>
        </xdr:cNvPr>
        <xdr:cNvCxnSpPr/>
      </xdr:nvCxnSpPr>
      <xdr:spPr>
        <a:xfrm flipV="1">
          <a:off x="19545300" y="1478622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164085</xdr:rowOff>
    </xdr:from>
    <xdr:to>
      <xdr:col>98</xdr:col>
      <xdr:colOff>38100</xdr:colOff>
      <xdr:row>86</xdr:row>
      <xdr:rowOff>94235</xdr:rowOff>
    </xdr:to>
    <xdr:sp macro="" textlink="">
      <xdr:nvSpPr>
        <xdr:cNvPr id="824" name="楕円 823">
          <a:extLst>
            <a:ext uri="{FF2B5EF4-FFF2-40B4-BE49-F238E27FC236}">
              <a16:creationId xmlns:a16="http://schemas.microsoft.com/office/drawing/2014/main" xmlns="" id="{9F5F2A6A-A4D5-4302-A850-7E3C9664D105}"/>
            </a:ext>
          </a:extLst>
        </xdr:cNvPr>
        <xdr:cNvSpPr/>
      </xdr:nvSpPr>
      <xdr:spPr>
        <a:xfrm>
          <a:off x="186055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42290</xdr:rowOff>
    </xdr:from>
    <xdr:to>
      <xdr:col>102</xdr:col>
      <xdr:colOff>114300</xdr:colOff>
      <xdr:row>86</xdr:row>
      <xdr:rowOff>43435</xdr:rowOff>
    </xdr:to>
    <xdr:cxnSp macro="">
      <xdr:nvCxnSpPr>
        <xdr:cNvPr id="825" name="直線コネクタ 824">
          <a:extLst>
            <a:ext uri="{FF2B5EF4-FFF2-40B4-BE49-F238E27FC236}">
              <a16:creationId xmlns:a16="http://schemas.microsoft.com/office/drawing/2014/main" xmlns="" id="{506FFE4D-8A6B-4286-A190-E3385E88BF61}"/>
            </a:ext>
          </a:extLst>
        </xdr:cNvPr>
        <xdr:cNvCxnSpPr/>
      </xdr:nvCxnSpPr>
      <xdr:spPr>
        <a:xfrm flipV="1">
          <a:off x="18656300" y="14786990"/>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826" name="n_1aveValue【消防施設】&#10;一人当たり面積">
          <a:extLst>
            <a:ext uri="{FF2B5EF4-FFF2-40B4-BE49-F238E27FC236}">
              <a16:creationId xmlns:a16="http://schemas.microsoft.com/office/drawing/2014/main" xmlns="" id="{C62C08D4-DC9A-4A72-8DC4-DFB45813928E}"/>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827" name="n_2aveValue【消防施設】&#10;一人当たり面積">
          <a:extLst>
            <a:ext uri="{FF2B5EF4-FFF2-40B4-BE49-F238E27FC236}">
              <a16:creationId xmlns:a16="http://schemas.microsoft.com/office/drawing/2014/main" xmlns="" id="{3E32AC34-E1F2-4C9C-9E7E-AFCE018C7146}"/>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828" name="n_3aveValue【消防施設】&#10;一人当たり面積">
          <a:extLst>
            <a:ext uri="{FF2B5EF4-FFF2-40B4-BE49-F238E27FC236}">
              <a16:creationId xmlns:a16="http://schemas.microsoft.com/office/drawing/2014/main" xmlns="" id="{BBBDBD09-9061-487A-9213-E81036AD6AE6}"/>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829" name="n_4aveValue【消防施設】&#10;一人当たり面積">
          <a:extLst>
            <a:ext uri="{FF2B5EF4-FFF2-40B4-BE49-F238E27FC236}">
              <a16:creationId xmlns:a16="http://schemas.microsoft.com/office/drawing/2014/main" xmlns="" id="{E8B96C1F-A3E9-42BB-818C-1E0E8208D811}"/>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81932</xdr:rowOff>
    </xdr:from>
    <xdr:ext cx="469744" cy="259045"/>
    <xdr:sp macro="" textlink="">
      <xdr:nvSpPr>
        <xdr:cNvPr id="830" name="n_1mainValue【消防施設】&#10;一人当たり面積">
          <a:extLst>
            <a:ext uri="{FF2B5EF4-FFF2-40B4-BE49-F238E27FC236}">
              <a16:creationId xmlns:a16="http://schemas.microsoft.com/office/drawing/2014/main" xmlns="" id="{15CE2B74-30CA-4409-9057-CE2087382575}"/>
            </a:ext>
          </a:extLst>
        </xdr:cNvPr>
        <xdr:cNvSpPr txBox="1"/>
      </xdr:nvSpPr>
      <xdr:spPr>
        <a:xfrm>
          <a:off x="210757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83456</xdr:rowOff>
    </xdr:from>
    <xdr:ext cx="469744" cy="259045"/>
    <xdr:sp macro="" textlink="">
      <xdr:nvSpPr>
        <xdr:cNvPr id="831" name="n_2mainValue【消防施設】&#10;一人当たり面積">
          <a:extLst>
            <a:ext uri="{FF2B5EF4-FFF2-40B4-BE49-F238E27FC236}">
              <a16:creationId xmlns:a16="http://schemas.microsoft.com/office/drawing/2014/main" xmlns="" id="{10271669-3C99-4057-A09D-3D4F6F704910}"/>
            </a:ext>
          </a:extLst>
        </xdr:cNvPr>
        <xdr:cNvSpPr txBox="1"/>
      </xdr:nvSpPr>
      <xdr:spPr>
        <a:xfrm>
          <a:off x="20199427" y="1482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84217</xdr:rowOff>
    </xdr:from>
    <xdr:ext cx="469744" cy="259045"/>
    <xdr:sp macro="" textlink="">
      <xdr:nvSpPr>
        <xdr:cNvPr id="832" name="n_3mainValue【消防施設】&#10;一人当たり面積">
          <a:extLst>
            <a:ext uri="{FF2B5EF4-FFF2-40B4-BE49-F238E27FC236}">
              <a16:creationId xmlns:a16="http://schemas.microsoft.com/office/drawing/2014/main" xmlns="" id="{21BE1E55-F16E-4844-84FD-1AB779A56CC9}"/>
            </a:ext>
          </a:extLst>
        </xdr:cNvPr>
        <xdr:cNvSpPr txBox="1"/>
      </xdr:nvSpPr>
      <xdr:spPr>
        <a:xfrm>
          <a:off x="19310427" y="148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85362</xdr:rowOff>
    </xdr:from>
    <xdr:ext cx="469744" cy="259045"/>
    <xdr:sp macro="" textlink="">
      <xdr:nvSpPr>
        <xdr:cNvPr id="833" name="n_4mainValue【消防施設】&#10;一人当たり面積">
          <a:extLst>
            <a:ext uri="{FF2B5EF4-FFF2-40B4-BE49-F238E27FC236}">
              <a16:creationId xmlns:a16="http://schemas.microsoft.com/office/drawing/2014/main" xmlns="" id="{28F7F723-B832-4F57-81AC-C6F5487BC8D0}"/>
            </a:ext>
          </a:extLst>
        </xdr:cNvPr>
        <xdr:cNvSpPr txBox="1"/>
      </xdr:nvSpPr>
      <xdr:spPr>
        <a:xfrm>
          <a:off x="18421427"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xmlns="" id="{2F327AA4-97CC-4DD0-A190-6F3E6E32D04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xmlns="" id="{7B670B0A-0CFC-4B3B-9DA4-EA0F17D07D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xmlns="" id="{F12C7675-7A9F-4CDC-ACF8-588C2DEBDC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xmlns="" id="{BF8A1FBB-7A49-432A-B74D-CF8EA05712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xmlns="" id="{E903CB2D-C1C1-4D9F-A9CA-04CA8D35D1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xmlns="" id="{8190DF5F-961C-4CD3-9AFC-56892F822D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xmlns="" id="{64A196F3-9BEA-41BB-800D-413EC1F468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xmlns="" id="{941F142E-0302-440A-8303-458BD0FD31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xmlns="" id="{4C23E1BF-3B61-4E02-92C5-B7920010AE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xmlns="" id="{E332108B-5C05-4E7F-B559-294496F6F78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xmlns="" id="{E478DB02-5643-4901-A026-130BCE109CE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xmlns="" id="{7DCC328F-A62B-40B7-85A1-91D74DD1F5A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xmlns="" id="{C3156DC5-CAD5-4EED-8A1D-9AD0C65263F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xmlns="" id="{56A14BEA-88CF-4229-A386-C62287360B2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xmlns="" id="{A07B75D3-1161-450B-BB22-9153C16361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xmlns="" id="{4BD5D890-A09D-4874-B428-87281232396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xmlns="" id="{968491AF-8AC0-4811-B724-9814442B734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xmlns="" id="{F51B5CA2-FC07-4EEB-94F2-0BFB8CFF969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xmlns="" id="{FB66668C-8567-4DF6-8741-0A0B08C0504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xmlns="" id="{3198DFFB-E36C-4DA4-B69C-8C06C0A8926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xmlns="" id="{9AF813CB-E420-40DC-9B4D-72A82579E7E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xmlns="" id="{5971352F-F30A-4A92-B955-168C8B14B4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xmlns="" id="{C39B196E-09AE-4B4C-8C74-39F8A4BEBBA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xmlns="" id="{DDDD9C36-F40D-4180-8CBA-A0D318AD0E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xmlns="" id="{8690BF26-BC56-474B-BBAE-2244B6FC2D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xmlns="" id="{D84FD9EA-F10F-4BDB-9193-44930C414541}"/>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a:extLst>
            <a:ext uri="{FF2B5EF4-FFF2-40B4-BE49-F238E27FC236}">
              <a16:creationId xmlns:a16="http://schemas.microsoft.com/office/drawing/2014/main" xmlns="" id="{AE45E030-DBA4-4855-B16E-986C40B353D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xmlns="" id="{5FCE5899-171B-4504-82CB-65EC110D7D8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62" name="【庁舎】&#10;有形固定資産減価償却率最大値テキスト">
          <a:extLst>
            <a:ext uri="{FF2B5EF4-FFF2-40B4-BE49-F238E27FC236}">
              <a16:creationId xmlns:a16="http://schemas.microsoft.com/office/drawing/2014/main" xmlns="" id="{45B6F4BD-139F-4C25-AFB0-BEDD55AB6DA6}"/>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63" name="直線コネクタ 862">
          <a:extLst>
            <a:ext uri="{FF2B5EF4-FFF2-40B4-BE49-F238E27FC236}">
              <a16:creationId xmlns:a16="http://schemas.microsoft.com/office/drawing/2014/main" xmlns="" id="{F65E668E-E7C4-4EB6-98C5-B5E793728FBB}"/>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864" name="【庁舎】&#10;有形固定資産減価償却率平均値テキスト">
          <a:extLst>
            <a:ext uri="{FF2B5EF4-FFF2-40B4-BE49-F238E27FC236}">
              <a16:creationId xmlns:a16="http://schemas.microsoft.com/office/drawing/2014/main" xmlns="" id="{E44A7DBE-0F74-415D-B1AC-1304AB1B2890}"/>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865" name="フローチャート: 判断 864">
          <a:extLst>
            <a:ext uri="{FF2B5EF4-FFF2-40B4-BE49-F238E27FC236}">
              <a16:creationId xmlns:a16="http://schemas.microsoft.com/office/drawing/2014/main" xmlns="" id="{4A9B687B-7363-43F6-89D9-7D934652DC47}"/>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866" name="フローチャート: 判断 865">
          <a:extLst>
            <a:ext uri="{FF2B5EF4-FFF2-40B4-BE49-F238E27FC236}">
              <a16:creationId xmlns:a16="http://schemas.microsoft.com/office/drawing/2014/main" xmlns="" id="{570B0932-D63D-4220-A357-823661F9378C}"/>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867" name="フローチャート: 判断 866">
          <a:extLst>
            <a:ext uri="{FF2B5EF4-FFF2-40B4-BE49-F238E27FC236}">
              <a16:creationId xmlns:a16="http://schemas.microsoft.com/office/drawing/2014/main" xmlns="" id="{476778E0-CCB6-44BF-9447-A63346AF85B9}"/>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868" name="フローチャート: 判断 867">
          <a:extLst>
            <a:ext uri="{FF2B5EF4-FFF2-40B4-BE49-F238E27FC236}">
              <a16:creationId xmlns:a16="http://schemas.microsoft.com/office/drawing/2014/main" xmlns="" id="{EBB35FAD-B458-477A-A8BB-C554DF55EFCD}"/>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869" name="フローチャート: 判断 868">
          <a:extLst>
            <a:ext uri="{FF2B5EF4-FFF2-40B4-BE49-F238E27FC236}">
              <a16:creationId xmlns:a16="http://schemas.microsoft.com/office/drawing/2014/main" xmlns="" id="{5875FF9B-BBAD-46B0-887A-0DD7975C8272}"/>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xmlns="" id="{07BC67DB-EDB4-41B4-8990-983776BE8E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C51F8197-EB81-4DF0-960C-0A6C8477E36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03F8B981-E34A-4AFA-A1E9-FA48BB57717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xmlns="" id="{940D216F-E8F3-407D-9961-CBE21D55E2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FD311CA3-828D-4E6F-B9BA-AD83DD967B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875" name="楕円 874">
          <a:extLst>
            <a:ext uri="{FF2B5EF4-FFF2-40B4-BE49-F238E27FC236}">
              <a16:creationId xmlns:a16="http://schemas.microsoft.com/office/drawing/2014/main" xmlns="" id="{E7A257FF-AE92-4239-8F1E-53CFDCA0E74D}"/>
            </a:ext>
          </a:extLst>
        </xdr:cNvPr>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876" name="【庁舎】&#10;有形固定資産減価償却率該当値テキスト">
          <a:extLst>
            <a:ext uri="{FF2B5EF4-FFF2-40B4-BE49-F238E27FC236}">
              <a16:creationId xmlns:a16="http://schemas.microsoft.com/office/drawing/2014/main" xmlns="" id="{B2C8F76A-1E07-4E69-B991-A938484478FB}"/>
            </a:ext>
          </a:extLst>
        </xdr:cNvPr>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877" name="楕円 876">
          <a:extLst>
            <a:ext uri="{FF2B5EF4-FFF2-40B4-BE49-F238E27FC236}">
              <a16:creationId xmlns:a16="http://schemas.microsoft.com/office/drawing/2014/main" xmlns="" id="{4C48CDB2-4BD9-47B0-814F-D296B6603B9B}"/>
            </a:ext>
          </a:extLst>
        </xdr:cNvPr>
        <xdr:cNvSpPr/>
      </xdr:nvSpPr>
      <xdr:spPr>
        <a:xfrm>
          <a:off x="15430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xdr:rowOff>
    </xdr:from>
    <xdr:to>
      <xdr:col>85</xdr:col>
      <xdr:colOff>127000</xdr:colOff>
      <xdr:row>106</xdr:row>
      <xdr:rowOff>51707</xdr:rowOff>
    </xdr:to>
    <xdr:cxnSp macro="">
      <xdr:nvCxnSpPr>
        <xdr:cNvPr id="878" name="直線コネクタ 877">
          <a:extLst>
            <a:ext uri="{FF2B5EF4-FFF2-40B4-BE49-F238E27FC236}">
              <a16:creationId xmlns:a16="http://schemas.microsoft.com/office/drawing/2014/main" xmlns="" id="{E9971F63-1274-498A-B260-09A31B0343A0}"/>
            </a:ext>
          </a:extLst>
        </xdr:cNvPr>
        <xdr:cNvCxnSpPr/>
      </xdr:nvCxnSpPr>
      <xdr:spPr>
        <a:xfrm>
          <a:off x="15481300" y="1818295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89081</xdr:rowOff>
    </xdr:from>
    <xdr:to>
      <xdr:col>76</xdr:col>
      <xdr:colOff>165100</xdr:colOff>
      <xdr:row>106</xdr:row>
      <xdr:rowOff>19231</xdr:rowOff>
    </xdr:to>
    <xdr:sp macro="" textlink="">
      <xdr:nvSpPr>
        <xdr:cNvPr id="879" name="楕円 878">
          <a:extLst>
            <a:ext uri="{FF2B5EF4-FFF2-40B4-BE49-F238E27FC236}">
              <a16:creationId xmlns:a16="http://schemas.microsoft.com/office/drawing/2014/main" xmlns="" id="{9C4BBE16-7970-41B3-BBA5-BD7B258D242B}"/>
            </a:ext>
          </a:extLst>
        </xdr:cNvPr>
        <xdr:cNvSpPr/>
      </xdr:nvSpPr>
      <xdr:spPr>
        <a:xfrm>
          <a:off x="14541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139881</xdr:rowOff>
    </xdr:from>
    <xdr:to>
      <xdr:col>81</xdr:col>
      <xdr:colOff>50800</xdr:colOff>
      <xdr:row>106</xdr:row>
      <xdr:rowOff>9252</xdr:rowOff>
    </xdr:to>
    <xdr:cxnSp macro="">
      <xdr:nvCxnSpPr>
        <xdr:cNvPr id="880" name="直線コネクタ 879">
          <a:extLst>
            <a:ext uri="{FF2B5EF4-FFF2-40B4-BE49-F238E27FC236}">
              <a16:creationId xmlns:a16="http://schemas.microsoft.com/office/drawing/2014/main" xmlns="" id="{9E7FB7D7-B01C-4DD2-9547-EE2F6ECBE935}"/>
            </a:ext>
          </a:extLst>
        </xdr:cNvPr>
        <xdr:cNvCxnSpPr/>
      </xdr:nvCxnSpPr>
      <xdr:spPr>
        <a:xfrm>
          <a:off x="14592300" y="181421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46627</xdr:rowOff>
    </xdr:from>
    <xdr:to>
      <xdr:col>72</xdr:col>
      <xdr:colOff>38100</xdr:colOff>
      <xdr:row>105</xdr:row>
      <xdr:rowOff>148227</xdr:rowOff>
    </xdr:to>
    <xdr:sp macro="" textlink="">
      <xdr:nvSpPr>
        <xdr:cNvPr id="881" name="楕円 880">
          <a:extLst>
            <a:ext uri="{FF2B5EF4-FFF2-40B4-BE49-F238E27FC236}">
              <a16:creationId xmlns:a16="http://schemas.microsoft.com/office/drawing/2014/main" xmlns="" id="{8B2732CB-5EEA-486D-8F0C-505E9C5D9629}"/>
            </a:ext>
          </a:extLst>
        </xdr:cNvPr>
        <xdr:cNvSpPr/>
      </xdr:nvSpPr>
      <xdr:spPr>
        <a:xfrm>
          <a:off x="1365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97427</xdr:rowOff>
    </xdr:from>
    <xdr:to>
      <xdr:col>76</xdr:col>
      <xdr:colOff>114300</xdr:colOff>
      <xdr:row>105</xdr:row>
      <xdr:rowOff>139881</xdr:rowOff>
    </xdr:to>
    <xdr:cxnSp macro="">
      <xdr:nvCxnSpPr>
        <xdr:cNvPr id="882" name="直線コネクタ 881">
          <a:extLst>
            <a:ext uri="{FF2B5EF4-FFF2-40B4-BE49-F238E27FC236}">
              <a16:creationId xmlns:a16="http://schemas.microsoft.com/office/drawing/2014/main" xmlns="" id="{1D626EB9-D21E-4EBF-AD65-D3DFB0576C36}"/>
            </a:ext>
          </a:extLst>
        </xdr:cNvPr>
        <xdr:cNvCxnSpPr/>
      </xdr:nvCxnSpPr>
      <xdr:spPr>
        <a:xfrm>
          <a:off x="13703300" y="180996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5806</xdr:rowOff>
    </xdr:from>
    <xdr:to>
      <xdr:col>67</xdr:col>
      <xdr:colOff>101600</xdr:colOff>
      <xdr:row>105</xdr:row>
      <xdr:rowOff>107406</xdr:rowOff>
    </xdr:to>
    <xdr:sp macro="" textlink="">
      <xdr:nvSpPr>
        <xdr:cNvPr id="883" name="楕円 882">
          <a:extLst>
            <a:ext uri="{FF2B5EF4-FFF2-40B4-BE49-F238E27FC236}">
              <a16:creationId xmlns:a16="http://schemas.microsoft.com/office/drawing/2014/main" xmlns="" id="{DBBD4B51-0C89-45F7-BEBA-727084920BF9}"/>
            </a:ext>
          </a:extLst>
        </xdr:cNvPr>
        <xdr:cNvSpPr/>
      </xdr:nvSpPr>
      <xdr:spPr>
        <a:xfrm>
          <a:off x="12763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56606</xdr:rowOff>
    </xdr:from>
    <xdr:to>
      <xdr:col>71</xdr:col>
      <xdr:colOff>177800</xdr:colOff>
      <xdr:row>105</xdr:row>
      <xdr:rowOff>97427</xdr:rowOff>
    </xdr:to>
    <xdr:cxnSp macro="">
      <xdr:nvCxnSpPr>
        <xdr:cNvPr id="884" name="直線コネクタ 883">
          <a:extLst>
            <a:ext uri="{FF2B5EF4-FFF2-40B4-BE49-F238E27FC236}">
              <a16:creationId xmlns:a16="http://schemas.microsoft.com/office/drawing/2014/main" xmlns="" id="{248FC355-C6B7-4030-844E-E17F11783EB3}"/>
            </a:ext>
          </a:extLst>
        </xdr:cNvPr>
        <xdr:cNvCxnSpPr/>
      </xdr:nvCxnSpPr>
      <xdr:spPr>
        <a:xfrm>
          <a:off x="12814300" y="180588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885" name="n_1aveValue【庁舎】&#10;有形固定資産減価償却率">
          <a:extLst>
            <a:ext uri="{FF2B5EF4-FFF2-40B4-BE49-F238E27FC236}">
              <a16:creationId xmlns:a16="http://schemas.microsoft.com/office/drawing/2014/main" xmlns="" id="{71911F7D-2098-4145-9A83-4C3D43214436}"/>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886" name="n_2aveValue【庁舎】&#10;有形固定資産減価償却率">
          <a:extLst>
            <a:ext uri="{FF2B5EF4-FFF2-40B4-BE49-F238E27FC236}">
              <a16:creationId xmlns:a16="http://schemas.microsoft.com/office/drawing/2014/main" xmlns="" id="{D463C2B7-5617-4345-A22F-566A08A3E60F}"/>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887" name="n_3aveValue【庁舎】&#10;有形固定資産減価償却率">
          <a:extLst>
            <a:ext uri="{FF2B5EF4-FFF2-40B4-BE49-F238E27FC236}">
              <a16:creationId xmlns:a16="http://schemas.microsoft.com/office/drawing/2014/main" xmlns="" id="{C345FE0B-3502-4A41-ADE2-8019887F3575}"/>
            </a:ext>
          </a:extLst>
        </xdr:cNvPr>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888" name="n_4aveValue【庁舎】&#10;有形固定資産減価償却率">
          <a:extLst>
            <a:ext uri="{FF2B5EF4-FFF2-40B4-BE49-F238E27FC236}">
              <a16:creationId xmlns:a16="http://schemas.microsoft.com/office/drawing/2014/main" xmlns="" id="{07CB5B54-1BB6-45F5-B509-2BD4808465D2}"/>
            </a:ext>
          </a:extLst>
        </xdr:cNvPr>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51179</xdr:rowOff>
    </xdr:from>
    <xdr:ext cx="405111" cy="259045"/>
    <xdr:sp macro="" textlink="">
      <xdr:nvSpPr>
        <xdr:cNvPr id="889" name="n_1mainValue【庁舎】&#10;有形固定資産減価償却率">
          <a:extLst>
            <a:ext uri="{FF2B5EF4-FFF2-40B4-BE49-F238E27FC236}">
              <a16:creationId xmlns:a16="http://schemas.microsoft.com/office/drawing/2014/main" xmlns="" id="{A2E91852-5F4F-47E1-8A36-110D82423148}"/>
            </a:ext>
          </a:extLst>
        </xdr:cNvPr>
        <xdr:cNvSpPr txBox="1"/>
      </xdr:nvSpPr>
      <xdr:spPr>
        <a:xfrm>
          <a:off x="15266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10358</xdr:rowOff>
    </xdr:from>
    <xdr:ext cx="405111" cy="259045"/>
    <xdr:sp macro="" textlink="">
      <xdr:nvSpPr>
        <xdr:cNvPr id="890" name="n_2mainValue【庁舎】&#10;有形固定資産減価償却率">
          <a:extLst>
            <a:ext uri="{FF2B5EF4-FFF2-40B4-BE49-F238E27FC236}">
              <a16:creationId xmlns:a16="http://schemas.microsoft.com/office/drawing/2014/main" xmlns="" id="{DFD5F554-E76C-4D28-B3BF-4B6FE4EC86B7}"/>
            </a:ext>
          </a:extLst>
        </xdr:cNvPr>
        <xdr:cNvSpPr txBox="1"/>
      </xdr:nvSpPr>
      <xdr:spPr>
        <a:xfrm>
          <a:off x="14389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164754</xdr:rowOff>
    </xdr:from>
    <xdr:ext cx="405111" cy="259045"/>
    <xdr:sp macro="" textlink="">
      <xdr:nvSpPr>
        <xdr:cNvPr id="891" name="n_3mainValue【庁舎】&#10;有形固定資産減価償却率">
          <a:extLst>
            <a:ext uri="{FF2B5EF4-FFF2-40B4-BE49-F238E27FC236}">
              <a16:creationId xmlns:a16="http://schemas.microsoft.com/office/drawing/2014/main" xmlns="" id="{B6795B8E-AC31-4B83-A0F3-681B229BAB98}"/>
            </a:ext>
          </a:extLst>
        </xdr:cNvPr>
        <xdr:cNvSpPr txBox="1"/>
      </xdr:nvSpPr>
      <xdr:spPr>
        <a:xfrm>
          <a:off x="135007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2" name="n_4mainValue【庁舎】&#10;有形固定資産減価償却率">
          <a:extLst>
            <a:ext uri="{FF2B5EF4-FFF2-40B4-BE49-F238E27FC236}">
              <a16:creationId xmlns:a16="http://schemas.microsoft.com/office/drawing/2014/main" xmlns="" id="{FCB07451-EE10-465C-BB09-2C473EF31509}"/>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xmlns="" id="{5010AA3B-955B-413B-BD7A-072DC37606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xmlns="" id="{B4DD05AF-5913-4E59-9CA3-018C4D49C1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xmlns="" id="{13A6114C-9F7C-4A23-85F4-4E84A398A9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xmlns="" id="{2C692931-8197-4324-BC2D-C5D45244AA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xmlns="" id="{DC99BD8B-27E6-4BB3-B3A0-887BE0A5D3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xmlns="" id="{41C0AC5E-1DA8-4023-9B63-0AECC75D0C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xmlns="" id="{A7B1C9E0-5DFE-4690-B41B-3570CDF8A1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xmlns="" id="{B346000F-C1D6-48D8-979B-9D46EE9A90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xmlns="" id="{8E56A138-9D2D-48D9-B01A-87C40C5D39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xmlns="" id="{3CB4E2B4-16CC-4837-B593-D180AFC818F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xmlns="" id="{12BAACF9-985E-4FE5-8238-F3139ADB10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xmlns="" id="{C40509D6-DC80-43D6-A914-BC8205174D0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xmlns="" id="{4EFC42A2-9441-4674-9DF3-5AC59D3B746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xmlns="" id="{E1508A9F-3DE9-406B-BE2A-3BCB7E41685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xmlns="" id="{05493E44-9F3C-44EC-9EDD-1319EF4507B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xmlns="" id="{519491B6-FBC8-4EBC-A533-EDA58F00176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xmlns="" id="{899C7ED8-D091-45ED-BF0A-5FB1D65C917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xmlns="" id="{94231772-249B-49AF-A5D0-B28C3D32F91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xmlns="" id="{AC236E50-7FA9-4D84-8FC9-9F58BCB27A2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12" name="テキスト ボックス 911">
          <a:extLst>
            <a:ext uri="{FF2B5EF4-FFF2-40B4-BE49-F238E27FC236}">
              <a16:creationId xmlns:a16="http://schemas.microsoft.com/office/drawing/2014/main" xmlns="" id="{4A771591-A3C8-4DD6-BBAE-D90C5033797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xmlns="" id="{C40C303F-4137-4B1B-BB17-57DC1682EAA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4" name="テキスト ボックス 913">
          <a:extLst>
            <a:ext uri="{FF2B5EF4-FFF2-40B4-BE49-F238E27FC236}">
              <a16:creationId xmlns:a16="http://schemas.microsoft.com/office/drawing/2014/main" xmlns="" id="{27ADE5E9-89DD-4645-8356-AADE25E2353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xmlns="" id="{E8F41DC5-01EF-4464-A93C-A0506356B52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916" name="直線コネクタ 915">
          <a:extLst>
            <a:ext uri="{FF2B5EF4-FFF2-40B4-BE49-F238E27FC236}">
              <a16:creationId xmlns:a16="http://schemas.microsoft.com/office/drawing/2014/main" xmlns="" id="{C167D8D1-A238-4EEA-B7F5-2BA848A81DC1}"/>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917" name="【庁舎】&#10;一人当たり面積最小値テキスト">
          <a:extLst>
            <a:ext uri="{FF2B5EF4-FFF2-40B4-BE49-F238E27FC236}">
              <a16:creationId xmlns:a16="http://schemas.microsoft.com/office/drawing/2014/main" xmlns="" id="{D50D7CDF-0558-4399-B5D8-EBB0E85299D5}"/>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918" name="直線コネクタ 917">
          <a:extLst>
            <a:ext uri="{FF2B5EF4-FFF2-40B4-BE49-F238E27FC236}">
              <a16:creationId xmlns:a16="http://schemas.microsoft.com/office/drawing/2014/main" xmlns="" id="{8DB3575C-D659-4CB1-A858-520AB46D3466}"/>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919" name="【庁舎】&#10;一人当たり面積最大値テキスト">
          <a:extLst>
            <a:ext uri="{FF2B5EF4-FFF2-40B4-BE49-F238E27FC236}">
              <a16:creationId xmlns:a16="http://schemas.microsoft.com/office/drawing/2014/main" xmlns="" id="{381073FC-A2C1-467E-86DE-C3F4D891D5AA}"/>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920" name="直線コネクタ 919">
          <a:extLst>
            <a:ext uri="{FF2B5EF4-FFF2-40B4-BE49-F238E27FC236}">
              <a16:creationId xmlns:a16="http://schemas.microsoft.com/office/drawing/2014/main" xmlns="" id="{09C81A40-6A78-4B8C-9744-9EE8A48E1D14}"/>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921" name="【庁舎】&#10;一人当たり面積平均値テキスト">
          <a:extLst>
            <a:ext uri="{FF2B5EF4-FFF2-40B4-BE49-F238E27FC236}">
              <a16:creationId xmlns:a16="http://schemas.microsoft.com/office/drawing/2014/main" xmlns="" id="{00D98E16-86E4-421E-A13E-DEFA700F1E72}"/>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922" name="フローチャート: 判断 921">
          <a:extLst>
            <a:ext uri="{FF2B5EF4-FFF2-40B4-BE49-F238E27FC236}">
              <a16:creationId xmlns:a16="http://schemas.microsoft.com/office/drawing/2014/main" xmlns="" id="{1B97E69E-0202-42E2-975C-5C71A03A6BA1}"/>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923" name="フローチャート: 判断 922">
          <a:extLst>
            <a:ext uri="{FF2B5EF4-FFF2-40B4-BE49-F238E27FC236}">
              <a16:creationId xmlns:a16="http://schemas.microsoft.com/office/drawing/2014/main" xmlns="" id="{36FA6DFD-CAE5-45C4-8BD6-E2F1943A1D9C}"/>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924" name="フローチャート: 判断 923">
          <a:extLst>
            <a:ext uri="{FF2B5EF4-FFF2-40B4-BE49-F238E27FC236}">
              <a16:creationId xmlns:a16="http://schemas.microsoft.com/office/drawing/2014/main" xmlns="" id="{D5522E2E-9EA6-4635-94DB-59950FADBCA9}"/>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925" name="フローチャート: 判断 924">
          <a:extLst>
            <a:ext uri="{FF2B5EF4-FFF2-40B4-BE49-F238E27FC236}">
              <a16:creationId xmlns:a16="http://schemas.microsoft.com/office/drawing/2014/main" xmlns="" id="{37292432-A288-4D02-9420-C0679AF7E1C8}"/>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926" name="フローチャート: 判断 925">
          <a:extLst>
            <a:ext uri="{FF2B5EF4-FFF2-40B4-BE49-F238E27FC236}">
              <a16:creationId xmlns:a16="http://schemas.microsoft.com/office/drawing/2014/main" xmlns="" id="{E500FA11-DA43-43A5-A4A7-FAE374FD0DC3}"/>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DAC0499C-F5D3-4F36-B2ED-652C6B2EFE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xmlns="" id="{09DBC206-3A9B-4B91-A2ED-F87809CC20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xmlns="" id="{6701E2AC-8864-4DAC-9BF0-1B65D90C9F8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2192B568-E091-4E34-8230-A64A82B2A98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941C56F8-C938-490B-8085-75AA6092C3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28829</xdr:rowOff>
    </xdr:from>
    <xdr:to>
      <xdr:col>116</xdr:col>
      <xdr:colOff>114300</xdr:colOff>
      <xdr:row>108</xdr:row>
      <xdr:rowOff>130429</xdr:rowOff>
    </xdr:to>
    <xdr:sp macro="" textlink="">
      <xdr:nvSpPr>
        <xdr:cNvPr id="932" name="楕円 931">
          <a:extLst>
            <a:ext uri="{FF2B5EF4-FFF2-40B4-BE49-F238E27FC236}">
              <a16:creationId xmlns:a16="http://schemas.microsoft.com/office/drawing/2014/main" xmlns="" id="{DE4E9B34-F3F0-44D3-BFFE-12A19E8AD733}"/>
            </a:ext>
          </a:extLst>
        </xdr:cNvPr>
        <xdr:cNvSpPr/>
      </xdr:nvSpPr>
      <xdr:spPr>
        <a:xfrm>
          <a:off x="22110700" y="185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933" name="【庁舎】&#10;一人当たり面積該当値テキスト">
          <a:extLst>
            <a:ext uri="{FF2B5EF4-FFF2-40B4-BE49-F238E27FC236}">
              <a16:creationId xmlns:a16="http://schemas.microsoft.com/office/drawing/2014/main" xmlns="" id="{810EE5B8-1F32-4F10-856A-8A1997AF4004}"/>
            </a:ext>
          </a:extLst>
        </xdr:cNvPr>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48513</xdr:rowOff>
    </xdr:from>
    <xdr:to>
      <xdr:col>112</xdr:col>
      <xdr:colOff>38100</xdr:colOff>
      <xdr:row>108</xdr:row>
      <xdr:rowOff>150113</xdr:rowOff>
    </xdr:to>
    <xdr:sp macro="" textlink="">
      <xdr:nvSpPr>
        <xdr:cNvPr id="934" name="楕円 933">
          <a:extLst>
            <a:ext uri="{FF2B5EF4-FFF2-40B4-BE49-F238E27FC236}">
              <a16:creationId xmlns:a16="http://schemas.microsoft.com/office/drawing/2014/main" xmlns="" id="{095CC71E-670A-42A2-ADA3-3214F6C700BD}"/>
            </a:ext>
          </a:extLst>
        </xdr:cNvPr>
        <xdr:cNvSpPr/>
      </xdr:nvSpPr>
      <xdr:spPr>
        <a:xfrm>
          <a:off x="21272500" y="185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79629</xdr:rowOff>
    </xdr:from>
    <xdr:to>
      <xdr:col>116</xdr:col>
      <xdr:colOff>63500</xdr:colOff>
      <xdr:row>108</xdr:row>
      <xdr:rowOff>99313</xdr:rowOff>
    </xdr:to>
    <xdr:cxnSp macro="">
      <xdr:nvCxnSpPr>
        <xdr:cNvPr id="935" name="直線コネクタ 934">
          <a:extLst>
            <a:ext uri="{FF2B5EF4-FFF2-40B4-BE49-F238E27FC236}">
              <a16:creationId xmlns:a16="http://schemas.microsoft.com/office/drawing/2014/main" xmlns="" id="{AF986603-821D-4FF6-BD26-17131859F779}"/>
            </a:ext>
          </a:extLst>
        </xdr:cNvPr>
        <xdr:cNvCxnSpPr/>
      </xdr:nvCxnSpPr>
      <xdr:spPr>
        <a:xfrm flipV="1">
          <a:off x="21323300" y="18596229"/>
          <a:ext cx="838200" cy="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49530</xdr:rowOff>
    </xdr:from>
    <xdr:to>
      <xdr:col>107</xdr:col>
      <xdr:colOff>101600</xdr:colOff>
      <xdr:row>108</xdr:row>
      <xdr:rowOff>151130</xdr:rowOff>
    </xdr:to>
    <xdr:sp macro="" textlink="">
      <xdr:nvSpPr>
        <xdr:cNvPr id="936" name="楕円 935">
          <a:extLst>
            <a:ext uri="{FF2B5EF4-FFF2-40B4-BE49-F238E27FC236}">
              <a16:creationId xmlns:a16="http://schemas.microsoft.com/office/drawing/2014/main" xmlns="" id="{85CA5521-AAD6-4617-951C-B46763972556}"/>
            </a:ext>
          </a:extLst>
        </xdr:cNvPr>
        <xdr:cNvSpPr/>
      </xdr:nvSpPr>
      <xdr:spPr>
        <a:xfrm>
          <a:off x="20383500" y="185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99313</xdr:rowOff>
    </xdr:from>
    <xdr:to>
      <xdr:col>111</xdr:col>
      <xdr:colOff>177800</xdr:colOff>
      <xdr:row>108</xdr:row>
      <xdr:rowOff>100330</xdr:rowOff>
    </xdr:to>
    <xdr:cxnSp macro="">
      <xdr:nvCxnSpPr>
        <xdr:cNvPr id="937" name="直線コネクタ 936">
          <a:extLst>
            <a:ext uri="{FF2B5EF4-FFF2-40B4-BE49-F238E27FC236}">
              <a16:creationId xmlns:a16="http://schemas.microsoft.com/office/drawing/2014/main" xmlns="" id="{81749B6B-D6A8-4298-ACD5-311C5DA9E01C}"/>
            </a:ext>
          </a:extLst>
        </xdr:cNvPr>
        <xdr:cNvCxnSpPr/>
      </xdr:nvCxnSpPr>
      <xdr:spPr>
        <a:xfrm flipV="1">
          <a:off x="20434300" y="18615913"/>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50292</xdr:rowOff>
    </xdr:from>
    <xdr:to>
      <xdr:col>102</xdr:col>
      <xdr:colOff>165100</xdr:colOff>
      <xdr:row>108</xdr:row>
      <xdr:rowOff>151892</xdr:rowOff>
    </xdr:to>
    <xdr:sp macro="" textlink="">
      <xdr:nvSpPr>
        <xdr:cNvPr id="938" name="楕円 937">
          <a:extLst>
            <a:ext uri="{FF2B5EF4-FFF2-40B4-BE49-F238E27FC236}">
              <a16:creationId xmlns:a16="http://schemas.microsoft.com/office/drawing/2014/main" xmlns="" id="{2DCF0B61-2181-4D1C-BB2F-714F051A04A5}"/>
            </a:ext>
          </a:extLst>
        </xdr:cNvPr>
        <xdr:cNvSpPr/>
      </xdr:nvSpPr>
      <xdr:spPr>
        <a:xfrm>
          <a:off x="19494500" y="185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100330</xdr:rowOff>
    </xdr:from>
    <xdr:to>
      <xdr:col>107</xdr:col>
      <xdr:colOff>50800</xdr:colOff>
      <xdr:row>108</xdr:row>
      <xdr:rowOff>101092</xdr:rowOff>
    </xdr:to>
    <xdr:cxnSp macro="">
      <xdr:nvCxnSpPr>
        <xdr:cNvPr id="939" name="直線コネクタ 938">
          <a:extLst>
            <a:ext uri="{FF2B5EF4-FFF2-40B4-BE49-F238E27FC236}">
              <a16:creationId xmlns:a16="http://schemas.microsoft.com/office/drawing/2014/main" xmlns="" id="{B374881F-1B1E-4E48-8E3F-1FC07483679C}"/>
            </a:ext>
          </a:extLst>
        </xdr:cNvPr>
        <xdr:cNvCxnSpPr/>
      </xdr:nvCxnSpPr>
      <xdr:spPr>
        <a:xfrm flipV="1">
          <a:off x="19545300" y="186169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51181</xdr:rowOff>
    </xdr:from>
    <xdr:to>
      <xdr:col>98</xdr:col>
      <xdr:colOff>38100</xdr:colOff>
      <xdr:row>108</xdr:row>
      <xdr:rowOff>152781</xdr:rowOff>
    </xdr:to>
    <xdr:sp macro="" textlink="">
      <xdr:nvSpPr>
        <xdr:cNvPr id="940" name="楕円 939">
          <a:extLst>
            <a:ext uri="{FF2B5EF4-FFF2-40B4-BE49-F238E27FC236}">
              <a16:creationId xmlns:a16="http://schemas.microsoft.com/office/drawing/2014/main" xmlns="" id="{08AD7743-D217-4BEB-9287-DD0A1BE39E31}"/>
            </a:ext>
          </a:extLst>
        </xdr:cNvPr>
        <xdr:cNvSpPr/>
      </xdr:nvSpPr>
      <xdr:spPr>
        <a:xfrm>
          <a:off x="18605500" y="185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101092</xdr:rowOff>
    </xdr:from>
    <xdr:to>
      <xdr:col>102</xdr:col>
      <xdr:colOff>114300</xdr:colOff>
      <xdr:row>108</xdr:row>
      <xdr:rowOff>101981</xdr:rowOff>
    </xdr:to>
    <xdr:cxnSp macro="">
      <xdr:nvCxnSpPr>
        <xdr:cNvPr id="941" name="直線コネクタ 940">
          <a:extLst>
            <a:ext uri="{FF2B5EF4-FFF2-40B4-BE49-F238E27FC236}">
              <a16:creationId xmlns:a16="http://schemas.microsoft.com/office/drawing/2014/main" xmlns="" id="{BDECBB23-125C-4C83-8CE8-0CD1EC5A5DA1}"/>
            </a:ext>
          </a:extLst>
        </xdr:cNvPr>
        <xdr:cNvCxnSpPr/>
      </xdr:nvCxnSpPr>
      <xdr:spPr>
        <a:xfrm flipV="1">
          <a:off x="18656300" y="18617692"/>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942" name="n_1aveValue【庁舎】&#10;一人当たり面積">
          <a:extLst>
            <a:ext uri="{FF2B5EF4-FFF2-40B4-BE49-F238E27FC236}">
              <a16:creationId xmlns:a16="http://schemas.microsoft.com/office/drawing/2014/main" xmlns="" id="{3D93C6C4-F652-487D-9826-6D473C3B7389}"/>
            </a:ext>
          </a:extLst>
        </xdr:cNvPr>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943" name="n_2aveValue【庁舎】&#10;一人当たり面積">
          <a:extLst>
            <a:ext uri="{FF2B5EF4-FFF2-40B4-BE49-F238E27FC236}">
              <a16:creationId xmlns:a16="http://schemas.microsoft.com/office/drawing/2014/main" xmlns="" id="{685595BD-A726-4386-A2B9-910CA5CD52A5}"/>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944" name="n_3aveValue【庁舎】&#10;一人当たり面積">
          <a:extLst>
            <a:ext uri="{FF2B5EF4-FFF2-40B4-BE49-F238E27FC236}">
              <a16:creationId xmlns:a16="http://schemas.microsoft.com/office/drawing/2014/main" xmlns="" id="{CBAA3535-1E82-4EFA-A74A-BCD028B01598}"/>
            </a:ext>
          </a:extLst>
        </xdr:cNvPr>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945" name="n_4aveValue【庁舎】&#10;一人当たり面積">
          <a:extLst>
            <a:ext uri="{FF2B5EF4-FFF2-40B4-BE49-F238E27FC236}">
              <a16:creationId xmlns:a16="http://schemas.microsoft.com/office/drawing/2014/main" xmlns="" id="{43DB909F-C770-4F78-9640-BA2E2C3D8D98}"/>
            </a:ext>
          </a:extLst>
        </xdr:cNvPr>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141240</xdr:rowOff>
    </xdr:from>
    <xdr:ext cx="469744" cy="259045"/>
    <xdr:sp macro="" textlink="">
      <xdr:nvSpPr>
        <xdr:cNvPr id="946" name="n_1mainValue【庁舎】&#10;一人当たり面積">
          <a:extLst>
            <a:ext uri="{FF2B5EF4-FFF2-40B4-BE49-F238E27FC236}">
              <a16:creationId xmlns:a16="http://schemas.microsoft.com/office/drawing/2014/main" xmlns="" id="{51186B21-A5F1-4723-BA73-BF4B7FA39D72}"/>
            </a:ext>
          </a:extLst>
        </xdr:cNvPr>
        <xdr:cNvSpPr txBox="1"/>
      </xdr:nvSpPr>
      <xdr:spPr>
        <a:xfrm>
          <a:off x="21075727" y="186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142257</xdr:rowOff>
    </xdr:from>
    <xdr:ext cx="469744" cy="259045"/>
    <xdr:sp macro="" textlink="">
      <xdr:nvSpPr>
        <xdr:cNvPr id="947" name="n_2mainValue【庁舎】&#10;一人当たり面積">
          <a:extLst>
            <a:ext uri="{FF2B5EF4-FFF2-40B4-BE49-F238E27FC236}">
              <a16:creationId xmlns:a16="http://schemas.microsoft.com/office/drawing/2014/main" xmlns="" id="{F8CB9682-BF0E-4EFE-A82B-B8D4B4C28E7E}"/>
            </a:ext>
          </a:extLst>
        </xdr:cNvPr>
        <xdr:cNvSpPr txBox="1"/>
      </xdr:nvSpPr>
      <xdr:spPr>
        <a:xfrm>
          <a:off x="20199427" y="1865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143019</xdr:rowOff>
    </xdr:from>
    <xdr:ext cx="469744" cy="259045"/>
    <xdr:sp macro="" textlink="">
      <xdr:nvSpPr>
        <xdr:cNvPr id="948" name="n_3mainValue【庁舎】&#10;一人当たり面積">
          <a:extLst>
            <a:ext uri="{FF2B5EF4-FFF2-40B4-BE49-F238E27FC236}">
              <a16:creationId xmlns:a16="http://schemas.microsoft.com/office/drawing/2014/main" xmlns="" id="{7263550B-AB2D-4A87-A7FB-D323534744A6}"/>
            </a:ext>
          </a:extLst>
        </xdr:cNvPr>
        <xdr:cNvSpPr txBox="1"/>
      </xdr:nvSpPr>
      <xdr:spPr>
        <a:xfrm>
          <a:off x="19310427" y="1865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143908</xdr:rowOff>
    </xdr:from>
    <xdr:ext cx="469744" cy="259045"/>
    <xdr:sp macro="" textlink="">
      <xdr:nvSpPr>
        <xdr:cNvPr id="949" name="n_4mainValue【庁舎】&#10;一人当たり面積">
          <a:extLst>
            <a:ext uri="{FF2B5EF4-FFF2-40B4-BE49-F238E27FC236}">
              <a16:creationId xmlns:a16="http://schemas.microsoft.com/office/drawing/2014/main" xmlns="" id="{8AF118F2-521D-4996-A3BE-DB44B4E93577}"/>
            </a:ext>
          </a:extLst>
        </xdr:cNvPr>
        <xdr:cNvSpPr txBox="1"/>
      </xdr:nvSpPr>
      <xdr:spPr>
        <a:xfrm>
          <a:off x="18421427" y="186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xmlns="" id="{9454928E-791D-400D-9FA7-3F58DE1E1B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xmlns="" id="{F0064062-666A-4AD5-BB79-292AA81508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xmlns="" id="{F795C6D9-713F-4126-87C6-05F2FCFF62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本年度は図書室に係る支出が無かったため、減価償却率が上昇している。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本年度は体育館・プールに係る支出が無かったため、減価償却率が上昇している。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本年度は保健センター・保健所に係る支出が無かったため、減価償却率が上昇している。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本年度は市民会館に係る支出が無かったため、減価償却率が上昇している。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本年度は庁舎に係る支出が無かったため、減価償却率が上昇している。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
2,989
31.98
3,717,418
3,673,536
40,625
1,652,923
2,818,264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率の上昇に加え、村内に中心となる産業がないこと等により、財政基盤が弱く、類似団体平均を下回っている。徴収専門員の配置による徴収率向上対策を中心とした歳入確保に努める。職員数は現在、事務の効率化を進めたことにより条例定数よりも少ない。住民サービス維持・向上を図りながら、今後も更なる事務効率の向上に努め、財政の健全化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地方債の繰上償還による公債費の抑制を図っている。今後とも、公債費の削減及び事務事業の優先度を点検し、経常経費の抑制に努める。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xmlns=""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xmlns=""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xmlns=""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57468</xdr:rowOff>
    </xdr:from>
    <xdr:to>
      <xdr:col>23</xdr:col>
      <xdr:colOff>133350</xdr:colOff>
      <xdr:row>65</xdr:row>
      <xdr:rowOff>30797</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4114800" y="11030268"/>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xmlns=""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30797</xdr:rowOff>
    </xdr:from>
    <xdr:to>
      <xdr:col>19</xdr:col>
      <xdr:colOff>133350</xdr:colOff>
      <xdr:row>65</xdr:row>
      <xdr:rowOff>145415</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3225800" y="1117504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121285</xdr:rowOff>
    </xdr:from>
    <xdr:to>
      <xdr:col>15</xdr:col>
      <xdr:colOff>82550</xdr:colOff>
      <xdr:row>65</xdr:row>
      <xdr:rowOff>145415</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2336800" y="112655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33813</xdr:rowOff>
    </xdr:from>
    <xdr:to>
      <xdr:col>11</xdr:col>
      <xdr:colOff>31750</xdr:colOff>
      <xdr:row>65</xdr:row>
      <xdr:rowOff>121285</xdr:rowOff>
    </xdr:to>
    <xdr:cxnSp macro="">
      <xdr:nvCxnSpPr>
        <xdr:cNvPr id="146" name="直線コネクタ 145">
          <a:extLst>
            <a:ext uri="{FF2B5EF4-FFF2-40B4-BE49-F238E27FC236}">
              <a16:creationId xmlns:a16="http://schemas.microsoft.com/office/drawing/2014/main" xmlns="" id="{00000000-0008-0000-0300-000092000000}"/>
            </a:ext>
          </a:extLst>
        </xdr:cNvPr>
        <xdr:cNvCxnSpPr/>
      </xdr:nvCxnSpPr>
      <xdr:spPr>
        <a:xfrm>
          <a:off x="1447800" y="11178063"/>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xmlns=""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23195</xdr:rowOff>
    </xdr:from>
    <xdr:ext cx="762000" cy="259045"/>
    <xdr:sp macro="" textlink="">
      <xdr:nvSpPr>
        <xdr:cNvPr id="157" name="財政構造の弾力性該当値テキスト">
          <a:extLst>
            <a:ext uri="{FF2B5EF4-FFF2-40B4-BE49-F238E27FC236}">
              <a16:creationId xmlns:a16="http://schemas.microsoft.com/office/drawing/2014/main" xmlns="" id="{00000000-0008-0000-0300-00009D000000}"/>
            </a:ext>
          </a:extLst>
        </xdr:cNvPr>
        <xdr:cNvSpPr txBox="1"/>
      </xdr:nvSpPr>
      <xdr:spPr>
        <a:xfrm>
          <a:off x="50419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151447</xdr:rowOff>
    </xdr:from>
    <xdr:to>
      <xdr:col>19</xdr:col>
      <xdr:colOff>184150</xdr:colOff>
      <xdr:row>65</xdr:row>
      <xdr:rowOff>81597</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4064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91774</xdr:rowOff>
    </xdr:from>
    <xdr:ext cx="7366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3733800" y="1089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94615</xdr:rowOff>
    </xdr:from>
    <xdr:to>
      <xdr:col>15</xdr:col>
      <xdr:colOff>133350</xdr:colOff>
      <xdr:row>66</xdr:row>
      <xdr:rowOff>24765</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34942</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2844800" y="1100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10812</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955800" y="1098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154463</xdr:rowOff>
    </xdr:from>
    <xdr:to>
      <xdr:col>7</xdr:col>
      <xdr:colOff>31750</xdr:colOff>
      <xdr:row>65</xdr:row>
      <xdr:rowOff>84613</xdr:rowOff>
    </xdr:to>
    <xdr:sp macro="" textlink="">
      <xdr:nvSpPr>
        <xdr:cNvPr id="164" name="楕円 163">
          <a:extLst>
            <a:ext uri="{FF2B5EF4-FFF2-40B4-BE49-F238E27FC236}">
              <a16:creationId xmlns:a16="http://schemas.microsoft.com/office/drawing/2014/main" xmlns="" id="{00000000-0008-0000-0300-0000A4000000}"/>
            </a:ext>
          </a:extLst>
        </xdr:cNvPr>
        <xdr:cNvSpPr/>
      </xdr:nvSpPr>
      <xdr:spPr>
        <a:xfrm>
          <a:off x="1397000" y="111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94790</xdr:rowOff>
    </xdr:from>
    <xdr:ext cx="762000" cy="259045"/>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1066800" y="1089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xmlns=""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低くなっているのは、主に人件費を要因としており、ごみ処理業務や消防業務を一部事務組合で行っていること。公立保育所、病院が無いことが挙げられる。一部事務組合への人件費・物件費相当分負担金を合計した場合、人口１人あたりに金額は増加することとなる。今後はこれらも含めた経費について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142549</xdr:rowOff>
    </xdr:from>
    <xdr:to>
      <xdr:col>23</xdr:col>
      <xdr:colOff>133350</xdr:colOff>
      <xdr:row>81</xdr:row>
      <xdr:rowOff>144946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4114800" y="14029999"/>
          <a:ext cx="8382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121842</xdr:rowOff>
    </xdr:from>
    <xdr:to>
      <xdr:col>19</xdr:col>
      <xdr:colOff>133350</xdr:colOff>
      <xdr:row>81</xdr:row>
      <xdr:rowOff>144946</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009292"/>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121842</xdr:rowOff>
    </xdr:from>
    <xdr:to>
      <xdr:col>15</xdr:col>
      <xdr:colOff>82550</xdr:colOff>
      <xdr:row>81</xdr:row>
      <xdr:rowOff>156285</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2336800" y="14009292"/>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107843</xdr:rowOff>
    </xdr:from>
    <xdr:to>
      <xdr:col>11</xdr:col>
      <xdr:colOff>31750</xdr:colOff>
      <xdr:row>81</xdr:row>
      <xdr:rowOff>156285</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3995293"/>
          <a:ext cx="8890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91749</xdr:rowOff>
    </xdr:from>
    <xdr:to>
      <xdr:col>23</xdr:col>
      <xdr:colOff>184150</xdr:colOff>
      <xdr:row>82</xdr:row>
      <xdr:rowOff>21899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39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13026</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0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94146</xdr:rowOff>
    </xdr:from>
    <xdr:to>
      <xdr:col>19</xdr:col>
      <xdr:colOff>184150</xdr:colOff>
      <xdr:row>82</xdr:row>
      <xdr:rowOff>24296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39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34473</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750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71042</xdr:rowOff>
    </xdr:from>
    <xdr:to>
      <xdr:col>15</xdr:col>
      <xdr:colOff>133350</xdr:colOff>
      <xdr:row>82</xdr:row>
      <xdr:rowOff>1192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39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11369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2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105485</xdr:rowOff>
    </xdr:from>
    <xdr:to>
      <xdr:col>11</xdr:col>
      <xdr:colOff>82550</xdr:colOff>
      <xdr:row>82</xdr:row>
      <xdr:rowOff>35635</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9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45812</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76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57043</xdr:rowOff>
    </xdr:from>
    <xdr:to>
      <xdr:col>7</xdr:col>
      <xdr:colOff>31750</xdr:colOff>
      <xdr:row>81</xdr:row>
      <xdr:rowOff>158643</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168820</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71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団塊世代職員の退職に伴い職員平均年齢が低下したため、指数算定方式上高止まりしている状況にある。今年度も類似団体平均を上回る指数となっているため、定員管理と併せて適正数値の維持に努めたい。ｚ</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167957</xdr:rowOff>
    </xdr:from>
    <xdr:to>
      <xdr:col>81</xdr:col>
      <xdr:colOff>44450</xdr:colOff>
      <xdr:row>86</xdr:row>
      <xdr:rowOff>167957</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912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62864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91265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86995</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9790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141288</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50031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117157</xdr:rowOff>
    </xdr:from>
    <xdr:to>
      <xdr:col>81</xdr:col>
      <xdr:colOff>95250</xdr:colOff>
      <xdr:row>87</xdr:row>
      <xdr:rowOff>47307</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89234</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83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117157</xdr:rowOff>
    </xdr:from>
    <xdr:to>
      <xdr:col>77</xdr:col>
      <xdr:colOff>95250</xdr:colOff>
      <xdr:row>87</xdr:row>
      <xdr:rowOff>47307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32084</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94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過去からの新規採用抑制策により類似団体を下回っているが、住民サービスの質を低下させることのないよう、適正な定員管理に努める。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937</xdr:rowOff>
    </xdr:from>
    <xdr:to>
      <xdr:col>81</xdr:col>
      <xdr:colOff>44450</xdr:colOff>
      <xdr:row>59</xdr:row>
      <xdr:rowOff>5878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116487"/>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168711</xdr:rowOff>
    </xdr:from>
    <xdr:to>
      <xdr:col>77</xdr:col>
      <xdr:colOff>44450</xdr:colOff>
      <xdr:row>59</xdr:row>
      <xdr:rowOff>937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112811"/>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158944</xdr:rowOff>
    </xdr:from>
    <xdr:to>
      <xdr:col>72</xdr:col>
      <xdr:colOff>203200</xdr:colOff>
      <xdr:row>58</xdr:row>
      <xdr:rowOff>168711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103044"/>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156071</xdr:rowOff>
    </xdr:from>
    <xdr:to>
      <xdr:col>68</xdr:col>
      <xdr:colOff>152400</xdr:colOff>
      <xdr:row>58</xdr:row>
      <xdr:rowOff>158944</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100171"/>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126528</xdr:rowOff>
    </xdr:from>
    <xdr:to>
      <xdr:col>81</xdr:col>
      <xdr:colOff>95250</xdr:colOff>
      <xdr:row>59</xdr:row>
      <xdr:rowOff>56678</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0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47805</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99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121587</xdr:rowOff>
    </xdr:from>
    <xdr:to>
      <xdr:col>77</xdr:col>
      <xdr:colOff>95250</xdr:colOff>
      <xdr:row>59</xdr:row>
      <xdr:rowOff>51737</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0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61914</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834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117911</xdr:rowOff>
    </xdr:from>
    <xdr:to>
      <xdr:col>73</xdr:col>
      <xdr:colOff>44450</xdr:colOff>
      <xdr:row>59</xdr:row>
      <xdr:rowOff>48061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0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58238</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83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108144</xdr:rowOff>
    </xdr:from>
    <xdr:to>
      <xdr:col>68</xdr:col>
      <xdr:colOff>203200</xdr:colOff>
      <xdr:row>59</xdr:row>
      <xdr:rowOff>38294</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0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48471</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8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105271</xdr:rowOff>
    </xdr:from>
    <xdr:to>
      <xdr:col>64</xdr:col>
      <xdr:colOff>152400</xdr:colOff>
      <xdr:row>59</xdr:row>
      <xdr:rowOff>35421</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0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45598</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8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過去からの起債抑制策並びに計画的な繰上償還の実施により、類似団体平均を下回っている。今後も緊急性・住民ニーズを的確に把握した事業の選択により、引き続き水準を抑える。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xmlns=""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107950</xdr:rowOff>
    </xdr:from>
    <xdr:to>
      <xdr:col>81</xdr:col>
      <xdr:colOff>44450</xdr:colOff>
      <xdr:row>43</xdr:row>
      <xdr:rowOff>109728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7018000" y="6623050"/>
          <a:ext cx="0" cy="859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81805</xdr:rowOff>
    </xdr:from>
    <xdr:ext cx="762000" cy="259045"/>
    <xdr:sp macro="" textlink="">
      <xdr:nvSpPr>
        <xdr:cNvPr id="374" name="公債費負担の状況最小値テキスト">
          <a:extLst>
            <a:ext uri="{FF2B5EF4-FFF2-40B4-BE49-F238E27FC236}">
              <a16:creationId xmlns:a16="http://schemas.microsoft.com/office/drawing/2014/main" xmlns="" id="{00000000-0008-0000-0300-000076010000}"/>
            </a:ext>
          </a:extLst>
        </xdr:cNvPr>
        <xdr:cNvSpPr txBox="1"/>
      </xdr:nvSpPr>
      <xdr:spPr>
        <a:xfrm>
          <a:off x="17106900" y="74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109728</xdr:rowOff>
    </xdr:from>
    <xdr:to>
      <xdr:col>81</xdr:col>
      <xdr:colOff>133350</xdr:colOff>
      <xdr:row>43</xdr:row>
      <xdr:rowOff>109728</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748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22877</xdr:rowOff>
    </xdr:from>
    <xdr:ext cx="762000" cy="259045"/>
    <xdr:sp macro="" textlink="">
      <xdr:nvSpPr>
        <xdr:cNvPr id="376" name="公債費負担の状況最大値テキスト">
          <a:extLst>
            <a:ext uri="{FF2B5EF4-FFF2-40B4-BE49-F238E27FC236}">
              <a16:creationId xmlns:a16="http://schemas.microsoft.com/office/drawing/2014/main" xmlns="" id="{00000000-0008-0000-0300-000078010000}"/>
            </a:ext>
          </a:extLst>
        </xdr:cNvPr>
        <xdr:cNvSpPr txBox="1"/>
      </xdr:nvSpPr>
      <xdr:spPr>
        <a:xfrm>
          <a:off x="171069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107950</xdr:rowOff>
    </xdr:from>
    <xdr:to>
      <xdr:col>81</xdr:col>
      <xdr:colOff>133350</xdr:colOff>
      <xdr:row>38</xdr:row>
      <xdr:rowOff>107950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25908</xdr:rowOff>
    </xdr:from>
    <xdr:to>
      <xdr:col>81</xdr:col>
      <xdr:colOff>44450</xdr:colOff>
      <xdr:row>38</xdr:row>
      <xdr:rowOff>107950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179800" y="654100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79" name="公債費負担の状況平均値テキスト">
          <a:extLst>
            <a:ext uri="{FF2B5EF4-FFF2-40B4-BE49-F238E27FC236}">
              <a16:creationId xmlns:a16="http://schemas.microsoft.com/office/drawing/2014/main" xmlns="" id="{00000000-0008-0000-0300-00007B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149098</xdr:rowOff>
    </xdr:from>
    <xdr:to>
      <xdr:col>77</xdr:col>
      <xdr:colOff>44450</xdr:colOff>
      <xdr:row>38</xdr:row>
      <xdr:rowOff>25908</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5290800" y="64927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144272</xdr:rowOff>
    </xdr:from>
    <xdr:to>
      <xdr:col>72</xdr:col>
      <xdr:colOff>203200</xdr:colOff>
      <xdr:row>37</xdr:row>
      <xdr:rowOff>149098</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4401800" y="64879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144272</xdr:rowOff>
    </xdr:from>
    <xdr:to>
      <xdr:col>68</xdr:col>
      <xdr:colOff>152400</xdr:colOff>
      <xdr:row>38</xdr:row>
      <xdr:rowOff>16256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3512800" y="64879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3462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92473</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131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149877</xdr:rowOff>
    </xdr:from>
    <xdr:ext cx="762000" cy="259045"/>
    <xdr:sp macro="" textlink="">
      <xdr:nvSpPr>
        <xdr:cNvPr id="398" name="公債費負担の状況該当値テキスト">
          <a:extLst>
            <a:ext uri="{FF2B5EF4-FFF2-40B4-BE49-F238E27FC236}">
              <a16:creationId xmlns:a16="http://schemas.microsoft.com/office/drawing/2014/main" xmlns="" id="{00000000-0008-0000-0300-00008E010000}"/>
            </a:ext>
          </a:extLst>
        </xdr:cNvPr>
        <xdr:cNvSpPr txBox="1"/>
      </xdr:nvSpPr>
      <xdr:spPr>
        <a:xfrm>
          <a:off x="171069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146558</xdr:rowOff>
    </xdr:from>
    <xdr:to>
      <xdr:col>77</xdr:col>
      <xdr:colOff>95250</xdr:colOff>
      <xdr:row>38</xdr:row>
      <xdr:rowOff>76708</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86885</xdr:rowOff>
    </xdr:from>
    <xdr:ext cx="7366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98298</xdr:rowOff>
    </xdr:from>
    <xdr:to>
      <xdr:col>73</xdr:col>
      <xdr:colOff>44450</xdr:colOff>
      <xdr:row>38</xdr:row>
      <xdr:rowOff>28448</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5240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38625</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909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93472</xdr:rowOff>
    </xdr:from>
    <xdr:to>
      <xdr:col>68</xdr:col>
      <xdr:colOff>203200</xdr:colOff>
      <xdr:row>38</xdr:row>
      <xdr:rowOff>23622</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43510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33799</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020800" y="620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136906</xdr:rowOff>
    </xdr:from>
    <xdr:to>
      <xdr:col>64</xdr:col>
      <xdr:colOff>152400</xdr:colOff>
      <xdr:row>38</xdr:row>
      <xdr:rowOff>67056</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77233</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っており、将来負担比率は発生していない。要因として、過去からの起債抑制策並びに効率的な繰上償還の実施、財政調整基金及び減債基金の積立てによる充当可能基金の増額が挙げられる。現在、公営住宅建設事業を実施しており、他の投資事業の優先度を点検し、負担率上昇の抑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
2,989
31.98
3,717,418
3,673,536
40,625
1,652,923
2,818,264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高くなっているが、昨年度よりも比率は減少している。今後は、これらも含めた人件費関係経費全体について、行政サービスを維持しつつ、適正数値の管理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161290</xdr:rowOff>
    </xdr:from>
    <xdr:to>
      <xdr:col>24</xdr:col>
      <xdr:colOff>25400</xdr:colOff>
      <xdr:row>37</xdr:row>
      <xdr:rowOff>88900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33349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3449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27940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344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27940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2763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110490</xdr:rowOff>
    </xdr:from>
    <xdr:to>
      <xdr:col>24</xdr:col>
      <xdr:colOff>76200</xdr:colOff>
      <xdr:row>37</xdr:row>
      <xdr:rowOff>40640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38100</xdr:rowOff>
    </xdr:from>
    <xdr:to>
      <xdr:col>20</xdr:col>
      <xdr:colOff>38100</xdr:colOff>
      <xdr:row>37</xdr:row>
      <xdr:rowOff>139700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148590</xdr:rowOff>
    </xdr:from>
    <xdr:to>
      <xdr:col>11</xdr:col>
      <xdr:colOff>60325</xdr:colOff>
      <xdr:row>37</xdr:row>
      <xdr:rowOff>78740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63517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算システム保守や事務事業の外部委託費が主なものである。事務効率化の観点から電算化・外部委託の必要性はあるが、物件費の増大につながらないよう事務効率・費用対効果を常に検証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76708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5671800" y="2792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110998</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4782800" y="281990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110998</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2966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51562</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2966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60198</xdr:rowOff>
    </xdr:from>
    <xdr:to>
      <xdr:col>74</xdr:col>
      <xdr:colOff>31750</xdr:colOff>
      <xdr:row>17</xdr:row>
      <xdr:rowOff>161798</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146575</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当該費目には、医療費が含まれており、年々上昇傾向にあったが、住民の健康増進を進めていき、今後も経費の抑制を図っていく。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59</xdr:row>
      <xdr:rowOff>69850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58728"/>
          <a:ext cx="0" cy="1126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41927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69850</xdr:rowOff>
    </xdr:from>
    <xdr:to>
      <xdr:col>24</xdr:col>
      <xdr:colOff>114300</xdr:colOff>
      <xdr:row>59</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18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59</xdr:row>
      <xdr:rowOff>102507</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101527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102507</xdr:rowOff>
    </xdr:from>
    <xdr:to>
      <xdr:col>19</xdr:col>
      <xdr:colOff>187325</xdr:colOff>
      <xdr:row>60</xdr:row>
      <xdr:rowOff>110672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10218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61</xdr:row>
      <xdr:rowOff>4535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1039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61</xdr:row>
      <xdr:rowOff>86178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10462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66420</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100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51707</xdr:rowOff>
    </xdr:from>
    <xdr:to>
      <xdr:col>20</xdr:col>
      <xdr:colOff>38100</xdr:colOff>
      <xdr:row>59</xdr:row>
      <xdr:rowOff>153307</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138084</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35378</xdr:rowOff>
    </xdr:from>
    <xdr:to>
      <xdr:col>6</xdr:col>
      <xdr:colOff>171450</xdr:colOff>
      <xdr:row>61</xdr:row>
      <xdr:rowOff>136978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121755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類似団体平均を下回っている。医療費減に伴う特別会計（後期高齢者医療特別会計）への繰出金減がその要因である。医療費抑制につながる健康増進事業の展開が必要である。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18415</xdr:rowOff>
    </xdr:from>
    <xdr:to>
      <xdr:col>82</xdr:col>
      <xdr:colOff>107950</xdr:colOff>
      <xdr:row>57</xdr:row>
      <xdr:rowOff>64135</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5671800" y="97910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64135</xdr:rowOff>
    </xdr:from>
    <xdr:to>
      <xdr:col>78</xdr:col>
      <xdr:colOff>69850</xdr:colOff>
      <xdr:row>57</xdr:row>
      <xdr:rowOff>86995</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4782800" y="98367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86995</xdr:rowOff>
    </xdr:from>
    <xdr:to>
      <xdr:col>73</xdr:col>
      <xdr:colOff>180975</xdr:colOff>
      <xdr:row>57</xdr:row>
      <xdr:rowOff>104140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3893800" y="98596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104140</xdr:rowOff>
    </xdr:from>
    <xdr:to>
      <xdr:col>69</xdr:col>
      <xdr:colOff>92075</xdr:colOff>
      <xdr:row>57</xdr:row>
      <xdr:rowOff>149860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004800" y="98767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139065</xdr:rowOff>
    </xdr:from>
    <xdr:to>
      <xdr:col>82</xdr:col>
      <xdr:colOff>158750</xdr:colOff>
      <xdr:row>57</xdr:row>
      <xdr:rowOff>69215</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155592</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958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xdr:rowOff>
    </xdr:from>
    <xdr:to>
      <xdr:col>78</xdr:col>
      <xdr:colOff>120650</xdr:colOff>
      <xdr:row>57</xdr:row>
      <xdr:rowOff>114935</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125112</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955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36195</xdr:rowOff>
    </xdr:from>
    <xdr:to>
      <xdr:col>74</xdr:col>
      <xdr:colOff>31750</xdr:colOff>
      <xdr:row>57</xdr:row>
      <xdr:rowOff>137795</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122572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53340</xdr:rowOff>
    </xdr:from>
    <xdr:to>
      <xdr:col>69</xdr:col>
      <xdr:colOff>142875</xdr:colOff>
      <xdr:row>57</xdr:row>
      <xdr:rowOff>154940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165117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類似団体平均を下回っているが、今後も一部事務組合負担金等の増額が見込まれるため、抑制していく必要がある。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113284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5671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24130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4782800" y="62854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24130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3893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10414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銀行引受債の計画的な繰上償還により、地方債借入残高が減少し、類似団体平均を下回っている。今後も地方債借入及び借入残高の管理を的確に行い、公債費の縮減に努める。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85090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3987800" y="12940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81280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098800" y="12875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16510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2209800" y="1285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74</xdr:row>
      <xdr:rowOff>165100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1320800" y="1283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142257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高齢化が進む中、住民の健康増進により医療費を含め経費の抑制を図っていく。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104139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5671800" y="133172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112305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4782800" y="13477239"/>
          <a:ext cx="889000" cy="1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105773</xdr:rowOff>
    </xdr:from>
    <xdr:to>
      <xdr:col>73</xdr:col>
      <xdr:colOff>180975</xdr:colOff>
      <xdr:row>79</xdr:row>
      <xdr:rowOff>112305</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6503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27395</xdr:rowOff>
    </xdr:from>
    <xdr:to>
      <xdr:col>69</xdr:col>
      <xdr:colOff>92075</xdr:colOff>
      <xdr:row>79</xdr:row>
      <xdr:rowOff>105773</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357194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61505</xdr:rowOff>
    </xdr:from>
    <xdr:to>
      <xdr:col>74</xdr:col>
      <xdr:colOff>31750</xdr:colOff>
      <xdr:row>79</xdr:row>
      <xdr:rowOff>163105</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147882</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54973</xdr:rowOff>
    </xdr:from>
    <xdr:to>
      <xdr:col>69</xdr:col>
      <xdr:colOff>142875</xdr:colOff>
      <xdr:row>79</xdr:row>
      <xdr:rowOff>156573</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141350</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148045</xdr:rowOff>
    </xdr:from>
    <xdr:to>
      <xdr:col>65</xdr:col>
      <xdr:colOff>53975</xdr:colOff>
      <xdr:row>79</xdr:row>
      <xdr:rowOff>78195</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62972</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157264</xdr:rowOff>
    </xdr:from>
    <xdr:to>
      <xdr:col>29</xdr:col>
      <xdr:colOff>127000</xdr:colOff>
      <xdr:row>18</xdr:row>
      <xdr:rowOff>170995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5003800" y="3290989"/>
          <a:ext cx="647700" cy="1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170995</xdr:rowOff>
    </xdr:from>
    <xdr:to>
      <xdr:col>26</xdr:col>
      <xdr:colOff>50800</xdr:colOff>
      <xdr:row>19</xdr:row>
      <xdr:rowOff>9306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4305300" y="3304720"/>
          <a:ext cx="698500" cy="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9306</xdr:rowOff>
    </xdr:from>
    <xdr:to>
      <xdr:col>22</xdr:col>
      <xdr:colOff>114300</xdr:colOff>
      <xdr:row>19</xdr:row>
      <xdr:rowOff>18893</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3606800" y="3314481"/>
          <a:ext cx="698500" cy="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18893</xdr:rowOff>
    </xdr:from>
    <xdr:to>
      <xdr:col>18</xdr:col>
      <xdr:colOff>177800</xdr:colOff>
      <xdr:row>19</xdr:row>
      <xdr:rowOff>35137</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2908300" y="3324068"/>
          <a:ext cx="698500" cy="1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xmlns=""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106464</xdr:rowOff>
    </xdr:from>
    <xdr:to>
      <xdr:col>29</xdr:col>
      <xdr:colOff>177800</xdr:colOff>
      <xdr:row>19</xdr:row>
      <xdr:rowOff>36614</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5600700" y="3240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78541</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321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120195</xdr:rowOff>
    </xdr:from>
    <xdr:to>
      <xdr:col>26</xdr:col>
      <xdr:colOff>101600</xdr:colOff>
      <xdr:row>19</xdr:row>
      <xdr:rowOff>50345</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953000" y="325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35122</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334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129956</xdr:rowOff>
    </xdr:from>
    <xdr:to>
      <xdr:col>22</xdr:col>
      <xdr:colOff>165100</xdr:colOff>
      <xdr:row>19</xdr:row>
      <xdr:rowOff>60106</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4254500" y="326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44883</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335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139543</xdr:rowOff>
    </xdr:from>
    <xdr:to>
      <xdr:col>19</xdr:col>
      <xdr:colOff>38100</xdr:colOff>
      <xdr:row>19</xdr:row>
      <xdr:rowOff>69693</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3556000" y="327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54470</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335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155787</xdr:rowOff>
    </xdr:from>
    <xdr:to>
      <xdr:col>15</xdr:col>
      <xdr:colOff>101600</xdr:colOff>
      <xdr:row>19</xdr:row>
      <xdr:rowOff>85937</xdr:rowOff>
    </xdr:to>
    <xdr:sp macro="" textlink="">
      <xdr:nvSpPr>
        <xdr:cNvPr id="78" name="楕円 77">
          <a:extLst>
            <a:ext uri="{FF2B5EF4-FFF2-40B4-BE49-F238E27FC236}">
              <a16:creationId xmlns:a16="http://schemas.microsoft.com/office/drawing/2014/main" xmlns="" id="{00000000-0008-0000-0500-00004E000000}"/>
            </a:ext>
          </a:extLst>
        </xdr:cNvPr>
        <xdr:cNvSpPr/>
      </xdr:nvSpPr>
      <xdr:spPr bwMode="auto">
        <a:xfrm>
          <a:off x="2857500" y="328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70714</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33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250833</xdr:rowOff>
    </xdr:from>
    <xdr:to>
      <xdr:col>29</xdr:col>
      <xdr:colOff>127000</xdr:colOff>
      <xdr:row>37</xdr:row>
      <xdr:rowOff>300085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7375533"/>
          <a:ext cx="647700" cy="4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300085</xdr:rowOff>
    </xdr:from>
    <xdr:to>
      <xdr:col>26</xdr:col>
      <xdr:colOff>50800</xdr:colOff>
      <xdr:row>38</xdr:row>
      <xdr:rowOff>6134</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7424785"/>
          <a:ext cx="698500" cy="4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6134</xdr:rowOff>
    </xdr:from>
    <xdr:to>
      <xdr:col>22</xdr:col>
      <xdr:colOff>114300</xdr:colOff>
      <xdr:row>38</xdr:row>
      <xdr:rowOff>16077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7473734"/>
          <a:ext cx="698500" cy="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16077</xdr:rowOff>
    </xdr:from>
    <xdr:to>
      <xdr:col>18</xdr:col>
      <xdr:colOff>177800</xdr:colOff>
      <xdr:row>38</xdr:row>
      <xdr:rowOff>17295</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7483677"/>
          <a:ext cx="698500" cy="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200033</xdr:rowOff>
    </xdr:from>
    <xdr:to>
      <xdr:col>29</xdr:col>
      <xdr:colOff>177800</xdr:colOff>
      <xdr:row>37</xdr:row>
      <xdr:rowOff>301633</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32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108610</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72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249285</xdr:rowOff>
    </xdr:from>
    <xdr:to>
      <xdr:col>26</xdr:col>
      <xdr:colOff>101600</xdr:colOff>
      <xdr:row>38</xdr:row>
      <xdr:rowOff>7985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737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335662</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4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298234</xdr:rowOff>
    </xdr:from>
    <xdr:to>
      <xdr:col>22</xdr:col>
      <xdr:colOff>165100</xdr:colOff>
      <xdr:row>38</xdr:row>
      <xdr:rowOff>56934</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422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41711</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50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308177</xdr:rowOff>
    </xdr:from>
    <xdr:to>
      <xdr:col>19</xdr:col>
      <xdr:colOff>38100</xdr:colOff>
      <xdr:row>38</xdr:row>
      <xdr:rowOff>66877</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43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51654</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51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309395</xdr:rowOff>
    </xdr:from>
    <xdr:to>
      <xdr:col>15</xdr:col>
      <xdr:colOff>101600</xdr:colOff>
      <xdr:row>38</xdr:row>
      <xdr:rowOff>68095</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43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52872</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52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
2,989
31.98
3,717,418
3,673,536
40,625
1,652,923
2,818,264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xmlns=""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xmlns=""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xmlns=""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xmlns=""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147841</xdr:rowOff>
    </xdr:from>
    <xdr:to>
      <xdr:col>24</xdr:col>
      <xdr:colOff>63500</xdr:colOff>
      <xdr:row>37</xdr:row>
      <xdr:rowOff>159268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3797300" y="6491491"/>
          <a:ext cx="838200" cy="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xmlns=""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159268</xdr:rowOff>
    </xdr:from>
    <xdr:to>
      <xdr:col>19</xdr:col>
      <xdr:colOff>177800</xdr:colOff>
      <xdr:row>38</xdr:row>
      <xdr:rowOff>43738</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908300" y="6502918"/>
          <a:ext cx="889000" cy="5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43738</xdr:rowOff>
    </xdr:from>
    <xdr:to>
      <xdr:col>15</xdr:col>
      <xdr:colOff>50800</xdr:colOff>
      <xdr:row>38</xdr:row>
      <xdr:rowOff>45856</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019300" y="6558838"/>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45856</xdr:rowOff>
    </xdr:from>
    <xdr:to>
      <xdr:col>10</xdr:col>
      <xdr:colOff>114300</xdr:colOff>
      <xdr:row>38</xdr:row>
      <xdr:rowOff>67299</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1130300" y="6560956"/>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xmlns=""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97041</xdr:rowOff>
    </xdr:from>
    <xdr:to>
      <xdr:col>24</xdr:col>
      <xdr:colOff>114300</xdr:colOff>
      <xdr:row>38</xdr:row>
      <xdr:rowOff>27191</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4584700" y="64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75468</xdr:rowOff>
    </xdr:from>
    <xdr:ext cx="599010" cy="259045"/>
    <xdr:sp macro="" textlink="">
      <xdr:nvSpPr>
        <xdr:cNvPr id="82" name="人件費該当値テキスト">
          <a:extLst>
            <a:ext uri="{FF2B5EF4-FFF2-40B4-BE49-F238E27FC236}">
              <a16:creationId xmlns:a16="http://schemas.microsoft.com/office/drawing/2014/main" xmlns="" id="{00000000-0008-0000-0600-000052000000}"/>
            </a:ext>
          </a:extLst>
        </xdr:cNvPr>
        <xdr:cNvSpPr txBox="1"/>
      </xdr:nvSpPr>
      <xdr:spPr>
        <a:xfrm>
          <a:off x="4686300" y="641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108468</xdr:rowOff>
    </xdr:from>
    <xdr:to>
      <xdr:col>20</xdr:col>
      <xdr:colOff>38100</xdr:colOff>
      <xdr:row>38</xdr:row>
      <xdr:rowOff>38618</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3746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29745</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3497795" y="654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164388</xdr:rowOff>
    </xdr:from>
    <xdr:to>
      <xdr:col>15</xdr:col>
      <xdr:colOff>101600</xdr:colOff>
      <xdr:row>38</xdr:row>
      <xdr:rowOff>94538</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2857500" y="65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85665</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2608795" y="660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166506</xdr:rowOff>
    </xdr:from>
    <xdr:to>
      <xdr:col>10</xdr:col>
      <xdr:colOff>165100</xdr:colOff>
      <xdr:row>38</xdr:row>
      <xdr:rowOff>96656</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968500" y="651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87783</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1719795" y="660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16499</xdr:rowOff>
    </xdr:from>
    <xdr:to>
      <xdr:col>6</xdr:col>
      <xdr:colOff>38100</xdr:colOff>
      <xdr:row>38</xdr:row>
      <xdr:rowOff>118099</xdr:rowOff>
    </xdr:to>
    <xdr:sp macro="" textlink="">
      <xdr:nvSpPr>
        <xdr:cNvPr id="89" name="楕円 88">
          <a:extLst>
            <a:ext uri="{FF2B5EF4-FFF2-40B4-BE49-F238E27FC236}">
              <a16:creationId xmlns:a16="http://schemas.microsoft.com/office/drawing/2014/main" xmlns="" id="{00000000-0008-0000-0600-000059000000}"/>
            </a:ext>
          </a:extLst>
        </xdr:cNvPr>
        <xdr:cNvSpPr/>
      </xdr:nvSpPr>
      <xdr:spPr>
        <a:xfrm>
          <a:off x="1079500" y="65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109226</xdr:rowOff>
    </xdr:from>
    <xdr:ext cx="599010" cy="259045"/>
    <xdr:sp macro="" textlink="">
      <xdr:nvSpPr>
        <xdr:cNvPr id="90" name="テキスト ボックス 89">
          <a:extLst>
            <a:ext uri="{FF2B5EF4-FFF2-40B4-BE49-F238E27FC236}">
              <a16:creationId xmlns:a16="http://schemas.microsoft.com/office/drawing/2014/main" xmlns="" id="{00000000-0008-0000-0600-00005A000000}"/>
            </a:ext>
          </a:extLst>
        </xdr:cNvPr>
        <xdr:cNvSpPr txBox="1"/>
      </xdr:nvSpPr>
      <xdr:spPr>
        <a:xfrm>
          <a:off x="830795" y="662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10515</xdr:rowOff>
    </xdr:from>
    <xdr:to>
      <xdr:col>24</xdr:col>
      <xdr:colOff>63500</xdr:colOff>
      <xdr:row>58</xdr:row>
      <xdr:rowOff>19583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954615"/>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10515</xdr:rowOff>
    </xdr:from>
    <xdr:to>
      <xdr:col>19</xdr:col>
      <xdr:colOff>177800</xdr:colOff>
      <xdr:row>58</xdr:row>
      <xdr:rowOff>23324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954615"/>
          <a:ext cx="889000" cy="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124945</xdr:rowOff>
    </xdr:from>
    <xdr:to>
      <xdr:col>15</xdr:col>
      <xdr:colOff>50800</xdr:colOff>
      <xdr:row>58</xdr:row>
      <xdr:rowOff>23324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019300" y="9897595"/>
          <a:ext cx="889000" cy="6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124945</xdr:rowOff>
    </xdr:from>
    <xdr:to>
      <xdr:col>10</xdr:col>
      <xdr:colOff>114300</xdr:colOff>
      <xdr:row>58</xdr:row>
      <xdr:rowOff>35927</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897595"/>
          <a:ext cx="889000" cy="8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140233</xdr:rowOff>
    </xdr:from>
    <xdr:to>
      <xdr:col>24</xdr:col>
      <xdr:colOff>114300</xdr:colOff>
      <xdr:row>58</xdr:row>
      <xdr:rowOff>70383</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9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55160</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2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131165</xdr:rowOff>
    </xdr:from>
    <xdr:to>
      <xdr:col>20</xdr:col>
      <xdr:colOff>38100</xdr:colOff>
      <xdr:row>58</xdr:row>
      <xdr:rowOff>61315</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9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52442</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99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143974</xdr:rowOff>
    </xdr:from>
    <xdr:to>
      <xdr:col>15</xdr:col>
      <xdr:colOff>101600</xdr:colOff>
      <xdr:row>58</xdr:row>
      <xdr:rowOff>74124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9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65251</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00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74145</xdr:rowOff>
    </xdr:from>
    <xdr:to>
      <xdr:col>10</xdr:col>
      <xdr:colOff>165100</xdr:colOff>
      <xdr:row>58</xdr:row>
      <xdr:rowOff>4295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8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166872</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93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156577</xdr:rowOff>
    </xdr:from>
    <xdr:to>
      <xdr:col>6</xdr:col>
      <xdr:colOff>38100</xdr:colOff>
      <xdr:row>58</xdr:row>
      <xdr:rowOff>86727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77854</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2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117553</xdr:rowOff>
    </xdr:from>
    <xdr:to>
      <xdr:col>24</xdr:col>
      <xdr:colOff>63500</xdr:colOff>
      <xdr:row>78</xdr:row>
      <xdr:rowOff>119149</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3797300" y="13490653"/>
          <a:ext cx="8382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117553</xdr:rowOff>
    </xdr:from>
    <xdr:to>
      <xdr:col>19</xdr:col>
      <xdr:colOff>177800</xdr:colOff>
      <xdr:row>78</xdr:row>
      <xdr:rowOff>121746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908300" y="13490653"/>
          <a:ext cx="8890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121746</xdr:rowOff>
    </xdr:from>
    <xdr:to>
      <xdr:col>15</xdr:col>
      <xdr:colOff>50800</xdr:colOff>
      <xdr:row>78</xdr:row>
      <xdr:rowOff>121979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019300" y="13494846"/>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121979</xdr:rowOff>
    </xdr:from>
    <xdr:to>
      <xdr:col>10</xdr:col>
      <xdr:colOff>114300</xdr:colOff>
      <xdr:row>78</xdr:row>
      <xdr:rowOff>122258</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1130300" y="13495079"/>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68349</xdr:rowOff>
    </xdr:from>
    <xdr:to>
      <xdr:col>24</xdr:col>
      <xdr:colOff>114300</xdr:colOff>
      <xdr:row>78</xdr:row>
      <xdr:rowOff>169949</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4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154726</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33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66753</xdr:rowOff>
    </xdr:from>
    <xdr:to>
      <xdr:col>20</xdr:col>
      <xdr:colOff>38100</xdr:colOff>
      <xdr:row>78</xdr:row>
      <xdr:rowOff>168353</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34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159480</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8" y="1353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70946</xdr:rowOff>
    </xdr:from>
    <xdr:to>
      <xdr:col>15</xdr:col>
      <xdr:colOff>101600</xdr:colOff>
      <xdr:row>79</xdr:row>
      <xdr:rowOff>1096</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34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163673</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8" y="135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71179</xdr:rowOff>
    </xdr:from>
    <xdr:to>
      <xdr:col>10</xdr:col>
      <xdr:colOff>165100</xdr:colOff>
      <xdr:row>79</xdr:row>
      <xdr:rowOff>1329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34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163906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8" y="135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71458</xdr:rowOff>
    </xdr:from>
    <xdr:to>
      <xdr:col>6</xdr:col>
      <xdr:colOff>38100</xdr:colOff>
      <xdr:row>79</xdr:row>
      <xdr:rowOff>1608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164185</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8" y="1353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xmlns=""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xmlns=""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xmlns=""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5741</xdr:rowOff>
    </xdr:from>
    <xdr:to>
      <xdr:col>24</xdr:col>
      <xdr:colOff>63500</xdr:colOff>
      <xdr:row>93</xdr:row>
      <xdr:rowOff>135706</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3797300" y="15779141"/>
          <a:ext cx="838200" cy="30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xmlns=""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111635</xdr:rowOff>
    </xdr:from>
    <xdr:to>
      <xdr:col>19</xdr:col>
      <xdr:colOff>177800</xdr:colOff>
      <xdr:row>93</xdr:row>
      <xdr:rowOff>135706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2908300" y="16056485"/>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111635</xdr:rowOff>
    </xdr:from>
    <xdr:to>
      <xdr:col>15</xdr:col>
      <xdr:colOff>50800</xdr:colOff>
      <xdr:row>93</xdr:row>
      <xdr:rowOff>137688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019300" y="16056485"/>
          <a:ext cx="889000" cy="2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128986</xdr:rowOff>
    </xdr:from>
    <xdr:to>
      <xdr:col>10</xdr:col>
      <xdr:colOff>114300</xdr:colOff>
      <xdr:row>93</xdr:row>
      <xdr:rowOff>137688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1130300" y="16073836"/>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126391</xdr:rowOff>
    </xdr:from>
    <xdr:to>
      <xdr:col>24</xdr:col>
      <xdr:colOff>114300</xdr:colOff>
      <xdr:row>92</xdr:row>
      <xdr:rowOff>56541</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4584700" y="157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149268</xdr:rowOff>
    </xdr:from>
    <xdr:ext cx="599010" cy="259045"/>
    <xdr:sp macro="" textlink="">
      <xdr:nvSpPr>
        <xdr:cNvPr id="249" name="扶助費該当値テキスト">
          <a:extLst>
            <a:ext uri="{FF2B5EF4-FFF2-40B4-BE49-F238E27FC236}">
              <a16:creationId xmlns:a16="http://schemas.microsoft.com/office/drawing/2014/main" xmlns="" id="{00000000-0008-0000-0600-0000F9000000}"/>
            </a:ext>
          </a:extLst>
        </xdr:cNvPr>
        <xdr:cNvSpPr txBox="1"/>
      </xdr:nvSpPr>
      <xdr:spPr>
        <a:xfrm>
          <a:off x="4686300" y="1557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84906</xdr:rowOff>
    </xdr:from>
    <xdr:to>
      <xdr:col>20</xdr:col>
      <xdr:colOff>38100</xdr:colOff>
      <xdr:row>94</xdr:row>
      <xdr:rowOff>15056</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3746500" y="160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31583</xdr:rowOff>
    </xdr:from>
    <xdr:ext cx="59901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497795" y="1580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60835</xdr:rowOff>
    </xdr:from>
    <xdr:to>
      <xdr:col>15</xdr:col>
      <xdr:colOff>101600</xdr:colOff>
      <xdr:row>93</xdr:row>
      <xdr:rowOff>162435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2857500" y="1600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7512</xdr:rowOff>
    </xdr:from>
    <xdr:ext cx="59901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608795" y="1578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86888</xdr:rowOff>
    </xdr:from>
    <xdr:to>
      <xdr:col>10</xdr:col>
      <xdr:colOff>165100</xdr:colOff>
      <xdr:row>94</xdr:row>
      <xdr:rowOff>17038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968500" y="1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33565</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719795" y="1580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78186</xdr:rowOff>
    </xdr:from>
    <xdr:to>
      <xdr:col>6</xdr:col>
      <xdr:colOff>38100</xdr:colOff>
      <xdr:row>94</xdr:row>
      <xdr:rowOff>8336</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079500" y="160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24863</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830795" y="157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52104</xdr:rowOff>
    </xdr:from>
    <xdr:to>
      <xdr:col>55</xdr:col>
      <xdr:colOff>0</xdr:colOff>
      <xdr:row>37</xdr:row>
      <xdr:rowOff>117671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6224304"/>
          <a:ext cx="838200" cy="23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52104</xdr:rowOff>
    </xdr:from>
    <xdr:to>
      <xdr:col>50</xdr:col>
      <xdr:colOff>114300</xdr:colOff>
      <xdr:row>38</xdr:row>
      <xdr:rowOff>35706</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8750300" y="6224304"/>
          <a:ext cx="889000" cy="3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168046</xdr:rowOff>
    </xdr:from>
    <xdr:to>
      <xdr:col>45</xdr:col>
      <xdr:colOff>177800</xdr:colOff>
      <xdr:row>38</xdr:row>
      <xdr:rowOff>35706</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7861300" y="6340246"/>
          <a:ext cx="889000" cy="2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168046</xdr:rowOff>
    </xdr:from>
    <xdr:to>
      <xdr:col>41</xdr:col>
      <xdr:colOff>50800</xdr:colOff>
      <xdr:row>38</xdr:row>
      <xdr:rowOff>67344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340246"/>
          <a:ext cx="889000" cy="24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66871</xdr:rowOff>
    </xdr:from>
    <xdr:to>
      <xdr:col>55</xdr:col>
      <xdr:colOff>50800</xdr:colOff>
      <xdr:row>37</xdr:row>
      <xdr:rowOff>168470</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4105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45298</xdr:rowOff>
    </xdr:from>
    <xdr:ext cx="599010"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3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1304</xdr:rowOff>
    </xdr:from>
    <xdr:to>
      <xdr:col>50</xdr:col>
      <xdr:colOff>165100</xdr:colOff>
      <xdr:row>36</xdr:row>
      <xdr:rowOff>102904</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1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94031</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39795" y="626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156356</xdr:rowOff>
    </xdr:from>
    <xdr:to>
      <xdr:col>46</xdr:col>
      <xdr:colOff>38100</xdr:colOff>
      <xdr:row>38</xdr:row>
      <xdr:rowOff>86506</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65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77633</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65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117246</xdr:rowOff>
    </xdr:from>
    <xdr:to>
      <xdr:col>41</xdr:col>
      <xdr:colOff>101600</xdr:colOff>
      <xdr:row>37</xdr:row>
      <xdr:rowOff>47396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63923</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61795" y="606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16544</xdr:rowOff>
    </xdr:from>
    <xdr:to>
      <xdr:col>36</xdr:col>
      <xdr:colOff>165100</xdr:colOff>
      <xdr:row>38</xdr:row>
      <xdr:rowOff>118144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5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109271</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6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24472</xdr:rowOff>
    </xdr:from>
    <xdr:to>
      <xdr:col>55</xdr:col>
      <xdr:colOff>0</xdr:colOff>
      <xdr:row>59</xdr:row>
      <xdr:rowOff>33812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140022"/>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8041</xdr:rowOff>
    </xdr:from>
    <xdr:to>
      <xdr:col>50</xdr:col>
      <xdr:colOff>114300</xdr:colOff>
      <xdr:row>59</xdr:row>
      <xdr:rowOff>24472</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123591"/>
          <a:ext cx="8890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8041</xdr:rowOff>
    </xdr:from>
    <xdr:to>
      <xdr:col>45</xdr:col>
      <xdr:colOff>177800</xdr:colOff>
      <xdr:row>59</xdr:row>
      <xdr:rowOff>34239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123591"/>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4149</xdr:rowOff>
    </xdr:from>
    <xdr:to>
      <xdr:col>41</xdr:col>
      <xdr:colOff>50800</xdr:colOff>
      <xdr:row>59</xdr:row>
      <xdr:rowOff>34239</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119699"/>
          <a:ext cx="889000" cy="3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154462</xdr:rowOff>
    </xdr:from>
    <xdr:to>
      <xdr:col>55</xdr:col>
      <xdr:colOff>50800</xdr:colOff>
      <xdr:row>59</xdr:row>
      <xdr:rowOff>84612</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145122</xdr:rowOff>
    </xdr:from>
    <xdr:to>
      <xdr:col>50</xdr:col>
      <xdr:colOff>165100</xdr:colOff>
      <xdr:row>59</xdr:row>
      <xdr:rowOff>75272</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66399</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1018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128691</xdr:rowOff>
    </xdr:from>
    <xdr:to>
      <xdr:col>46</xdr:col>
      <xdr:colOff>38100</xdr:colOff>
      <xdr:row>59</xdr:row>
      <xdr:rowOff>58841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49968</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101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154889</xdr:rowOff>
    </xdr:from>
    <xdr:to>
      <xdr:col>41</xdr:col>
      <xdr:colOff>101600</xdr:colOff>
      <xdr:row>59</xdr:row>
      <xdr:rowOff>85039</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76166</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1019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124799</xdr:rowOff>
    </xdr:from>
    <xdr:to>
      <xdr:col>36</xdr:col>
      <xdr:colOff>165100</xdr:colOff>
      <xdr:row>59</xdr:row>
      <xdr:rowOff>54949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46076</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101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126612</xdr:rowOff>
    </xdr:from>
    <xdr:to>
      <xdr:col>55</xdr:col>
      <xdr:colOff>0</xdr:colOff>
      <xdr:row>78</xdr:row>
      <xdr:rowOff>133401</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9639300" y="13499712"/>
          <a:ext cx="8382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111430</xdr:rowOff>
    </xdr:from>
    <xdr:to>
      <xdr:col>50</xdr:col>
      <xdr:colOff>114300</xdr:colOff>
      <xdr:row>78</xdr:row>
      <xdr:rowOff>133401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484530"/>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111430</xdr:rowOff>
    </xdr:from>
    <xdr:to>
      <xdr:col>45</xdr:col>
      <xdr:colOff>177800</xdr:colOff>
      <xdr:row>78</xdr:row>
      <xdr:rowOff>114843</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7861300" y="13484530"/>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114843</xdr:rowOff>
    </xdr:from>
    <xdr:to>
      <xdr:col>41</xdr:col>
      <xdr:colOff>50800</xdr:colOff>
      <xdr:row>78</xdr:row>
      <xdr:rowOff>135170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6972300" y="13487943"/>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75812</xdr:rowOff>
    </xdr:from>
    <xdr:to>
      <xdr:col>55</xdr:col>
      <xdr:colOff>50800</xdr:colOff>
      <xdr:row>79</xdr:row>
      <xdr:rowOff>5962</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10426700" y="134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3894</xdr:rowOff>
    </xdr:from>
    <xdr:ext cx="534377"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3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82601</xdr:rowOff>
    </xdr:from>
    <xdr:to>
      <xdr:col>50</xdr:col>
      <xdr:colOff>165100</xdr:colOff>
      <xdr:row>79</xdr:row>
      <xdr:rowOff>12751</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9588500" y="134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3878</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72111" y="135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60630</xdr:rowOff>
    </xdr:from>
    <xdr:to>
      <xdr:col>46</xdr:col>
      <xdr:colOff>38100</xdr:colOff>
      <xdr:row>78</xdr:row>
      <xdr:rowOff>162230</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8699500" y="134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153357</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35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64043</xdr:rowOff>
    </xdr:from>
    <xdr:to>
      <xdr:col>41</xdr:col>
      <xdr:colOff>101600</xdr:colOff>
      <xdr:row>78</xdr:row>
      <xdr:rowOff>165643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7810500" y="134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156770</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94111" y="1352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84370</xdr:rowOff>
    </xdr:from>
    <xdr:to>
      <xdr:col>36</xdr:col>
      <xdr:colOff>165100</xdr:colOff>
      <xdr:row>79</xdr:row>
      <xdr:rowOff>14520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6921500" y="134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5647</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37428" y="135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64478</xdr:rowOff>
    </xdr:from>
    <xdr:to>
      <xdr:col>55</xdr:col>
      <xdr:colOff>0</xdr:colOff>
      <xdr:row>98</xdr:row>
      <xdr:rowOff>65796</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9639300" y="16866578"/>
          <a:ext cx="8382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44537</xdr:rowOff>
    </xdr:from>
    <xdr:to>
      <xdr:col>50</xdr:col>
      <xdr:colOff>114300</xdr:colOff>
      <xdr:row>98</xdr:row>
      <xdr:rowOff>65796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8750300" y="16846637"/>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44537</xdr:rowOff>
    </xdr:from>
    <xdr:to>
      <xdr:col>45</xdr:col>
      <xdr:colOff>177800</xdr:colOff>
      <xdr:row>98</xdr:row>
      <xdr:rowOff>77158</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7861300" y="16846637"/>
          <a:ext cx="8890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16346</xdr:rowOff>
    </xdr:from>
    <xdr:to>
      <xdr:col>41</xdr:col>
      <xdr:colOff>50800</xdr:colOff>
      <xdr:row>98</xdr:row>
      <xdr:rowOff>77158</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6972300" y="16818446"/>
          <a:ext cx="8890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13678</xdr:rowOff>
    </xdr:from>
    <xdr:to>
      <xdr:col>55</xdr:col>
      <xdr:colOff>50800</xdr:colOff>
      <xdr:row>98</xdr:row>
      <xdr:rowOff>115278</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10426700" y="168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99010" cy="259045"/>
    <xdr:sp macro="" textlink="">
      <xdr:nvSpPr>
        <xdr:cNvPr id="475" name="普通建設事業費 （ うち更新整備　）該当値テキスト">
          <a:extLst>
            <a:ext uri="{FF2B5EF4-FFF2-40B4-BE49-F238E27FC236}">
              <a16:creationId xmlns:a16="http://schemas.microsoft.com/office/drawing/2014/main" xmlns="" id="{00000000-0008-0000-0600-0000DB010000}"/>
            </a:ext>
          </a:extLst>
        </xdr:cNvPr>
        <xdr:cNvSpPr txBox="1"/>
      </xdr:nvSpPr>
      <xdr:spPr>
        <a:xfrm>
          <a:off x="10528300" y="167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14996</xdr:rowOff>
    </xdr:from>
    <xdr:to>
      <xdr:col>50</xdr:col>
      <xdr:colOff>165100</xdr:colOff>
      <xdr:row>98</xdr:row>
      <xdr:rowOff>116596</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9588500" y="168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107723</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39795" y="1690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165187</xdr:rowOff>
    </xdr:from>
    <xdr:to>
      <xdr:col>46</xdr:col>
      <xdr:colOff>38100</xdr:colOff>
      <xdr:row>98</xdr:row>
      <xdr:rowOff>95337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8699500" y="167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111864</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50795" y="1657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26358</xdr:rowOff>
    </xdr:from>
    <xdr:to>
      <xdr:col>41</xdr:col>
      <xdr:colOff>101600</xdr:colOff>
      <xdr:row>98</xdr:row>
      <xdr:rowOff>127958</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7810500" y="16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119085</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61795" y="169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136996</xdr:rowOff>
    </xdr:from>
    <xdr:to>
      <xdr:col>36</xdr:col>
      <xdr:colOff>165100</xdr:colOff>
      <xdr:row>98</xdr:row>
      <xdr:rowOff>67146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6921500" y="167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83673</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672795" y="1654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23576</xdr:rowOff>
    </xdr:from>
    <xdr:to>
      <xdr:col>85</xdr:col>
      <xdr:colOff>127000</xdr:colOff>
      <xdr:row>38</xdr:row>
      <xdr:rowOff>90320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5481300" y="6538676"/>
          <a:ext cx="838200" cy="6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41646</xdr:rowOff>
    </xdr:from>
    <xdr:to>
      <xdr:col>81</xdr:col>
      <xdr:colOff>50800</xdr:colOff>
      <xdr:row>38</xdr:row>
      <xdr:rowOff>90320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4592300" y="6556746"/>
          <a:ext cx="889000" cy="4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161044</xdr:rowOff>
    </xdr:from>
    <xdr:to>
      <xdr:col>76</xdr:col>
      <xdr:colOff>114300</xdr:colOff>
      <xdr:row>38</xdr:row>
      <xdr:rowOff>41646</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3703300" y="6504694"/>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161044</xdr:rowOff>
    </xdr:from>
    <xdr:to>
      <xdr:col>71</xdr:col>
      <xdr:colOff>177800</xdr:colOff>
      <xdr:row>38</xdr:row>
      <xdr:rowOff>138195</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2814300" y="6504694"/>
          <a:ext cx="889000" cy="1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144226</xdr:rowOff>
    </xdr:from>
    <xdr:to>
      <xdr:col>85</xdr:col>
      <xdr:colOff>177800</xdr:colOff>
      <xdr:row>38</xdr:row>
      <xdr:rowOff>74375</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6487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103603</xdr:rowOff>
    </xdr:from>
    <xdr:ext cx="534377"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62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39520</xdr:rowOff>
    </xdr:from>
    <xdr:to>
      <xdr:col>81</xdr:col>
      <xdr:colOff>101600</xdr:colOff>
      <xdr:row>38</xdr:row>
      <xdr:rowOff>141120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65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132247</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14111" y="664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162296</xdr:rowOff>
    </xdr:from>
    <xdr:to>
      <xdr:col>76</xdr:col>
      <xdr:colOff>165100</xdr:colOff>
      <xdr:row>38</xdr:row>
      <xdr:rowOff>92446</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5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108974</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25111" y="628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110244</xdr:rowOff>
    </xdr:from>
    <xdr:to>
      <xdr:col>72</xdr:col>
      <xdr:colOff>38100</xdr:colOff>
      <xdr:row>38</xdr:row>
      <xdr:rowOff>40394</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4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56921</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36111" y="62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87395</xdr:rowOff>
    </xdr:from>
    <xdr:to>
      <xdr:col>67</xdr:col>
      <xdr:colOff>101600</xdr:colOff>
      <xdr:row>39</xdr:row>
      <xdr:rowOff>17545</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6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8672</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5017" y="669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99834</xdr:rowOff>
    </xdr:from>
    <xdr:to>
      <xdr:col>85</xdr:col>
      <xdr:colOff>127000</xdr:colOff>
      <xdr:row>78</xdr:row>
      <xdr:rowOff>59702</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301484"/>
          <a:ext cx="838200" cy="1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59702</xdr:rowOff>
    </xdr:from>
    <xdr:to>
      <xdr:col>81</xdr:col>
      <xdr:colOff>50800</xdr:colOff>
      <xdr:row>78</xdr:row>
      <xdr:rowOff>80592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4592300" y="13432802"/>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61326</xdr:rowOff>
    </xdr:from>
    <xdr:to>
      <xdr:col>76</xdr:col>
      <xdr:colOff>114300</xdr:colOff>
      <xdr:row>78</xdr:row>
      <xdr:rowOff>80592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3703300" y="13434426"/>
          <a:ext cx="8890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56415</xdr:rowOff>
    </xdr:from>
    <xdr:to>
      <xdr:col>71</xdr:col>
      <xdr:colOff>177800</xdr:colOff>
      <xdr:row>78</xdr:row>
      <xdr:rowOff>61326</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814300" y="13429515"/>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49034</xdr:rowOff>
    </xdr:from>
    <xdr:to>
      <xdr:col>85</xdr:col>
      <xdr:colOff>177800</xdr:colOff>
      <xdr:row>77</xdr:row>
      <xdr:rowOff>150634</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2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71911</xdr:rowOff>
    </xdr:from>
    <xdr:ext cx="599010"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10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8902</xdr:rowOff>
    </xdr:from>
    <xdr:to>
      <xdr:col>81</xdr:col>
      <xdr:colOff>101600</xdr:colOff>
      <xdr:row>78</xdr:row>
      <xdr:rowOff>110502</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3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101629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34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29792</xdr:rowOff>
    </xdr:from>
    <xdr:to>
      <xdr:col>76</xdr:col>
      <xdr:colOff>165100</xdr:colOff>
      <xdr:row>78</xdr:row>
      <xdr:rowOff>131392</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4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122519</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4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10526</xdr:rowOff>
    </xdr:from>
    <xdr:to>
      <xdr:col>72</xdr:col>
      <xdr:colOff>38100</xdr:colOff>
      <xdr:row>78</xdr:row>
      <xdr:rowOff>112126</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3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103253</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4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5615</xdr:rowOff>
    </xdr:from>
    <xdr:to>
      <xdr:col>67</xdr:col>
      <xdr:colOff>101600</xdr:colOff>
      <xdr:row>78</xdr:row>
      <xdr:rowOff>107215</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3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98342</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4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104860</xdr:rowOff>
    </xdr:from>
    <xdr:to>
      <xdr:col>85</xdr:col>
      <xdr:colOff>127000</xdr:colOff>
      <xdr:row>98</xdr:row>
      <xdr:rowOff>144059</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5481300" y="16906960"/>
          <a:ext cx="838200" cy="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144059</xdr:rowOff>
    </xdr:from>
    <xdr:to>
      <xdr:col>81</xdr:col>
      <xdr:colOff>50800</xdr:colOff>
      <xdr:row>98</xdr:row>
      <xdr:rowOff>171439</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4592300" y="16946159"/>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112464</xdr:rowOff>
    </xdr:from>
    <xdr:to>
      <xdr:col>76</xdr:col>
      <xdr:colOff>114300</xdr:colOff>
      <xdr:row>98</xdr:row>
      <xdr:rowOff>171439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6914564"/>
          <a:ext cx="889000" cy="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112464</xdr:rowOff>
    </xdr:from>
    <xdr:to>
      <xdr:col>71</xdr:col>
      <xdr:colOff>177800</xdr:colOff>
      <xdr:row>99</xdr:row>
      <xdr:rowOff>18862</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914564"/>
          <a:ext cx="889000" cy="7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54060</xdr:rowOff>
    </xdr:from>
    <xdr:to>
      <xdr:col>85</xdr:col>
      <xdr:colOff>177800</xdr:colOff>
      <xdr:row>98</xdr:row>
      <xdr:rowOff>155660</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8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143295</xdr:rowOff>
    </xdr:from>
    <xdr:ext cx="599010"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77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93259</xdr:rowOff>
    </xdr:from>
    <xdr:to>
      <xdr:col>81</xdr:col>
      <xdr:colOff>101600</xdr:colOff>
      <xdr:row>99</xdr:row>
      <xdr:rowOff>23409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8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39936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67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120639</xdr:rowOff>
    </xdr:from>
    <xdr:to>
      <xdr:col>76</xdr:col>
      <xdr:colOff>165100</xdr:colOff>
      <xdr:row>99</xdr:row>
      <xdr:rowOff>50789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9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41916</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70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61664</xdr:rowOff>
    </xdr:from>
    <xdr:to>
      <xdr:col>72</xdr:col>
      <xdr:colOff>38100</xdr:colOff>
      <xdr:row>98</xdr:row>
      <xdr:rowOff>163264</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8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8341</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03795" y="1663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139512</xdr:rowOff>
    </xdr:from>
    <xdr:to>
      <xdr:col>67</xdr:col>
      <xdr:colOff>101600</xdr:colOff>
      <xdr:row>99</xdr:row>
      <xdr:rowOff>69662</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9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60789</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70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97387</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10212937"/>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97387</xdr:rowOff>
    </xdr:from>
    <xdr:to>
      <xdr:col>111</xdr:col>
      <xdr:colOff>177800</xdr:colOff>
      <xdr:row>59</xdr:row>
      <xdr:rowOff>97420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1021293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80329</xdr:rowOff>
    </xdr:from>
    <xdr:to>
      <xdr:col>107</xdr:col>
      <xdr:colOff>50800</xdr:colOff>
      <xdr:row>59</xdr:row>
      <xdr:rowOff>97420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195879"/>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80329</xdr:rowOff>
    </xdr:from>
    <xdr:to>
      <xdr:col>102</xdr:col>
      <xdr:colOff>114300</xdr:colOff>
      <xdr:row>59</xdr:row>
      <xdr:rowOff>95896</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10195879"/>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46587</xdr:rowOff>
    </xdr:from>
    <xdr:to>
      <xdr:col>112</xdr:col>
      <xdr:colOff>38100</xdr:colOff>
      <xdr:row>59</xdr:row>
      <xdr:rowOff>148187</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1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139314</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4017" y="10254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46620</xdr:rowOff>
    </xdr:from>
    <xdr:to>
      <xdr:col>107</xdr:col>
      <xdr:colOff>101600</xdr:colOff>
      <xdr:row>59</xdr:row>
      <xdr:rowOff>148220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1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139347</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245017" y="1025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29529</xdr:rowOff>
    </xdr:from>
    <xdr:to>
      <xdr:col>102</xdr:col>
      <xdr:colOff>165100</xdr:colOff>
      <xdr:row>59</xdr:row>
      <xdr:rowOff>131129</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1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122256</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102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45096</xdr:rowOff>
    </xdr:from>
    <xdr:to>
      <xdr:col>98</xdr:col>
      <xdr:colOff>38100</xdr:colOff>
      <xdr:row>59</xdr:row>
      <xdr:rowOff>146696</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1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137823</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7017" y="10253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99537</xdr:rowOff>
    </xdr:from>
    <xdr:to>
      <xdr:col>116</xdr:col>
      <xdr:colOff>63500</xdr:colOff>
      <xdr:row>78</xdr:row>
      <xdr:rowOff>102592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1323300" y="13472637"/>
          <a:ext cx="8382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102592</xdr:rowOff>
    </xdr:from>
    <xdr:to>
      <xdr:col>111</xdr:col>
      <xdr:colOff>177800</xdr:colOff>
      <xdr:row>78</xdr:row>
      <xdr:rowOff>105297</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0434300" y="13475692"/>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104972</xdr:rowOff>
    </xdr:from>
    <xdr:to>
      <xdr:col>107</xdr:col>
      <xdr:colOff>50800</xdr:colOff>
      <xdr:row>78</xdr:row>
      <xdr:rowOff>105297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9545300" y="13478072"/>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100637</xdr:rowOff>
    </xdr:from>
    <xdr:to>
      <xdr:col>102</xdr:col>
      <xdr:colOff>114300</xdr:colOff>
      <xdr:row>78</xdr:row>
      <xdr:rowOff>104972</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656300" y="13473737"/>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48737</xdr:rowOff>
    </xdr:from>
    <xdr:to>
      <xdr:col>116</xdr:col>
      <xdr:colOff>114300</xdr:colOff>
      <xdr:row>78</xdr:row>
      <xdr:rowOff>150337</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34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135114</xdr:rowOff>
    </xdr:from>
    <xdr:ext cx="534377"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33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51792</xdr:rowOff>
    </xdr:from>
    <xdr:to>
      <xdr:col>112</xdr:col>
      <xdr:colOff>38100</xdr:colOff>
      <xdr:row>78</xdr:row>
      <xdr:rowOff>153392</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34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144519</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56111" y="135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54497</xdr:rowOff>
    </xdr:from>
    <xdr:to>
      <xdr:col>107</xdr:col>
      <xdr:colOff>101600</xdr:colOff>
      <xdr:row>78</xdr:row>
      <xdr:rowOff>156097</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3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147224</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35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54172</xdr:rowOff>
    </xdr:from>
    <xdr:to>
      <xdr:col>102</xdr:col>
      <xdr:colOff>165100</xdr:colOff>
      <xdr:row>78</xdr:row>
      <xdr:rowOff>155772</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34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146899</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351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49837</xdr:rowOff>
    </xdr:from>
    <xdr:to>
      <xdr:col>98</xdr:col>
      <xdr:colOff>38100</xdr:colOff>
      <xdr:row>78</xdr:row>
      <xdr:rowOff>151437</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34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142564</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35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180,014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円となっており、類似団体と比較して１人当たりの経費が低い状況にある。これは、職員の新規採用を抑制してきたためである。また、扶助費については</a:t>
          </a:r>
          <a:r>
            <a:rPr kumimoji="1" lang="en-US" altLang="ja-JP" sz="1300">
              <a:latin typeface="ＭＳ Ｐゴシック" panose="020B0600070205080204" pitchFamily="50" charset="-128"/>
              <a:ea typeface="ＭＳ Ｐゴシック" panose="020B0600070205080204" pitchFamily="50" charset="-128"/>
            </a:rPr>
            <a:t>162,580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円となっており、類似団体と比較して１人当たりの経費が高い状況である。前年度と比較しても増加しており、医療費が高いことが要因である。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
2,989
31.98
3,717,418
3,673,536
40,625
1,652,923
2,818,264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97605</xdr:rowOff>
    </xdr:from>
    <xdr:to>
      <xdr:col>24</xdr:col>
      <xdr:colOff>63500</xdr:colOff>
      <xdr:row>37</xdr:row>
      <xdr:rowOff>111207</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441255"/>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106063</xdr:rowOff>
    </xdr:from>
    <xdr:to>
      <xdr:col>19</xdr:col>
      <xdr:colOff>177800</xdr:colOff>
      <xdr:row>37</xdr:row>
      <xdr:rowOff>111207</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908300" y="644971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106063</xdr:rowOff>
    </xdr:from>
    <xdr:to>
      <xdr:col>15</xdr:col>
      <xdr:colOff>50800</xdr:colOff>
      <xdr:row>37</xdr:row>
      <xdr:rowOff>112089</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449713"/>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112089</xdr:rowOff>
    </xdr:from>
    <xdr:to>
      <xdr:col>10</xdr:col>
      <xdr:colOff>114300</xdr:colOff>
      <xdr:row>37</xdr:row>
      <xdr:rowOff>123780</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455739"/>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46805</xdr:rowOff>
    </xdr:from>
    <xdr:to>
      <xdr:col>24</xdr:col>
      <xdr:colOff>114300</xdr:colOff>
      <xdr:row>37</xdr:row>
      <xdr:rowOff>148405</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3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69682</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2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60407</xdr:rowOff>
    </xdr:from>
    <xdr:to>
      <xdr:col>20</xdr:col>
      <xdr:colOff>38100</xdr:colOff>
      <xdr:row>37</xdr:row>
      <xdr:rowOff>162007</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4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7084</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55263</xdr:rowOff>
    </xdr:from>
    <xdr:to>
      <xdr:col>15</xdr:col>
      <xdr:colOff>101600</xdr:colOff>
      <xdr:row>37</xdr:row>
      <xdr:rowOff>156863</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3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1940</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1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61289</xdr:rowOff>
    </xdr:from>
    <xdr:to>
      <xdr:col>10</xdr:col>
      <xdr:colOff>165100</xdr:colOff>
      <xdr:row>37</xdr:row>
      <xdr:rowOff>162889</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7966</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1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72980</xdr:rowOff>
    </xdr:from>
    <xdr:to>
      <xdr:col>6</xdr:col>
      <xdr:colOff>38100</xdr:colOff>
      <xdr:row>38</xdr:row>
      <xdr:rowOff>3130</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4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165706</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5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114260</xdr:rowOff>
    </xdr:from>
    <xdr:to>
      <xdr:col>24</xdr:col>
      <xdr:colOff>63500</xdr:colOff>
      <xdr:row>57</xdr:row>
      <xdr:rowOff>157126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3797300" y="9886910"/>
          <a:ext cx="838200" cy="4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114260</xdr:rowOff>
    </xdr:from>
    <xdr:to>
      <xdr:col>19</xdr:col>
      <xdr:colOff>177800</xdr:colOff>
      <xdr:row>58</xdr:row>
      <xdr:rowOff>34910</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908300" y="9886910"/>
          <a:ext cx="889000" cy="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82246</xdr:rowOff>
    </xdr:from>
    <xdr:to>
      <xdr:col>15</xdr:col>
      <xdr:colOff>50800</xdr:colOff>
      <xdr:row>58</xdr:row>
      <xdr:rowOff>34910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019300" y="9854896"/>
          <a:ext cx="889000" cy="12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82246</xdr:rowOff>
    </xdr:from>
    <xdr:to>
      <xdr:col>10</xdr:col>
      <xdr:colOff>114300</xdr:colOff>
      <xdr:row>58</xdr:row>
      <xdr:rowOff>69507</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9854896"/>
          <a:ext cx="889000" cy="15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106326</xdr:rowOff>
    </xdr:from>
    <xdr:to>
      <xdr:col>24</xdr:col>
      <xdr:colOff>114300</xdr:colOff>
      <xdr:row>58</xdr:row>
      <xdr:rowOff>36476</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8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21253</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7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63460</xdr:rowOff>
    </xdr:from>
    <xdr:to>
      <xdr:col>20</xdr:col>
      <xdr:colOff>38100</xdr:colOff>
      <xdr:row>57</xdr:row>
      <xdr:rowOff>165060</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156187</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5" y="992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155560</xdr:rowOff>
    </xdr:from>
    <xdr:to>
      <xdr:col>15</xdr:col>
      <xdr:colOff>101600</xdr:colOff>
      <xdr:row>58</xdr:row>
      <xdr:rowOff>85710</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9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76837</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5" y="1002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31446</xdr:rowOff>
    </xdr:from>
    <xdr:to>
      <xdr:col>10</xdr:col>
      <xdr:colOff>165100</xdr:colOff>
      <xdr:row>57</xdr:row>
      <xdr:rowOff>133046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8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149573</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5" y="957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18707</xdr:rowOff>
    </xdr:from>
    <xdr:to>
      <xdr:col>6</xdr:col>
      <xdr:colOff>38100</xdr:colOff>
      <xdr:row>58</xdr:row>
      <xdr:rowOff>120307</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111434</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5" y="1005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30432</xdr:rowOff>
    </xdr:from>
    <xdr:to>
      <xdr:col>24</xdr:col>
      <xdr:colOff>63500</xdr:colOff>
      <xdr:row>76</xdr:row>
      <xdr:rowOff>98183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3797300" y="13060632"/>
          <a:ext cx="838200" cy="6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30432</xdr:rowOff>
    </xdr:from>
    <xdr:to>
      <xdr:col>19</xdr:col>
      <xdr:colOff>177800</xdr:colOff>
      <xdr:row>77</xdr:row>
      <xdr:rowOff>45720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3060632"/>
          <a:ext cx="889000" cy="18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45720</xdr:rowOff>
    </xdr:from>
    <xdr:to>
      <xdr:col>15</xdr:col>
      <xdr:colOff>50800</xdr:colOff>
      <xdr:row>77</xdr:row>
      <xdr:rowOff>80859</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019300" y="13247370"/>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68089</xdr:rowOff>
    </xdr:from>
    <xdr:to>
      <xdr:col>10</xdr:col>
      <xdr:colOff>114300</xdr:colOff>
      <xdr:row>77</xdr:row>
      <xdr:rowOff>80859</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1130300" y="13269739"/>
          <a:ext cx="8890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47383</xdr:rowOff>
    </xdr:from>
    <xdr:to>
      <xdr:col>24</xdr:col>
      <xdr:colOff>114300</xdr:colOff>
      <xdr:row>76</xdr:row>
      <xdr:rowOff>148983</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30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70260</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292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151082</xdr:rowOff>
    </xdr:from>
    <xdr:to>
      <xdr:col>20</xdr:col>
      <xdr:colOff>38100</xdr:colOff>
      <xdr:row>76</xdr:row>
      <xdr:rowOff>81232</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30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97759</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278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166370</xdr:rowOff>
    </xdr:from>
    <xdr:to>
      <xdr:col>15</xdr:col>
      <xdr:colOff>101600</xdr:colOff>
      <xdr:row>77</xdr:row>
      <xdr:rowOff>96520</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87647</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328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30059</xdr:rowOff>
    </xdr:from>
    <xdr:to>
      <xdr:col>10</xdr:col>
      <xdr:colOff>165100</xdr:colOff>
      <xdr:row>77</xdr:row>
      <xdr:rowOff>131659</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32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122786</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332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17289</xdr:rowOff>
    </xdr:from>
    <xdr:to>
      <xdr:col>6</xdr:col>
      <xdr:colOff>38100</xdr:colOff>
      <xdr:row>77</xdr:row>
      <xdr:rowOff>118889</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2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110016</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331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17791</xdr:rowOff>
    </xdr:from>
    <xdr:to>
      <xdr:col>24</xdr:col>
      <xdr:colOff>63500</xdr:colOff>
      <xdr:row>99</xdr:row>
      <xdr:rowOff>27563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991341"/>
          <a:ext cx="8382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27563</xdr:rowOff>
    </xdr:from>
    <xdr:to>
      <xdr:col>19</xdr:col>
      <xdr:colOff>177800</xdr:colOff>
      <xdr:row>99</xdr:row>
      <xdr:rowOff>33393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7001113"/>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33393</xdr:rowOff>
    </xdr:from>
    <xdr:to>
      <xdr:col>15</xdr:col>
      <xdr:colOff>50800</xdr:colOff>
      <xdr:row>99</xdr:row>
      <xdr:rowOff>35854</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019300" y="17006943"/>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35854</xdr:rowOff>
    </xdr:from>
    <xdr:to>
      <xdr:col>10</xdr:col>
      <xdr:colOff>114300</xdr:colOff>
      <xdr:row>99</xdr:row>
      <xdr:rowOff>42391</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1130300" y="17009404"/>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138441</xdr:rowOff>
    </xdr:from>
    <xdr:to>
      <xdr:col>24</xdr:col>
      <xdr:colOff>114300</xdr:colOff>
      <xdr:row>99</xdr:row>
      <xdr:rowOff>68591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9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53368</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8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148213</xdr:rowOff>
    </xdr:from>
    <xdr:to>
      <xdr:col>20</xdr:col>
      <xdr:colOff>38100</xdr:colOff>
      <xdr:row>99</xdr:row>
      <xdr:rowOff>78363</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9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69490</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704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154043</xdr:rowOff>
    </xdr:from>
    <xdr:to>
      <xdr:col>15</xdr:col>
      <xdr:colOff>101600</xdr:colOff>
      <xdr:row>99</xdr:row>
      <xdr:rowOff>84193</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9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75320</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704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156504</xdr:rowOff>
    </xdr:from>
    <xdr:to>
      <xdr:col>10</xdr:col>
      <xdr:colOff>165100</xdr:colOff>
      <xdr:row>99</xdr:row>
      <xdr:rowOff>86654</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9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77781</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70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163041</xdr:rowOff>
    </xdr:from>
    <xdr:to>
      <xdr:col>6</xdr:col>
      <xdr:colOff>38100</xdr:colOff>
      <xdr:row>99</xdr:row>
      <xdr:rowOff>93191</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9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84318</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705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136088</xdr:rowOff>
    </xdr:from>
    <xdr:to>
      <xdr:col>55</xdr:col>
      <xdr:colOff>0</xdr:colOff>
      <xdr:row>38</xdr:row>
      <xdr:rowOff>136225</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9639300" y="6651188"/>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136225</xdr:rowOff>
    </xdr:from>
    <xdr:to>
      <xdr:col>50</xdr:col>
      <xdr:colOff>114300</xdr:colOff>
      <xdr:row>38</xdr:row>
      <xdr:rowOff>136362</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8750300" y="665132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136362</xdr:rowOff>
    </xdr:from>
    <xdr:to>
      <xdr:col>45</xdr:col>
      <xdr:colOff>177800</xdr:colOff>
      <xdr:row>38</xdr:row>
      <xdr:rowOff>136499</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7861300" y="665146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136660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6972300" y="6651599"/>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85288</xdr:rowOff>
    </xdr:from>
    <xdr:to>
      <xdr:col>55</xdr:col>
      <xdr:colOff>50800</xdr:colOff>
      <xdr:row>39</xdr:row>
      <xdr:rowOff>15438</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78565"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52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85425</xdr:rowOff>
    </xdr:from>
    <xdr:to>
      <xdr:col>50</xdr:col>
      <xdr:colOff>165100</xdr:colOff>
      <xdr:row>39</xdr:row>
      <xdr:rowOff>15575</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6702</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50017" y="6693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85562</xdr:rowOff>
    </xdr:from>
    <xdr:to>
      <xdr:col>46</xdr:col>
      <xdr:colOff>38100</xdr:colOff>
      <xdr:row>39</xdr:row>
      <xdr:rowOff>15712</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6839</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61017" y="6693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6976</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2017" y="6693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85860</xdr:rowOff>
    </xdr:from>
    <xdr:to>
      <xdr:col>36</xdr:col>
      <xdr:colOff>165100</xdr:colOff>
      <xdr:row>39</xdr:row>
      <xdr:rowOff>16010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6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7137</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83017" y="669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50212</xdr:rowOff>
    </xdr:from>
    <xdr:to>
      <xdr:col>55</xdr:col>
      <xdr:colOff>0</xdr:colOff>
      <xdr:row>58</xdr:row>
      <xdr:rowOff>61544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9639300" y="9994312"/>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15709</xdr:rowOff>
    </xdr:from>
    <xdr:to>
      <xdr:col>50</xdr:col>
      <xdr:colOff>114300</xdr:colOff>
      <xdr:row>58</xdr:row>
      <xdr:rowOff>50212</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8750300" y="9959809"/>
          <a:ext cx="889000" cy="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15709</xdr:rowOff>
    </xdr:from>
    <xdr:to>
      <xdr:col>45</xdr:col>
      <xdr:colOff>177800</xdr:colOff>
      <xdr:row>58</xdr:row>
      <xdr:rowOff>94639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7861300" y="9959809"/>
          <a:ext cx="889000" cy="7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94639</xdr:rowOff>
    </xdr:from>
    <xdr:to>
      <xdr:col>41</xdr:col>
      <xdr:colOff>50800</xdr:colOff>
      <xdr:row>58</xdr:row>
      <xdr:rowOff>109844</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10038739"/>
          <a:ext cx="889000" cy="1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10744</xdr:rowOff>
    </xdr:from>
    <xdr:to>
      <xdr:col>55</xdr:col>
      <xdr:colOff>50800</xdr:colOff>
      <xdr:row>58</xdr:row>
      <xdr:rowOff>112344</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99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160621</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9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170862</xdr:rowOff>
    </xdr:from>
    <xdr:to>
      <xdr:col>50</xdr:col>
      <xdr:colOff>165100</xdr:colOff>
      <xdr:row>58</xdr:row>
      <xdr:rowOff>101012</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994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92139</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72111" y="1003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136359</xdr:rowOff>
    </xdr:from>
    <xdr:to>
      <xdr:col>46</xdr:col>
      <xdr:colOff>38100</xdr:colOff>
      <xdr:row>58</xdr:row>
      <xdr:rowOff>66509</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99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57636</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50795" y="1000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43839</xdr:rowOff>
    </xdr:from>
    <xdr:to>
      <xdr:col>41</xdr:col>
      <xdr:colOff>101600</xdr:colOff>
      <xdr:row>58</xdr:row>
      <xdr:rowOff>145439</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99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136566</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1008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59044</xdr:rowOff>
    </xdr:from>
    <xdr:to>
      <xdr:col>36</xdr:col>
      <xdr:colOff>165100</xdr:colOff>
      <xdr:row>58</xdr:row>
      <xdr:rowOff>160644</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100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151771</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100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41714</xdr:rowOff>
    </xdr:from>
    <xdr:to>
      <xdr:col>55</xdr:col>
      <xdr:colOff>0</xdr:colOff>
      <xdr:row>79</xdr:row>
      <xdr:rowOff>42890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9639300" y="13586264"/>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41349</xdr:rowOff>
    </xdr:from>
    <xdr:to>
      <xdr:col>50</xdr:col>
      <xdr:colOff>114300</xdr:colOff>
      <xdr:row>79</xdr:row>
      <xdr:rowOff>41714</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8750300" y="1358589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41349</xdr:rowOff>
    </xdr:from>
    <xdr:to>
      <xdr:col>45</xdr:col>
      <xdr:colOff>177800</xdr:colOff>
      <xdr:row>79</xdr:row>
      <xdr:rowOff>42751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7861300" y="13585899"/>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42751</xdr:rowOff>
    </xdr:from>
    <xdr:to>
      <xdr:col>41</xdr:col>
      <xdr:colOff>50800</xdr:colOff>
      <xdr:row>79</xdr:row>
      <xdr:rowOff>42807</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587301"/>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163540</xdr:rowOff>
    </xdr:from>
    <xdr:to>
      <xdr:col>55</xdr:col>
      <xdr:colOff>50800</xdr:colOff>
      <xdr:row>79</xdr:row>
      <xdr:rowOff>93690</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5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78467</xdr:rowOff>
    </xdr:from>
    <xdr:ext cx="469744"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45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162364</xdr:rowOff>
    </xdr:from>
    <xdr:to>
      <xdr:col>50</xdr:col>
      <xdr:colOff>165100</xdr:colOff>
      <xdr:row>79</xdr:row>
      <xdr:rowOff>92514</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5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83641</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04428" y="1362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161999</xdr:rowOff>
    </xdr:from>
    <xdr:to>
      <xdr:col>46</xdr:col>
      <xdr:colOff>38100</xdr:colOff>
      <xdr:row>79</xdr:row>
      <xdr:rowOff>92149</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5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83276</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15428" y="1362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163401</xdr:rowOff>
    </xdr:from>
    <xdr:to>
      <xdr:col>41</xdr:col>
      <xdr:colOff>101600</xdr:colOff>
      <xdr:row>79</xdr:row>
      <xdr:rowOff>93551</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5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84678</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26428" y="1362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163457</xdr:rowOff>
    </xdr:from>
    <xdr:to>
      <xdr:col>36</xdr:col>
      <xdr:colOff>165100</xdr:colOff>
      <xdr:row>79</xdr:row>
      <xdr:rowOff>93607</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84734</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37428" y="13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109905</xdr:rowOff>
    </xdr:from>
    <xdr:to>
      <xdr:col>55</xdr:col>
      <xdr:colOff>0</xdr:colOff>
      <xdr:row>97</xdr:row>
      <xdr:rowOff>117154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6740555"/>
          <a:ext cx="8382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93300</xdr:rowOff>
    </xdr:from>
    <xdr:to>
      <xdr:col>50</xdr:col>
      <xdr:colOff>114300</xdr:colOff>
      <xdr:row>97</xdr:row>
      <xdr:rowOff>117154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723950"/>
          <a:ext cx="889000" cy="2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93300</xdr:rowOff>
    </xdr:from>
    <xdr:to>
      <xdr:col>45</xdr:col>
      <xdr:colOff>177800</xdr:colOff>
      <xdr:row>97</xdr:row>
      <xdr:rowOff>112765</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723950"/>
          <a:ext cx="8890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49774</xdr:rowOff>
    </xdr:from>
    <xdr:to>
      <xdr:col>41</xdr:col>
      <xdr:colOff>50800</xdr:colOff>
      <xdr:row>97</xdr:row>
      <xdr:rowOff>112765</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680424"/>
          <a:ext cx="889000" cy="6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59105</xdr:rowOff>
    </xdr:from>
    <xdr:to>
      <xdr:col>55</xdr:col>
      <xdr:colOff>50800</xdr:colOff>
      <xdr:row>97</xdr:row>
      <xdr:rowOff>160705</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6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66354</xdr:rowOff>
    </xdr:from>
    <xdr:to>
      <xdr:col>50</xdr:col>
      <xdr:colOff>165100</xdr:colOff>
      <xdr:row>97</xdr:row>
      <xdr:rowOff>167954</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6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159081</xdr:rowOff>
    </xdr:from>
    <xdr:ext cx="59901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39795" y="1678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42500</xdr:rowOff>
    </xdr:from>
    <xdr:to>
      <xdr:col>46</xdr:col>
      <xdr:colOff>38100</xdr:colOff>
      <xdr:row>97</xdr:row>
      <xdr:rowOff>144100</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6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160627</xdr:rowOff>
    </xdr:from>
    <xdr:ext cx="59901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50795" y="1644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61965</xdr:rowOff>
    </xdr:from>
    <xdr:to>
      <xdr:col>41</xdr:col>
      <xdr:colOff>101600</xdr:colOff>
      <xdr:row>97</xdr:row>
      <xdr:rowOff>163565</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6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154692</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61795" y="1678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170424</xdr:rowOff>
    </xdr:from>
    <xdr:to>
      <xdr:col>36</xdr:col>
      <xdr:colOff>165100</xdr:colOff>
      <xdr:row>97</xdr:row>
      <xdr:rowOff>100574</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62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117101</xdr:rowOff>
    </xdr:from>
    <xdr:ext cx="59901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672795" y="164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89881</xdr:rowOff>
    </xdr:from>
    <xdr:to>
      <xdr:col>85</xdr:col>
      <xdr:colOff>127000</xdr:colOff>
      <xdr:row>38</xdr:row>
      <xdr:rowOff>119183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5481300" y="6604981"/>
          <a:ext cx="8382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92384</xdr:rowOff>
    </xdr:from>
    <xdr:to>
      <xdr:col>81</xdr:col>
      <xdr:colOff>50800</xdr:colOff>
      <xdr:row>38</xdr:row>
      <xdr:rowOff>119183</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4592300" y="6607484"/>
          <a:ext cx="889000" cy="2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92384</xdr:rowOff>
    </xdr:from>
    <xdr:to>
      <xdr:col>76</xdr:col>
      <xdr:colOff>114300</xdr:colOff>
      <xdr:row>38</xdr:row>
      <xdr:rowOff>92749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3703300" y="6607484"/>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92749</xdr:rowOff>
    </xdr:from>
    <xdr:to>
      <xdr:col>71</xdr:col>
      <xdr:colOff>177800</xdr:colOff>
      <xdr:row>38</xdr:row>
      <xdr:rowOff>94212</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2814300" y="660784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39081</xdr:rowOff>
    </xdr:from>
    <xdr:to>
      <xdr:col>85</xdr:col>
      <xdr:colOff>177800</xdr:colOff>
      <xdr:row>38</xdr:row>
      <xdr:rowOff>140681</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6268700" y="655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125458</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646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68383</xdr:rowOff>
    </xdr:from>
    <xdr:to>
      <xdr:col>81</xdr:col>
      <xdr:colOff>101600</xdr:colOff>
      <xdr:row>38</xdr:row>
      <xdr:rowOff>169983</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5430500" y="65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161110</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6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41584</xdr:rowOff>
    </xdr:from>
    <xdr:to>
      <xdr:col>76</xdr:col>
      <xdr:colOff>165100</xdr:colOff>
      <xdr:row>38</xdr:row>
      <xdr:rowOff>143184</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4541500" y="65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134311</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6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41949</xdr:rowOff>
    </xdr:from>
    <xdr:to>
      <xdr:col>72</xdr:col>
      <xdr:colOff>38100</xdr:colOff>
      <xdr:row>38</xdr:row>
      <xdr:rowOff>143549</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3652500" y="65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134676</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6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43412</xdr:rowOff>
    </xdr:from>
    <xdr:to>
      <xdr:col>67</xdr:col>
      <xdr:colOff>101600</xdr:colOff>
      <xdr:row>38</xdr:row>
      <xdr:rowOff>145012</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2763500" y="65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136139</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65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98319</xdr:rowOff>
    </xdr:from>
    <xdr:to>
      <xdr:col>85</xdr:col>
      <xdr:colOff>127000</xdr:colOff>
      <xdr:row>57</xdr:row>
      <xdr:rowOff>167724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5481300" y="9870969"/>
          <a:ext cx="838200" cy="6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167724</xdr:rowOff>
    </xdr:from>
    <xdr:to>
      <xdr:col>81</xdr:col>
      <xdr:colOff>50800</xdr:colOff>
      <xdr:row>58</xdr:row>
      <xdr:rowOff>18526</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940374"/>
          <a:ext cx="8890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18526</xdr:rowOff>
    </xdr:from>
    <xdr:to>
      <xdr:col>76</xdr:col>
      <xdr:colOff>114300</xdr:colOff>
      <xdr:row>58</xdr:row>
      <xdr:rowOff>21009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3703300" y="9962626"/>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3573</xdr:rowOff>
    </xdr:from>
    <xdr:to>
      <xdr:col>71</xdr:col>
      <xdr:colOff>177800</xdr:colOff>
      <xdr:row>58</xdr:row>
      <xdr:rowOff>21009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814300" y="9947673"/>
          <a:ext cx="889000" cy="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47519</xdr:rowOff>
    </xdr:from>
    <xdr:to>
      <xdr:col>85</xdr:col>
      <xdr:colOff>177800</xdr:colOff>
      <xdr:row>57</xdr:row>
      <xdr:rowOff>149119</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8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133896</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73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116924</xdr:rowOff>
    </xdr:from>
    <xdr:to>
      <xdr:col>81</xdr:col>
      <xdr:colOff>101600</xdr:colOff>
      <xdr:row>58</xdr:row>
      <xdr:rowOff>47074</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8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38201</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9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139176</xdr:rowOff>
    </xdr:from>
    <xdr:to>
      <xdr:col>76</xdr:col>
      <xdr:colOff>165100</xdr:colOff>
      <xdr:row>58</xdr:row>
      <xdr:rowOff>69326</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9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60453</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1000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141659</xdr:rowOff>
    </xdr:from>
    <xdr:to>
      <xdr:col>72</xdr:col>
      <xdr:colOff>38100</xdr:colOff>
      <xdr:row>58</xdr:row>
      <xdr:rowOff>71809</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91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62936</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1000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124223</xdr:rowOff>
    </xdr:from>
    <xdr:to>
      <xdr:col>67</xdr:col>
      <xdr:colOff>101600</xdr:colOff>
      <xdr:row>58</xdr:row>
      <xdr:rowOff>54373</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8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45500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9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23575</xdr:rowOff>
    </xdr:from>
    <xdr:to>
      <xdr:col>85</xdr:col>
      <xdr:colOff>127000</xdr:colOff>
      <xdr:row>78</xdr:row>
      <xdr:rowOff>90320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5481300" y="13396675"/>
          <a:ext cx="838200" cy="6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41647</xdr:rowOff>
    </xdr:from>
    <xdr:to>
      <xdr:col>81</xdr:col>
      <xdr:colOff>50800</xdr:colOff>
      <xdr:row>78</xdr:row>
      <xdr:rowOff>90320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4592300" y="13414747"/>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161044</xdr:rowOff>
    </xdr:from>
    <xdr:to>
      <xdr:col>76</xdr:col>
      <xdr:colOff>114300</xdr:colOff>
      <xdr:row>78</xdr:row>
      <xdr:rowOff>41647</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3703300" y="13362694"/>
          <a:ext cx="889000" cy="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161044</xdr:rowOff>
    </xdr:from>
    <xdr:to>
      <xdr:col>71</xdr:col>
      <xdr:colOff>177800</xdr:colOff>
      <xdr:row>78</xdr:row>
      <xdr:rowOff>138196</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2814300" y="13362694"/>
          <a:ext cx="889000" cy="1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144225</xdr:rowOff>
    </xdr:from>
    <xdr:to>
      <xdr:col>85</xdr:col>
      <xdr:colOff>177800</xdr:colOff>
      <xdr:row>78</xdr:row>
      <xdr:rowOff>74375</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33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103602</xdr:rowOff>
    </xdr:from>
    <xdr:ext cx="534377"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313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39520</xdr:rowOff>
    </xdr:from>
    <xdr:to>
      <xdr:col>81</xdr:col>
      <xdr:colOff>101600</xdr:colOff>
      <xdr:row>78</xdr:row>
      <xdr:rowOff>141120</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34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132247</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14111" y="1350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162297</xdr:rowOff>
    </xdr:from>
    <xdr:to>
      <xdr:col>76</xdr:col>
      <xdr:colOff>165100</xdr:colOff>
      <xdr:row>78</xdr:row>
      <xdr:rowOff>92447</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33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108974</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25111" y="131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110244</xdr:rowOff>
    </xdr:from>
    <xdr:to>
      <xdr:col>72</xdr:col>
      <xdr:colOff>38100</xdr:colOff>
      <xdr:row>78</xdr:row>
      <xdr:rowOff>40394</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3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56921</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36111" y="1308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87396</xdr:rowOff>
    </xdr:from>
    <xdr:to>
      <xdr:col>67</xdr:col>
      <xdr:colOff>101600</xdr:colOff>
      <xdr:row>79</xdr:row>
      <xdr:rowOff>17546</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4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8673</xdr:rowOff>
    </xdr:from>
    <xdr:ext cx="378565"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5017" y="1355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99834</xdr:rowOff>
    </xdr:from>
    <xdr:to>
      <xdr:col>85</xdr:col>
      <xdr:colOff>127000</xdr:colOff>
      <xdr:row>98</xdr:row>
      <xdr:rowOff>59702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5481300" y="16730484"/>
          <a:ext cx="838200" cy="1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59702</xdr:rowOff>
    </xdr:from>
    <xdr:to>
      <xdr:col>81</xdr:col>
      <xdr:colOff>50800</xdr:colOff>
      <xdr:row>98</xdr:row>
      <xdr:rowOff>80592</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861802"/>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61326</xdr:rowOff>
    </xdr:from>
    <xdr:to>
      <xdr:col>76</xdr:col>
      <xdr:colOff>114300</xdr:colOff>
      <xdr:row>98</xdr:row>
      <xdr:rowOff>80592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3703300" y="16863426"/>
          <a:ext cx="8890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56415</xdr:rowOff>
    </xdr:from>
    <xdr:to>
      <xdr:col>71</xdr:col>
      <xdr:colOff>177800</xdr:colOff>
      <xdr:row>98</xdr:row>
      <xdr:rowOff>61326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814300" y="16858515"/>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49034</xdr:rowOff>
    </xdr:from>
    <xdr:to>
      <xdr:col>85</xdr:col>
      <xdr:colOff>177800</xdr:colOff>
      <xdr:row>97</xdr:row>
      <xdr:rowOff>150634</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71911</xdr:rowOff>
    </xdr:from>
    <xdr:ext cx="599010"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53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8902</xdr:rowOff>
    </xdr:from>
    <xdr:to>
      <xdr:col>81</xdr:col>
      <xdr:colOff>101600</xdr:colOff>
      <xdr:row>98</xdr:row>
      <xdr:rowOff>110502</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8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101629</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9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29792</xdr:rowOff>
    </xdr:from>
    <xdr:to>
      <xdr:col>76</xdr:col>
      <xdr:colOff>165100</xdr:colOff>
      <xdr:row>98</xdr:row>
      <xdr:rowOff>131392</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8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122519</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9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10526</xdr:rowOff>
    </xdr:from>
    <xdr:to>
      <xdr:col>72</xdr:col>
      <xdr:colOff>38100</xdr:colOff>
      <xdr:row>98</xdr:row>
      <xdr:rowOff>112126</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81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103253</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90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5615</xdr:rowOff>
    </xdr:from>
    <xdr:to>
      <xdr:col>67</xdr:col>
      <xdr:colOff>101600</xdr:colOff>
      <xdr:row>98</xdr:row>
      <xdr:rowOff>107215</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98342</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9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民生費が住民１人当たり</a:t>
          </a:r>
          <a:r>
            <a:rPr kumimoji="1" lang="en-US" altLang="ja-JP" sz="1300">
              <a:latin typeface="ＭＳ Ｐゴシック" panose="020B0600070205080204" pitchFamily="50" charset="-128"/>
              <a:ea typeface="ＭＳ Ｐゴシック" panose="020B0600070205080204" pitchFamily="50" charset="-128"/>
            </a:rPr>
            <a:t>257,713</a:t>
          </a:r>
          <a:r>
            <a:rPr kumimoji="1" lang="ja-JP" altLang="en-US" sz="1300">
              <a:latin typeface="ＭＳ Ｐゴシック" panose="020B0600070205080204" pitchFamily="50" charset="-128"/>
              <a:ea typeface="ＭＳ Ｐゴシック" panose="020B0600070205080204" pitchFamily="50" charset="-128"/>
            </a:rPr>
            <a:t>円となっており、類似団体よりも高くなっている。これは新型コロナウイルス感染症対策に係る臨時特別給付金や障がい者自立支援事業の増加によるものである。その他事業については、類似団体よりも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財政調整基金残高は、積み増し（利息の増加のみ）、取崩しは行って稲賀、標準財政規模が毎年増減するため、比率もそれに伴い増減している。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実質単年度収支は、過去から繰上償還を実施しているため、例年高くなっているが、令和２年度については、繰上償還額が低いため、例年よりも低くなっている。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赤字額要因は、住宅新築資金等貸付事業特別会計の貸付金元利収入の滞納繰越分であるが、これは年々減少しており、今後も継続して徴収を行い、赤字から早期脱却を図る。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黒字額に関しては、住宅新築資金等貸付事業特別会計の赤字額を上回っており、全体として黒字とすることができている。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3717418</v>
      </c>
      <c r="BO4" s="488"/>
      <c r="BP4" s="488"/>
      <c r="BQ4" s="488"/>
      <c r="BR4" s="488"/>
      <c r="BS4" s="488"/>
      <c r="BT4" s="488"/>
      <c r="BU4" s="489"/>
      <c r="BV4" s="487">
        <v>3716056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2.5</v>
      </c>
      <c r="CU4" s="628"/>
      <c r="CV4" s="628"/>
      <c r="CW4" s="628"/>
      <c r="CX4" s="628"/>
      <c r="CY4" s="628"/>
      <c r="CZ4" s="628"/>
      <c r="DA4" s="629"/>
      <c r="DB4" s="627">
        <v>2.5</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3673536</v>
      </c>
      <c r="BO5" s="459"/>
      <c r="BP5" s="459"/>
      <c r="BQ5" s="459"/>
      <c r="BR5" s="459"/>
      <c r="BS5" s="459"/>
      <c r="BT5" s="459"/>
      <c r="BU5" s="460"/>
      <c r="BV5" s="458">
        <v>3666353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77.8</v>
      </c>
      <c r="CU5" s="456"/>
      <c r="CV5" s="456"/>
      <c r="CW5" s="456"/>
      <c r="CX5" s="456"/>
      <c r="CY5" s="456"/>
      <c r="CZ5" s="456"/>
      <c r="DA5" s="457"/>
      <c r="DB5" s="455">
        <v>82.6</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43882</v>
      </c>
      <c r="BO6" s="459"/>
      <c r="BP6" s="459"/>
      <c r="BQ6" s="459"/>
      <c r="BR6" s="459"/>
      <c r="BS6" s="459"/>
      <c r="BT6" s="459"/>
      <c r="BU6" s="460"/>
      <c r="BV6" s="458">
        <v>49703</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80.3</v>
      </c>
      <c r="CU6" s="602"/>
      <c r="CV6" s="602"/>
      <c r="CW6" s="602"/>
      <c r="CX6" s="602"/>
      <c r="CY6" s="602"/>
      <c r="CZ6" s="602"/>
      <c r="DA6" s="603"/>
      <c r="DB6" s="601">
        <v>84.8</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3257</v>
      </c>
      <c r="BO7" s="459"/>
      <c r="BP7" s="459"/>
      <c r="BQ7" s="459"/>
      <c r="BR7" s="459"/>
      <c r="BS7" s="459"/>
      <c r="BT7" s="459"/>
      <c r="BU7" s="460"/>
      <c r="BV7" s="458">
        <v>11564</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1652923</v>
      </c>
      <c r="CU7" s="459"/>
      <c r="CV7" s="459"/>
      <c r="CW7" s="459"/>
      <c r="CX7" s="459"/>
      <c r="CY7" s="459"/>
      <c r="CZ7" s="459"/>
      <c r="DA7" s="460"/>
      <c r="DB7" s="458">
        <v>1507665</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106</v>
      </c>
      <c r="AV8" s="517"/>
      <c r="AW8" s="517"/>
      <c r="AX8" s="517"/>
      <c r="AY8" s="472" t="s">
        <v>110</v>
      </c>
      <c r="AZ8" s="473"/>
      <c r="BA8" s="473"/>
      <c r="BB8" s="473"/>
      <c r="BC8" s="473"/>
      <c r="BD8" s="473"/>
      <c r="BE8" s="473"/>
      <c r="BF8" s="473"/>
      <c r="BG8" s="473"/>
      <c r="BH8" s="473"/>
      <c r="BI8" s="473"/>
      <c r="BJ8" s="473"/>
      <c r="BK8" s="473"/>
      <c r="BL8" s="473"/>
      <c r="BM8" s="474"/>
      <c r="BN8" s="458">
        <v>40625</v>
      </c>
      <c r="BO8" s="459"/>
      <c r="BP8" s="459"/>
      <c r="BQ8" s="459"/>
      <c r="BR8" s="459"/>
      <c r="BS8" s="459"/>
      <c r="BT8" s="459"/>
      <c r="BU8" s="460"/>
      <c r="BV8" s="458">
        <v>38139</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0.16</v>
      </c>
      <c r="CU8" s="562"/>
      <c r="CV8" s="562"/>
      <c r="CW8" s="562"/>
      <c r="CX8" s="562"/>
      <c r="CY8" s="562"/>
      <c r="CZ8" s="562"/>
      <c r="DA8" s="563"/>
      <c r="DB8" s="561">
        <v>0.17</v>
      </c>
      <c r="DC8" s="562"/>
      <c r="DD8" s="562"/>
      <c r="DE8" s="562"/>
      <c r="DF8" s="562"/>
      <c r="DG8" s="562"/>
      <c r="DH8" s="562"/>
      <c r="DI8" s="563"/>
    </row>
    <row r="9" spans="1:119" ht="18.75" customHeight="1" thickBot="1">
      <c r="A9" s="178"/>
      <c r="B9" s="590" t="s">
        <v>112</v>
      </c>
      <c r="C9" s="591"/>
      <c r="D9" s="591"/>
      <c r="E9" s="591"/>
      <c r="F9" s="591"/>
      <c r="G9" s="591"/>
      <c r="H9" s="591"/>
      <c r="I9" s="591"/>
      <c r="J9" s="591"/>
      <c r="K9" s="509"/>
      <c r="L9" s="592" t="s">
        <v>113</v>
      </c>
      <c r="M9" s="593"/>
      <c r="N9" s="593"/>
      <c r="O9" s="593"/>
      <c r="P9" s="593"/>
      <c r="Q9" s="594"/>
      <c r="R9" s="595">
        <v>2774</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94</v>
      </c>
      <c r="AV9" s="517"/>
      <c r="AW9" s="517"/>
      <c r="AX9" s="517"/>
      <c r="AY9" s="472" t="s">
        <v>116</v>
      </c>
      <c r="AZ9" s="473"/>
      <c r="BA9" s="473"/>
      <c r="BB9" s="473"/>
      <c r="BC9" s="473"/>
      <c r="BD9" s="473"/>
      <c r="BE9" s="473"/>
      <c r="BF9" s="473"/>
      <c r="BG9" s="473"/>
      <c r="BH9" s="473"/>
      <c r="BI9" s="473"/>
      <c r="BJ9" s="473"/>
      <c r="BK9" s="473"/>
      <c r="BL9" s="473"/>
      <c r="BM9" s="474"/>
      <c r="BN9" s="458">
        <v>2486</v>
      </c>
      <c r="BO9" s="459"/>
      <c r="BP9" s="459"/>
      <c r="BQ9" s="459"/>
      <c r="BR9" s="459"/>
      <c r="BS9" s="459"/>
      <c r="BT9" s="459"/>
      <c r="BU9" s="460"/>
      <c r="BV9" s="458">
        <v>10464</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17.5</v>
      </c>
      <c r="CU9" s="456"/>
      <c r="CV9" s="456"/>
      <c r="CW9" s="456"/>
      <c r="CX9" s="456"/>
      <c r="CY9" s="456"/>
      <c r="CZ9" s="456"/>
      <c r="DA9" s="457"/>
      <c r="DB9" s="455">
        <v>8.4</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118</v>
      </c>
      <c r="M10" s="415"/>
      <c r="N10" s="415"/>
      <c r="O10" s="415"/>
      <c r="P10" s="415"/>
      <c r="Q10" s="416"/>
      <c r="R10" s="411">
        <v>3022</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17176</v>
      </c>
      <c r="BO10" s="459"/>
      <c r="BP10" s="459"/>
      <c r="BQ10" s="459"/>
      <c r="BR10" s="459"/>
      <c r="BS10" s="459"/>
      <c r="BT10" s="459"/>
      <c r="BU10" s="460"/>
      <c r="BV10" s="458">
        <v>27074</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94</v>
      </c>
      <c r="AV11" s="517"/>
      <c r="AW11" s="517"/>
      <c r="AX11" s="517"/>
      <c r="AY11" s="472" t="s">
        <v>126</v>
      </c>
      <c r="AZ11" s="473"/>
      <c r="BA11" s="473"/>
      <c r="BB11" s="473"/>
      <c r="BC11" s="473"/>
      <c r="BD11" s="473"/>
      <c r="BE11" s="473"/>
      <c r="BF11" s="473"/>
      <c r="BG11" s="473"/>
      <c r="BH11" s="473"/>
      <c r="BI11" s="473"/>
      <c r="BJ11" s="473"/>
      <c r="BK11" s="473"/>
      <c r="BL11" s="473"/>
      <c r="BM11" s="474"/>
      <c r="BN11" s="458">
        <v>240615</v>
      </c>
      <c r="BO11" s="459"/>
      <c r="BP11" s="459"/>
      <c r="BQ11" s="459"/>
      <c r="BR11" s="459"/>
      <c r="BS11" s="459"/>
      <c r="BT11" s="459"/>
      <c r="BU11" s="460"/>
      <c r="BV11" s="458">
        <v>66246</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c r="A12" s="178"/>
      <c r="B12" s="564" t="s">
        <v>130</v>
      </c>
      <c r="C12" s="565"/>
      <c r="D12" s="565"/>
      <c r="E12" s="565"/>
      <c r="F12" s="565"/>
      <c r="G12" s="565"/>
      <c r="H12" s="565"/>
      <c r="I12" s="565"/>
      <c r="J12" s="565"/>
      <c r="K12" s="566"/>
      <c r="L12" s="573" t="s">
        <v>131</v>
      </c>
      <c r="M12" s="574"/>
      <c r="N12" s="574"/>
      <c r="O12" s="574"/>
      <c r="P12" s="574"/>
      <c r="Q12" s="575"/>
      <c r="R12" s="576">
        <v>2992</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94</v>
      </c>
      <c r="AV12" s="517"/>
      <c r="AW12" s="517"/>
      <c r="AX12" s="517"/>
      <c r="AY12" s="472" t="s">
        <v>135</v>
      </c>
      <c r="AZ12" s="473"/>
      <c r="BA12" s="473"/>
      <c r="BB12" s="473"/>
      <c r="BC12" s="473"/>
      <c r="BD12" s="473"/>
      <c r="BE12" s="473"/>
      <c r="BF12" s="473"/>
      <c r="BG12" s="473"/>
      <c r="BH12" s="473"/>
      <c r="BI12" s="473"/>
      <c r="BJ12" s="473"/>
      <c r="BK12" s="473"/>
      <c r="BL12" s="473"/>
      <c r="BM12" s="474"/>
      <c r="BN12" s="458">
        <v>16196</v>
      </c>
      <c r="BO12" s="459"/>
      <c r="BP12" s="459"/>
      <c r="BQ12" s="459"/>
      <c r="BR12" s="459"/>
      <c r="BS12" s="459"/>
      <c r="BT12" s="459"/>
      <c r="BU12" s="460"/>
      <c r="BV12" s="458">
        <v>57987</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137</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2989</v>
      </c>
      <c r="S13" s="546"/>
      <c r="T13" s="546"/>
      <c r="U13" s="546"/>
      <c r="V13" s="547"/>
      <c r="W13" s="548" t="s">
        <v>139</v>
      </c>
      <c r="X13" s="444"/>
      <c r="Y13" s="444"/>
      <c r="Z13" s="444"/>
      <c r="AA13" s="444"/>
      <c r="AB13" s="445"/>
      <c r="AC13" s="411">
        <v>135</v>
      </c>
      <c r="AD13" s="412"/>
      <c r="AE13" s="412"/>
      <c r="AF13" s="412"/>
      <c r="AG13" s="413"/>
      <c r="AH13" s="411">
        <v>174</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244081</v>
      </c>
      <c r="BO13" s="459"/>
      <c r="BP13" s="459"/>
      <c r="BQ13" s="459"/>
      <c r="BR13" s="459"/>
      <c r="BS13" s="459"/>
      <c r="BT13" s="459"/>
      <c r="BU13" s="460"/>
      <c r="BV13" s="458">
        <v>45797</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-2.5</v>
      </c>
      <c r="CU13" s="456"/>
      <c r="CV13" s="456"/>
      <c r="CW13" s="456"/>
      <c r="CX13" s="456"/>
      <c r="CY13" s="456"/>
      <c r="CZ13" s="456"/>
      <c r="DA13" s="457"/>
      <c r="DB13" s="455">
        <v>-4.2</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144</v>
      </c>
      <c r="M14" s="585"/>
      <c r="N14" s="585"/>
      <c r="O14" s="585"/>
      <c r="P14" s="585"/>
      <c r="Q14" s="586"/>
      <c r="R14" s="545">
        <v>3072</v>
      </c>
      <c r="S14" s="546"/>
      <c r="T14" s="546"/>
      <c r="U14" s="546"/>
      <c r="V14" s="547"/>
      <c r="W14" s="549"/>
      <c r="X14" s="447"/>
      <c r="Y14" s="447"/>
      <c r="Z14" s="447"/>
      <c r="AA14" s="447"/>
      <c r="AB14" s="448"/>
      <c r="AC14" s="538">
        <v>10.5</v>
      </c>
      <c r="AD14" s="539"/>
      <c r="AE14" s="539"/>
      <c r="AF14" s="539"/>
      <c r="AG14" s="540"/>
      <c r="AH14" s="538">
        <v>13.2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137</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146</v>
      </c>
      <c r="N15" s="543"/>
      <c r="O15" s="543"/>
      <c r="P15" s="543"/>
      <c r="Q15" s="544"/>
      <c r="R15" s="545">
        <v>3069</v>
      </c>
      <c r="S15" s="546"/>
      <c r="T15" s="546"/>
      <c r="U15" s="546"/>
      <c r="V15" s="547"/>
      <c r="W15" s="548" t="s">
        <v>147</v>
      </c>
      <c r="X15" s="444"/>
      <c r="Y15" s="444"/>
      <c r="Z15" s="444"/>
      <c r="AA15" s="444"/>
      <c r="AB15" s="445"/>
      <c r="AC15" s="411">
        <v>299</v>
      </c>
      <c r="AD15" s="412"/>
      <c r="AE15" s="412"/>
      <c r="AF15" s="412"/>
      <c r="AG15" s="413"/>
      <c r="AH15" s="411">
        <v>297</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230527</v>
      </c>
      <c r="BO15" s="488"/>
      <c r="BP15" s="488"/>
      <c r="BQ15" s="488"/>
      <c r="BR15" s="488"/>
      <c r="BS15" s="488"/>
      <c r="BT15" s="488"/>
      <c r="BU15" s="489"/>
      <c r="BV15" s="487">
        <v>240692</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23.3</v>
      </c>
      <c r="AD16" s="539"/>
      <c r="AE16" s="539"/>
      <c r="AF16" s="539"/>
      <c r="AG16" s="540"/>
      <c r="AH16" s="538">
        <v>22.6</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1552188</v>
      </c>
      <c r="BO16" s="459"/>
      <c r="BP16" s="459"/>
      <c r="BQ16" s="459"/>
      <c r="BR16" s="459"/>
      <c r="BS16" s="459"/>
      <c r="BT16" s="459"/>
      <c r="BU16" s="460"/>
      <c r="BV16" s="458">
        <v>1414734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849</v>
      </c>
      <c r="AD17" s="412"/>
      <c r="AE17" s="412"/>
      <c r="AF17" s="412"/>
      <c r="AG17" s="413"/>
      <c r="AH17" s="411">
        <v>845</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279956</v>
      </c>
      <c r="BO17" s="459"/>
      <c r="BP17" s="459"/>
      <c r="BQ17" s="459"/>
      <c r="BR17" s="459"/>
      <c r="BS17" s="459"/>
      <c r="BT17" s="459"/>
      <c r="BU17" s="460"/>
      <c r="BV17" s="458">
        <v>293433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157</v>
      </c>
      <c r="C18" s="509"/>
      <c r="D18" s="509"/>
      <c r="E18" s="510"/>
      <c r="F18" s="510"/>
      <c r="G18" s="510"/>
      <c r="H18" s="510"/>
      <c r="I18" s="510"/>
      <c r="J18" s="510"/>
      <c r="K18" s="510"/>
      <c r="L18" s="511">
        <v>31.98</v>
      </c>
      <c r="M18" s="511"/>
      <c r="N18" s="511"/>
      <c r="O18" s="511"/>
      <c r="P18" s="511"/>
      <c r="Q18" s="511"/>
      <c r="R18" s="512"/>
      <c r="S18" s="512"/>
      <c r="T18" s="512"/>
      <c r="U18" s="512"/>
      <c r="V18" s="513"/>
      <c r="W18" s="529"/>
      <c r="X18" s="530"/>
      <c r="Y18" s="530"/>
      <c r="Z18" s="530"/>
      <c r="AA18" s="530"/>
      <c r="AB18" s="554"/>
      <c r="AC18" s="428">
        <v>66.2</v>
      </c>
      <c r="AD18" s="429"/>
      <c r="AE18" s="429"/>
      <c r="AF18" s="429"/>
      <c r="AG18" s="514"/>
      <c r="AH18" s="428">
        <v>64.2</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1298353</v>
      </c>
      <c r="BO18" s="459"/>
      <c r="BP18" s="459"/>
      <c r="BQ18" s="459"/>
      <c r="BR18" s="459"/>
      <c r="BS18" s="459"/>
      <c r="BT18" s="459"/>
      <c r="BU18" s="460"/>
      <c r="BV18" s="458">
        <v>1248536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159</v>
      </c>
      <c r="C19" s="509"/>
      <c r="D19" s="509"/>
      <c r="E19" s="510"/>
      <c r="F19" s="510"/>
      <c r="G19" s="510"/>
      <c r="H19" s="510"/>
      <c r="I19" s="510"/>
      <c r="J19" s="510"/>
      <c r="K19" s="510"/>
      <c r="L19" s="518">
        <v>87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2456741</v>
      </c>
      <c r="BO19" s="459"/>
      <c r="BP19" s="459"/>
      <c r="BQ19" s="459"/>
      <c r="BR19" s="459"/>
      <c r="BS19" s="459"/>
      <c r="BT19" s="459"/>
      <c r="BU19" s="460"/>
      <c r="BV19" s="458">
        <v>2027543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161</v>
      </c>
      <c r="C20" s="509"/>
      <c r="D20" s="509"/>
      <c r="E20" s="510"/>
      <c r="F20" s="510"/>
      <c r="G20" s="510"/>
      <c r="H20" s="510"/>
      <c r="I20" s="510"/>
      <c r="J20" s="510"/>
      <c r="K20" s="510"/>
      <c r="L20" s="518">
        <v>1072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2818264</v>
      </c>
      <c r="BO22" s="488"/>
      <c r="BP22" s="488"/>
      <c r="BQ22" s="488"/>
      <c r="BR22" s="488"/>
      <c r="BS22" s="488"/>
      <c r="BT22" s="488"/>
      <c r="BU22" s="489"/>
      <c r="BV22" s="487">
        <v>2911700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2449500</v>
      </c>
      <c r="BO23" s="459"/>
      <c r="BP23" s="459"/>
      <c r="BQ23" s="459"/>
      <c r="BR23" s="459"/>
      <c r="BS23" s="459"/>
      <c r="BT23" s="459"/>
      <c r="BU23" s="460"/>
      <c r="BV23" s="458">
        <v>2432125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171</v>
      </c>
      <c r="F24" s="415"/>
      <c r="G24" s="415"/>
      <c r="H24" s="415"/>
      <c r="I24" s="415"/>
      <c r="J24" s="415"/>
      <c r="K24" s="416"/>
      <c r="L24" s="411">
        <v>1</v>
      </c>
      <c r="M24" s="412"/>
      <c r="N24" s="412"/>
      <c r="O24" s="412"/>
      <c r="P24" s="413"/>
      <c r="Q24" s="411">
        <v>7700</v>
      </c>
      <c r="R24" s="412"/>
      <c r="S24" s="412"/>
      <c r="T24" s="412"/>
      <c r="U24" s="412"/>
      <c r="V24" s="413"/>
      <c r="W24" s="501"/>
      <c r="X24" s="438"/>
      <c r="Y24" s="439"/>
      <c r="Z24" s="414" t="s">
        <v>172</v>
      </c>
      <c r="AA24" s="415"/>
      <c r="AB24" s="415"/>
      <c r="AC24" s="415"/>
      <c r="AD24" s="415"/>
      <c r="AE24" s="415"/>
      <c r="AF24" s="415"/>
      <c r="AG24" s="416"/>
      <c r="AH24" s="411">
        <v>49</v>
      </c>
      <c r="AI24" s="412"/>
      <c r="AJ24" s="412"/>
      <c r="AK24" s="412"/>
      <c r="AL24" s="413"/>
      <c r="AM24" s="411">
        <v>139062</v>
      </c>
      <c r="AN24" s="412"/>
      <c r="AO24" s="412"/>
      <c r="AP24" s="412"/>
      <c r="AQ24" s="412"/>
      <c r="AR24" s="413"/>
      <c r="AS24" s="411">
        <v>2838</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2687816</v>
      </c>
      <c r="BO24" s="459"/>
      <c r="BP24" s="459"/>
      <c r="BQ24" s="459"/>
      <c r="BR24" s="459"/>
      <c r="BS24" s="459"/>
      <c r="BT24" s="459"/>
      <c r="BU24" s="460"/>
      <c r="BV24" s="458">
        <v>2779343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174</v>
      </c>
      <c r="F25" s="415"/>
      <c r="G25" s="415"/>
      <c r="H25" s="415"/>
      <c r="I25" s="415"/>
      <c r="J25" s="415"/>
      <c r="K25" s="416"/>
      <c r="L25" s="411">
        <v>1</v>
      </c>
      <c r="M25" s="412"/>
      <c r="N25" s="412"/>
      <c r="O25" s="412"/>
      <c r="P25" s="413"/>
      <c r="Q25" s="411">
        <v>6000</v>
      </c>
      <c r="R25" s="412"/>
      <c r="S25" s="412"/>
      <c r="T25" s="412"/>
      <c r="U25" s="412"/>
      <c r="V25" s="413"/>
      <c r="W25" s="501"/>
      <c r="X25" s="438"/>
      <c r="Y25" s="439"/>
      <c r="Z25" s="414" t="s">
        <v>175</v>
      </c>
      <c r="AA25" s="415"/>
      <c r="AB25" s="415"/>
      <c r="AC25" s="415"/>
      <c r="AD25" s="415"/>
      <c r="AE25" s="415"/>
      <c r="AF25" s="415"/>
      <c r="AG25" s="416"/>
      <c r="AH25" s="411" t="s">
        <v>137</v>
      </c>
      <c r="AI25" s="412"/>
      <c r="AJ25" s="412"/>
      <c r="AK25" s="412"/>
      <c r="AL25" s="413"/>
      <c r="AM25" s="411" t="s">
        <v>129</v>
      </c>
      <c r="AN25" s="412"/>
      <c r="AO25" s="412"/>
      <c r="AP25" s="412"/>
      <c r="AQ25" s="412"/>
      <c r="AR25" s="413"/>
      <c r="AS25" s="411" t="s">
        <v>137</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49159</v>
      </c>
      <c r="BO25" s="488"/>
      <c r="BP25" s="488"/>
      <c r="BQ25" s="488"/>
      <c r="BR25" s="488"/>
      <c r="BS25" s="488"/>
      <c r="BT25" s="488"/>
      <c r="BU25" s="489"/>
      <c r="BV25" s="487">
        <v>7815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177</v>
      </c>
      <c r="F26" s="415"/>
      <c r="G26" s="415"/>
      <c r="H26" s="415"/>
      <c r="I26" s="415"/>
      <c r="J26" s="415"/>
      <c r="K26" s="416"/>
      <c r="L26" s="411">
        <v>1</v>
      </c>
      <c r="M26" s="412"/>
      <c r="N26" s="412"/>
      <c r="O26" s="412"/>
      <c r="P26" s="413"/>
      <c r="Q26" s="411">
        <v>5500</v>
      </c>
      <c r="R26" s="412"/>
      <c r="S26" s="412"/>
      <c r="T26" s="412"/>
      <c r="U26" s="412"/>
      <c r="V26" s="413"/>
      <c r="W26" s="501"/>
      <c r="X26" s="438"/>
      <c r="Y26" s="439"/>
      <c r="Z26" s="414" t="s">
        <v>178</v>
      </c>
      <c r="AA26" s="469"/>
      <c r="AB26" s="469"/>
      <c r="AC26" s="469"/>
      <c r="AD26" s="469"/>
      <c r="AE26" s="469"/>
      <c r="AF26" s="469"/>
      <c r="AG26" s="470"/>
      <c r="AH26" s="411" t="s">
        <v>137</v>
      </c>
      <c r="AI26" s="412"/>
      <c r="AJ26" s="412"/>
      <c r="AK26" s="412"/>
      <c r="AL26" s="413"/>
      <c r="AM26" s="411" t="s">
        <v>137</v>
      </c>
      <c r="AN26" s="412"/>
      <c r="AO26" s="412"/>
      <c r="AP26" s="412"/>
      <c r="AQ26" s="412"/>
      <c r="AR26" s="413"/>
      <c r="AS26" s="411" t="s">
        <v>137</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137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180</v>
      </c>
      <c r="F27" s="415"/>
      <c r="G27" s="415"/>
      <c r="H27" s="415"/>
      <c r="I27" s="415"/>
      <c r="J27" s="415"/>
      <c r="K27" s="416"/>
      <c r="L27" s="411">
        <v>1</v>
      </c>
      <c r="M27" s="412"/>
      <c r="N27" s="412"/>
      <c r="O27" s="412"/>
      <c r="P27" s="413"/>
      <c r="Q27" s="411">
        <v>3050</v>
      </c>
      <c r="R27" s="412"/>
      <c r="S27" s="412"/>
      <c r="T27" s="412"/>
      <c r="U27" s="412"/>
      <c r="V27" s="413"/>
      <c r="W27" s="501"/>
      <c r="X27" s="438"/>
      <c r="Y27" s="439"/>
      <c r="Z27" s="414" t="s">
        <v>181</v>
      </c>
      <c r="AA27" s="415"/>
      <c r="AB27" s="415"/>
      <c r="AC27" s="415"/>
      <c r="AD27" s="415"/>
      <c r="AE27" s="415"/>
      <c r="AF27" s="415"/>
      <c r="AG27" s="416"/>
      <c r="AH27" s="411" t="s">
        <v>137</v>
      </c>
      <c r="AI27" s="412"/>
      <c r="AJ27" s="412"/>
      <c r="AK27" s="412"/>
      <c r="AL27" s="413"/>
      <c r="AM27" s="411" t="s">
        <v>137</v>
      </c>
      <c r="AN27" s="412"/>
      <c r="AO27" s="412"/>
      <c r="AP27" s="412"/>
      <c r="AQ27" s="412"/>
      <c r="AR27" s="413"/>
      <c r="AS27" s="411" t="s">
        <v>137</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129</v>
      </c>
      <c r="BO27" s="493"/>
      <c r="BP27" s="493"/>
      <c r="BQ27" s="493"/>
      <c r="BR27" s="493"/>
      <c r="BS27" s="493"/>
      <c r="BT27" s="493"/>
      <c r="BU27" s="494"/>
      <c r="BV27" s="492" t="s">
        <v>137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183</v>
      </c>
      <c r="F28" s="415"/>
      <c r="G28" s="415"/>
      <c r="H28" s="415"/>
      <c r="I28" s="415"/>
      <c r="J28" s="415"/>
      <c r="K28" s="416"/>
      <c r="L28" s="411">
        <v>1</v>
      </c>
      <c r="M28" s="412"/>
      <c r="N28" s="412"/>
      <c r="O28" s="412"/>
      <c r="P28" s="413"/>
      <c r="Q28" s="411">
        <v>2600</v>
      </c>
      <c r="R28" s="412"/>
      <c r="S28" s="412"/>
      <c r="T28" s="412"/>
      <c r="U28" s="412"/>
      <c r="V28" s="413"/>
      <c r="W28" s="501"/>
      <c r="X28" s="438"/>
      <c r="Y28" s="439"/>
      <c r="Z28" s="414" t="s">
        <v>184</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786371</v>
      </c>
      <c r="BO28" s="488"/>
      <c r="BP28" s="488"/>
      <c r="BQ28" s="488"/>
      <c r="BR28" s="488"/>
      <c r="BS28" s="488"/>
      <c r="BT28" s="488"/>
      <c r="BU28" s="489"/>
      <c r="BV28" s="487">
        <v>785391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186</v>
      </c>
      <c r="F29" s="415"/>
      <c r="G29" s="415"/>
      <c r="H29" s="415"/>
      <c r="I29" s="415"/>
      <c r="J29" s="415"/>
      <c r="K29" s="416"/>
      <c r="L29" s="411">
        <v>8</v>
      </c>
      <c r="M29" s="412"/>
      <c r="N29" s="412"/>
      <c r="O29" s="412"/>
      <c r="P29" s="413"/>
      <c r="Q29" s="411">
        <v>2450</v>
      </c>
      <c r="R29" s="412"/>
      <c r="S29" s="412"/>
      <c r="T29" s="412"/>
      <c r="U29" s="412"/>
      <c r="V29" s="413"/>
      <c r="W29" s="502"/>
      <c r="X29" s="503"/>
      <c r="Y29" s="504"/>
      <c r="Z29" s="414" t="s">
        <v>187</v>
      </c>
      <c r="AA29" s="415"/>
      <c r="AB29" s="415"/>
      <c r="AC29" s="415"/>
      <c r="AD29" s="415"/>
      <c r="AE29" s="415"/>
      <c r="AF29" s="415"/>
      <c r="AG29" s="416"/>
      <c r="AH29" s="411">
        <v>49</v>
      </c>
      <c r="AI29" s="412"/>
      <c r="AJ29" s="412"/>
      <c r="AK29" s="412"/>
      <c r="AL29" s="413"/>
      <c r="AM29" s="411">
        <v>139062</v>
      </c>
      <c r="AN29" s="412"/>
      <c r="AO29" s="412"/>
      <c r="AP29" s="412"/>
      <c r="AQ29" s="412"/>
      <c r="AR29" s="413"/>
      <c r="AS29" s="411">
        <v>2838</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1738172</v>
      </c>
      <c r="BO29" s="459"/>
      <c r="BP29" s="459"/>
      <c r="BQ29" s="459"/>
      <c r="BR29" s="459"/>
      <c r="BS29" s="459"/>
      <c r="BT29" s="459"/>
      <c r="BU29" s="460"/>
      <c r="BV29" s="458">
        <v>1714451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95.1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2142869</v>
      </c>
      <c r="BO30" s="493"/>
      <c r="BP30" s="493"/>
      <c r="BQ30" s="493"/>
      <c r="BR30" s="493"/>
      <c r="BS30" s="493"/>
      <c r="BT30" s="493"/>
      <c r="BU30" s="494"/>
      <c r="BV30" s="492">
        <v>2007497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198</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196</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5</v>
      </c>
      <c r="BF34" s="406"/>
      <c r="BG34" s="407" t="str">
        <f>IF('各会計、関係団体の財政状況及び健全化判断比率'!B30="","",'各会計、関係団体の財政状況及び健全化判断比率'!B30)</f>
        <v>簡易水道特別会計</v>
      </c>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福岡県市町村消防団員等公務災害補償組合（一般会計）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源じいの森</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福岡県市町村職員退職手当組合（一般会計）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IF('各会計、関係団体の財政状況及び健全化判断比率'!B70="","",'各会計、関係団体の財政状況及び健全化判断比率'!B70)</f>
        <v>福岡県市町村職員退職手当組合（基金特別会計）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IF('各会計、関係団体の財政状況及び健全化判断比率'!B71="","",'各会計、関係団体の財政状況及び健全化判断比率'!B71)</f>
        <v>福岡県自治会館管理組合（一般会計）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IF('各会計、関係団体の財政状況及び健全化判断比率'!B72="","",'各会計、関係団体の財政状況及び健全化判断比率'!B72)</f>
        <v>福岡県田川地区消防組合（一般会計）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11</v>
      </c>
      <c r="BX39" s="406"/>
      <c r="BY39" s="407" t="str">
        <f>IF('各会計、関係団体の財政状況及び健全化判断比率'!B73="","",'各会計、関係団体の財政状況及び健全化判断比率'!B73)</f>
        <v>田川郡東部環境衛生施設組合（一般会計）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12</v>
      </c>
      <c r="BX40" s="406"/>
      <c r="BY40" s="407" t="str">
        <f>IF('各会計、関係団体の財政状況及び健全化判断比率'!B74="","",'各会計、関係団体の財政状況及び健全化判断比率'!B74)</f>
        <v>田川地区斎場組合（一般会計）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13</v>
      </c>
      <c r="BX41" s="406"/>
      <c r="BY41" s="407" t="str">
        <f>IF('各会計、関係団体の財政状況及び健全化判断比率'!B75="","",'各会計、関係団体の財政状況及び健全化判断比率'!B75)</f>
        <v>福岡自治振興組合（一般会計）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14</v>
      </c>
      <c r="BX42" s="406"/>
      <c r="BY42" s="407" t="str">
        <f>IF('各会計、関係団体の財政状況及び健全化判断比率'!B76="","",'各会計、関係団体の財政状況及び健全化判断比率'!B76)</f>
        <v>福岡自治振興組合（公文書館事業特別会計）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15</v>
      </c>
      <c r="BX43" s="406"/>
      <c r="BY43" s="407" t="str">
        <f>IF('各会計、関係団体の財政状況及び健全化判断比率'!B77="","",'各会計、関係団体の財政状況及び健全化判断比率'!B77)</f>
        <v>福岡県介護保険広域連合（一般会計）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Ygt71JL+JcWga3pPl+NVp3hb1uFztIlBdfUYGZ7tkR8SwbvtGC88y7uiw0wcr8UFEn4rOc/nuAl4tE4zafoCbg==" saltValue="0TctxdMFGE0Ft0EDIUefC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15" t="s">
        <v>556</v>
      </c>
      <c r="D34" s="1215"/>
      <c r="E34" s="1216"/>
      <c r="F34" s="32" t="s">
        <v>557</v>
      </c>
      <c r="G34" s="33" t="s">
        <v>558</v>
      </c>
      <c r="H34" s="33" t="s">
        <v>559</v>
      </c>
      <c r="I34" s="33" t="s">
        <v>560</v>
      </c>
      <c r="J34" s="34" t="s">
        <v>561</v>
      </c>
      <c r="K34" s="22"/>
      <c r="L34" s="22"/>
      <c r="M34" s="22"/>
      <c r="N34" s="22"/>
      <c r="O34" s="22"/>
      <c r="P34" s="22"/>
    </row>
    <row r="35" spans="1:16" ht="39" customHeight="1">
      <c r="A35" s="22"/>
      <c r="B35" s="35"/>
      <c r="C35" s="1209" t="s">
        <v>562</v>
      </c>
      <c r="D35" s="1210"/>
      <c r="E35" s="1211"/>
      <c r="F35" s="36">
        <v>4.82</v>
      </c>
      <c r="G35" s="37">
        <v>4.68</v>
      </c>
      <c r="H35" s="37">
        <v>3.78</v>
      </c>
      <c r="I35" s="37">
        <v>4.1500000000000004</v>
      </c>
      <c r="J35" s="38">
        <v>3.83</v>
      </c>
      <c r="K35" s="22"/>
      <c r="L35" s="22"/>
      <c r="M35" s="22"/>
      <c r="N35" s="22"/>
      <c r="O35" s="22"/>
      <c r="P35" s="22"/>
    </row>
    <row r="36" spans="1:16" ht="39" customHeight="1">
      <c r="A36" s="22"/>
      <c r="B36" s="35"/>
      <c r="C36" s="1209" t="s">
        <v>563</v>
      </c>
      <c r="D36" s="1210"/>
      <c r="E36" s="1211"/>
      <c r="F36" s="36">
        <v>1.24</v>
      </c>
      <c r="G36" s="37">
        <v>1.76</v>
      </c>
      <c r="H36" s="37">
        <v>1.54</v>
      </c>
      <c r="I36" s="37">
        <v>1.91</v>
      </c>
      <c r="J36" s="38">
        <v>0.69</v>
      </c>
      <c r="K36" s="22"/>
      <c r="L36" s="22"/>
      <c r="M36" s="22"/>
      <c r="N36" s="22"/>
      <c r="O36" s="22"/>
      <c r="P36" s="22"/>
    </row>
    <row r="37" spans="1:16" ht="39" customHeight="1">
      <c r="A37" s="22"/>
      <c r="B37" s="35"/>
      <c r="C37" s="1209" t="s">
        <v>564</v>
      </c>
      <c r="D37" s="1210"/>
      <c r="E37" s="1211"/>
      <c r="F37" s="36">
        <v>0.26</v>
      </c>
      <c r="G37" s="37">
        <v>0.26</v>
      </c>
      <c r="H37" s="37">
        <v>0.28000000000000003</v>
      </c>
      <c r="I37" s="37">
        <v>0.25</v>
      </c>
      <c r="J37" s="38">
        <v>0.01</v>
      </c>
      <c r="K37" s="22"/>
      <c r="L37" s="22"/>
      <c r="M37" s="22"/>
      <c r="N37" s="22"/>
      <c r="O37" s="22"/>
      <c r="P37" s="22"/>
    </row>
    <row r="38" spans="1:16" ht="39" customHeight="1">
      <c r="A38" s="22"/>
      <c r="B38" s="35"/>
      <c r="C38" s="1209" t="s">
        <v>565</v>
      </c>
      <c r="D38" s="1210"/>
      <c r="E38" s="1211"/>
      <c r="F38" s="36">
        <v>0</v>
      </c>
      <c r="G38" s="37">
        <v>0.01</v>
      </c>
      <c r="H38" s="37">
        <v>0</v>
      </c>
      <c r="I38" s="37">
        <v>0</v>
      </c>
      <c r="J38" s="38">
        <v>0</v>
      </c>
      <c r="K38" s="22"/>
      <c r="L38" s="22"/>
      <c r="M38" s="22"/>
      <c r="N38" s="22"/>
      <c r="O38" s="22"/>
      <c r="P38" s="22"/>
    </row>
    <row r="39" spans="1:16" ht="39" customHeight="1">
      <c r="A39" s="22"/>
      <c r="B39" s="35"/>
      <c r="C39" s="1209"/>
      <c r="D39" s="1210"/>
      <c r="E39" s="1211"/>
      <c r="F39" s="36"/>
      <c r="G39" s="37"/>
      <c r="H39" s="37"/>
      <c r="I39" s="37"/>
      <c r="J39" s="38"/>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566</v>
      </c>
      <c r="D42" s="1210"/>
      <c r="E42" s="1211"/>
      <c r="F42" s="36" t="s">
        <v>509</v>
      </c>
      <c r="G42" s="37" t="s">
        <v>509</v>
      </c>
      <c r="H42" s="37" t="s">
        <v>509</v>
      </c>
      <c r="I42" s="37" t="s">
        <v>509</v>
      </c>
      <c r="J42" s="38" t="s">
        <v>509</v>
      </c>
      <c r="K42" s="22"/>
      <c r="L42" s="22"/>
      <c r="M42" s="22"/>
      <c r="N42" s="22"/>
      <c r="O42" s="22"/>
      <c r="P42" s="22"/>
    </row>
    <row r="43" spans="1:16" ht="39" customHeight="1" thickBot="1">
      <c r="A43" s="22"/>
      <c r="B43" s="40"/>
      <c r="C43" s="1212" t="s">
        <v>567</v>
      </c>
      <c r="D43" s="1213"/>
      <c r="E43" s="1214"/>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fGSAiH6xXZggRM92vcZeCfCi1+FM/g42hEc1/9PrtZq4faK82Bs5leXPLJHDVQNlj4gsQgKWh99igpxkkTsQA==" saltValue="Cbq7K6BTjJX8o01ifYbW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5" t="s">
        <v>11</v>
      </c>
      <c r="C45" s="1236"/>
      <c r="D45" s="58"/>
      <c r="E45" s="1241" t="s">
        <v>12</v>
      </c>
      <c r="F45" s="1241"/>
      <c r="G45" s="1241"/>
      <c r="H45" s="1241"/>
      <c r="I45" s="1241"/>
      <c r="J45" s="1242"/>
      <c r="K45" s="59">
        <v>132</v>
      </c>
      <c r="L45" s="60">
        <v>140</v>
      </c>
      <c r="M45" s="60">
        <v>153</v>
      </c>
      <c r="N45" s="60">
        <v>186</v>
      </c>
      <c r="O45" s="61">
        <v>211</v>
      </c>
      <c r="P45" s="48"/>
      <c r="Q45" s="48"/>
      <c r="R45" s="48"/>
      <c r="S45" s="48"/>
      <c r="T45" s="48"/>
      <c r="U45" s="48"/>
    </row>
    <row r="46" spans="1:21" ht="30.75" customHeight="1">
      <c r="A46" s="48"/>
      <c r="B46" s="1237"/>
      <c r="C46" s="1238"/>
      <c r="D46" s="62"/>
      <c r="E46" s="1219" t="s">
        <v>13</v>
      </c>
      <c r="F46" s="1219"/>
      <c r="G46" s="1219"/>
      <c r="H46" s="1219"/>
      <c r="I46" s="1219"/>
      <c r="J46" s="1220"/>
      <c r="K46" s="63" t="s">
        <v>509</v>
      </c>
      <c r="L46" s="64" t="s">
        <v>509</v>
      </c>
      <c r="M46" s="64" t="s">
        <v>509</v>
      </c>
      <c r="N46" s="64" t="s">
        <v>509</v>
      </c>
      <c r="O46" s="65" t="s">
        <v>509</v>
      </c>
      <c r="P46" s="48"/>
      <c r="Q46" s="48"/>
      <c r="R46" s="48"/>
      <c r="S46" s="48"/>
      <c r="T46" s="48"/>
      <c r="U46" s="48"/>
    </row>
    <row r="47" spans="1:21" ht="30.75" customHeight="1">
      <c r="A47" s="48"/>
      <c r="B47" s="1237"/>
      <c r="C47" s="1238"/>
      <c r="D47" s="62"/>
      <c r="E47" s="1219" t="s">
        <v>14</v>
      </c>
      <c r="F47" s="1219"/>
      <c r="G47" s="1219"/>
      <c r="H47" s="1219"/>
      <c r="I47" s="1219"/>
      <c r="J47" s="1220"/>
      <c r="K47" s="63" t="s">
        <v>509</v>
      </c>
      <c r="L47" s="64" t="s">
        <v>509</v>
      </c>
      <c r="M47" s="64" t="s">
        <v>509</v>
      </c>
      <c r="N47" s="64" t="s">
        <v>509</v>
      </c>
      <c r="O47" s="65" t="s">
        <v>509</v>
      </c>
      <c r="P47" s="48"/>
      <c r="Q47" s="48"/>
      <c r="R47" s="48"/>
      <c r="S47" s="48"/>
      <c r="T47" s="48"/>
      <c r="U47" s="48"/>
    </row>
    <row r="48" spans="1:21" ht="30.75" customHeight="1">
      <c r="A48" s="48"/>
      <c r="B48" s="1237"/>
      <c r="C48" s="1238"/>
      <c r="D48" s="62"/>
      <c r="E48" s="1219" t="s">
        <v>15</v>
      </c>
      <c r="F48" s="1219"/>
      <c r="G48" s="1219"/>
      <c r="H48" s="1219"/>
      <c r="I48" s="1219"/>
      <c r="J48" s="1220"/>
      <c r="K48" s="63">
        <v>1</v>
      </c>
      <c r="L48" s="64">
        <v>1</v>
      </c>
      <c r="M48" s="64" t="s">
        <v>509</v>
      </c>
      <c r="N48" s="64" t="s">
        <v>509</v>
      </c>
      <c r="O48" s="65" t="s">
        <v>509</v>
      </c>
      <c r="P48" s="48"/>
      <c r="Q48" s="48"/>
      <c r="R48" s="48"/>
      <c r="S48" s="48"/>
      <c r="T48" s="48"/>
      <c r="U48" s="48"/>
    </row>
    <row r="49" spans="1:21" ht="30.75" customHeight="1">
      <c r="A49" s="48"/>
      <c r="B49" s="1237"/>
      <c r="C49" s="1238"/>
      <c r="D49" s="62"/>
      <c r="E49" s="1219" t="s">
        <v>16</v>
      </c>
      <c r="F49" s="1219"/>
      <c r="G49" s="1219"/>
      <c r="H49" s="1219"/>
      <c r="I49" s="1219"/>
      <c r="J49" s="1220"/>
      <c r="K49" s="63">
        <v>5</v>
      </c>
      <c r="L49" s="64">
        <v>5</v>
      </c>
      <c r="M49" s="64">
        <v>6</v>
      </c>
      <c r="N49" s="64">
        <v>8</v>
      </c>
      <c r="O49" s="65">
        <v>9</v>
      </c>
      <c r="P49" s="48"/>
      <c r="Q49" s="48"/>
      <c r="R49" s="48"/>
      <c r="S49" s="48"/>
      <c r="T49" s="48"/>
      <c r="U49" s="48"/>
    </row>
    <row r="50" spans="1:21" ht="30.75" customHeight="1">
      <c r="A50" s="48"/>
      <c r="B50" s="1237"/>
      <c r="C50" s="1238"/>
      <c r="D50" s="62"/>
      <c r="E50" s="1219" t="s">
        <v>17</v>
      </c>
      <c r="F50" s="1219"/>
      <c r="G50" s="1219"/>
      <c r="H50" s="1219"/>
      <c r="I50" s="1219"/>
      <c r="J50" s="1220"/>
      <c r="K50" s="63" t="s">
        <v>509</v>
      </c>
      <c r="L50" s="64" t="s">
        <v>509</v>
      </c>
      <c r="M50" s="64" t="s">
        <v>509</v>
      </c>
      <c r="N50" s="64" t="s">
        <v>509</v>
      </c>
      <c r="O50" s="65" t="s">
        <v>509</v>
      </c>
      <c r="P50" s="48"/>
      <c r="Q50" s="48"/>
      <c r="R50" s="48"/>
      <c r="S50" s="48"/>
      <c r="T50" s="48"/>
      <c r="U50" s="48"/>
    </row>
    <row r="51" spans="1:21" ht="30.75" customHeight="1">
      <c r="A51" s="48"/>
      <c r="B51" s="1239"/>
      <c r="C51" s="1240"/>
      <c r="D51" s="66"/>
      <c r="E51" s="1219" t="s">
        <v>18</v>
      </c>
      <c r="F51" s="1219"/>
      <c r="G51" s="1219"/>
      <c r="H51" s="1219"/>
      <c r="I51" s="1219"/>
      <c r="J51" s="1220"/>
      <c r="K51" s="63" t="s">
        <v>509</v>
      </c>
      <c r="L51" s="64" t="s">
        <v>509</v>
      </c>
      <c r="M51" s="64" t="s">
        <v>509</v>
      </c>
      <c r="N51" s="64" t="s">
        <v>509</v>
      </c>
      <c r="O51" s="65" t="s">
        <v>509</v>
      </c>
      <c r="P51" s="48"/>
      <c r="Q51" s="48"/>
      <c r="R51" s="48"/>
      <c r="S51" s="48"/>
      <c r="T51" s="48"/>
      <c r="U51" s="48"/>
    </row>
    <row r="52" spans="1:21" ht="30.75" customHeight="1">
      <c r="A52" s="48"/>
      <c r="B52" s="1217" t="s">
        <v>19</v>
      </c>
      <c r="C52" s="1218"/>
      <c r="D52" s="66"/>
      <c r="E52" s="1219" t="s">
        <v>20</v>
      </c>
      <c r="F52" s="1219"/>
      <c r="G52" s="1219"/>
      <c r="H52" s="1219"/>
      <c r="I52" s="1219"/>
      <c r="J52" s="1220"/>
      <c r="K52" s="63">
        <v>206</v>
      </c>
      <c r="L52" s="64">
        <v>212</v>
      </c>
      <c r="M52" s="64">
        <v>219</v>
      </c>
      <c r="N52" s="64">
        <v>225</v>
      </c>
      <c r="O52" s="65">
        <v>226</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-68</v>
      </c>
      <c r="L53" s="69">
        <v>-66</v>
      </c>
      <c r="M53" s="69">
        <v>-60</v>
      </c>
      <c r="N53" s="69">
        <v>-31</v>
      </c>
      <c r="O53" s="70">
        <v>-6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TmBHhfLri9gbNqfm0hfg+2FnQddl7MkIu6OZIie868SxvjnKvmec4JbIeF1mxKyrCayaa7HfCQulaIUdKV6Bg==" saltValue="zjWyYqj5mS+NP618buph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1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55" t="s">
        <v>30</v>
      </c>
      <c r="C41" s="1256"/>
      <c r="D41" s="102"/>
      <c r="E41" s="1257" t="s">
        <v>31</v>
      </c>
      <c r="F41" s="1257"/>
      <c r="G41" s="1257"/>
      <c r="H41" s="1258"/>
      <c r="I41" s="358">
        <v>2312</v>
      </c>
      <c r="J41" s="359">
        <v>2459</v>
      </c>
      <c r="K41" s="359">
        <v>2771</v>
      </c>
      <c r="L41" s="359">
        <v>2912</v>
      </c>
      <c r="M41" s="360">
        <v>2818</v>
      </c>
    </row>
    <row r="42" spans="2:13" ht="27.75" customHeight="1">
      <c r="B42" s="1245"/>
      <c r="C42" s="1246"/>
      <c r="D42" s="103"/>
      <c r="E42" s="1249" t="s">
        <v>32</v>
      </c>
      <c r="F42" s="1249"/>
      <c r="G42" s="1249"/>
      <c r="H42" s="1250"/>
      <c r="I42" s="361" t="s">
        <v>509</v>
      </c>
      <c r="J42" s="362" t="s">
        <v>509</v>
      </c>
      <c r="K42" s="362" t="s">
        <v>509</v>
      </c>
      <c r="L42" s="362" t="s">
        <v>509</v>
      </c>
      <c r="M42" s="363" t="s">
        <v>509</v>
      </c>
    </row>
    <row r="43" spans="2:13" ht="27.75" customHeight="1">
      <c r="B43" s="1245"/>
      <c r="C43" s="1246"/>
      <c r="D43" s="103"/>
      <c r="E43" s="1249" t="s">
        <v>33</v>
      </c>
      <c r="F43" s="1249"/>
      <c r="G43" s="1249"/>
      <c r="H43" s="1250"/>
      <c r="I43" s="361">
        <v>1</v>
      </c>
      <c r="J43" s="362" t="s">
        <v>509</v>
      </c>
      <c r="K43" s="362" t="s">
        <v>509</v>
      </c>
      <c r="L43" s="362" t="s">
        <v>509</v>
      </c>
      <c r="M43" s="363">
        <v>31</v>
      </c>
    </row>
    <row r="44" spans="2:13" ht="27.75" customHeight="1">
      <c r="B44" s="1245"/>
      <c r="C44" s="1246"/>
      <c r="D44" s="103"/>
      <c r="E44" s="1249" t="s">
        <v>34</v>
      </c>
      <c r="F44" s="1249"/>
      <c r="G44" s="1249"/>
      <c r="H44" s="1250"/>
      <c r="I44" s="361">
        <v>40</v>
      </c>
      <c r="J44" s="362">
        <v>38</v>
      </c>
      <c r="K44" s="362">
        <v>48</v>
      </c>
      <c r="L44" s="362">
        <v>59</v>
      </c>
      <c r="M44" s="363">
        <v>53</v>
      </c>
    </row>
    <row r="45" spans="2:13" ht="27.75" customHeight="1">
      <c r="B45" s="1245"/>
      <c r="C45" s="1246"/>
      <c r="D45" s="103"/>
      <c r="E45" s="1249" t="s">
        <v>35</v>
      </c>
      <c r="F45" s="1249"/>
      <c r="G45" s="1249"/>
      <c r="H45" s="1250"/>
      <c r="I45" s="361">
        <v>361</v>
      </c>
      <c r="J45" s="362">
        <v>338</v>
      </c>
      <c r="K45" s="362">
        <v>210</v>
      </c>
      <c r="L45" s="362">
        <v>229</v>
      </c>
      <c r="M45" s="363">
        <v>320</v>
      </c>
    </row>
    <row r="46" spans="2:13" ht="27.75" customHeight="1">
      <c r="B46" s="1245"/>
      <c r="C46" s="1246"/>
      <c r="D46" s="104"/>
      <c r="E46" s="1249" t="s">
        <v>36</v>
      </c>
      <c r="F46" s="1249"/>
      <c r="G46" s="1249"/>
      <c r="H46" s="1250"/>
      <c r="I46" s="361">
        <v>8</v>
      </c>
      <c r="J46" s="362">
        <v>11</v>
      </c>
      <c r="K46" s="362">
        <v>9</v>
      </c>
      <c r="L46" s="362" t="s">
        <v>509</v>
      </c>
      <c r="M46" s="363" t="s">
        <v>509</v>
      </c>
    </row>
    <row r="47" spans="2:13" ht="27.75" customHeight="1">
      <c r="B47" s="1245"/>
      <c r="C47" s="1246"/>
      <c r="D47" s="105"/>
      <c r="E47" s="1259" t="s">
        <v>37</v>
      </c>
      <c r="F47" s="1260"/>
      <c r="G47" s="1260"/>
      <c r="H47" s="1261"/>
      <c r="I47" s="361" t="s">
        <v>509</v>
      </c>
      <c r="J47" s="362" t="s">
        <v>509</v>
      </c>
      <c r="K47" s="362" t="s">
        <v>509</v>
      </c>
      <c r="L47" s="362" t="s">
        <v>509</v>
      </c>
      <c r="M47" s="363" t="s">
        <v>509</v>
      </c>
    </row>
    <row r="48" spans="2:13" ht="27.75" customHeight="1">
      <c r="B48" s="1245"/>
      <c r="C48" s="1246"/>
      <c r="D48" s="103"/>
      <c r="E48" s="1249" t="s">
        <v>38</v>
      </c>
      <c r="F48" s="1249"/>
      <c r="G48" s="1249"/>
      <c r="H48" s="1250"/>
      <c r="I48" s="361" t="s">
        <v>509</v>
      </c>
      <c r="J48" s="362" t="s">
        <v>509</v>
      </c>
      <c r="K48" s="362" t="s">
        <v>509</v>
      </c>
      <c r="L48" s="362" t="s">
        <v>509</v>
      </c>
      <c r="M48" s="363" t="s">
        <v>509</v>
      </c>
    </row>
    <row r="49" spans="2:13" ht="27.75" customHeight="1">
      <c r="B49" s="1247"/>
      <c r="C49" s="1248"/>
      <c r="D49" s="103"/>
      <c r="E49" s="1249" t="s">
        <v>39</v>
      </c>
      <c r="F49" s="1249"/>
      <c r="G49" s="1249"/>
      <c r="H49" s="1250"/>
      <c r="I49" s="361" t="s">
        <v>509</v>
      </c>
      <c r="J49" s="362" t="s">
        <v>509</v>
      </c>
      <c r="K49" s="362" t="s">
        <v>509</v>
      </c>
      <c r="L49" s="362" t="s">
        <v>509</v>
      </c>
      <c r="M49" s="363" t="s">
        <v>509</v>
      </c>
    </row>
    <row r="50" spans="2:13" ht="27.75" customHeight="1">
      <c r="B50" s="1243" t="s">
        <v>40</v>
      </c>
      <c r="C50" s="1244"/>
      <c r="D50" s="106"/>
      <c r="E50" s="1249" t="s">
        <v>41</v>
      </c>
      <c r="F50" s="1249"/>
      <c r="G50" s="1249"/>
      <c r="H50" s="1250"/>
      <c r="I50" s="361">
        <v>4086</v>
      </c>
      <c r="J50" s="362">
        <v>4351</v>
      </c>
      <c r="K50" s="362">
        <v>4478</v>
      </c>
      <c r="L50" s="362">
        <v>4424</v>
      </c>
      <c r="M50" s="363">
        <v>4669</v>
      </c>
    </row>
    <row r="51" spans="2:13" ht="27.75" customHeight="1">
      <c r="B51" s="1245"/>
      <c r="C51" s="1246"/>
      <c r="D51" s="103"/>
      <c r="E51" s="1249" t="s">
        <v>42</v>
      </c>
      <c r="F51" s="1249"/>
      <c r="G51" s="1249"/>
      <c r="H51" s="1250"/>
      <c r="I51" s="361">
        <v>1139</v>
      </c>
      <c r="J51" s="362">
        <v>986</v>
      </c>
      <c r="K51" s="362">
        <v>876</v>
      </c>
      <c r="L51" s="362">
        <v>571</v>
      </c>
      <c r="M51" s="363">
        <v>463</v>
      </c>
    </row>
    <row r="52" spans="2:13" ht="27.75" customHeight="1">
      <c r="B52" s="1247"/>
      <c r="C52" s="1248"/>
      <c r="D52" s="103"/>
      <c r="E52" s="1249" t="s">
        <v>43</v>
      </c>
      <c r="F52" s="1249"/>
      <c r="G52" s="1249"/>
      <c r="H52" s="1250"/>
      <c r="I52" s="361">
        <v>1902</v>
      </c>
      <c r="J52" s="362">
        <v>1817</v>
      </c>
      <c r="K52" s="362">
        <v>1756</v>
      </c>
      <c r="L52" s="362">
        <v>1700</v>
      </c>
      <c r="M52" s="363">
        <v>1871</v>
      </c>
    </row>
    <row r="53" spans="2:13" ht="27.75" customHeight="1" thickBot="1">
      <c r="B53" s="1251" t="s">
        <v>44</v>
      </c>
      <c r="C53" s="1252"/>
      <c r="D53" s="107"/>
      <c r="E53" s="1253" t="s">
        <v>45</v>
      </c>
      <c r="F53" s="1253"/>
      <c r="G53" s="1253"/>
      <c r="H53" s="1254"/>
      <c r="I53" s="364">
        <v>-4404</v>
      </c>
      <c r="J53" s="365">
        <v>-4309</v>
      </c>
      <c r="K53" s="365">
        <v>-4074</v>
      </c>
      <c r="L53" s="365">
        <v>-3497</v>
      </c>
      <c r="M53" s="366">
        <v>-3781</v>
      </c>
    </row>
    <row r="54" spans="2:13" ht="27.75" customHeight="1">
      <c r="B54" s="108" t="s">
        <v>46</v>
      </c>
      <c r="C54" s="109"/>
      <c r="D54" s="109"/>
      <c r="E54" s="110"/>
      <c r="F54" s="110"/>
      <c r="G54" s="110"/>
      <c r="H54" s="110"/>
      <c r="I54" s="111"/>
      <c r="J54" s="111"/>
      <c r="K54" s="111"/>
      <c r="L54" s="111"/>
      <c r="M54" s="111"/>
    </row>
    <row r="55" spans="2:13"/>
  </sheetData>
  <sheetProtection algorithmName="SHA-512" hashValue="PZCsn8X3WBwHPkVCZ+4ojajqD6OV8oMNzF9Ut+3kE4TfZNcBSk8bQ7lNOaYxAHocoE+uOHm7QlPcRu6le+9mtQ==" saltValue="t28SC2V/6qPwhfQOz7eM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2" sqref="F6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553</v>
      </c>
      <c r="G54" s="116" t="s">
        <v>554</v>
      </c>
      <c r="H54" s="117" t="s">
        <v>555</v>
      </c>
    </row>
    <row r="55" spans="2:8" ht="52.5" customHeight="1">
      <c r="B55" s="118"/>
      <c r="C55" s="1270" t="s">
        <v>48</v>
      </c>
      <c r="D55" s="1270"/>
      <c r="E55" s="1271"/>
      <c r="F55" s="119">
        <v>816</v>
      </c>
      <c r="G55" s="119">
        <v>785</v>
      </c>
      <c r="H55" s="120">
        <v>786</v>
      </c>
    </row>
    <row r="56" spans="2:8" ht="52.5" customHeight="1">
      <c r="B56" s="121"/>
      <c r="C56" s="1272" t="s">
        <v>49</v>
      </c>
      <c r="D56" s="1272"/>
      <c r="E56" s="1273"/>
      <c r="F56" s="122">
        <v>1466</v>
      </c>
      <c r="G56" s="122">
        <v>1714</v>
      </c>
      <c r="H56" s="123">
        <v>1738</v>
      </c>
    </row>
    <row r="57" spans="2:8" ht="53.25" customHeight="1">
      <c r="B57" s="121"/>
      <c r="C57" s="1274" t="s">
        <v>50</v>
      </c>
      <c r="D57" s="1274"/>
      <c r="E57" s="1275"/>
      <c r="F57" s="124">
        <v>1977</v>
      </c>
      <c r="G57" s="124">
        <v>2007</v>
      </c>
      <c r="H57" s="125">
        <v>2143</v>
      </c>
    </row>
    <row r="58" spans="2:8" ht="45.75" customHeight="1">
      <c r="B58" s="126"/>
      <c r="C58" s="1262" t="s">
        <v>591</v>
      </c>
      <c r="D58" s="1263"/>
      <c r="E58" s="1264"/>
      <c r="F58" s="127">
        <v>128</v>
      </c>
      <c r="G58" s="127">
        <v>153</v>
      </c>
      <c r="H58" s="128">
        <v>179</v>
      </c>
    </row>
    <row r="59" spans="2:8" ht="45.75" customHeight="1">
      <c r="B59" s="126"/>
      <c r="C59" s="1262" t="s">
        <v>590</v>
      </c>
      <c r="D59" s="1263"/>
      <c r="E59" s="1264"/>
      <c r="F59" s="127">
        <v>222</v>
      </c>
      <c r="G59" s="127">
        <v>217</v>
      </c>
      <c r="H59" s="128">
        <v>274</v>
      </c>
    </row>
    <row r="60" spans="2:8" ht="45.75" customHeight="1">
      <c r="B60" s="126"/>
      <c r="C60" s="1262" t="s">
        <v>592</v>
      </c>
      <c r="D60" s="1263"/>
      <c r="E60" s="1264"/>
      <c r="F60" s="127">
        <v>0</v>
      </c>
      <c r="G60" s="127">
        <v>0</v>
      </c>
      <c r="H60" s="128">
        <v>50</v>
      </c>
    </row>
    <row r="61" spans="2:8" ht="45.75" customHeight="1">
      <c r="B61" s="126"/>
      <c r="C61" s="1262" t="s">
        <v>593</v>
      </c>
      <c r="D61" s="1263"/>
      <c r="E61" s="1264"/>
      <c r="F61" s="127">
        <v>67</v>
      </c>
      <c r="G61" s="127">
        <v>67</v>
      </c>
      <c r="H61" s="128">
        <v>70</v>
      </c>
    </row>
    <row r="62" spans="2:8" ht="45.75" customHeight="1" thickBot="1">
      <c r="B62" s="129"/>
      <c r="C62" s="1265" t="s">
        <v>589</v>
      </c>
      <c r="D62" s="1266"/>
      <c r="E62" s="1267"/>
      <c r="F62" s="130">
        <v>865</v>
      </c>
      <c r="G62" s="130">
        <v>866</v>
      </c>
      <c r="H62" s="131">
        <v>867</v>
      </c>
    </row>
    <row r="63" spans="2:8" ht="52.5" customHeight="1" thickBot="1">
      <c r="B63" s="132"/>
      <c r="C63" s="1268" t="s">
        <v>51</v>
      </c>
      <c r="D63" s="1268"/>
      <c r="E63" s="1269"/>
      <c r="F63" s="133">
        <v>4260</v>
      </c>
      <c r="G63" s="133">
        <v>4507</v>
      </c>
      <c r="H63" s="134">
        <v>4667</v>
      </c>
    </row>
    <row r="64" spans="2:8"/>
  </sheetData>
  <sheetProtection algorithmName="SHA-512" hashValue="KR6wUdfooD8wQuYCkDO0PPXx6p3WjNb99Xy2Yuw/cBvab+H10FuxV9s2seSGW39lLHhMaXZR6zysIPcLti59Uw==" saltValue="ySJFLn9DEVAkeT/JRxRK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596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597</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598</v>
      </c>
      <c r="AO51" s="1279"/>
      <c r="AP51" s="1279"/>
      <c r="AQ51" s="1279"/>
      <c r="AR51" s="1279"/>
      <c r="AS51" s="1279"/>
      <c r="AT51" s="1279"/>
      <c r="AU51" s="1279"/>
      <c r="AV51" s="1279"/>
      <c r="AW51" s="1279"/>
      <c r="AX51" s="1279"/>
      <c r="AY51" s="1279"/>
      <c r="AZ51" s="1279"/>
      <c r="BA51" s="1279"/>
      <c r="BB51" s="1279" t="s">
        <v>599</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600</v>
      </c>
      <c r="BC53" s="1279"/>
      <c r="BD53" s="1279"/>
      <c r="BE53" s="1279"/>
      <c r="BF53" s="1279"/>
      <c r="BG53" s="1279"/>
      <c r="BH53" s="1279"/>
      <c r="BI53" s="1279"/>
      <c r="BJ53" s="1279"/>
      <c r="BK53" s="1279"/>
      <c r="BL53" s="1279"/>
      <c r="BM53" s="1279"/>
      <c r="BN53" s="1279"/>
      <c r="BO53" s="1279"/>
      <c r="BP53" s="1276">
        <v>53.6</v>
      </c>
      <c r="BQ53" s="1276"/>
      <c r="BR53" s="1276"/>
      <c r="BS53" s="1276"/>
      <c r="BT53" s="1276"/>
      <c r="BU53" s="1276"/>
      <c r="BV53" s="1276"/>
      <c r="BW53" s="1276"/>
      <c r="BX53" s="1276">
        <v>54.2</v>
      </c>
      <c r="BY53" s="1276"/>
      <c r="BZ53" s="1276"/>
      <c r="CA53" s="1276"/>
      <c r="CB53" s="1276"/>
      <c r="CC53" s="1276"/>
      <c r="CD53" s="1276"/>
      <c r="CE53" s="1276"/>
      <c r="CF53" s="1276">
        <v>56.2</v>
      </c>
      <c r="CG53" s="1276"/>
      <c r="CH53" s="1276"/>
      <c r="CI53" s="1276"/>
      <c r="CJ53" s="1276"/>
      <c r="CK53" s="1276"/>
      <c r="CL53" s="1276"/>
      <c r="CM53" s="1276"/>
      <c r="CN53" s="1276">
        <v>56.1</v>
      </c>
      <c r="CO53" s="1276"/>
      <c r="CP53" s="1276"/>
      <c r="CQ53" s="1276"/>
      <c r="CR53" s="1276"/>
      <c r="CS53" s="1276"/>
      <c r="CT53" s="1276"/>
      <c r="CU53" s="1276"/>
      <c r="CV53" s="1276">
        <v>57.1</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601</v>
      </c>
      <c r="AO55" s="1281"/>
      <c r="AP55" s="1281"/>
      <c r="AQ55" s="1281"/>
      <c r="AR55" s="1281"/>
      <c r="AS55" s="1281"/>
      <c r="AT55" s="1281"/>
      <c r="AU55" s="1281"/>
      <c r="AV55" s="1281"/>
      <c r="AW55" s="1281"/>
      <c r="AX55" s="1281"/>
      <c r="AY55" s="1281"/>
      <c r="AZ55" s="1281"/>
      <c r="BA55" s="1281"/>
      <c r="BB55" s="1279" t="s">
        <v>599</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600</v>
      </c>
      <c r="BC57" s="1279"/>
      <c r="BD57" s="1279"/>
      <c r="BE57" s="1279"/>
      <c r="BF57" s="1279"/>
      <c r="BG57" s="1279"/>
      <c r="BH57" s="1279"/>
      <c r="BI57" s="1279"/>
      <c r="BJ57" s="1279"/>
      <c r="BK57" s="1279"/>
      <c r="BL57" s="1279"/>
      <c r="BM57" s="1279"/>
      <c r="BN57" s="1279"/>
      <c r="BO57" s="1279"/>
      <c r="BP57" s="1276">
        <v>58.2</v>
      </c>
      <c r="BQ57" s="1276"/>
      <c r="BR57" s="1276"/>
      <c r="BS57" s="1276"/>
      <c r="BT57" s="1276"/>
      <c r="BU57" s="1276"/>
      <c r="BV57" s="1276"/>
      <c r="BW57" s="1276"/>
      <c r="BX57" s="1276">
        <v>59.4</v>
      </c>
      <c r="BY57" s="1276"/>
      <c r="BZ57" s="1276"/>
      <c r="CA57" s="1276"/>
      <c r="CB57" s="1276"/>
      <c r="CC57" s="1276"/>
      <c r="CD57" s="1276"/>
      <c r="CE57" s="1276"/>
      <c r="CF57" s="1276">
        <v>60.4</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602</v>
      </c>
    </row>
    <row r="64" spans="1:109">
      <c r="B64" s="375"/>
      <c r="G64" s="382"/>
      <c r="I64" s="395"/>
      <c r="J64" s="395"/>
      <c r="K64" s="395"/>
      <c r="L64" s="395"/>
      <c r="M64" s="395"/>
      <c r="N64" s="396"/>
      <c r="AM64" s="382"/>
      <c r="AN64" s="382" t="s">
        <v>595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603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597</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c r="B73" s="375"/>
      <c r="G73" s="1284"/>
      <c r="H73" s="1284"/>
      <c r="I73" s="1284"/>
      <c r="J73" s="1284"/>
      <c r="K73" s="1280"/>
      <c r="L73" s="1280"/>
      <c r="M73" s="1280"/>
      <c r="N73" s="1280"/>
      <c r="AM73" s="384"/>
      <c r="AN73" s="1279" t="s">
        <v>598</v>
      </c>
      <c r="AO73" s="1279"/>
      <c r="AP73" s="1279"/>
      <c r="AQ73" s="1279"/>
      <c r="AR73" s="1279"/>
      <c r="AS73" s="1279"/>
      <c r="AT73" s="1279"/>
      <c r="AU73" s="1279"/>
      <c r="AV73" s="1279"/>
      <c r="AW73" s="1279"/>
      <c r="AX73" s="1279"/>
      <c r="AY73" s="1279"/>
      <c r="AZ73" s="1279"/>
      <c r="BA73" s="1279"/>
      <c r="BB73" s="1279" t="s">
        <v>599</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604</v>
      </c>
      <c r="BC75" s="1279"/>
      <c r="BD75" s="1279"/>
      <c r="BE75" s="1279"/>
      <c r="BF75" s="1279"/>
      <c r="BG75" s="1279"/>
      <c r="BH75" s="1279"/>
      <c r="BI75" s="1279"/>
      <c r="BJ75" s="1279"/>
      <c r="BK75" s="1279"/>
      <c r="BL75" s="1279"/>
      <c r="BM75" s="1279"/>
      <c r="BN75" s="1279"/>
      <c r="BO75" s="1279"/>
      <c r="BP75" s="1276">
        <v>-4.4000000000000004</v>
      </c>
      <c r="BQ75" s="1276"/>
      <c r="BR75" s="1276"/>
      <c r="BS75" s="1276"/>
      <c r="BT75" s="1276"/>
      <c r="BU75" s="1276"/>
      <c r="BV75" s="1276"/>
      <c r="BW75" s="1276"/>
      <c r="BX75" s="1276">
        <v>-5.3</v>
      </c>
      <c r="BY75" s="1276"/>
      <c r="BZ75" s="1276"/>
      <c r="CA75" s="1276"/>
      <c r="CB75" s="1276"/>
      <c r="CC75" s="1276"/>
      <c r="CD75" s="1276"/>
      <c r="CE75" s="1276"/>
      <c r="CF75" s="1276">
        <v>-5.2</v>
      </c>
      <c r="CG75" s="1276"/>
      <c r="CH75" s="1276"/>
      <c r="CI75" s="1276"/>
      <c r="CJ75" s="1276"/>
      <c r="CK75" s="1276"/>
      <c r="CL75" s="1276"/>
      <c r="CM75" s="1276"/>
      <c r="CN75" s="1276">
        <v>-4.2</v>
      </c>
      <c r="CO75" s="1276"/>
      <c r="CP75" s="1276"/>
      <c r="CQ75" s="1276"/>
      <c r="CR75" s="1276"/>
      <c r="CS75" s="1276"/>
      <c r="CT75" s="1276"/>
      <c r="CU75" s="1276"/>
      <c r="CV75" s="1276">
        <v>-2.5</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601</v>
      </c>
      <c r="AO77" s="1281"/>
      <c r="AP77" s="1281"/>
      <c r="AQ77" s="1281"/>
      <c r="AR77" s="1281"/>
      <c r="AS77" s="1281"/>
      <c r="AT77" s="1281"/>
      <c r="AU77" s="1281"/>
      <c r="AV77" s="1281"/>
      <c r="AW77" s="1281"/>
      <c r="AX77" s="1281"/>
      <c r="AY77" s="1281"/>
      <c r="AZ77" s="1281"/>
      <c r="BA77" s="1281"/>
      <c r="BB77" s="1279" t="s">
        <v>599</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604</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7.4</v>
      </c>
      <c r="BY79" s="1276"/>
      <c r="BZ79" s="1276"/>
      <c r="CA79" s="1276"/>
      <c r="CB79" s="1276"/>
      <c r="CC79" s="1276"/>
      <c r="CD79" s="1276"/>
      <c r="CE79" s="1276"/>
      <c r="CF79" s="1276">
        <v>7.4</v>
      </c>
      <c r="CG79" s="1276"/>
      <c r="CH79" s="1276"/>
      <c r="CI79" s="1276"/>
      <c r="CJ79" s="1276"/>
      <c r="CK79" s="1276"/>
      <c r="CL79" s="1276"/>
      <c r="CM79" s="1276"/>
      <c r="CN79" s="1276">
        <v>8</v>
      </c>
      <c r="CO79" s="1276"/>
      <c r="CP79" s="1276"/>
      <c r="CQ79" s="1276"/>
      <c r="CR79" s="1276"/>
      <c r="CS79" s="1276"/>
      <c r="CT79" s="1276"/>
      <c r="CU79" s="1276"/>
      <c r="CV79" s="1276">
        <v>6.6</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hn9TrArks+/18e7yom3MNE98wZTIcVzYRyK7KaZr1qt3cyDdImIYEeeTi800B3leCpLWDOfGAoVLCixFG735Tw==" saltValue="H+biHqEZHB3VkEldP13b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498</v>
      </c>
    </row>
  </sheetData>
  <sheetProtection algorithmName="SHA-512" hashValue="wVdjyUNepqawybw/2E3HNFMuoK0hHYNyGbPvlJF36GvNflNFeU5nvmEXFsmcTNbOm0puvvr8Lm3azmMNy2szWg==" saltValue="dQM05CBYCxm86PdujaQzS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498</v>
      </c>
    </row>
  </sheetData>
  <sheetProtection algorithmName="SHA-512" hashValue="1jKiV/yOxUiBkXiato/5vMj9tK+xdmCDkQDiJY36rIocLTHONRoG+dgaymsZuEOhUqsfBIwgmAgmdzK3cIh9NQ==" saltValue="d2AF9prSab2CtuDtNTyTm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548</v>
      </c>
      <c r="G2" s="148"/>
      <c r="H2" s="149"/>
    </row>
    <row r="3" spans="1:8">
      <c r="A3" s="145" t="s">
        <v>541</v>
      </c>
      <c r="B3" s="150"/>
      <c r="C3" s="151"/>
      <c r="D3" s="152">
        <v>290071</v>
      </c>
      <c r="E3" s="153"/>
      <c r="F3" s="154">
        <v>317319</v>
      </c>
      <c r="G3" s="155"/>
      <c r="H3" s="156"/>
    </row>
    <row r="4" spans="1:8">
      <c r="A4" s="157"/>
      <c r="B4" s="158"/>
      <c r="C4" s="159"/>
      <c r="D4" s="160">
        <v>86338</v>
      </c>
      <c r="E4" s="161"/>
      <c r="F4" s="162">
        <v>164214</v>
      </c>
      <c r="G4" s="163"/>
      <c r="H4" s="164"/>
    </row>
    <row r="5" spans="1:8">
      <c r="A5" s="145" t="s">
        <v>543</v>
      </c>
      <c r="B5" s="150"/>
      <c r="C5" s="151"/>
      <c r="D5" s="152">
        <v>197935</v>
      </c>
      <c r="E5" s="153"/>
      <c r="F5" s="154">
        <v>289738</v>
      </c>
      <c r="G5" s="155"/>
      <c r="H5" s="156"/>
    </row>
    <row r="6" spans="1:8">
      <c r="A6" s="157"/>
      <c r="B6" s="158"/>
      <c r="C6" s="159"/>
      <c r="D6" s="160">
        <v>110439</v>
      </c>
      <c r="E6" s="161"/>
      <c r="F6" s="162">
        <v>156238</v>
      </c>
      <c r="G6" s="163"/>
      <c r="H6" s="164"/>
    </row>
    <row r="7" spans="1:8">
      <c r="A7" s="145" t="s">
        <v>544</v>
      </c>
      <c r="B7" s="150"/>
      <c r="C7" s="151"/>
      <c r="D7" s="152">
        <v>278154</v>
      </c>
      <c r="E7" s="153"/>
      <c r="F7" s="154">
        <v>316937</v>
      </c>
      <c r="G7" s="155"/>
      <c r="H7" s="156"/>
    </row>
    <row r="8" spans="1:8">
      <c r="A8" s="157"/>
      <c r="B8" s="158"/>
      <c r="C8" s="159"/>
      <c r="D8" s="160">
        <v>131154</v>
      </c>
      <c r="E8" s="161"/>
      <c r="F8" s="162">
        <v>199150</v>
      </c>
      <c r="G8" s="163"/>
      <c r="H8" s="164"/>
    </row>
    <row r="9" spans="1:8">
      <c r="A9" s="145" t="s">
        <v>545</v>
      </c>
      <c r="B9" s="150"/>
      <c r="C9" s="151"/>
      <c r="D9" s="152">
        <v>227840</v>
      </c>
      <c r="E9" s="153"/>
      <c r="F9" s="154">
        <v>332350</v>
      </c>
      <c r="G9" s="155"/>
      <c r="H9" s="156"/>
    </row>
    <row r="10" spans="1:8">
      <c r="A10" s="157"/>
      <c r="B10" s="158"/>
      <c r="C10" s="159"/>
      <c r="D10" s="160">
        <v>104063</v>
      </c>
      <c r="E10" s="161"/>
      <c r="F10" s="162">
        <v>200453</v>
      </c>
      <c r="G10" s="163"/>
      <c r="H10" s="164"/>
    </row>
    <row r="11" spans="1:8">
      <c r="A11" s="145" t="s">
        <v>546</v>
      </c>
      <c r="B11" s="150"/>
      <c r="C11" s="151"/>
      <c r="D11" s="152">
        <v>199242</v>
      </c>
      <c r="E11" s="153"/>
      <c r="F11" s="154">
        <v>362690</v>
      </c>
      <c r="G11" s="155"/>
      <c r="H11" s="156"/>
    </row>
    <row r="12" spans="1:8">
      <c r="A12" s="157"/>
      <c r="B12" s="158"/>
      <c r="C12" s="165"/>
      <c r="D12" s="160">
        <v>114775</v>
      </c>
      <c r="E12" s="161"/>
      <c r="F12" s="162">
        <v>172580</v>
      </c>
      <c r="G12" s="163"/>
      <c r="H12" s="164"/>
    </row>
    <row r="13" spans="1:8">
      <c r="A13" s="145"/>
      <c r="B13" s="150"/>
      <c r="C13" s="166"/>
      <c r="D13" s="167">
        <v>238648</v>
      </c>
      <c r="E13" s="168"/>
      <c r="F13" s="169">
        <v>323807</v>
      </c>
      <c r="G13" s="170"/>
      <c r="H13" s="156"/>
    </row>
    <row r="14" spans="1:8">
      <c r="A14" s="157"/>
      <c r="B14" s="158"/>
      <c r="C14" s="159"/>
      <c r="D14" s="160">
        <v>109354</v>
      </c>
      <c r="E14" s="161"/>
      <c r="F14" s="162">
        <v>178527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2.78</v>
      </c>
      <c r="C19" s="171">
        <f>ROUND(VALUE(SUBSTITUTE(実質収支比率等に係る経年分析!G$48,"▲","-")),2)</f>
        <v>2.73</v>
      </c>
      <c r="D19" s="171">
        <f>ROUND(VALUE(SUBSTITUTE(実質収支比率等に係る経年分析!H$48,"▲","-")),2)</f>
        <v>1.95</v>
      </c>
      <c r="E19" s="171">
        <f>ROUND(VALUE(SUBSTITUTE(実質収支比率等に係る経年分析!I$48,"▲","-")),2)</f>
        <v>2.5299999999999998</v>
      </c>
      <c r="F19" s="171">
        <f>ROUND(VALUE(SUBSTITUTE(実質収支比率等に係る経年分析!J$48,"▲","-")),2)</f>
        <v>2.46</v>
      </c>
    </row>
    <row r="20" spans="1:11">
      <c r="A20" s="171" t="s">
        <v>55</v>
      </c>
      <c r="B20" s="171">
        <f>ROUND(VALUE(SUBSTITUTE(実質収支比率等に係る経年分析!F$47,"▲","-")),2)</f>
        <v>57.61</v>
      </c>
      <c r="C20" s="171">
        <f>ROUND(VALUE(SUBSTITUTE(実質収支比率等に係る経年分析!G$47,"▲","-")),2)</f>
        <v>58.1</v>
      </c>
      <c r="D20" s="171">
        <f>ROUND(VALUE(SUBSTITUTE(実質収支比率等に係る経年分析!H$47,"▲","-")),2)</f>
        <v>57.4</v>
      </c>
      <c r="E20" s="171">
        <f>ROUND(VALUE(SUBSTITUTE(実質収支比率等に係る経年分析!I$47,"▲","-")),2)</f>
        <v>52.09</v>
      </c>
      <c r="F20" s="171">
        <f>ROUND(VALUE(SUBSTITUTE(実質収支比率等に係る経年分析!J$47,"▲","-")),2)</f>
        <v>47.57</v>
      </c>
    </row>
    <row r="21" spans="1:11">
      <c r="A21" s="171" t="s">
        <v>56</v>
      </c>
      <c r="B21" s="171">
        <f>IF(ISNUMBER(VALUE(SUBSTITUTE(実質収支比率等に係る経年分析!F$49,"▲","-"))),ROUND(VALUE(SUBSTITUTE(実質収支比率等に係る経年分析!F$49,"▲","-")),2),NA())</f>
        <v>9.9499999999999993</v>
      </c>
      <c r="C21" s="171">
        <f>IF(ISNUMBER(VALUE(SUBSTITUTE(実質収支比率等に係る経年分析!G$49,"▲","-"))),ROUND(VALUE(SUBSTITUTE(実質収支比率等に係る経年分析!G$49,"▲","-")),2),NA())</f>
        <v>8.4499999999999993</v>
      </c>
      <c r="D21" s="171">
        <f>IF(ISNUMBER(VALUE(SUBSTITUTE(実質収支比率等に係る経年分析!H$49,"▲","-"))),ROUND(VALUE(SUBSTITUTE(実質収支比率等に係る経年分析!H$49,"▲","-")),2),NA())</f>
        <v>4.22</v>
      </c>
      <c r="E21" s="171">
        <f>IF(ISNUMBER(VALUE(SUBSTITUTE(実質収支比率等に係る経年分析!I$49,"▲","-"))),ROUND(VALUE(SUBSTITUTE(実質収支比率等に係る経年分析!I$49,"▲","-")),2),NA())</f>
        <v>3.04</v>
      </c>
      <c r="F21" s="171">
        <f>IF(ISNUMBER(VALUE(SUBSTITUTE(実質収支比率等に係る経年分析!J$49,"▲","-"))),ROUND(VALUE(SUBSTITUTE(実質収支比率等に係る経年分析!J$49,"▲","-")),2),NA())</f>
        <v>14.77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str">
        <f>IF(連結実質赤字比率に係る赤字・黒字の構成分析!C$38="",NA(),連結実質赤字比率に係る赤字・黒字の構成分析!C$38)</f>
        <v>後期高齢者特別会計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0.28000000000000003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4.1500000000000004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3.83</v>
      </c>
    </row>
    <row r="36" spans="1:16">
      <c r="A36" s="172" t="str">
        <f>IF(連結実質赤字比率に係る赤字・黒字の構成分析!C$34="",NA(),連結実質赤字比率に係る赤字・黒字の構成分析!C$34)</f>
        <v>住宅新築資金等貸付事業特別会計</v>
      </c>
      <c r="B36" s="172">
        <f>IF(ROUND(VALUE(SUBSTITUTE(連結実質赤字比率に係る赤字・黒字の構成分析!F$34,"▲", "-")), 2) &lt; 0, ABS(ROUND(VALUE(SUBSTITUTE(連結実質赤字比率に係る赤字・黒字の構成分析!F$34,"▲", "-")), 2)), NA())</f>
        <v>2.04</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1.95</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1.83</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1.62</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1.37</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206</v>
      </c>
      <c r="E42" s="173"/>
      <c r="F42" s="173"/>
      <c r="G42" s="173">
        <f>'実質公債費比率（分子）の構造'!L$52</f>
        <v>212</v>
      </c>
      <c r="H42" s="173"/>
      <c r="I42" s="173"/>
      <c r="J42" s="173">
        <f>'実質公債費比率（分子）の構造'!M$52</f>
        <v>219</v>
      </c>
      <c r="K42" s="173"/>
      <c r="L42" s="173"/>
      <c r="M42" s="173">
        <f>'実質公債費比率（分子）の構造'!N$52</f>
        <v>225</v>
      </c>
      <c r="N42" s="173"/>
      <c r="O42" s="173"/>
      <c r="P42" s="173">
        <f>'実質公債費比率（分子）の構造'!O$52</f>
        <v>226</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5</v>
      </c>
      <c r="C45" s="173"/>
      <c r="D45" s="173"/>
      <c r="E45" s="173">
        <f>'実質公債費比率（分子）の構造'!L$49</f>
        <v>5</v>
      </c>
      <c r="F45" s="173"/>
      <c r="G45" s="173"/>
      <c r="H45" s="173">
        <f>'実質公債費比率（分子）の構造'!M$49</f>
        <v>6</v>
      </c>
      <c r="I45" s="173"/>
      <c r="J45" s="173"/>
      <c r="K45" s="173">
        <f>'実質公債費比率（分子）の構造'!N$49</f>
        <v>8</v>
      </c>
      <c r="L45" s="173"/>
      <c r="M45" s="173"/>
      <c r="N45" s="173">
        <f>'実質公債費比率（分子）の構造'!O$49</f>
        <v>9</v>
      </c>
      <c r="O45" s="173"/>
      <c r="P45" s="173"/>
    </row>
    <row r="46" spans="1:16">
      <c r="A46" s="173" t="s">
        <v>67</v>
      </c>
      <c r="B46" s="173">
        <f>'実質公債費比率（分子）の構造'!K$48</f>
        <v>1</v>
      </c>
      <c r="C46" s="173"/>
      <c r="D46" s="173"/>
      <c r="E46" s="173">
        <f>'実質公債費比率（分子）の構造'!L$48</f>
        <v>1</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132</v>
      </c>
      <c r="C49" s="173"/>
      <c r="D49" s="173"/>
      <c r="E49" s="173">
        <f>'実質公債費比率（分子）の構造'!L$45</f>
        <v>140</v>
      </c>
      <c r="F49" s="173"/>
      <c r="G49" s="173"/>
      <c r="H49" s="173">
        <f>'実質公債費比率（分子）の構造'!M$45</f>
        <v>153</v>
      </c>
      <c r="I49" s="173"/>
      <c r="J49" s="173"/>
      <c r="K49" s="173">
        <f>'実質公債費比率（分子）の構造'!N$45</f>
        <v>186</v>
      </c>
      <c r="L49" s="173"/>
      <c r="M49" s="173"/>
      <c r="N49" s="173">
        <f>'実質公債費比率（分子）の構造'!O$45</f>
        <v>211</v>
      </c>
      <c r="O49" s="173"/>
      <c r="P49" s="173"/>
    </row>
    <row r="50" spans="1:16">
      <c r="A50" s="173" t="s">
        <v>71</v>
      </c>
      <c r="B50" s="173" t="e">
        <f>NA()</f>
        <v>#N/A</v>
      </c>
      <c r="C50" s="173">
        <f>IF(ISNUMBER('実質公債費比率（分子）の構造'!K$53),'実質公債費比率（分子）の構造'!K$53,NA())</f>
        <v>-68</v>
      </c>
      <c r="D50" s="173" t="e">
        <f>NA()</f>
        <v>#N/A</v>
      </c>
      <c r="E50" s="173" t="e">
        <f>NA()</f>
        <v>#N/A</v>
      </c>
      <c r="F50" s="173">
        <f>IF(ISNUMBER('実質公債費比率（分子）の構造'!L$53),'実質公債費比率（分子）の構造'!L$53,NA())</f>
        <v>-66</v>
      </c>
      <c r="G50" s="173" t="e">
        <f>NA()</f>
        <v>#N/A</v>
      </c>
      <c r="H50" s="173" t="e">
        <f>NA()</f>
        <v>#N/A</v>
      </c>
      <c r="I50" s="173">
        <f>IF(ISNUMBER('実質公債費比率（分子）の構造'!M$53),'実質公債費比率（分子）の構造'!M$53,NA())</f>
        <v>-60</v>
      </c>
      <c r="J50" s="173" t="e">
        <f>NA()</f>
        <v>#N/A</v>
      </c>
      <c r="K50" s="173" t="e">
        <f>NA()</f>
        <v>#N/A</v>
      </c>
      <c r="L50" s="173">
        <f>IF(ISNUMBER('実質公債費比率（分子）の構造'!N$53),'実質公債費比率（分子）の構造'!N$53,NA())</f>
        <v>-31</v>
      </c>
      <c r="M50" s="173" t="e">
        <f>NA()</f>
        <v>#N/A</v>
      </c>
      <c r="N50" s="173" t="e">
        <f>NA()</f>
        <v>#N/A</v>
      </c>
      <c r="O50" s="173">
        <f>IF(ISNUMBER('実質公債費比率（分子）の構造'!O$53),'実質公債費比率（分子）の構造'!O$53,NA())</f>
        <v>-6</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1902</v>
      </c>
      <c r="E56" s="172"/>
      <c r="F56" s="172"/>
      <c r="G56" s="172">
        <f>'将来負担比率（分子）の構造'!J$52</f>
        <v>1817</v>
      </c>
      <c r="H56" s="172"/>
      <c r="I56" s="172"/>
      <c r="J56" s="172">
        <f>'将来負担比率（分子）の構造'!K$52</f>
        <v>1756</v>
      </c>
      <c r="K56" s="172"/>
      <c r="L56" s="172"/>
      <c r="M56" s="172">
        <f>'将来負担比率（分子）の構造'!L$52</f>
        <v>1700</v>
      </c>
      <c r="N56" s="172"/>
      <c r="O56" s="172"/>
      <c r="P56" s="172">
        <f>'将来負担比率（分子）の構造'!M$52</f>
        <v>1871</v>
      </c>
    </row>
    <row r="57" spans="1:16">
      <c r="A57" s="172" t="s">
        <v>42</v>
      </c>
      <c r="B57" s="172"/>
      <c r="C57" s="172"/>
      <c r="D57" s="172">
        <f>'将来負担比率（分子）の構造'!I$51</f>
        <v>1139</v>
      </c>
      <c r="E57" s="172"/>
      <c r="F57" s="172"/>
      <c r="G57" s="172">
        <f>'将来負担比率（分子）の構造'!J$51</f>
        <v>986</v>
      </c>
      <c r="H57" s="172"/>
      <c r="I57" s="172"/>
      <c r="J57" s="172">
        <f>'将来負担比率（分子）の構造'!K$51</f>
        <v>876</v>
      </c>
      <c r="K57" s="172"/>
      <c r="L57" s="172"/>
      <c r="M57" s="172">
        <f>'将来負担比率（分子）の構造'!L$51</f>
        <v>571</v>
      </c>
      <c r="N57" s="172"/>
      <c r="O57" s="172"/>
      <c r="P57" s="172">
        <f>'将来負担比率（分子）の構造'!M$51</f>
        <v>463</v>
      </c>
    </row>
    <row r="58" spans="1:16">
      <c r="A58" s="172" t="s">
        <v>41</v>
      </c>
      <c r="B58" s="172"/>
      <c r="C58" s="172"/>
      <c r="D58" s="172">
        <f>'将来負担比率（分子）の構造'!I$50</f>
        <v>4086</v>
      </c>
      <c r="E58" s="172"/>
      <c r="F58" s="172"/>
      <c r="G58" s="172">
        <f>'将来負担比率（分子）の構造'!J$50</f>
        <v>4351</v>
      </c>
      <c r="H58" s="172"/>
      <c r="I58" s="172"/>
      <c r="J58" s="172">
        <f>'将来負担比率（分子）の構造'!K$50</f>
        <v>4478</v>
      </c>
      <c r="K58" s="172"/>
      <c r="L58" s="172"/>
      <c r="M58" s="172">
        <f>'将来負担比率（分子）の構造'!L$50</f>
        <v>4424</v>
      </c>
      <c r="N58" s="172"/>
      <c r="O58" s="172"/>
      <c r="P58" s="172">
        <f>'将来負担比率（分子）の構造'!M$50</f>
        <v>4669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8</v>
      </c>
      <c r="C61" s="172"/>
      <c r="D61" s="172"/>
      <c r="E61" s="172">
        <f>'将来負担比率（分子）の構造'!J$46</f>
        <v>11</v>
      </c>
      <c r="F61" s="172"/>
      <c r="G61" s="172"/>
      <c r="H61" s="172">
        <f>'将来負担比率（分子）の構造'!K$46</f>
        <v>9</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361</v>
      </c>
      <c r="C62" s="172"/>
      <c r="D62" s="172"/>
      <c r="E62" s="172">
        <f>'将来負担比率（分子）の構造'!J$45</f>
        <v>338</v>
      </c>
      <c r="F62" s="172"/>
      <c r="G62" s="172"/>
      <c r="H62" s="172">
        <f>'将来負担比率（分子）の構造'!K$45</f>
        <v>210</v>
      </c>
      <c r="I62" s="172"/>
      <c r="J62" s="172"/>
      <c r="K62" s="172">
        <f>'将来負担比率（分子）の構造'!L$45</f>
        <v>229</v>
      </c>
      <c r="L62" s="172"/>
      <c r="M62" s="172"/>
      <c r="N62" s="172">
        <f>'将来負担比率（分子）の構造'!M$45</f>
        <v>320</v>
      </c>
      <c r="O62" s="172"/>
      <c r="P62" s="172"/>
    </row>
    <row r="63" spans="1:16">
      <c r="A63" s="172" t="s">
        <v>34</v>
      </c>
      <c r="B63" s="172">
        <f>'将来負担比率（分子）の構造'!I$44</f>
        <v>40</v>
      </c>
      <c r="C63" s="172"/>
      <c r="D63" s="172"/>
      <c r="E63" s="172">
        <f>'将来負担比率（分子）の構造'!J$44</f>
        <v>38</v>
      </c>
      <c r="F63" s="172"/>
      <c r="G63" s="172"/>
      <c r="H63" s="172">
        <f>'将来負担比率（分子）の構造'!K$44</f>
        <v>48</v>
      </c>
      <c r="I63" s="172"/>
      <c r="J63" s="172"/>
      <c r="K63" s="172">
        <f>'将来負担比率（分子）の構造'!L$44</f>
        <v>59</v>
      </c>
      <c r="L63" s="172"/>
      <c r="M63" s="172"/>
      <c r="N63" s="172">
        <f>'将来負担比率（分子）の構造'!M$44</f>
        <v>53</v>
      </c>
      <c r="O63" s="172"/>
      <c r="P63" s="172"/>
    </row>
    <row r="64" spans="1:16">
      <c r="A64" s="172" t="s">
        <v>33</v>
      </c>
      <c r="B64" s="172">
        <f>'将来負担比率（分子）の構造'!I$43</f>
        <v>1</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f>'将来負担比率（分子）の構造'!M$43</f>
        <v>31</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2312</v>
      </c>
      <c r="C66" s="172"/>
      <c r="D66" s="172"/>
      <c r="E66" s="172">
        <f>'将来負担比率（分子）の構造'!J$41</f>
        <v>2459</v>
      </c>
      <c r="F66" s="172"/>
      <c r="G66" s="172"/>
      <c r="H66" s="172">
        <f>'将来負担比率（分子）の構造'!K$41</f>
        <v>2771</v>
      </c>
      <c r="I66" s="172"/>
      <c r="J66" s="172"/>
      <c r="K66" s="172">
        <f>'将来負担比率（分子）の構造'!L$41</f>
        <v>2912</v>
      </c>
      <c r="L66" s="172"/>
      <c r="M66" s="172"/>
      <c r="N66" s="172">
        <f>'将来負担比率（分子）の構造'!M$41</f>
        <v>2818</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816</v>
      </c>
      <c r="C72" s="176">
        <f>基金残高に係る経年分析!G55</f>
        <v>785</v>
      </c>
      <c r="D72" s="176">
        <f>基金残高に係る経年分析!H55</f>
        <v>786</v>
      </c>
    </row>
    <row r="73" spans="1:16">
      <c r="A73" s="175" t="s">
        <v>78</v>
      </c>
      <c r="B73" s="176">
        <f>基金残高に係る経年分析!F56</f>
        <v>1466</v>
      </c>
      <c r="C73" s="176">
        <f>基金残高に係る経年分析!G56</f>
        <v>1714</v>
      </c>
      <c r="D73" s="176">
        <f>基金残高に係る経年分析!H56</f>
        <v>1738</v>
      </c>
    </row>
    <row r="74" spans="1:16">
      <c r="A74" s="175" t="s">
        <v>79</v>
      </c>
      <c r="B74" s="176">
        <f>基金残高に係る経年分析!F57</f>
        <v>1977</v>
      </c>
      <c r="C74" s="176">
        <f>基金残高に係る経年分析!G57</f>
        <v>2007</v>
      </c>
      <c r="D74" s="176">
        <f>基金残高に係る経年分析!H57</f>
        <v>2143</v>
      </c>
    </row>
  </sheetData>
  <sheetProtection algorithmName="SHA-512" hashValue="Rp8o0PzHiyu3GDgYCqFUUpOZ/Y8AUaoxJif6Fmeszd6VPmKTptv2ks/Yu8LcA+kF19KTlZNu4CMb8+xVu/rylQ==" saltValue="VV08iRQQKT9ZNEc+ju8i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5"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0" t="s">
        <v>225</v>
      </c>
      <c r="C5" s="731"/>
      <c r="D5" s="731"/>
      <c r="E5" s="731"/>
      <c r="F5" s="731"/>
      <c r="G5" s="731"/>
      <c r="H5" s="731"/>
      <c r="I5" s="731"/>
      <c r="J5" s="731"/>
      <c r="K5" s="731"/>
      <c r="L5" s="731"/>
      <c r="M5" s="731"/>
      <c r="N5" s="731"/>
      <c r="O5" s="731"/>
      <c r="P5" s="731"/>
      <c r="Q5" s="732"/>
      <c r="R5" s="717">
        <v>195707</v>
      </c>
      <c r="S5" s="718"/>
      <c r="T5" s="718"/>
      <c r="U5" s="718"/>
      <c r="V5" s="718"/>
      <c r="W5" s="718"/>
      <c r="X5" s="718"/>
      <c r="Y5" s="761"/>
      <c r="Z5" s="779">
        <v>5.3</v>
      </c>
      <c r="AA5" s="779"/>
      <c r="AB5" s="779"/>
      <c r="AC5" s="779"/>
      <c r="AD5" s="780">
        <v>195707</v>
      </c>
      <c r="AE5" s="780"/>
      <c r="AF5" s="780"/>
      <c r="AG5" s="780"/>
      <c r="AH5" s="780"/>
      <c r="AI5" s="780"/>
      <c r="AJ5" s="780"/>
      <c r="AK5" s="780"/>
      <c r="AL5" s="762">
        <v>12.1</v>
      </c>
      <c r="AM5" s="735"/>
      <c r="AN5" s="735"/>
      <c r="AO5" s="763"/>
      <c r="AP5" s="730" t="s">
        <v>226</v>
      </c>
      <c r="AQ5" s="731"/>
      <c r="AR5" s="731"/>
      <c r="AS5" s="731"/>
      <c r="AT5" s="731"/>
      <c r="AU5" s="731"/>
      <c r="AV5" s="731"/>
      <c r="AW5" s="731"/>
      <c r="AX5" s="731"/>
      <c r="AY5" s="731"/>
      <c r="AZ5" s="731"/>
      <c r="BA5" s="731"/>
      <c r="BB5" s="731"/>
      <c r="BC5" s="731"/>
      <c r="BD5" s="731"/>
      <c r="BE5" s="731"/>
      <c r="BF5" s="732"/>
      <c r="BG5" s="664">
        <v>190560</v>
      </c>
      <c r="BH5" s="665"/>
      <c r="BI5" s="665"/>
      <c r="BJ5" s="665"/>
      <c r="BK5" s="665"/>
      <c r="BL5" s="665"/>
      <c r="BM5" s="665"/>
      <c r="BN5" s="666"/>
      <c r="BO5" s="691">
        <v>97.4</v>
      </c>
      <c r="BP5" s="691"/>
      <c r="BQ5" s="691"/>
      <c r="BR5" s="691"/>
      <c r="BS5" s="692">
        <v>139</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c r="B6" s="661" t="s">
        <v>230</v>
      </c>
      <c r="C6" s="662"/>
      <c r="D6" s="662"/>
      <c r="E6" s="662"/>
      <c r="F6" s="662"/>
      <c r="G6" s="662"/>
      <c r="H6" s="662"/>
      <c r="I6" s="662"/>
      <c r="J6" s="662"/>
      <c r="K6" s="662"/>
      <c r="L6" s="662"/>
      <c r="M6" s="662"/>
      <c r="N6" s="662"/>
      <c r="O6" s="662"/>
      <c r="P6" s="662"/>
      <c r="Q6" s="663"/>
      <c r="R6" s="664">
        <v>22880</v>
      </c>
      <c r="S6" s="665"/>
      <c r="T6" s="665"/>
      <c r="U6" s="665"/>
      <c r="V6" s="665"/>
      <c r="W6" s="665"/>
      <c r="X6" s="665"/>
      <c r="Y6" s="666"/>
      <c r="Z6" s="691">
        <v>0.6</v>
      </c>
      <c r="AA6" s="691"/>
      <c r="AB6" s="691"/>
      <c r="AC6" s="691"/>
      <c r="AD6" s="692">
        <v>22880</v>
      </c>
      <c r="AE6" s="692"/>
      <c r="AF6" s="692"/>
      <c r="AG6" s="692"/>
      <c r="AH6" s="692"/>
      <c r="AI6" s="692"/>
      <c r="AJ6" s="692"/>
      <c r="AK6" s="692"/>
      <c r="AL6" s="667">
        <v>1.4</v>
      </c>
      <c r="AM6" s="668"/>
      <c r="AN6" s="668"/>
      <c r="AO6" s="693"/>
      <c r="AP6" s="661" t="s">
        <v>231</v>
      </c>
      <c r="AQ6" s="662"/>
      <c r="AR6" s="662"/>
      <c r="AS6" s="662"/>
      <c r="AT6" s="662"/>
      <c r="AU6" s="662"/>
      <c r="AV6" s="662"/>
      <c r="AW6" s="662"/>
      <c r="AX6" s="662"/>
      <c r="AY6" s="662"/>
      <c r="AZ6" s="662"/>
      <c r="BA6" s="662"/>
      <c r="BB6" s="662"/>
      <c r="BC6" s="662"/>
      <c r="BD6" s="662"/>
      <c r="BE6" s="662"/>
      <c r="BF6" s="663"/>
      <c r="BG6" s="664">
        <v>190560</v>
      </c>
      <c r="BH6" s="665"/>
      <c r="BI6" s="665"/>
      <c r="BJ6" s="665"/>
      <c r="BK6" s="665"/>
      <c r="BL6" s="665"/>
      <c r="BM6" s="665"/>
      <c r="BN6" s="666"/>
      <c r="BO6" s="691">
        <v>97.4</v>
      </c>
      <c r="BP6" s="691"/>
      <c r="BQ6" s="691"/>
      <c r="BR6" s="691"/>
      <c r="BS6" s="692">
        <v>139</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63065</v>
      </c>
      <c r="CS6" s="665"/>
      <c r="CT6" s="665"/>
      <c r="CU6" s="665"/>
      <c r="CV6" s="665"/>
      <c r="CW6" s="665"/>
      <c r="CX6" s="665"/>
      <c r="CY6" s="666"/>
      <c r="CZ6" s="762">
        <v>1.7</v>
      </c>
      <c r="DA6" s="735"/>
      <c r="DB6" s="735"/>
      <c r="DC6" s="765"/>
      <c r="DD6" s="670" t="s">
        <v>233</v>
      </c>
      <c r="DE6" s="665"/>
      <c r="DF6" s="665"/>
      <c r="DG6" s="665"/>
      <c r="DH6" s="665"/>
      <c r="DI6" s="665"/>
      <c r="DJ6" s="665"/>
      <c r="DK6" s="665"/>
      <c r="DL6" s="665"/>
      <c r="DM6" s="665"/>
      <c r="DN6" s="665"/>
      <c r="DO6" s="665"/>
      <c r="DP6" s="666"/>
      <c r="DQ6" s="670">
        <v>63065</v>
      </c>
      <c r="DR6" s="665"/>
      <c r="DS6" s="665"/>
      <c r="DT6" s="665"/>
      <c r="DU6" s="665"/>
      <c r="DV6" s="665"/>
      <c r="DW6" s="665"/>
      <c r="DX6" s="665"/>
      <c r="DY6" s="665"/>
      <c r="DZ6" s="665"/>
      <c r="EA6" s="665"/>
      <c r="EB6" s="665"/>
      <c r="EC6" s="705"/>
    </row>
    <row r="7" spans="2:143" ht="11.25" customHeight="1">
      <c r="B7" s="661" t="s">
        <v>234</v>
      </c>
      <c r="C7" s="662"/>
      <c r="D7" s="662"/>
      <c r="E7" s="662"/>
      <c r="F7" s="662"/>
      <c r="G7" s="662"/>
      <c r="H7" s="662"/>
      <c r="I7" s="662"/>
      <c r="J7" s="662"/>
      <c r="K7" s="662"/>
      <c r="L7" s="662"/>
      <c r="M7" s="662"/>
      <c r="N7" s="662"/>
      <c r="O7" s="662"/>
      <c r="P7" s="662"/>
      <c r="Q7" s="663"/>
      <c r="R7" s="664">
        <v>113</v>
      </c>
      <c r="S7" s="665"/>
      <c r="T7" s="665"/>
      <c r="U7" s="665"/>
      <c r="V7" s="665"/>
      <c r="W7" s="665"/>
      <c r="X7" s="665"/>
      <c r="Y7" s="666"/>
      <c r="Z7" s="691">
        <v>0</v>
      </c>
      <c r="AA7" s="691"/>
      <c r="AB7" s="691"/>
      <c r="AC7" s="691"/>
      <c r="AD7" s="692">
        <v>113</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82346</v>
      </c>
      <c r="BH7" s="665"/>
      <c r="BI7" s="665"/>
      <c r="BJ7" s="665"/>
      <c r="BK7" s="665"/>
      <c r="BL7" s="665"/>
      <c r="BM7" s="665"/>
      <c r="BN7" s="666"/>
      <c r="BO7" s="691">
        <v>42.1</v>
      </c>
      <c r="BP7" s="691"/>
      <c r="BQ7" s="691"/>
      <c r="BR7" s="691"/>
      <c r="BS7" s="692">
        <v>139</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1007959</v>
      </c>
      <c r="CS7" s="665"/>
      <c r="CT7" s="665"/>
      <c r="CU7" s="665"/>
      <c r="CV7" s="665"/>
      <c r="CW7" s="665"/>
      <c r="CX7" s="665"/>
      <c r="CY7" s="666"/>
      <c r="CZ7" s="691">
        <v>27.4</v>
      </c>
      <c r="DA7" s="691"/>
      <c r="DB7" s="691"/>
      <c r="DC7" s="691"/>
      <c r="DD7" s="670">
        <v>26622</v>
      </c>
      <c r="DE7" s="665"/>
      <c r="DF7" s="665"/>
      <c r="DG7" s="665"/>
      <c r="DH7" s="665"/>
      <c r="DI7" s="665"/>
      <c r="DJ7" s="665"/>
      <c r="DK7" s="665"/>
      <c r="DL7" s="665"/>
      <c r="DM7" s="665"/>
      <c r="DN7" s="665"/>
      <c r="DO7" s="665"/>
      <c r="DP7" s="666"/>
      <c r="DQ7" s="670">
        <v>886626</v>
      </c>
      <c r="DR7" s="665"/>
      <c r="DS7" s="665"/>
      <c r="DT7" s="665"/>
      <c r="DU7" s="665"/>
      <c r="DV7" s="665"/>
      <c r="DW7" s="665"/>
      <c r="DX7" s="665"/>
      <c r="DY7" s="665"/>
      <c r="DZ7" s="665"/>
      <c r="EA7" s="665"/>
      <c r="EB7" s="665"/>
      <c r="EC7" s="705"/>
    </row>
    <row r="8" spans="2:143" ht="11.25" customHeight="1">
      <c r="B8" s="661" t="s">
        <v>237</v>
      </c>
      <c r="C8" s="662"/>
      <c r="D8" s="662"/>
      <c r="E8" s="662"/>
      <c r="F8" s="662"/>
      <c r="G8" s="662"/>
      <c r="H8" s="662"/>
      <c r="I8" s="662"/>
      <c r="J8" s="662"/>
      <c r="K8" s="662"/>
      <c r="L8" s="662"/>
      <c r="M8" s="662"/>
      <c r="N8" s="662"/>
      <c r="O8" s="662"/>
      <c r="P8" s="662"/>
      <c r="Q8" s="663"/>
      <c r="R8" s="664">
        <v>1139</v>
      </c>
      <c r="S8" s="665"/>
      <c r="T8" s="665"/>
      <c r="U8" s="665"/>
      <c r="V8" s="665"/>
      <c r="W8" s="665"/>
      <c r="X8" s="665"/>
      <c r="Y8" s="666"/>
      <c r="Z8" s="691">
        <v>0</v>
      </c>
      <c r="AA8" s="691"/>
      <c r="AB8" s="691"/>
      <c r="AC8" s="691"/>
      <c r="AD8" s="692">
        <v>1139</v>
      </c>
      <c r="AE8" s="692"/>
      <c r="AF8" s="692"/>
      <c r="AG8" s="692"/>
      <c r="AH8" s="692"/>
      <c r="AI8" s="692"/>
      <c r="AJ8" s="692"/>
      <c r="AK8" s="692"/>
      <c r="AL8" s="667">
        <v>0.1</v>
      </c>
      <c r="AM8" s="668"/>
      <c r="AN8" s="668"/>
      <c r="AO8" s="693"/>
      <c r="AP8" s="661" t="s">
        <v>238</v>
      </c>
      <c r="AQ8" s="662"/>
      <c r="AR8" s="662"/>
      <c r="AS8" s="662"/>
      <c r="AT8" s="662"/>
      <c r="AU8" s="662"/>
      <c r="AV8" s="662"/>
      <c r="AW8" s="662"/>
      <c r="AX8" s="662"/>
      <c r="AY8" s="662"/>
      <c r="AZ8" s="662"/>
      <c r="BA8" s="662"/>
      <c r="BB8" s="662"/>
      <c r="BC8" s="662"/>
      <c r="BD8" s="662"/>
      <c r="BE8" s="662"/>
      <c r="BF8" s="663"/>
      <c r="BG8" s="664">
        <v>4003</v>
      </c>
      <c r="BH8" s="665"/>
      <c r="BI8" s="665"/>
      <c r="BJ8" s="665"/>
      <c r="BK8" s="665"/>
      <c r="BL8" s="665"/>
      <c r="BM8" s="665"/>
      <c r="BN8" s="666"/>
      <c r="BO8" s="691">
        <v>2</v>
      </c>
      <c r="BP8" s="691"/>
      <c r="BQ8" s="691"/>
      <c r="BR8" s="691"/>
      <c r="BS8" s="692" t="s">
        <v>233</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771077</v>
      </c>
      <c r="CS8" s="665"/>
      <c r="CT8" s="665"/>
      <c r="CU8" s="665"/>
      <c r="CV8" s="665"/>
      <c r="CW8" s="665"/>
      <c r="CX8" s="665"/>
      <c r="CY8" s="666"/>
      <c r="CZ8" s="691">
        <v>21</v>
      </c>
      <c r="DA8" s="691"/>
      <c r="DB8" s="691"/>
      <c r="DC8" s="691"/>
      <c r="DD8" s="670" t="s">
        <v>233</v>
      </c>
      <c r="DE8" s="665"/>
      <c r="DF8" s="665"/>
      <c r="DG8" s="665"/>
      <c r="DH8" s="665"/>
      <c r="DI8" s="665"/>
      <c r="DJ8" s="665"/>
      <c r="DK8" s="665"/>
      <c r="DL8" s="665"/>
      <c r="DM8" s="665"/>
      <c r="DN8" s="665"/>
      <c r="DO8" s="665"/>
      <c r="DP8" s="666"/>
      <c r="DQ8" s="670">
        <v>332537</v>
      </c>
      <c r="DR8" s="665"/>
      <c r="DS8" s="665"/>
      <c r="DT8" s="665"/>
      <c r="DU8" s="665"/>
      <c r="DV8" s="665"/>
      <c r="DW8" s="665"/>
      <c r="DX8" s="665"/>
      <c r="DY8" s="665"/>
      <c r="DZ8" s="665"/>
      <c r="EA8" s="665"/>
      <c r="EB8" s="665"/>
      <c r="EC8" s="705"/>
    </row>
    <row r="9" spans="2:143" ht="11.25" customHeight="1">
      <c r="B9" s="661" t="s">
        <v>240</v>
      </c>
      <c r="C9" s="662"/>
      <c r="D9" s="662"/>
      <c r="E9" s="662"/>
      <c r="F9" s="662"/>
      <c r="G9" s="662"/>
      <c r="H9" s="662"/>
      <c r="I9" s="662"/>
      <c r="J9" s="662"/>
      <c r="K9" s="662"/>
      <c r="L9" s="662"/>
      <c r="M9" s="662"/>
      <c r="N9" s="662"/>
      <c r="O9" s="662"/>
      <c r="P9" s="662"/>
      <c r="Q9" s="663"/>
      <c r="R9" s="664">
        <v>1329</v>
      </c>
      <c r="S9" s="665"/>
      <c r="T9" s="665"/>
      <c r="U9" s="665"/>
      <c r="V9" s="665"/>
      <c r="W9" s="665"/>
      <c r="X9" s="665"/>
      <c r="Y9" s="666"/>
      <c r="Z9" s="691">
        <v>0</v>
      </c>
      <c r="AA9" s="691"/>
      <c r="AB9" s="691"/>
      <c r="AC9" s="691"/>
      <c r="AD9" s="692">
        <v>1329</v>
      </c>
      <c r="AE9" s="692"/>
      <c r="AF9" s="692"/>
      <c r="AG9" s="692"/>
      <c r="AH9" s="692"/>
      <c r="AI9" s="692"/>
      <c r="AJ9" s="692"/>
      <c r="AK9" s="692"/>
      <c r="AL9" s="667">
        <v>0.1</v>
      </c>
      <c r="AM9" s="668"/>
      <c r="AN9" s="668"/>
      <c r="AO9" s="693"/>
      <c r="AP9" s="661" t="s">
        <v>241</v>
      </c>
      <c r="AQ9" s="662"/>
      <c r="AR9" s="662"/>
      <c r="AS9" s="662"/>
      <c r="AT9" s="662"/>
      <c r="AU9" s="662"/>
      <c r="AV9" s="662"/>
      <c r="AW9" s="662"/>
      <c r="AX9" s="662"/>
      <c r="AY9" s="662"/>
      <c r="AZ9" s="662"/>
      <c r="BA9" s="662"/>
      <c r="BB9" s="662"/>
      <c r="BC9" s="662"/>
      <c r="BD9" s="662"/>
      <c r="BE9" s="662"/>
      <c r="BF9" s="663"/>
      <c r="BG9" s="664">
        <v>74868</v>
      </c>
      <c r="BH9" s="665"/>
      <c r="BI9" s="665"/>
      <c r="BJ9" s="665"/>
      <c r="BK9" s="665"/>
      <c r="BL9" s="665"/>
      <c r="BM9" s="665"/>
      <c r="BN9" s="666"/>
      <c r="BO9" s="691">
        <v>38.299999999999997</v>
      </c>
      <c r="BP9" s="691"/>
      <c r="BQ9" s="691"/>
      <c r="BR9" s="691"/>
      <c r="BS9" s="692" t="s">
        <v>137</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148582</v>
      </c>
      <c r="CS9" s="665"/>
      <c r="CT9" s="665"/>
      <c r="CU9" s="665"/>
      <c r="CV9" s="665"/>
      <c r="CW9" s="665"/>
      <c r="CX9" s="665"/>
      <c r="CY9" s="666"/>
      <c r="CZ9" s="691">
        <v>4</v>
      </c>
      <c r="DA9" s="691"/>
      <c r="DB9" s="691"/>
      <c r="DC9" s="691"/>
      <c r="DD9" s="670">
        <v>19920</v>
      </c>
      <c r="DE9" s="665"/>
      <c r="DF9" s="665"/>
      <c r="DG9" s="665"/>
      <c r="DH9" s="665"/>
      <c r="DI9" s="665"/>
      <c r="DJ9" s="665"/>
      <c r="DK9" s="665"/>
      <c r="DL9" s="665"/>
      <c r="DM9" s="665"/>
      <c r="DN9" s="665"/>
      <c r="DO9" s="665"/>
      <c r="DP9" s="666"/>
      <c r="DQ9" s="670">
        <v>99268</v>
      </c>
      <c r="DR9" s="665"/>
      <c r="DS9" s="665"/>
      <c r="DT9" s="665"/>
      <c r="DU9" s="665"/>
      <c r="DV9" s="665"/>
      <c r="DW9" s="665"/>
      <c r="DX9" s="665"/>
      <c r="DY9" s="665"/>
      <c r="DZ9" s="665"/>
      <c r="EA9" s="665"/>
      <c r="EB9" s="665"/>
      <c r="EC9" s="705"/>
    </row>
    <row r="10" spans="2:143" ht="11.25" customHeight="1">
      <c r="B10" s="661" t="s">
        <v>243</v>
      </c>
      <c r="C10" s="662"/>
      <c r="D10" s="662"/>
      <c r="E10" s="662"/>
      <c r="F10" s="662"/>
      <c r="G10" s="662"/>
      <c r="H10" s="662"/>
      <c r="I10" s="662"/>
      <c r="J10" s="662"/>
      <c r="K10" s="662"/>
      <c r="L10" s="662"/>
      <c r="M10" s="662"/>
      <c r="N10" s="662"/>
      <c r="O10" s="662"/>
      <c r="P10" s="662"/>
      <c r="Q10" s="663"/>
      <c r="R10" s="664" t="s">
        <v>233</v>
      </c>
      <c r="S10" s="665"/>
      <c r="T10" s="665"/>
      <c r="U10" s="665"/>
      <c r="V10" s="665"/>
      <c r="W10" s="665"/>
      <c r="X10" s="665"/>
      <c r="Y10" s="666"/>
      <c r="Z10" s="691" t="s">
        <v>233</v>
      </c>
      <c r="AA10" s="691"/>
      <c r="AB10" s="691"/>
      <c r="AC10" s="691"/>
      <c r="AD10" s="692" t="s">
        <v>137</v>
      </c>
      <c r="AE10" s="692"/>
      <c r="AF10" s="692"/>
      <c r="AG10" s="692"/>
      <c r="AH10" s="692"/>
      <c r="AI10" s="692"/>
      <c r="AJ10" s="692"/>
      <c r="AK10" s="692"/>
      <c r="AL10" s="667" t="s">
        <v>129</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2988</v>
      </c>
      <c r="BH10" s="665"/>
      <c r="BI10" s="665"/>
      <c r="BJ10" s="665"/>
      <c r="BK10" s="665"/>
      <c r="BL10" s="665"/>
      <c r="BM10" s="665"/>
      <c r="BN10" s="666"/>
      <c r="BO10" s="691">
        <v>1.5</v>
      </c>
      <c r="BP10" s="691"/>
      <c r="BQ10" s="691"/>
      <c r="BR10" s="691"/>
      <c r="BS10" s="692" t="s">
        <v>129</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472</v>
      </c>
      <c r="CS10" s="665"/>
      <c r="CT10" s="665"/>
      <c r="CU10" s="665"/>
      <c r="CV10" s="665"/>
      <c r="CW10" s="665"/>
      <c r="CX10" s="665"/>
      <c r="CY10" s="666"/>
      <c r="CZ10" s="691">
        <v>0</v>
      </c>
      <c r="DA10" s="691"/>
      <c r="DB10" s="691"/>
      <c r="DC10" s="691"/>
      <c r="DD10" s="670" t="s">
        <v>129</v>
      </c>
      <c r="DE10" s="665"/>
      <c r="DF10" s="665"/>
      <c r="DG10" s="665"/>
      <c r="DH10" s="665"/>
      <c r="DI10" s="665"/>
      <c r="DJ10" s="665"/>
      <c r="DK10" s="665"/>
      <c r="DL10" s="665"/>
      <c r="DM10" s="665"/>
      <c r="DN10" s="665"/>
      <c r="DO10" s="665"/>
      <c r="DP10" s="666"/>
      <c r="DQ10" s="670">
        <v>472</v>
      </c>
      <c r="DR10" s="665"/>
      <c r="DS10" s="665"/>
      <c r="DT10" s="665"/>
      <c r="DU10" s="665"/>
      <c r="DV10" s="665"/>
      <c r="DW10" s="665"/>
      <c r="DX10" s="665"/>
      <c r="DY10" s="665"/>
      <c r="DZ10" s="665"/>
      <c r="EA10" s="665"/>
      <c r="EB10" s="665"/>
      <c r="EC10" s="705"/>
    </row>
    <row r="11" spans="2:143" ht="11.25" customHeight="1">
      <c r="B11" s="661" t="s">
        <v>246</v>
      </c>
      <c r="C11" s="662"/>
      <c r="D11" s="662"/>
      <c r="E11" s="662"/>
      <c r="F11" s="662"/>
      <c r="G11" s="662"/>
      <c r="H11" s="662"/>
      <c r="I11" s="662"/>
      <c r="J11" s="662"/>
      <c r="K11" s="662"/>
      <c r="L11" s="662"/>
      <c r="M11" s="662"/>
      <c r="N11" s="662"/>
      <c r="O11" s="662"/>
      <c r="P11" s="662"/>
      <c r="Q11" s="663"/>
      <c r="R11" s="664">
        <v>63115</v>
      </c>
      <c r="S11" s="665"/>
      <c r="T11" s="665"/>
      <c r="U11" s="665"/>
      <c r="V11" s="665"/>
      <c r="W11" s="665"/>
      <c r="X11" s="665"/>
      <c r="Y11" s="666"/>
      <c r="Z11" s="667">
        <v>1.7</v>
      </c>
      <c r="AA11" s="668"/>
      <c r="AB11" s="668"/>
      <c r="AC11" s="669"/>
      <c r="AD11" s="670">
        <v>63115</v>
      </c>
      <c r="AE11" s="665"/>
      <c r="AF11" s="665"/>
      <c r="AG11" s="665"/>
      <c r="AH11" s="665"/>
      <c r="AI11" s="665"/>
      <c r="AJ11" s="665"/>
      <c r="AK11" s="666"/>
      <c r="AL11" s="667">
        <v>3.9</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487</v>
      </c>
      <c r="BH11" s="665"/>
      <c r="BI11" s="665"/>
      <c r="BJ11" s="665"/>
      <c r="BK11" s="665"/>
      <c r="BL11" s="665"/>
      <c r="BM11" s="665"/>
      <c r="BN11" s="666"/>
      <c r="BO11" s="691">
        <v>0.2</v>
      </c>
      <c r="BP11" s="691"/>
      <c r="BQ11" s="691"/>
      <c r="BR11" s="691"/>
      <c r="BS11" s="692">
        <v>139</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242433</v>
      </c>
      <c r="CS11" s="665"/>
      <c r="CT11" s="665"/>
      <c r="CU11" s="665"/>
      <c r="CV11" s="665"/>
      <c r="CW11" s="665"/>
      <c r="CX11" s="665"/>
      <c r="CY11" s="666"/>
      <c r="CZ11" s="691">
        <v>6.6</v>
      </c>
      <c r="DA11" s="691"/>
      <c r="DB11" s="691"/>
      <c r="DC11" s="691"/>
      <c r="DD11" s="670">
        <v>89844</v>
      </c>
      <c r="DE11" s="665"/>
      <c r="DF11" s="665"/>
      <c r="DG11" s="665"/>
      <c r="DH11" s="665"/>
      <c r="DI11" s="665"/>
      <c r="DJ11" s="665"/>
      <c r="DK11" s="665"/>
      <c r="DL11" s="665"/>
      <c r="DM11" s="665"/>
      <c r="DN11" s="665"/>
      <c r="DO11" s="665"/>
      <c r="DP11" s="666"/>
      <c r="DQ11" s="670">
        <v>131201</v>
      </c>
      <c r="DR11" s="665"/>
      <c r="DS11" s="665"/>
      <c r="DT11" s="665"/>
      <c r="DU11" s="665"/>
      <c r="DV11" s="665"/>
      <c r="DW11" s="665"/>
      <c r="DX11" s="665"/>
      <c r="DY11" s="665"/>
      <c r="DZ11" s="665"/>
      <c r="EA11" s="665"/>
      <c r="EB11" s="665"/>
      <c r="EC11" s="705"/>
    </row>
    <row r="12" spans="2:143" ht="11.25" customHeight="1">
      <c r="B12" s="661" t="s">
        <v>249</v>
      </c>
      <c r="C12" s="662"/>
      <c r="D12" s="662"/>
      <c r="E12" s="662"/>
      <c r="F12" s="662"/>
      <c r="G12" s="662"/>
      <c r="H12" s="662"/>
      <c r="I12" s="662"/>
      <c r="J12" s="662"/>
      <c r="K12" s="662"/>
      <c r="L12" s="662"/>
      <c r="M12" s="662"/>
      <c r="N12" s="662"/>
      <c r="O12" s="662"/>
      <c r="P12" s="662"/>
      <c r="Q12" s="663"/>
      <c r="R12" s="664" t="s">
        <v>129</v>
      </c>
      <c r="S12" s="665"/>
      <c r="T12" s="665"/>
      <c r="U12" s="665"/>
      <c r="V12" s="665"/>
      <c r="W12" s="665"/>
      <c r="X12" s="665"/>
      <c r="Y12" s="666"/>
      <c r="Z12" s="691" t="s">
        <v>233</v>
      </c>
      <c r="AA12" s="691"/>
      <c r="AB12" s="691"/>
      <c r="AC12" s="691"/>
      <c r="AD12" s="692" t="s">
        <v>137</v>
      </c>
      <c r="AE12" s="692"/>
      <c r="AF12" s="692"/>
      <c r="AG12" s="692"/>
      <c r="AH12" s="692"/>
      <c r="AI12" s="692"/>
      <c r="AJ12" s="692"/>
      <c r="AK12" s="692"/>
      <c r="AL12" s="667" t="s">
        <v>129</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89809</v>
      </c>
      <c r="BH12" s="665"/>
      <c r="BI12" s="665"/>
      <c r="BJ12" s="665"/>
      <c r="BK12" s="665"/>
      <c r="BL12" s="665"/>
      <c r="BM12" s="665"/>
      <c r="BN12" s="666"/>
      <c r="BO12" s="691">
        <v>45.9</v>
      </c>
      <c r="BP12" s="691"/>
      <c r="BQ12" s="691"/>
      <c r="BR12" s="691"/>
      <c r="BS12" s="692" t="s">
        <v>233</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3673</v>
      </c>
      <c r="CS12" s="665"/>
      <c r="CT12" s="665"/>
      <c r="CU12" s="665"/>
      <c r="CV12" s="665"/>
      <c r="CW12" s="665"/>
      <c r="CX12" s="665"/>
      <c r="CY12" s="666"/>
      <c r="CZ12" s="691">
        <v>0.1</v>
      </c>
      <c r="DA12" s="691"/>
      <c r="DB12" s="691"/>
      <c r="DC12" s="691"/>
      <c r="DD12" s="670">
        <v>86</v>
      </c>
      <c r="DE12" s="665"/>
      <c r="DF12" s="665"/>
      <c r="DG12" s="665"/>
      <c r="DH12" s="665"/>
      <c r="DI12" s="665"/>
      <c r="DJ12" s="665"/>
      <c r="DK12" s="665"/>
      <c r="DL12" s="665"/>
      <c r="DM12" s="665"/>
      <c r="DN12" s="665"/>
      <c r="DO12" s="665"/>
      <c r="DP12" s="666"/>
      <c r="DQ12" s="670">
        <v>3539</v>
      </c>
      <c r="DR12" s="665"/>
      <c r="DS12" s="665"/>
      <c r="DT12" s="665"/>
      <c r="DU12" s="665"/>
      <c r="DV12" s="665"/>
      <c r="DW12" s="665"/>
      <c r="DX12" s="665"/>
      <c r="DY12" s="665"/>
      <c r="DZ12" s="665"/>
      <c r="EA12" s="665"/>
      <c r="EB12" s="665"/>
      <c r="EC12" s="705"/>
    </row>
    <row r="13" spans="2:143" ht="11.25" customHeight="1">
      <c r="B13" s="661" t="s">
        <v>252</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233</v>
      </c>
      <c r="AA13" s="691"/>
      <c r="AB13" s="691"/>
      <c r="AC13" s="691"/>
      <c r="AD13" s="692" t="s">
        <v>129</v>
      </c>
      <c r="AE13" s="692"/>
      <c r="AF13" s="692"/>
      <c r="AG13" s="692"/>
      <c r="AH13" s="692"/>
      <c r="AI13" s="692"/>
      <c r="AJ13" s="692"/>
      <c r="AK13" s="692"/>
      <c r="AL13" s="667" t="s">
        <v>129</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88494</v>
      </c>
      <c r="BH13" s="665"/>
      <c r="BI13" s="665"/>
      <c r="BJ13" s="665"/>
      <c r="BK13" s="665"/>
      <c r="BL13" s="665"/>
      <c r="BM13" s="665"/>
      <c r="BN13" s="666"/>
      <c r="BO13" s="691">
        <v>45.2</v>
      </c>
      <c r="BP13" s="691"/>
      <c r="BQ13" s="691"/>
      <c r="BR13" s="691"/>
      <c r="BS13" s="692" t="s">
        <v>137</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455190</v>
      </c>
      <c r="CS13" s="665"/>
      <c r="CT13" s="665"/>
      <c r="CU13" s="665"/>
      <c r="CV13" s="665"/>
      <c r="CW13" s="665"/>
      <c r="CX13" s="665"/>
      <c r="CY13" s="666"/>
      <c r="CZ13" s="691">
        <v>12.4</v>
      </c>
      <c r="DA13" s="691"/>
      <c r="DB13" s="691"/>
      <c r="DC13" s="691"/>
      <c r="DD13" s="670">
        <v>404300</v>
      </c>
      <c r="DE13" s="665"/>
      <c r="DF13" s="665"/>
      <c r="DG13" s="665"/>
      <c r="DH13" s="665"/>
      <c r="DI13" s="665"/>
      <c r="DJ13" s="665"/>
      <c r="DK13" s="665"/>
      <c r="DL13" s="665"/>
      <c r="DM13" s="665"/>
      <c r="DN13" s="665"/>
      <c r="DO13" s="665"/>
      <c r="DP13" s="666"/>
      <c r="DQ13" s="670">
        <v>154310</v>
      </c>
      <c r="DR13" s="665"/>
      <c r="DS13" s="665"/>
      <c r="DT13" s="665"/>
      <c r="DU13" s="665"/>
      <c r="DV13" s="665"/>
      <c r="DW13" s="665"/>
      <c r="DX13" s="665"/>
      <c r="DY13" s="665"/>
      <c r="DZ13" s="665"/>
      <c r="EA13" s="665"/>
      <c r="EB13" s="665"/>
      <c r="EC13" s="705"/>
    </row>
    <row r="14" spans="2:143" ht="11.25" customHeight="1">
      <c r="B14" s="661" t="s">
        <v>255</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13126</v>
      </c>
      <c r="BH14" s="665"/>
      <c r="BI14" s="665"/>
      <c r="BJ14" s="665"/>
      <c r="BK14" s="665"/>
      <c r="BL14" s="665"/>
      <c r="BM14" s="665"/>
      <c r="BN14" s="666"/>
      <c r="BO14" s="691">
        <v>6.7</v>
      </c>
      <c r="BP14" s="691"/>
      <c r="BQ14" s="691"/>
      <c r="BR14" s="691"/>
      <c r="BS14" s="692" t="s">
        <v>129</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98962</v>
      </c>
      <c r="CS14" s="665"/>
      <c r="CT14" s="665"/>
      <c r="CU14" s="665"/>
      <c r="CV14" s="665"/>
      <c r="CW14" s="665"/>
      <c r="CX14" s="665"/>
      <c r="CY14" s="666"/>
      <c r="CZ14" s="691">
        <v>2.7</v>
      </c>
      <c r="DA14" s="691"/>
      <c r="DB14" s="691"/>
      <c r="DC14" s="691"/>
      <c r="DD14" s="670">
        <v>2479</v>
      </c>
      <c r="DE14" s="665"/>
      <c r="DF14" s="665"/>
      <c r="DG14" s="665"/>
      <c r="DH14" s="665"/>
      <c r="DI14" s="665"/>
      <c r="DJ14" s="665"/>
      <c r="DK14" s="665"/>
      <c r="DL14" s="665"/>
      <c r="DM14" s="665"/>
      <c r="DN14" s="665"/>
      <c r="DO14" s="665"/>
      <c r="DP14" s="666"/>
      <c r="DQ14" s="670">
        <v>92734</v>
      </c>
      <c r="DR14" s="665"/>
      <c r="DS14" s="665"/>
      <c r="DT14" s="665"/>
      <c r="DU14" s="665"/>
      <c r="DV14" s="665"/>
      <c r="DW14" s="665"/>
      <c r="DX14" s="665"/>
      <c r="DY14" s="665"/>
      <c r="DZ14" s="665"/>
      <c r="EA14" s="665"/>
      <c r="EB14" s="665"/>
      <c r="EC14" s="705"/>
    </row>
    <row r="15" spans="2:143" ht="11.25" customHeight="1">
      <c r="B15" s="661" t="s">
        <v>258</v>
      </c>
      <c r="C15" s="662"/>
      <c r="D15" s="662"/>
      <c r="E15" s="662"/>
      <c r="F15" s="662"/>
      <c r="G15" s="662"/>
      <c r="H15" s="662"/>
      <c r="I15" s="662"/>
      <c r="J15" s="662"/>
      <c r="K15" s="662"/>
      <c r="L15" s="662"/>
      <c r="M15" s="662"/>
      <c r="N15" s="662"/>
      <c r="O15" s="662"/>
      <c r="P15" s="662"/>
      <c r="Q15" s="663"/>
      <c r="R15" s="664" t="s">
        <v>233</v>
      </c>
      <c r="S15" s="665"/>
      <c r="T15" s="665"/>
      <c r="U15" s="665"/>
      <c r="V15" s="665"/>
      <c r="W15" s="665"/>
      <c r="X15" s="665"/>
      <c r="Y15" s="666"/>
      <c r="Z15" s="691" t="s">
        <v>129</v>
      </c>
      <c r="AA15" s="691"/>
      <c r="AB15" s="691"/>
      <c r="AC15" s="691"/>
      <c r="AD15" s="692" t="s">
        <v>137</v>
      </c>
      <c r="AE15" s="692"/>
      <c r="AF15" s="692"/>
      <c r="AG15" s="692"/>
      <c r="AH15" s="692"/>
      <c r="AI15" s="692"/>
      <c r="AJ15" s="692"/>
      <c r="AK15" s="692"/>
      <c r="AL15" s="667" t="s">
        <v>129</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5279</v>
      </c>
      <c r="BH15" s="665"/>
      <c r="BI15" s="665"/>
      <c r="BJ15" s="665"/>
      <c r="BK15" s="665"/>
      <c r="BL15" s="665"/>
      <c r="BM15" s="665"/>
      <c r="BN15" s="666"/>
      <c r="BO15" s="691">
        <v>2.7</v>
      </c>
      <c r="BP15" s="691"/>
      <c r="BQ15" s="691"/>
      <c r="BR15" s="691"/>
      <c r="BS15" s="692" t="s">
        <v>129</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278560</v>
      </c>
      <c r="CS15" s="665"/>
      <c r="CT15" s="665"/>
      <c r="CU15" s="665"/>
      <c r="CV15" s="665"/>
      <c r="CW15" s="665"/>
      <c r="CX15" s="665"/>
      <c r="CY15" s="666"/>
      <c r="CZ15" s="691">
        <v>7.6</v>
      </c>
      <c r="DA15" s="691"/>
      <c r="DB15" s="691"/>
      <c r="DC15" s="691"/>
      <c r="DD15" s="670">
        <v>52881</v>
      </c>
      <c r="DE15" s="665"/>
      <c r="DF15" s="665"/>
      <c r="DG15" s="665"/>
      <c r="DH15" s="665"/>
      <c r="DI15" s="665"/>
      <c r="DJ15" s="665"/>
      <c r="DK15" s="665"/>
      <c r="DL15" s="665"/>
      <c r="DM15" s="665"/>
      <c r="DN15" s="665"/>
      <c r="DO15" s="665"/>
      <c r="DP15" s="666"/>
      <c r="DQ15" s="670">
        <v>199917</v>
      </c>
      <c r="DR15" s="665"/>
      <c r="DS15" s="665"/>
      <c r="DT15" s="665"/>
      <c r="DU15" s="665"/>
      <c r="DV15" s="665"/>
      <c r="DW15" s="665"/>
      <c r="DX15" s="665"/>
      <c r="DY15" s="665"/>
      <c r="DZ15" s="665"/>
      <c r="EA15" s="665"/>
      <c r="EB15" s="665"/>
      <c r="EC15" s="705"/>
    </row>
    <row r="16" spans="2:143" ht="11.25" customHeight="1">
      <c r="B16" s="661" t="s">
        <v>261</v>
      </c>
      <c r="C16" s="662"/>
      <c r="D16" s="662"/>
      <c r="E16" s="662"/>
      <c r="F16" s="662"/>
      <c r="G16" s="662"/>
      <c r="H16" s="662"/>
      <c r="I16" s="662"/>
      <c r="J16" s="662"/>
      <c r="K16" s="662"/>
      <c r="L16" s="662"/>
      <c r="M16" s="662"/>
      <c r="N16" s="662"/>
      <c r="O16" s="662"/>
      <c r="P16" s="662"/>
      <c r="Q16" s="663"/>
      <c r="R16" s="664">
        <v>2448</v>
      </c>
      <c r="S16" s="665"/>
      <c r="T16" s="665"/>
      <c r="U16" s="665"/>
      <c r="V16" s="665"/>
      <c r="W16" s="665"/>
      <c r="X16" s="665"/>
      <c r="Y16" s="666"/>
      <c r="Z16" s="691">
        <v>0.1</v>
      </c>
      <c r="AA16" s="691"/>
      <c r="AB16" s="691"/>
      <c r="AC16" s="691"/>
      <c r="AD16" s="692">
        <v>2448</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233</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v>151989</v>
      </c>
      <c r="CS16" s="665"/>
      <c r="CT16" s="665"/>
      <c r="CU16" s="665"/>
      <c r="CV16" s="665"/>
      <c r="CW16" s="665"/>
      <c r="CX16" s="665"/>
      <c r="CY16" s="666"/>
      <c r="CZ16" s="691">
        <v>4.0999999999999996</v>
      </c>
      <c r="DA16" s="691"/>
      <c r="DB16" s="691"/>
      <c r="DC16" s="691"/>
      <c r="DD16" s="670" t="s">
        <v>233</v>
      </c>
      <c r="DE16" s="665"/>
      <c r="DF16" s="665"/>
      <c r="DG16" s="665"/>
      <c r="DH16" s="665"/>
      <c r="DI16" s="665"/>
      <c r="DJ16" s="665"/>
      <c r="DK16" s="665"/>
      <c r="DL16" s="665"/>
      <c r="DM16" s="665"/>
      <c r="DN16" s="665"/>
      <c r="DO16" s="665"/>
      <c r="DP16" s="666"/>
      <c r="DQ16" s="670">
        <v>18252</v>
      </c>
      <c r="DR16" s="665"/>
      <c r="DS16" s="665"/>
      <c r="DT16" s="665"/>
      <c r="DU16" s="665"/>
      <c r="DV16" s="665"/>
      <c r="DW16" s="665"/>
      <c r="DX16" s="665"/>
      <c r="DY16" s="665"/>
      <c r="DZ16" s="665"/>
      <c r="EA16" s="665"/>
      <c r="EB16" s="665"/>
      <c r="EC16" s="705"/>
    </row>
    <row r="17" spans="2:133" ht="11.25" customHeight="1">
      <c r="B17" s="661" t="s">
        <v>264</v>
      </c>
      <c r="C17" s="662"/>
      <c r="D17" s="662"/>
      <c r="E17" s="662"/>
      <c r="F17" s="662"/>
      <c r="G17" s="662"/>
      <c r="H17" s="662"/>
      <c r="I17" s="662"/>
      <c r="J17" s="662"/>
      <c r="K17" s="662"/>
      <c r="L17" s="662"/>
      <c r="M17" s="662"/>
      <c r="N17" s="662"/>
      <c r="O17" s="662"/>
      <c r="P17" s="662"/>
      <c r="Q17" s="663"/>
      <c r="R17" s="664">
        <v>1463</v>
      </c>
      <c r="S17" s="665"/>
      <c r="T17" s="665"/>
      <c r="U17" s="665"/>
      <c r="V17" s="665"/>
      <c r="W17" s="665"/>
      <c r="X17" s="665"/>
      <c r="Y17" s="666"/>
      <c r="Z17" s="691">
        <v>0</v>
      </c>
      <c r="AA17" s="691"/>
      <c r="AB17" s="691"/>
      <c r="AC17" s="691"/>
      <c r="AD17" s="692">
        <v>1463</v>
      </c>
      <c r="AE17" s="692"/>
      <c r="AF17" s="692"/>
      <c r="AG17" s="692"/>
      <c r="AH17" s="692"/>
      <c r="AI17" s="692"/>
      <c r="AJ17" s="692"/>
      <c r="AK17" s="692"/>
      <c r="AL17" s="667">
        <v>0.1</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233</v>
      </c>
      <c r="BH17" s="665"/>
      <c r="BI17" s="665"/>
      <c r="BJ17" s="665"/>
      <c r="BK17" s="665"/>
      <c r="BL17" s="665"/>
      <c r="BM17" s="665"/>
      <c r="BN17" s="666"/>
      <c r="BO17" s="691" t="s">
        <v>233</v>
      </c>
      <c r="BP17" s="691"/>
      <c r="BQ17" s="691"/>
      <c r="BR17" s="691"/>
      <c r="BS17" s="692" t="s">
        <v>129</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451574</v>
      </c>
      <c r="CS17" s="665"/>
      <c r="CT17" s="665"/>
      <c r="CU17" s="665"/>
      <c r="CV17" s="665"/>
      <c r="CW17" s="665"/>
      <c r="CX17" s="665"/>
      <c r="CY17" s="666"/>
      <c r="CZ17" s="691">
        <v>12.3</v>
      </c>
      <c r="DA17" s="691"/>
      <c r="DB17" s="691"/>
      <c r="DC17" s="691"/>
      <c r="DD17" s="670" t="s">
        <v>129</v>
      </c>
      <c r="DE17" s="665"/>
      <c r="DF17" s="665"/>
      <c r="DG17" s="665"/>
      <c r="DH17" s="665"/>
      <c r="DI17" s="665"/>
      <c r="DJ17" s="665"/>
      <c r="DK17" s="665"/>
      <c r="DL17" s="665"/>
      <c r="DM17" s="665"/>
      <c r="DN17" s="665"/>
      <c r="DO17" s="665"/>
      <c r="DP17" s="666"/>
      <c r="DQ17" s="670">
        <v>430938</v>
      </c>
      <c r="DR17" s="665"/>
      <c r="DS17" s="665"/>
      <c r="DT17" s="665"/>
      <c r="DU17" s="665"/>
      <c r="DV17" s="665"/>
      <c r="DW17" s="665"/>
      <c r="DX17" s="665"/>
      <c r="DY17" s="665"/>
      <c r="DZ17" s="665"/>
      <c r="EA17" s="665"/>
      <c r="EB17" s="665"/>
      <c r="EC17" s="705"/>
    </row>
    <row r="18" spans="2:133" ht="11.25" customHeight="1">
      <c r="B18" s="661" t="s">
        <v>267</v>
      </c>
      <c r="C18" s="662"/>
      <c r="D18" s="662"/>
      <c r="E18" s="662"/>
      <c r="F18" s="662"/>
      <c r="G18" s="662"/>
      <c r="H18" s="662"/>
      <c r="I18" s="662"/>
      <c r="J18" s="662"/>
      <c r="K18" s="662"/>
      <c r="L18" s="662"/>
      <c r="M18" s="662"/>
      <c r="N18" s="662"/>
      <c r="O18" s="662"/>
      <c r="P18" s="662"/>
      <c r="Q18" s="663"/>
      <c r="R18" s="664">
        <v>4511</v>
      </c>
      <c r="S18" s="665"/>
      <c r="T18" s="665"/>
      <c r="U18" s="665"/>
      <c r="V18" s="665"/>
      <c r="W18" s="665"/>
      <c r="X18" s="665"/>
      <c r="Y18" s="666"/>
      <c r="Z18" s="691">
        <v>0.1</v>
      </c>
      <c r="AA18" s="691"/>
      <c r="AB18" s="691"/>
      <c r="AC18" s="691"/>
      <c r="AD18" s="692">
        <v>4511</v>
      </c>
      <c r="AE18" s="692"/>
      <c r="AF18" s="692"/>
      <c r="AG18" s="692"/>
      <c r="AH18" s="692"/>
      <c r="AI18" s="692"/>
      <c r="AJ18" s="692"/>
      <c r="AK18" s="692"/>
      <c r="AL18" s="667">
        <v>0.3</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233</v>
      </c>
      <c r="BH18" s="665"/>
      <c r="BI18" s="665"/>
      <c r="BJ18" s="665"/>
      <c r="BK18" s="665"/>
      <c r="BL18" s="665"/>
      <c r="BM18" s="665"/>
      <c r="BN18" s="666"/>
      <c r="BO18" s="691" t="s">
        <v>137</v>
      </c>
      <c r="BP18" s="691"/>
      <c r="BQ18" s="691"/>
      <c r="BR18" s="691"/>
      <c r="BS18" s="692" t="s">
        <v>129</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137</v>
      </c>
      <c r="CS18" s="665"/>
      <c r="CT18" s="665"/>
      <c r="CU18" s="665"/>
      <c r="CV18" s="665"/>
      <c r="CW18" s="665"/>
      <c r="CX18" s="665"/>
      <c r="CY18" s="666"/>
      <c r="CZ18" s="691" t="s">
        <v>137</v>
      </c>
      <c r="DA18" s="691"/>
      <c r="DB18" s="691"/>
      <c r="DC18" s="691"/>
      <c r="DD18" s="670" t="s">
        <v>129</v>
      </c>
      <c r="DE18" s="665"/>
      <c r="DF18" s="665"/>
      <c r="DG18" s="665"/>
      <c r="DH18" s="665"/>
      <c r="DI18" s="665"/>
      <c r="DJ18" s="665"/>
      <c r="DK18" s="665"/>
      <c r="DL18" s="665"/>
      <c r="DM18" s="665"/>
      <c r="DN18" s="665"/>
      <c r="DO18" s="665"/>
      <c r="DP18" s="666"/>
      <c r="DQ18" s="670" t="s">
        <v>233</v>
      </c>
      <c r="DR18" s="665"/>
      <c r="DS18" s="665"/>
      <c r="DT18" s="665"/>
      <c r="DU18" s="665"/>
      <c r="DV18" s="665"/>
      <c r="DW18" s="665"/>
      <c r="DX18" s="665"/>
      <c r="DY18" s="665"/>
      <c r="DZ18" s="665"/>
      <c r="EA18" s="665"/>
      <c r="EB18" s="665"/>
      <c r="EC18" s="705"/>
    </row>
    <row r="19" spans="2:133" ht="11.25" customHeight="1">
      <c r="B19" s="661" t="s">
        <v>270</v>
      </c>
      <c r="C19" s="662"/>
      <c r="D19" s="662"/>
      <c r="E19" s="662"/>
      <c r="F19" s="662"/>
      <c r="G19" s="662"/>
      <c r="H19" s="662"/>
      <c r="I19" s="662"/>
      <c r="J19" s="662"/>
      <c r="K19" s="662"/>
      <c r="L19" s="662"/>
      <c r="M19" s="662"/>
      <c r="N19" s="662"/>
      <c r="O19" s="662"/>
      <c r="P19" s="662"/>
      <c r="Q19" s="663"/>
      <c r="R19" s="664">
        <v>1329</v>
      </c>
      <c r="S19" s="665"/>
      <c r="T19" s="665"/>
      <c r="U19" s="665"/>
      <c r="V19" s="665"/>
      <c r="W19" s="665"/>
      <c r="X19" s="665"/>
      <c r="Y19" s="666"/>
      <c r="Z19" s="691">
        <v>0</v>
      </c>
      <c r="AA19" s="691"/>
      <c r="AB19" s="691"/>
      <c r="AC19" s="691"/>
      <c r="AD19" s="692">
        <v>1329</v>
      </c>
      <c r="AE19" s="692"/>
      <c r="AF19" s="692"/>
      <c r="AG19" s="692"/>
      <c r="AH19" s="692"/>
      <c r="AI19" s="692"/>
      <c r="AJ19" s="692"/>
      <c r="AK19" s="692"/>
      <c r="AL19" s="667">
        <v>0.1</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5147</v>
      </c>
      <c r="BH19" s="665"/>
      <c r="BI19" s="665"/>
      <c r="BJ19" s="665"/>
      <c r="BK19" s="665"/>
      <c r="BL19" s="665"/>
      <c r="BM19" s="665"/>
      <c r="BN19" s="666"/>
      <c r="BO19" s="691">
        <v>2.6</v>
      </c>
      <c r="BP19" s="691"/>
      <c r="BQ19" s="691"/>
      <c r="BR19" s="691"/>
      <c r="BS19" s="692" t="s">
        <v>129</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137</v>
      </c>
      <c r="CS19" s="665"/>
      <c r="CT19" s="665"/>
      <c r="CU19" s="665"/>
      <c r="CV19" s="665"/>
      <c r="CW19" s="665"/>
      <c r="CX19" s="665"/>
      <c r="CY19" s="666"/>
      <c r="CZ19" s="691" t="s">
        <v>129</v>
      </c>
      <c r="DA19" s="691"/>
      <c r="DB19" s="691"/>
      <c r="DC19" s="691"/>
      <c r="DD19" s="670" t="s">
        <v>233</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c r="B20" s="661" t="s">
        <v>273</v>
      </c>
      <c r="C20" s="662"/>
      <c r="D20" s="662"/>
      <c r="E20" s="662"/>
      <c r="F20" s="662"/>
      <c r="G20" s="662"/>
      <c r="H20" s="662"/>
      <c r="I20" s="662"/>
      <c r="J20" s="662"/>
      <c r="K20" s="662"/>
      <c r="L20" s="662"/>
      <c r="M20" s="662"/>
      <c r="N20" s="662"/>
      <c r="O20" s="662"/>
      <c r="P20" s="662"/>
      <c r="Q20" s="663"/>
      <c r="R20" s="664">
        <v>795</v>
      </c>
      <c r="S20" s="665"/>
      <c r="T20" s="665"/>
      <c r="U20" s="665"/>
      <c r="V20" s="665"/>
      <c r="W20" s="665"/>
      <c r="X20" s="665"/>
      <c r="Y20" s="666"/>
      <c r="Z20" s="691">
        <v>0</v>
      </c>
      <c r="AA20" s="691"/>
      <c r="AB20" s="691"/>
      <c r="AC20" s="691"/>
      <c r="AD20" s="692">
        <v>795</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5147</v>
      </c>
      <c r="BH20" s="665"/>
      <c r="BI20" s="665"/>
      <c r="BJ20" s="665"/>
      <c r="BK20" s="665"/>
      <c r="BL20" s="665"/>
      <c r="BM20" s="665"/>
      <c r="BN20" s="666"/>
      <c r="BO20" s="691">
        <v>2.6</v>
      </c>
      <c r="BP20" s="691"/>
      <c r="BQ20" s="691"/>
      <c r="BR20" s="691"/>
      <c r="BS20" s="692" t="s">
        <v>233</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3673536</v>
      </c>
      <c r="CS20" s="665"/>
      <c r="CT20" s="665"/>
      <c r="CU20" s="665"/>
      <c r="CV20" s="665"/>
      <c r="CW20" s="665"/>
      <c r="CX20" s="665"/>
      <c r="CY20" s="666"/>
      <c r="CZ20" s="691">
        <v>100</v>
      </c>
      <c r="DA20" s="691"/>
      <c r="DB20" s="691"/>
      <c r="DC20" s="691"/>
      <c r="DD20" s="670">
        <v>596132</v>
      </c>
      <c r="DE20" s="665"/>
      <c r="DF20" s="665"/>
      <c r="DG20" s="665"/>
      <c r="DH20" s="665"/>
      <c r="DI20" s="665"/>
      <c r="DJ20" s="665"/>
      <c r="DK20" s="665"/>
      <c r="DL20" s="665"/>
      <c r="DM20" s="665"/>
      <c r="DN20" s="665"/>
      <c r="DO20" s="665"/>
      <c r="DP20" s="666"/>
      <c r="DQ20" s="670">
        <v>2412859</v>
      </c>
      <c r="DR20" s="665"/>
      <c r="DS20" s="665"/>
      <c r="DT20" s="665"/>
      <c r="DU20" s="665"/>
      <c r="DV20" s="665"/>
      <c r="DW20" s="665"/>
      <c r="DX20" s="665"/>
      <c r="DY20" s="665"/>
      <c r="DZ20" s="665"/>
      <c r="EA20" s="665"/>
      <c r="EB20" s="665"/>
      <c r="EC20" s="705"/>
    </row>
    <row r="21" spans="2:133" ht="11.25" customHeight="1">
      <c r="B21" s="661" t="s">
        <v>276</v>
      </c>
      <c r="C21" s="662"/>
      <c r="D21" s="662"/>
      <c r="E21" s="662"/>
      <c r="F21" s="662"/>
      <c r="G21" s="662"/>
      <c r="H21" s="662"/>
      <c r="I21" s="662"/>
      <c r="J21" s="662"/>
      <c r="K21" s="662"/>
      <c r="L21" s="662"/>
      <c r="M21" s="662"/>
      <c r="N21" s="662"/>
      <c r="O21" s="662"/>
      <c r="P21" s="662"/>
      <c r="Q21" s="663"/>
      <c r="R21" s="664">
        <v>167</v>
      </c>
      <c r="S21" s="665"/>
      <c r="T21" s="665"/>
      <c r="U21" s="665"/>
      <c r="V21" s="665"/>
      <c r="W21" s="665"/>
      <c r="X21" s="665"/>
      <c r="Y21" s="666"/>
      <c r="Z21" s="691">
        <v>0</v>
      </c>
      <c r="AA21" s="691"/>
      <c r="AB21" s="691"/>
      <c r="AC21" s="691"/>
      <c r="AD21" s="692">
        <v>167</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5147</v>
      </c>
      <c r="BH21" s="665"/>
      <c r="BI21" s="665"/>
      <c r="BJ21" s="665"/>
      <c r="BK21" s="665"/>
      <c r="BL21" s="665"/>
      <c r="BM21" s="665"/>
      <c r="BN21" s="666"/>
      <c r="BO21" s="691">
        <v>2.6</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278</v>
      </c>
      <c r="C22" s="728"/>
      <c r="D22" s="728"/>
      <c r="E22" s="728"/>
      <c r="F22" s="728"/>
      <c r="G22" s="728"/>
      <c r="H22" s="728"/>
      <c r="I22" s="728"/>
      <c r="J22" s="728"/>
      <c r="K22" s="728"/>
      <c r="L22" s="728"/>
      <c r="M22" s="728"/>
      <c r="N22" s="728"/>
      <c r="O22" s="728"/>
      <c r="P22" s="728"/>
      <c r="Q22" s="729"/>
      <c r="R22" s="664">
        <v>2220</v>
      </c>
      <c r="S22" s="665"/>
      <c r="T22" s="665"/>
      <c r="U22" s="665"/>
      <c r="V22" s="665"/>
      <c r="W22" s="665"/>
      <c r="X22" s="665"/>
      <c r="Y22" s="666"/>
      <c r="Z22" s="691">
        <v>0.1</v>
      </c>
      <c r="AA22" s="691"/>
      <c r="AB22" s="691"/>
      <c r="AC22" s="691"/>
      <c r="AD22" s="692" t="s">
        <v>233</v>
      </c>
      <c r="AE22" s="692"/>
      <c r="AF22" s="692"/>
      <c r="AG22" s="692"/>
      <c r="AH22" s="692"/>
      <c r="AI22" s="692"/>
      <c r="AJ22" s="692"/>
      <c r="AK22" s="692"/>
      <c r="AL22" s="667" t="s">
        <v>233</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137</v>
      </c>
      <c r="BH22" s="665"/>
      <c r="BI22" s="665"/>
      <c r="BJ22" s="665"/>
      <c r="BK22" s="665"/>
      <c r="BL22" s="665"/>
      <c r="BM22" s="665"/>
      <c r="BN22" s="666"/>
      <c r="BO22" s="691" t="s">
        <v>233</v>
      </c>
      <c r="BP22" s="691"/>
      <c r="BQ22" s="691"/>
      <c r="BR22" s="691"/>
      <c r="BS22" s="692" t="s">
        <v>129</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281</v>
      </c>
      <c r="C23" s="662"/>
      <c r="D23" s="662"/>
      <c r="E23" s="662"/>
      <c r="F23" s="662"/>
      <c r="G23" s="662"/>
      <c r="H23" s="662"/>
      <c r="I23" s="662"/>
      <c r="J23" s="662"/>
      <c r="K23" s="662"/>
      <c r="L23" s="662"/>
      <c r="M23" s="662"/>
      <c r="N23" s="662"/>
      <c r="O23" s="662"/>
      <c r="P23" s="662"/>
      <c r="Q23" s="663"/>
      <c r="R23" s="664">
        <v>1551371</v>
      </c>
      <c r="S23" s="665"/>
      <c r="T23" s="665"/>
      <c r="U23" s="665"/>
      <c r="V23" s="665"/>
      <c r="W23" s="665"/>
      <c r="X23" s="665"/>
      <c r="Y23" s="666"/>
      <c r="Z23" s="691">
        <v>41.7</v>
      </c>
      <c r="AA23" s="691"/>
      <c r="AB23" s="691"/>
      <c r="AC23" s="691"/>
      <c r="AD23" s="692">
        <v>1321661</v>
      </c>
      <c r="AE23" s="692"/>
      <c r="AF23" s="692"/>
      <c r="AG23" s="692"/>
      <c r="AH23" s="692"/>
      <c r="AI23" s="692"/>
      <c r="AJ23" s="692"/>
      <c r="AK23" s="692"/>
      <c r="AL23" s="667">
        <v>81.7</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t="s">
        <v>129</v>
      </c>
      <c r="BH23" s="665"/>
      <c r="BI23" s="665"/>
      <c r="BJ23" s="665"/>
      <c r="BK23" s="665"/>
      <c r="BL23" s="665"/>
      <c r="BM23" s="665"/>
      <c r="BN23" s="666"/>
      <c r="BO23" s="691" t="s">
        <v>129</v>
      </c>
      <c r="BP23" s="691"/>
      <c r="BQ23" s="691"/>
      <c r="BR23" s="691"/>
      <c r="BS23" s="692" t="s">
        <v>129</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c r="B24" s="661" t="s">
        <v>288</v>
      </c>
      <c r="C24" s="662"/>
      <c r="D24" s="662"/>
      <c r="E24" s="662"/>
      <c r="F24" s="662"/>
      <c r="G24" s="662"/>
      <c r="H24" s="662"/>
      <c r="I24" s="662"/>
      <c r="J24" s="662"/>
      <c r="K24" s="662"/>
      <c r="L24" s="662"/>
      <c r="M24" s="662"/>
      <c r="N24" s="662"/>
      <c r="O24" s="662"/>
      <c r="P24" s="662"/>
      <c r="Q24" s="663"/>
      <c r="R24" s="664">
        <v>1321661</v>
      </c>
      <c r="S24" s="665"/>
      <c r="T24" s="665"/>
      <c r="U24" s="665"/>
      <c r="V24" s="665"/>
      <c r="W24" s="665"/>
      <c r="X24" s="665"/>
      <c r="Y24" s="666"/>
      <c r="Z24" s="691">
        <v>35.6</v>
      </c>
      <c r="AA24" s="691"/>
      <c r="AB24" s="691"/>
      <c r="AC24" s="691"/>
      <c r="AD24" s="692">
        <v>1321661</v>
      </c>
      <c r="AE24" s="692"/>
      <c r="AF24" s="692"/>
      <c r="AG24" s="692"/>
      <c r="AH24" s="692"/>
      <c r="AI24" s="692"/>
      <c r="AJ24" s="692"/>
      <c r="AK24" s="692"/>
      <c r="AL24" s="667">
        <v>81.7</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137</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1476614</v>
      </c>
      <c r="CS24" s="718"/>
      <c r="CT24" s="718"/>
      <c r="CU24" s="718"/>
      <c r="CV24" s="718"/>
      <c r="CW24" s="718"/>
      <c r="CX24" s="718"/>
      <c r="CY24" s="761"/>
      <c r="CZ24" s="762">
        <v>40.200000000000003</v>
      </c>
      <c r="DA24" s="735"/>
      <c r="DB24" s="735"/>
      <c r="DC24" s="765"/>
      <c r="DD24" s="760">
        <v>1026506</v>
      </c>
      <c r="DE24" s="718"/>
      <c r="DF24" s="718"/>
      <c r="DG24" s="718"/>
      <c r="DH24" s="718"/>
      <c r="DI24" s="718"/>
      <c r="DJ24" s="718"/>
      <c r="DK24" s="761"/>
      <c r="DL24" s="760">
        <v>771430</v>
      </c>
      <c r="DM24" s="718"/>
      <c r="DN24" s="718"/>
      <c r="DO24" s="718"/>
      <c r="DP24" s="718"/>
      <c r="DQ24" s="718"/>
      <c r="DR24" s="718"/>
      <c r="DS24" s="718"/>
      <c r="DT24" s="718"/>
      <c r="DU24" s="718"/>
      <c r="DV24" s="761"/>
      <c r="DW24" s="762">
        <v>46.2</v>
      </c>
      <c r="DX24" s="735"/>
      <c r="DY24" s="735"/>
      <c r="DZ24" s="735"/>
      <c r="EA24" s="735"/>
      <c r="EB24" s="735"/>
      <c r="EC24" s="763"/>
    </row>
    <row r="25" spans="2:133" ht="11.25" customHeight="1">
      <c r="B25" s="661" t="s">
        <v>291</v>
      </c>
      <c r="C25" s="662"/>
      <c r="D25" s="662"/>
      <c r="E25" s="662"/>
      <c r="F25" s="662"/>
      <c r="G25" s="662"/>
      <c r="H25" s="662"/>
      <c r="I25" s="662"/>
      <c r="J25" s="662"/>
      <c r="K25" s="662"/>
      <c r="L25" s="662"/>
      <c r="M25" s="662"/>
      <c r="N25" s="662"/>
      <c r="O25" s="662"/>
      <c r="P25" s="662"/>
      <c r="Q25" s="663"/>
      <c r="R25" s="664">
        <v>229710</v>
      </c>
      <c r="S25" s="665"/>
      <c r="T25" s="665"/>
      <c r="U25" s="665"/>
      <c r="V25" s="665"/>
      <c r="W25" s="665"/>
      <c r="X25" s="665"/>
      <c r="Y25" s="666"/>
      <c r="Z25" s="691">
        <v>6.2</v>
      </c>
      <c r="AA25" s="691"/>
      <c r="AB25" s="691"/>
      <c r="AC25" s="691"/>
      <c r="AD25" s="692" t="s">
        <v>233</v>
      </c>
      <c r="AE25" s="692"/>
      <c r="AF25" s="692"/>
      <c r="AG25" s="692"/>
      <c r="AH25" s="692"/>
      <c r="AI25" s="692"/>
      <c r="AJ25" s="692"/>
      <c r="AK25" s="692"/>
      <c r="AL25" s="667" t="s">
        <v>129</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233</v>
      </c>
      <c r="BP25" s="691"/>
      <c r="BQ25" s="691"/>
      <c r="BR25" s="691"/>
      <c r="BS25" s="692" t="s">
        <v>233</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538601</v>
      </c>
      <c r="CS25" s="675"/>
      <c r="CT25" s="675"/>
      <c r="CU25" s="675"/>
      <c r="CV25" s="675"/>
      <c r="CW25" s="675"/>
      <c r="CX25" s="675"/>
      <c r="CY25" s="676"/>
      <c r="CZ25" s="667">
        <v>14.7</v>
      </c>
      <c r="DA25" s="677"/>
      <c r="DB25" s="677"/>
      <c r="DC25" s="678"/>
      <c r="DD25" s="670">
        <v>477593</v>
      </c>
      <c r="DE25" s="675"/>
      <c r="DF25" s="675"/>
      <c r="DG25" s="675"/>
      <c r="DH25" s="675"/>
      <c r="DI25" s="675"/>
      <c r="DJ25" s="675"/>
      <c r="DK25" s="676"/>
      <c r="DL25" s="670">
        <v>465832</v>
      </c>
      <c r="DM25" s="675"/>
      <c r="DN25" s="675"/>
      <c r="DO25" s="675"/>
      <c r="DP25" s="675"/>
      <c r="DQ25" s="675"/>
      <c r="DR25" s="675"/>
      <c r="DS25" s="675"/>
      <c r="DT25" s="675"/>
      <c r="DU25" s="675"/>
      <c r="DV25" s="676"/>
      <c r="DW25" s="667">
        <v>27.9</v>
      </c>
      <c r="DX25" s="677"/>
      <c r="DY25" s="677"/>
      <c r="DZ25" s="677"/>
      <c r="EA25" s="677"/>
      <c r="EB25" s="677"/>
      <c r="EC25" s="698"/>
    </row>
    <row r="26" spans="2:133" ht="11.25" customHeight="1">
      <c r="B26" s="661" t="s">
        <v>294</v>
      </c>
      <c r="C26" s="662"/>
      <c r="D26" s="662"/>
      <c r="E26" s="662"/>
      <c r="F26" s="662"/>
      <c r="G26" s="662"/>
      <c r="H26" s="662"/>
      <c r="I26" s="662"/>
      <c r="J26" s="662"/>
      <c r="K26" s="662"/>
      <c r="L26" s="662"/>
      <c r="M26" s="662"/>
      <c r="N26" s="662"/>
      <c r="O26" s="662"/>
      <c r="P26" s="662"/>
      <c r="Q26" s="663"/>
      <c r="R26" s="664" t="s">
        <v>233</v>
      </c>
      <c r="S26" s="665"/>
      <c r="T26" s="665"/>
      <c r="U26" s="665"/>
      <c r="V26" s="665"/>
      <c r="W26" s="665"/>
      <c r="X26" s="665"/>
      <c r="Y26" s="666"/>
      <c r="Z26" s="691" t="s">
        <v>233</v>
      </c>
      <c r="AA26" s="691"/>
      <c r="AB26" s="691"/>
      <c r="AC26" s="691"/>
      <c r="AD26" s="692" t="s">
        <v>233</v>
      </c>
      <c r="AE26" s="692"/>
      <c r="AF26" s="692"/>
      <c r="AG26" s="692"/>
      <c r="AH26" s="692"/>
      <c r="AI26" s="692"/>
      <c r="AJ26" s="692"/>
      <c r="AK26" s="692"/>
      <c r="AL26" s="667" t="s">
        <v>233</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137</v>
      </c>
      <c r="BP26" s="691"/>
      <c r="BQ26" s="691"/>
      <c r="BR26" s="691"/>
      <c r="BS26" s="692" t="s">
        <v>137</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255984</v>
      </c>
      <c r="CS26" s="665"/>
      <c r="CT26" s="665"/>
      <c r="CU26" s="665"/>
      <c r="CV26" s="665"/>
      <c r="CW26" s="665"/>
      <c r="CX26" s="665"/>
      <c r="CY26" s="666"/>
      <c r="CZ26" s="667">
        <v>7</v>
      </c>
      <c r="DA26" s="677"/>
      <c r="DB26" s="677"/>
      <c r="DC26" s="678"/>
      <c r="DD26" s="670">
        <v>223784</v>
      </c>
      <c r="DE26" s="665"/>
      <c r="DF26" s="665"/>
      <c r="DG26" s="665"/>
      <c r="DH26" s="665"/>
      <c r="DI26" s="665"/>
      <c r="DJ26" s="665"/>
      <c r="DK26" s="666"/>
      <c r="DL26" s="670" t="s">
        <v>233</v>
      </c>
      <c r="DM26" s="665"/>
      <c r="DN26" s="665"/>
      <c r="DO26" s="665"/>
      <c r="DP26" s="665"/>
      <c r="DQ26" s="665"/>
      <c r="DR26" s="665"/>
      <c r="DS26" s="665"/>
      <c r="DT26" s="665"/>
      <c r="DU26" s="665"/>
      <c r="DV26" s="666"/>
      <c r="DW26" s="667" t="s">
        <v>129</v>
      </c>
      <c r="DX26" s="677"/>
      <c r="DY26" s="677"/>
      <c r="DZ26" s="677"/>
      <c r="EA26" s="677"/>
      <c r="EB26" s="677"/>
      <c r="EC26" s="698"/>
    </row>
    <row r="27" spans="2:133" ht="11.25" customHeight="1">
      <c r="B27" s="661" t="s">
        <v>297</v>
      </c>
      <c r="C27" s="662"/>
      <c r="D27" s="662"/>
      <c r="E27" s="662"/>
      <c r="F27" s="662"/>
      <c r="G27" s="662"/>
      <c r="H27" s="662"/>
      <c r="I27" s="662"/>
      <c r="J27" s="662"/>
      <c r="K27" s="662"/>
      <c r="L27" s="662"/>
      <c r="M27" s="662"/>
      <c r="N27" s="662"/>
      <c r="O27" s="662"/>
      <c r="P27" s="662"/>
      <c r="Q27" s="663"/>
      <c r="R27" s="664">
        <v>1844076</v>
      </c>
      <c r="S27" s="665"/>
      <c r="T27" s="665"/>
      <c r="U27" s="665"/>
      <c r="V27" s="665"/>
      <c r="W27" s="665"/>
      <c r="X27" s="665"/>
      <c r="Y27" s="666"/>
      <c r="Z27" s="691">
        <v>49.6</v>
      </c>
      <c r="AA27" s="691"/>
      <c r="AB27" s="691"/>
      <c r="AC27" s="691"/>
      <c r="AD27" s="692">
        <v>1614366</v>
      </c>
      <c r="AE27" s="692"/>
      <c r="AF27" s="692"/>
      <c r="AG27" s="692"/>
      <c r="AH27" s="692"/>
      <c r="AI27" s="692"/>
      <c r="AJ27" s="692"/>
      <c r="AK27" s="692"/>
      <c r="AL27" s="667">
        <v>99.8</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195707</v>
      </c>
      <c r="BH27" s="665"/>
      <c r="BI27" s="665"/>
      <c r="BJ27" s="665"/>
      <c r="BK27" s="665"/>
      <c r="BL27" s="665"/>
      <c r="BM27" s="665"/>
      <c r="BN27" s="666"/>
      <c r="BO27" s="691">
        <v>100</v>
      </c>
      <c r="BP27" s="691"/>
      <c r="BQ27" s="691"/>
      <c r="BR27" s="691"/>
      <c r="BS27" s="692">
        <v>139</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486439</v>
      </c>
      <c r="CS27" s="675"/>
      <c r="CT27" s="675"/>
      <c r="CU27" s="675"/>
      <c r="CV27" s="675"/>
      <c r="CW27" s="675"/>
      <c r="CX27" s="675"/>
      <c r="CY27" s="676"/>
      <c r="CZ27" s="667">
        <v>13.2</v>
      </c>
      <c r="DA27" s="677"/>
      <c r="DB27" s="677"/>
      <c r="DC27" s="678"/>
      <c r="DD27" s="670">
        <v>117975</v>
      </c>
      <c r="DE27" s="675"/>
      <c r="DF27" s="675"/>
      <c r="DG27" s="675"/>
      <c r="DH27" s="675"/>
      <c r="DI27" s="675"/>
      <c r="DJ27" s="675"/>
      <c r="DK27" s="676"/>
      <c r="DL27" s="670">
        <v>115275</v>
      </c>
      <c r="DM27" s="675"/>
      <c r="DN27" s="675"/>
      <c r="DO27" s="675"/>
      <c r="DP27" s="675"/>
      <c r="DQ27" s="675"/>
      <c r="DR27" s="675"/>
      <c r="DS27" s="675"/>
      <c r="DT27" s="675"/>
      <c r="DU27" s="675"/>
      <c r="DV27" s="676"/>
      <c r="DW27" s="667">
        <v>6.9</v>
      </c>
      <c r="DX27" s="677"/>
      <c r="DY27" s="677"/>
      <c r="DZ27" s="677"/>
      <c r="EA27" s="677"/>
      <c r="EB27" s="677"/>
      <c r="EC27" s="698"/>
    </row>
    <row r="28" spans="2:133" ht="11.25" customHeight="1">
      <c r="B28" s="661" t="s">
        <v>300</v>
      </c>
      <c r="C28" s="662"/>
      <c r="D28" s="662"/>
      <c r="E28" s="662"/>
      <c r="F28" s="662"/>
      <c r="G28" s="662"/>
      <c r="H28" s="662"/>
      <c r="I28" s="662"/>
      <c r="J28" s="662"/>
      <c r="K28" s="662"/>
      <c r="L28" s="662"/>
      <c r="M28" s="662"/>
      <c r="N28" s="662"/>
      <c r="O28" s="662"/>
      <c r="P28" s="662"/>
      <c r="Q28" s="663"/>
      <c r="R28" s="664">
        <v>574</v>
      </c>
      <c r="S28" s="665"/>
      <c r="T28" s="665"/>
      <c r="U28" s="665"/>
      <c r="V28" s="665"/>
      <c r="W28" s="665"/>
      <c r="X28" s="665"/>
      <c r="Y28" s="666"/>
      <c r="Z28" s="691">
        <v>0</v>
      </c>
      <c r="AA28" s="691"/>
      <c r="AB28" s="691"/>
      <c r="AC28" s="691"/>
      <c r="AD28" s="692">
        <v>574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451574</v>
      </c>
      <c r="CS28" s="665"/>
      <c r="CT28" s="665"/>
      <c r="CU28" s="665"/>
      <c r="CV28" s="665"/>
      <c r="CW28" s="665"/>
      <c r="CX28" s="665"/>
      <c r="CY28" s="666"/>
      <c r="CZ28" s="667">
        <v>12.3</v>
      </c>
      <c r="DA28" s="677"/>
      <c r="DB28" s="677"/>
      <c r="DC28" s="678"/>
      <c r="DD28" s="670">
        <v>430938</v>
      </c>
      <c r="DE28" s="665"/>
      <c r="DF28" s="665"/>
      <c r="DG28" s="665"/>
      <c r="DH28" s="665"/>
      <c r="DI28" s="665"/>
      <c r="DJ28" s="665"/>
      <c r="DK28" s="666"/>
      <c r="DL28" s="670">
        <v>190323</v>
      </c>
      <c r="DM28" s="665"/>
      <c r="DN28" s="665"/>
      <c r="DO28" s="665"/>
      <c r="DP28" s="665"/>
      <c r="DQ28" s="665"/>
      <c r="DR28" s="665"/>
      <c r="DS28" s="665"/>
      <c r="DT28" s="665"/>
      <c r="DU28" s="665"/>
      <c r="DV28" s="666"/>
      <c r="DW28" s="667">
        <v>11.4</v>
      </c>
      <c r="DX28" s="677"/>
      <c r="DY28" s="677"/>
      <c r="DZ28" s="677"/>
      <c r="EA28" s="677"/>
      <c r="EB28" s="677"/>
      <c r="EC28" s="698"/>
    </row>
    <row r="29" spans="2:133" ht="11.25" customHeight="1">
      <c r="B29" s="661" t="s">
        <v>302</v>
      </c>
      <c r="C29" s="662"/>
      <c r="D29" s="662"/>
      <c r="E29" s="662"/>
      <c r="F29" s="662"/>
      <c r="G29" s="662"/>
      <c r="H29" s="662"/>
      <c r="I29" s="662"/>
      <c r="J29" s="662"/>
      <c r="K29" s="662"/>
      <c r="L29" s="662"/>
      <c r="M29" s="662"/>
      <c r="N29" s="662"/>
      <c r="O29" s="662"/>
      <c r="P29" s="662"/>
      <c r="Q29" s="663"/>
      <c r="R29" s="664">
        <v>16709</v>
      </c>
      <c r="S29" s="665"/>
      <c r="T29" s="665"/>
      <c r="U29" s="665"/>
      <c r="V29" s="665"/>
      <c r="W29" s="665"/>
      <c r="X29" s="665"/>
      <c r="Y29" s="666"/>
      <c r="Z29" s="691">
        <v>0.4</v>
      </c>
      <c r="AA29" s="691"/>
      <c r="AB29" s="691"/>
      <c r="AC29" s="691"/>
      <c r="AD29" s="692" t="s">
        <v>233</v>
      </c>
      <c r="AE29" s="692"/>
      <c r="AF29" s="692"/>
      <c r="AG29" s="692"/>
      <c r="AH29" s="692"/>
      <c r="AI29" s="692"/>
      <c r="AJ29" s="692"/>
      <c r="AK29" s="692"/>
      <c r="AL29" s="667" t="s">
        <v>137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304</v>
      </c>
      <c r="CG29" s="703"/>
      <c r="CH29" s="703"/>
      <c r="CI29" s="703"/>
      <c r="CJ29" s="703"/>
      <c r="CK29" s="703"/>
      <c r="CL29" s="703"/>
      <c r="CM29" s="703"/>
      <c r="CN29" s="703"/>
      <c r="CO29" s="703"/>
      <c r="CP29" s="703"/>
      <c r="CQ29" s="704"/>
      <c r="CR29" s="664">
        <v>451574</v>
      </c>
      <c r="CS29" s="675"/>
      <c r="CT29" s="675"/>
      <c r="CU29" s="675"/>
      <c r="CV29" s="675"/>
      <c r="CW29" s="675"/>
      <c r="CX29" s="675"/>
      <c r="CY29" s="676"/>
      <c r="CZ29" s="667">
        <v>12.3</v>
      </c>
      <c r="DA29" s="677"/>
      <c r="DB29" s="677"/>
      <c r="DC29" s="678"/>
      <c r="DD29" s="670">
        <v>430938</v>
      </c>
      <c r="DE29" s="675"/>
      <c r="DF29" s="675"/>
      <c r="DG29" s="675"/>
      <c r="DH29" s="675"/>
      <c r="DI29" s="675"/>
      <c r="DJ29" s="675"/>
      <c r="DK29" s="676"/>
      <c r="DL29" s="670">
        <v>190323</v>
      </c>
      <c r="DM29" s="675"/>
      <c r="DN29" s="675"/>
      <c r="DO29" s="675"/>
      <c r="DP29" s="675"/>
      <c r="DQ29" s="675"/>
      <c r="DR29" s="675"/>
      <c r="DS29" s="675"/>
      <c r="DT29" s="675"/>
      <c r="DU29" s="675"/>
      <c r="DV29" s="676"/>
      <c r="DW29" s="667">
        <v>11.4</v>
      </c>
      <c r="DX29" s="677"/>
      <c r="DY29" s="677"/>
      <c r="DZ29" s="677"/>
      <c r="EA29" s="677"/>
      <c r="EB29" s="677"/>
      <c r="EC29" s="698"/>
    </row>
    <row r="30" spans="2:133" ht="11.25" customHeight="1">
      <c r="B30" s="661" t="s">
        <v>305</v>
      </c>
      <c r="C30" s="662"/>
      <c r="D30" s="662"/>
      <c r="E30" s="662"/>
      <c r="F30" s="662"/>
      <c r="G30" s="662"/>
      <c r="H30" s="662"/>
      <c r="I30" s="662"/>
      <c r="J30" s="662"/>
      <c r="K30" s="662"/>
      <c r="L30" s="662"/>
      <c r="M30" s="662"/>
      <c r="N30" s="662"/>
      <c r="O30" s="662"/>
      <c r="P30" s="662"/>
      <c r="Q30" s="663"/>
      <c r="R30" s="664">
        <v>27794</v>
      </c>
      <c r="S30" s="665"/>
      <c r="T30" s="665"/>
      <c r="U30" s="665"/>
      <c r="V30" s="665"/>
      <c r="W30" s="665"/>
      <c r="X30" s="665"/>
      <c r="Y30" s="666"/>
      <c r="Z30" s="691">
        <v>0.7</v>
      </c>
      <c r="AA30" s="691"/>
      <c r="AB30" s="691"/>
      <c r="AC30" s="691"/>
      <c r="AD30" s="692">
        <v>1717</v>
      </c>
      <c r="AE30" s="692"/>
      <c r="AF30" s="692"/>
      <c r="AG30" s="692"/>
      <c r="AH30" s="692"/>
      <c r="AI30" s="692"/>
      <c r="AJ30" s="692"/>
      <c r="AK30" s="692"/>
      <c r="AL30" s="667">
        <v>0.1</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706" t="s">
        <v>308</v>
      </c>
      <c r="CG30" s="703"/>
      <c r="CH30" s="703"/>
      <c r="CI30" s="703"/>
      <c r="CJ30" s="703"/>
      <c r="CK30" s="703"/>
      <c r="CL30" s="703"/>
      <c r="CM30" s="703"/>
      <c r="CN30" s="703"/>
      <c r="CO30" s="703"/>
      <c r="CP30" s="703"/>
      <c r="CQ30" s="704"/>
      <c r="CR30" s="664">
        <v>442642</v>
      </c>
      <c r="CS30" s="665"/>
      <c r="CT30" s="665"/>
      <c r="CU30" s="665"/>
      <c r="CV30" s="665"/>
      <c r="CW30" s="665"/>
      <c r="CX30" s="665"/>
      <c r="CY30" s="666"/>
      <c r="CZ30" s="667">
        <v>12</v>
      </c>
      <c r="DA30" s="677"/>
      <c r="DB30" s="677"/>
      <c r="DC30" s="678"/>
      <c r="DD30" s="670">
        <v>422089</v>
      </c>
      <c r="DE30" s="665"/>
      <c r="DF30" s="665"/>
      <c r="DG30" s="665"/>
      <c r="DH30" s="665"/>
      <c r="DI30" s="665"/>
      <c r="DJ30" s="665"/>
      <c r="DK30" s="666"/>
      <c r="DL30" s="670">
        <v>181474</v>
      </c>
      <c r="DM30" s="665"/>
      <c r="DN30" s="665"/>
      <c r="DO30" s="665"/>
      <c r="DP30" s="665"/>
      <c r="DQ30" s="665"/>
      <c r="DR30" s="665"/>
      <c r="DS30" s="665"/>
      <c r="DT30" s="665"/>
      <c r="DU30" s="665"/>
      <c r="DV30" s="666"/>
      <c r="DW30" s="667">
        <v>10.9</v>
      </c>
      <c r="DX30" s="677"/>
      <c r="DY30" s="677"/>
      <c r="DZ30" s="677"/>
      <c r="EA30" s="677"/>
      <c r="EB30" s="677"/>
      <c r="EC30" s="698"/>
    </row>
    <row r="31" spans="2:133" ht="11.25" customHeight="1">
      <c r="B31" s="661" t="s">
        <v>309</v>
      </c>
      <c r="C31" s="662"/>
      <c r="D31" s="662"/>
      <c r="E31" s="662"/>
      <c r="F31" s="662"/>
      <c r="G31" s="662"/>
      <c r="H31" s="662"/>
      <c r="I31" s="662"/>
      <c r="J31" s="662"/>
      <c r="K31" s="662"/>
      <c r="L31" s="662"/>
      <c r="M31" s="662"/>
      <c r="N31" s="662"/>
      <c r="O31" s="662"/>
      <c r="P31" s="662"/>
      <c r="Q31" s="663"/>
      <c r="R31" s="664">
        <v>7529</v>
      </c>
      <c r="S31" s="665"/>
      <c r="T31" s="665"/>
      <c r="U31" s="665"/>
      <c r="V31" s="665"/>
      <c r="W31" s="665"/>
      <c r="X31" s="665"/>
      <c r="Y31" s="666"/>
      <c r="Z31" s="691">
        <v>0.2</v>
      </c>
      <c r="AA31" s="691"/>
      <c r="AB31" s="691"/>
      <c r="AC31" s="691"/>
      <c r="AD31" s="692" t="s">
        <v>137</v>
      </c>
      <c r="AE31" s="692"/>
      <c r="AF31" s="692"/>
      <c r="AG31" s="692"/>
      <c r="AH31" s="692"/>
      <c r="AI31" s="692"/>
      <c r="AJ31" s="692"/>
      <c r="AK31" s="692"/>
      <c r="AL31" s="667" t="s">
        <v>129</v>
      </c>
      <c r="AM31" s="668"/>
      <c r="AN31" s="668"/>
      <c r="AO31" s="693"/>
      <c r="AP31" s="737" t="s">
        <v>310</v>
      </c>
      <c r="AQ31" s="738"/>
      <c r="AR31" s="738"/>
      <c r="AS31" s="738"/>
      <c r="AT31" s="743" t="s">
        <v>311</v>
      </c>
      <c r="AU31" s="217"/>
      <c r="AV31" s="217"/>
      <c r="AW31" s="217"/>
      <c r="AX31" s="730" t="s">
        <v>187</v>
      </c>
      <c r="AY31" s="731"/>
      <c r="AZ31" s="731"/>
      <c r="BA31" s="731"/>
      <c r="BB31" s="731"/>
      <c r="BC31" s="731"/>
      <c r="BD31" s="731"/>
      <c r="BE31" s="731"/>
      <c r="BF31" s="732"/>
      <c r="BG31" s="733">
        <v>98.4</v>
      </c>
      <c r="BH31" s="734"/>
      <c r="BI31" s="734"/>
      <c r="BJ31" s="734"/>
      <c r="BK31" s="734"/>
      <c r="BL31" s="734"/>
      <c r="BM31" s="735">
        <v>94.6</v>
      </c>
      <c r="BN31" s="734"/>
      <c r="BO31" s="734"/>
      <c r="BP31" s="734"/>
      <c r="BQ31" s="736"/>
      <c r="BR31" s="733">
        <v>98.6</v>
      </c>
      <c r="BS31" s="734"/>
      <c r="BT31" s="734"/>
      <c r="BU31" s="734"/>
      <c r="BV31" s="734"/>
      <c r="BW31" s="734"/>
      <c r="BX31" s="735">
        <v>94.9</v>
      </c>
      <c r="BY31" s="734"/>
      <c r="BZ31" s="734"/>
      <c r="CA31" s="734"/>
      <c r="CB31" s="736"/>
      <c r="CD31" s="753"/>
      <c r="CE31" s="754"/>
      <c r="CF31" s="706" t="s">
        <v>312</v>
      </c>
      <c r="CG31" s="703"/>
      <c r="CH31" s="703"/>
      <c r="CI31" s="703"/>
      <c r="CJ31" s="703"/>
      <c r="CK31" s="703"/>
      <c r="CL31" s="703"/>
      <c r="CM31" s="703"/>
      <c r="CN31" s="703"/>
      <c r="CO31" s="703"/>
      <c r="CP31" s="703"/>
      <c r="CQ31" s="704"/>
      <c r="CR31" s="664">
        <v>8932</v>
      </c>
      <c r="CS31" s="675"/>
      <c r="CT31" s="675"/>
      <c r="CU31" s="675"/>
      <c r="CV31" s="675"/>
      <c r="CW31" s="675"/>
      <c r="CX31" s="675"/>
      <c r="CY31" s="676"/>
      <c r="CZ31" s="667">
        <v>0.2</v>
      </c>
      <c r="DA31" s="677"/>
      <c r="DB31" s="677"/>
      <c r="DC31" s="678"/>
      <c r="DD31" s="670">
        <v>8849</v>
      </c>
      <c r="DE31" s="675"/>
      <c r="DF31" s="675"/>
      <c r="DG31" s="675"/>
      <c r="DH31" s="675"/>
      <c r="DI31" s="675"/>
      <c r="DJ31" s="675"/>
      <c r="DK31" s="676"/>
      <c r="DL31" s="670">
        <v>8849</v>
      </c>
      <c r="DM31" s="675"/>
      <c r="DN31" s="675"/>
      <c r="DO31" s="675"/>
      <c r="DP31" s="675"/>
      <c r="DQ31" s="675"/>
      <c r="DR31" s="675"/>
      <c r="DS31" s="675"/>
      <c r="DT31" s="675"/>
      <c r="DU31" s="675"/>
      <c r="DV31" s="676"/>
      <c r="DW31" s="667">
        <v>0.5</v>
      </c>
      <c r="DX31" s="677"/>
      <c r="DY31" s="677"/>
      <c r="DZ31" s="677"/>
      <c r="EA31" s="677"/>
      <c r="EB31" s="677"/>
      <c r="EC31" s="698"/>
    </row>
    <row r="32" spans="2:133" ht="11.25" customHeight="1">
      <c r="B32" s="661" t="s">
        <v>313</v>
      </c>
      <c r="C32" s="662"/>
      <c r="D32" s="662"/>
      <c r="E32" s="662"/>
      <c r="F32" s="662"/>
      <c r="G32" s="662"/>
      <c r="H32" s="662"/>
      <c r="I32" s="662"/>
      <c r="J32" s="662"/>
      <c r="K32" s="662"/>
      <c r="L32" s="662"/>
      <c r="M32" s="662"/>
      <c r="N32" s="662"/>
      <c r="O32" s="662"/>
      <c r="P32" s="662"/>
      <c r="Q32" s="663"/>
      <c r="R32" s="664">
        <v>678992</v>
      </c>
      <c r="S32" s="665"/>
      <c r="T32" s="665"/>
      <c r="U32" s="665"/>
      <c r="V32" s="665"/>
      <c r="W32" s="665"/>
      <c r="X32" s="665"/>
      <c r="Y32" s="666"/>
      <c r="Z32" s="691">
        <v>18.3</v>
      </c>
      <c r="AA32" s="691"/>
      <c r="AB32" s="691"/>
      <c r="AC32" s="691"/>
      <c r="AD32" s="692" t="s">
        <v>233</v>
      </c>
      <c r="AE32" s="692"/>
      <c r="AF32" s="692"/>
      <c r="AG32" s="692"/>
      <c r="AH32" s="692"/>
      <c r="AI32" s="692"/>
      <c r="AJ32" s="692"/>
      <c r="AK32" s="692"/>
      <c r="AL32" s="667" t="s">
        <v>129</v>
      </c>
      <c r="AM32" s="668"/>
      <c r="AN32" s="668"/>
      <c r="AO32" s="693"/>
      <c r="AP32" s="739"/>
      <c r="AQ32" s="740"/>
      <c r="AR32" s="740"/>
      <c r="AS32" s="740"/>
      <c r="AT32" s="744"/>
      <c r="AU32" s="216" t="s">
        <v>314</v>
      </c>
      <c r="AV32" s="216"/>
      <c r="AW32" s="216"/>
      <c r="AX32" s="661" t="s">
        <v>315</v>
      </c>
      <c r="AY32" s="662"/>
      <c r="AZ32" s="662"/>
      <c r="BA32" s="662"/>
      <c r="BB32" s="662"/>
      <c r="BC32" s="662"/>
      <c r="BD32" s="662"/>
      <c r="BE32" s="662"/>
      <c r="BF32" s="663"/>
      <c r="BG32" s="746">
        <v>98.6</v>
      </c>
      <c r="BH32" s="675"/>
      <c r="BI32" s="675"/>
      <c r="BJ32" s="675"/>
      <c r="BK32" s="675"/>
      <c r="BL32" s="675"/>
      <c r="BM32" s="668">
        <v>95</v>
      </c>
      <c r="BN32" s="747"/>
      <c r="BO32" s="747"/>
      <c r="BP32" s="747"/>
      <c r="BQ32" s="702"/>
      <c r="BR32" s="746">
        <v>98.9</v>
      </c>
      <c r="BS32" s="675"/>
      <c r="BT32" s="675"/>
      <c r="BU32" s="675"/>
      <c r="BV32" s="675"/>
      <c r="BW32" s="675"/>
      <c r="BX32" s="668">
        <v>95.5</v>
      </c>
      <c r="BY32" s="747"/>
      <c r="BZ32" s="747"/>
      <c r="CA32" s="747"/>
      <c r="CB32" s="702"/>
      <c r="CD32" s="755"/>
      <c r="CE32" s="756"/>
      <c r="CF32" s="706" t="s">
        <v>316</v>
      </c>
      <c r="CG32" s="703"/>
      <c r="CH32" s="703"/>
      <c r="CI32" s="703"/>
      <c r="CJ32" s="703"/>
      <c r="CK32" s="703"/>
      <c r="CL32" s="703"/>
      <c r="CM32" s="703"/>
      <c r="CN32" s="703"/>
      <c r="CO32" s="703"/>
      <c r="CP32" s="703"/>
      <c r="CQ32" s="704"/>
      <c r="CR32" s="664" t="s">
        <v>129</v>
      </c>
      <c r="CS32" s="665"/>
      <c r="CT32" s="665"/>
      <c r="CU32" s="665"/>
      <c r="CV32" s="665"/>
      <c r="CW32" s="665"/>
      <c r="CX32" s="665"/>
      <c r="CY32" s="666"/>
      <c r="CZ32" s="667" t="s">
        <v>129</v>
      </c>
      <c r="DA32" s="677"/>
      <c r="DB32" s="677"/>
      <c r="DC32" s="678"/>
      <c r="DD32" s="670" t="s">
        <v>129</v>
      </c>
      <c r="DE32" s="665"/>
      <c r="DF32" s="665"/>
      <c r="DG32" s="665"/>
      <c r="DH32" s="665"/>
      <c r="DI32" s="665"/>
      <c r="DJ32" s="665"/>
      <c r="DK32" s="666"/>
      <c r="DL32" s="670" t="s">
        <v>129</v>
      </c>
      <c r="DM32" s="665"/>
      <c r="DN32" s="665"/>
      <c r="DO32" s="665"/>
      <c r="DP32" s="665"/>
      <c r="DQ32" s="665"/>
      <c r="DR32" s="665"/>
      <c r="DS32" s="665"/>
      <c r="DT32" s="665"/>
      <c r="DU32" s="665"/>
      <c r="DV32" s="666"/>
      <c r="DW32" s="667" t="s">
        <v>137</v>
      </c>
      <c r="DX32" s="677"/>
      <c r="DY32" s="677"/>
      <c r="DZ32" s="677"/>
      <c r="EA32" s="677"/>
      <c r="EB32" s="677"/>
      <c r="EC32" s="698"/>
    </row>
    <row r="33" spans="2:133" ht="11.25" customHeight="1">
      <c r="B33" s="727" t="s">
        <v>317</v>
      </c>
      <c r="C33" s="728"/>
      <c r="D33" s="728"/>
      <c r="E33" s="728"/>
      <c r="F33" s="728"/>
      <c r="G33" s="728"/>
      <c r="H33" s="728"/>
      <c r="I33" s="728"/>
      <c r="J33" s="728"/>
      <c r="K33" s="728"/>
      <c r="L33" s="728"/>
      <c r="M33" s="728"/>
      <c r="N33" s="728"/>
      <c r="O33" s="728"/>
      <c r="P33" s="728"/>
      <c r="Q33" s="729"/>
      <c r="R33" s="664" t="s">
        <v>137</v>
      </c>
      <c r="S33" s="665"/>
      <c r="T33" s="665"/>
      <c r="U33" s="665"/>
      <c r="V33" s="665"/>
      <c r="W33" s="665"/>
      <c r="X33" s="665"/>
      <c r="Y33" s="666"/>
      <c r="Z33" s="691" t="s">
        <v>129</v>
      </c>
      <c r="AA33" s="691"/>
      <c r="AB33" s="691"/>
      <c r="AC33" s="691"/>
      <c r="AD33" s="692" t="s">
        <v>233</v>
      </c>
      <c r="AE33" s="692"/>
      <c r="AF33" s="692"/>
      <c r="AG33" s="692"/>
      <c r="AH33" s="692"/>
      <c r="AI33" s="692"/>
      <c r="AJ33" s="692"/>
      <c r="AK33" s="692"/>
      <c r="AL33" s="667" t="s">
        <v>233</v>
      </c>
      <c r="AM33" s="668"/>
      <c r="AN33" s="668"/>
      <c r="AO33" s="693"/>
      <c r="AP33" s="741"/>
      <c r="AQ33" s="742"/>
      <c r="AR33" s="742"/>
      <c r="AS33" s="742"/>
      <c r="AT33" s="745"/>
      <c r="AU33" s="218"/>
      <c r="AV33" s="218"/>
      <c r="AW33" s="218"/>
      <c r="AX33" s="641" t="s">
        <v>318</v>
      </c>
      <c r="AY33" s="642"/>
      <c r="AZ33" s="642"/>
      <c r="BA33" s="642"/>
      <c r="BB33" s="642"/>
      <c r="BC33" s="642"/>
      <c r="BD33" s="642"/>
      <c r="BE33" s="642"/>
      <c r="BF33" s="643"/>
      <c r="BG33" s="726">
        <v>98.1</v>
      </c>
      <c r="BH33" s="645"/>
      <c r="BI33" s="645"/>
      <c r="BJ33" s="645"/>
      <c r="BK33" s="645"/>
      <c r="BL33" s="645"/>
      <c r="BM33" s="683">
        <v>94</v>
      </c>
      <c r="BN33" s="645"/>
      <c r="BO33" s="645"/>
      <c r="BP33" s="645"/>
      <c r="BQ33" s="694"/>
      <c r="BR33" s="726">
        <v>98.4</v>
      </c>
      <c r="BS33" s="645"/>
      <c r="BT33" s="645"/>
      <c r="BU33" s="645"/>
      <c r="BV33" s="645"/>
      <c r="BW33" s="645"/>
      <c r="BX33" s="683">
        <v>94.1</v>
      </c>
      <c r="BY33" s="645"/>
      <c r="BZ33" s="645"/>
      <c r="CA33" s="645"/>
      <c r="CB33" s="694"/>
      <c r="CD33" s="706" t="s">
        <v>319</v>
      </c>
      <c r="CE33" s="703"/>
      <c r="CF33" s="703"/>
      <c r="CG33" s="703"/>
      <c r="CH33" s="703"/>
      <c r="CI33" s="703"/>
      <c r="CJ33" s="703"/>
      <c r="CK33" s="703"/>
      <c r="CL33" s="703"/>
      <c r="CM33" s="703"/>
      <c r="CN33" s="703"/>
      <c r="CO33" s="703"/>
      <c r="CP33" s="703"/>
      <c r="CQ33" s="704"/>
      <c r="CR33" s="664">
        <v>1448801</v>
      </c>
      <c r="CS33" s="675"/>
      <c r="CT33" s="675"/>
      <c r="CU33" s="675"/>
      <c r="CV33" s="675"/>
      <c r="CW33" s="675"/>
      <c r="CX33" s="675"/>
      <c r="CY33" s="676"/>
      <c r="CZ33" s="667">
        <v>39.4</v>
      </c>
      <c r="DA33" s="677"/>
      <c r="DB33" s="677"/>
      <c r="DC33" s="678"/>
      <c r="DD33" s="670">
        <v>1183120</v>
      </c>
      <c r="DE33" s="675"/>
      <c r="DF33" s="675"/>
      <c r="DG33" s="675"/>
      <c r="DH33" s="675"/>
      <c r="DI33" s="675"/>
      <c r="DJ33" s="675"/>
      <c r="DK33" s="676"/>
      <c r="DL33" s="670">
        <v>526923</v>
      </c>
      <c r="DM33" s="675"/>
      <c r="DN33" s="675"/>
      <c r="DO33" s="675"/>
      <c r="DP33" s="675"/>
      <c r="DQ33" s="675"/>
      <c r="DR33" s="675"/>
      <c r="DS33" s="675"/>
      <c r="DT33" s="675"/>
      <c r="DU33" s="675"/>
      <c r="DV33" s="676"/>
      <c r="DW33" s="667">
        <v>31.6</v>
      </c>
      <c r="DX33" s="677"/>
      <c r="DY33" s="677"/>
      <c r="DZ33" s="677"/>
      <c r="EA33" s="677"/>
      <c r="EB33" s="677"/>
      <c r="EC33" s="698"/>
    </row>
    <row r="34" spans="2:133" ht="11.25" customHeight="1">
      <c r="B34" s="661" t="s">
        <v>320</v>
      </c>
      <c r="C34" s="662"/>
      <c r="D34" s="662"/>
      <c r="E34" s="662"/>
      <c r="F34" s="662"/>
      <c r="G34" s="662"/>
      <c r="H34" s="662"/>
      <c r="I34" s="662"/>
      <c r="J34" s="662"/>
      <c r="K34" s="662"/>
      <c r="L34" s="662"/>
      <c r="M34" s="662"/>
      <c r="N34" s="662"/>
      <c r="O34" s="662"/>
      <c r="P34" s="662"/>
      <c r="Q34" s="663"/>
      <c r="R34" s="664">
        <v>176187</v>
      </c>
      <c r="S34" s="665"/>
      <c r="T34" s="665"/>
      <c r="U34" s="665"/>
      <c r="V34" s="665"/>
      <c r="W34" s="665"/>
      <c r="X34" s="665"/>
      <c r="Y34" s="666"/>
      <c r="Z34" s="691">
        <v>4.7</v>
      </c>
      <c r="AA34" s="691"/>
      <c r="AB34" s="691"/>
      <c r="AC34" s="691"/>
      <c r="AD34" s="692" t="s">
        <v>233</v>
      </c>
      <c r="AE34" s="692"/>
      <c r="AF34" s="692"/>
      <c r="AG34" s="692"/>
      <c r="AH34" s="692"/>
      <c r="AI34" s="692"/>
      <c r="AJ34" s="692"/>
      <c r="AK34" s="692"/>
      <c r="AL34" s="667" t="s">
        <v>129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321</v>
      </c>
      <c r="CE34" s="703"/>
      <c r="CF34" s="703"/>
      <c r="CG34" s="703"/>
      <c r="CH34" s="703"/>
      <c r="CI34" s="703"/>
      <c r="CJ34" s="703"/>
      <c r="CK34" s="703"/>
      <c r="CL34" s="703"/>
      <c r="CM34" s="703"/>
      <c r="CN34" s="703"/>
      <c r="CO34" s="703"/>
      <c r="CP34" s="703"/>
      <c r="CQ34" s="704"/>
      <c r="CR34" s="664">
        <v>393036</v>
      </c>
      <c r="CS34" s="665"/>
      <c r="CT34" s="665"/>
      <c r="CU34" s="665"/>
      <c r="CV34" s="665"/>
      <c r="CW34" s="665"/>
      <c r="CX34" s="665"/>
      <c r="CY34" s="666"/>
      <c r="CZ34" s="667">
        <v>10.7</v>
      </c>
      <c r="DA34" s="677"/>
      <c r="DB34" s="677"/>
      <c r="DC34" s="678"/>
      <c r="DD34" s="670">
        <v>292924</v>
      </c>
      <c r="DE34" s="665"/>
      <c r="DF34" s="665"/>
      <c r="DG34" s="665"/>
      <c r="DH34" s="665"/>
      <c r="DI34" s="665"/>
      <c r="DJ34" s="665"/>
      <c r="DK34" s="666"/>
      <c r="DL34" s="670">
        <v>180112</v>
      </c>
      <c r="DM34" s="665"/>
      <c r="DN34" s="665"/>
      <c r="DO34" s="665"/>
      <c r="DP34" s="665"/>
      <c r="DQ34" s="665"/>
      <c r="DR34" s="665"/>
      <c r="DS34" s="665"/>
      <c r="DT34" s="665"/>
      <c r="DU34" s="665"/>
      <c r="DV34" s="666"/>
      <c r="DW34" s="667">
        <v>10.8</v>
      </c>
      <c r="DX34" s="677"/>
      <c r="DY34" s="677"/>
      <c r="DZ34" s="677"/>
      <c r="EA34" s="677"/>
      <c r="EB34" s="677"/>
      <c r="EC34" s="698"/>
    </row>
    <row r="35" spans="2:133" ht="11.25" customHeight="1">
      <c r="B35" s="661" t="s">
        <v>322</v>
      </c>
      <c r="C35" s="662"/>
      <c r="D35" s="662"/>
      <c r="E35" s="662"/>
      <c r="F35" s="662"/>
      <c r="G35" s="662"/>
      <c r="H35" s="662"/>
      <c r="I35" s="662"/>
      <c r="J35" s="662"/>
      <c r="K35" s="662"/>
      <c r="L35" s="662"/>
      <c r="M35" s="662"/>
      <c r="N35" s="662"/>
      <c r="O35" s="662"/>
      <c r="P35" s="662"/>
      <c r="Q35" s="663"/>
      <c r="R35" s="664">
        <v>11029</v>
      </c>
      <c r="S35" s="665"/>
      <c r="T35" s="665"/>
      <c r="U35" s="665"/>
      <c r="V35" s="665"/>
      <c r="W35" s="665"/>
      <c r="X35" s="665"/>
      <c r="Y35" s="666"/>
      <c r="Z35" s="691">
        <v>0.3</v>
      </c>
      <c r="AA35" s="691"/>
      <c r="AB35" s="691"/>
      <c r="AC35" s="691"/>
      <c r="AD35" s="692">
        <v>63</v>
      </c>
      <c r="AE35" s="692"/>
      <c r="AF35" s="692"/>
      <c r="AG35" s="692"/>
      <c r="AH35" s="692"/>
      <c r="AI35" s="692"/>
      <c r="AJ35" s="692"/>
      <c r="AK35" s="692"/>
      <c r="AL35" s="667">
        <v>0</v>
      </c>
      <c r="AM35" s="668"/>
      <c r="AN35" s="668"/>
      <c r="AO35" s="693"/>
      <c r="AP35" s="221"/>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13450</v>
      </c>
      <c r="CS35" s="675"/>
      <c r="CT35" s="675"/>
      <c r="CU35" s="675"/>
      <c r="CV35" s="675"/>
      <c r="CW35" s="675"/>
      <c r="CX35" s="675"/>
      <c r="CY35" s="676"/>
      <c r="CZ35" s="667">
        <v>0.4</v>
      </c>
      <c r="DA35" s="677"/>
      <c r="DB35" s="677"/>
      <c r="DC35" s="678"/>
      <c r="DD35" s="670">
        <v>9821</v>
      </c>
      <c r="DE35" s="675"/>
      <c r="DF35" s="675"/>
      <c r="DG35" s="675"/>
      <c r="DH35" s="675"/>
      <c r="DI35" s="675"/>
      <c r="DJ35" s="675"/>
      <c r="DK35" s="676"/>
      <c r="DL35" s="670">
        <v>9175</v>
      </c>
      <c r="DM35" s="675"/>
      <c r="DN35" s="675"/>
      <c r="DO35" s="675"/>
      <c r="DP35" s="675"/>
      <c r="DQ35" s="675"/>
      <c r="DR35" s="675"/>
      <c r="DS35" s="675"/>
      <c r="DT35" s="675"/>
      <c r="DU35" s="675"/>
      <c r="DV35" s="676"/>
      <c r="DW35" s="667">
        <v>0.5</v>
      </c>
      <c r="DX35" s="677"/>
      <c r="DY35" s="677"/>
      <c r="DZ35" s="677"/>
      <c r="EA35" s="677"/>
      <c r="EB35" s="677"/>
      <c r="EC35" s="698"/>
    </row>
    <row r="36" spans="2:133" ht="11.25" customHeight="1">
      <c r="B36" s="661" t="s">
        <v>326</v>
      </c>
      <c r="C36" s="662"/>
      <c r="D36" s="662"/>
      <c r="E36" s="662"/>
      <c r="F36" s="662"/>
      <c r="G36" s="662"/>
      <c r="H36" s="662"/>
      <c r="I36" s="662"/>
      <c r="J36" s="662"/>
      <c r="K36" s="662"/>
      <c r="L36" s="662"/>
      <c r="M36" s="662"/>
      <c r="N36" s="662"/>
      <c r="O36" s="662"/>
      <c r="P36" s="662"/>
      <c r="Q36" s="663"/>
      <c r="R36" s="664">
        <v>221737</v>
      </c>
      <c r="S36" s="665"/>
      <c r="T36" s="665"/>
      <c r="U36" s="665"/>
      <c r="V36" s="665"/>
      <c r="W36" s="665"/>
      <c r="X36" s="665"/>
      <c r="Y36" s="666"/>
      <c r="Z36" s="691">
        <v>6</v>
      </c>
      <c r="AA36" s="691"/>
      <c r="AB36" s="691"/>
      <c r="AC36" s="691"/>
      <c r="AD36" s="692" t="s">
        <v>137</v>
      </c>
      <c r="AE36" s="692"/>
      <c r="AF36" s="692"/>
      <c r="AG36" s="692"/>
      <c r="AH36" s="692"/>
      <c r="AI36" s="692"/>
      <c r="AJ36" s="692"/>
      <c r="AK36" s="692"/>
      <c r="AL36" s="667" t="s">
        <v>233</v>
      </c>
      <c r="AM36" s="668"/>
      <c r="AN36" s="668"/>
      <c r="AO36" s="693"/>
      <c r="AP36" s="221"/>
      <c r="AQ36" s="714" t="s">
        <v>327</v>
      </c>
      <c r="AR36" s="715"/>
      <c r="AS36" s="715"/>
      <c r="AT36" s="715"/>
      <c r="AU36" s="715"/>
      <c r="AV36" s="715"/>
      <c r="AW36" s="715"/>
      <c r="AX36" s="715"/>
      <c r="AY36" s="716"/>
      <c r="AZ36" s="717">
        <v>182760</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11493</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423558</v>
      </c>
      <c r="CS36" s="665"/>
      <c r="CT36" s="665"/>
      <c r="CU36" s="665"/>
      <c r="CV36" s="665"/>
      <c r="CW36" s="665"/>
      <c r="CX36" s="665"/>
      <c r="CY36" s="666"/>
      <c r="CZ36" s="667">
        <v>11.5</v>
      </c>
      <c r="DA36" s="677"/>
      <c r="DB36" s="677"/>
      <c r="DC36" s="678"/>
      <c r="DD36" s="670">
        <v>374683</v>
      </c>
      <c r="DE36" s="665"/>
      <c r="DF36" s="665"/>
      <c r="DG36" s="665"/>
      <c r="DH36" s="665"/>
      <c r="DI36" s="665"/>
      <c r="DJ36" s="665"/>
      <c r="DK36" s="666"/>
      <c r="DL36" s="670">
        <v>195832</v>
      </c>
      <c r="DM36" s="665"/>
      <c r="DN36" s="665"/>
      <c r="DO36" s="665"/>
      <c r="DP36" s="665"/>
      <c r="DQ36" s="665"/>
      <c r="DR36" s="665"/>
      <c r="DS36" s="665"/>
      <c r="DT36" s="665"/>
      <c r="DU36" s="665"/>
      <c r="DV36" s="666"/>
      <c r="DW36" s="667">
        <v>11.7</v>
      </c>
      <c r="DX36" s="677"/>
      <c r="DY36" s="677"/>
      <c r="DZ36" s="677"/>
      <c r="EA36" s="677"/>
      <c r="EB36" s="677"/>
      <c r="EC36" s="698"/>
    </row>
    <row r="37" spans="2:133" ht="11.25" customHeight="1">
      <c r="B37" s="661" t="s">
        <v>330</v>
      </c>
      <c r="C37" s="662"/>
      <c r="D37" s="662"/>
      <c r="E37" s="662"/>
      <c r="F37" s="662"/>
      <c r="G37" s="662"/>
      <c r="H37" s="662"/>
      <c r="I37" s="662"/>
      <c r="J37" s="662"/>
      <c r="K37" s="662"/>
      <c r="L37" s="662"/>
      <c r="M37" s="662"/>
      <c r="N37" s="662"/>
      <c r="O37" s="662"/>
      <c r="P37" s="662"/>
      <c r="Q37" s="663"/>
      <c r="R37" s="664">
        <v>275924</v>
      </c>
      <c r="S37" s="665"/>
      <c r="T37" s="665"/>
      <c r="U37" s="665"/>
      <c r="V37" s="665"/>
      <c r="W37" s="665"/>
      <c r="X37" s="665"/>
      <c r="Y37" s="666"/>
      <c r="Z37" s="691">
        <v>7.4</v>
      </c>
      <c r="AA37" s="691"/>
      <c r="AB37" s="691"/>
      <c r="AC37" s="691"/>
      <c r="AD37" s="692" t="s">
        <v>233</v>
      </c>
      <c r="AE37" s="692"/>
      <c r="AF37" s="692"/>
      <c r="AG37" s="692"/>
      <c r="AH37" s="692"/>
      <c r="AI37" s="692"/>
      <c r="AJ37" s="692"/>
      <c r="AK37" s="692"/>
      <c r="AL37" s="667" t="s">
        <v>233</v>
      </c>
      <c r="AM37" s="668"/>
      <c r="AN37" s="668"/>
      <c r="AO37" s="693"/>
      <c r="AQ37" s="699" t="s">
        <v>331</v>
      </c>
      <c r="AR37" s="700"/>
      <c r="AS37" s="700"/>
      <c r="AT37" s="700"/>
      <c r="AU37" s="700"/>
      <c r="AV37" s="700"/>
      <c r="AW37" s="700"/>
      <c r="AX37" s="700"/>
      <c r="AY37" s="701"/>
      <c r="AZ37" s="664" t="s">
        <v>137</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3682</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117340</v>
      </c>
      <c r="CS37" s="675"/>
      <c r="CT37" s="675"/>
      <c r="CU37" s="675"/>
      <c r="CV37" s="675"/>
      <c r="CW37" s="675"/>
      <c r="CX37" s="675"/>
      <c r="CY37" s="676"/>
      <c r="CZ37" s="667">
        <v>3.2</v>
      </c>
      <c r="DA37" s="677"/>
      <c r="DB37" s="677"/>
      <c r="DC37" s="678"/>
      <c r="DD37" s="670">
        <v>117340</v>
      </c>
      <c r="DE37" s="675"/>
      <c r="DF37" s="675"/>
      <c r="DG37" s="675"/>
      <c r="DH37" s="675"/>
      <c r="DI37" s="675"/>
      <c r="DJ37" s="675"/>
      <c r="DK37" s="676"/>
      <c r="DL37" s="670">
        <v>109373</v>
      </c>
      <c r="DM37" s="675"/>
      <c r="DN37" s="675"/>
      <c r="DO37" s="675"/>
      <c r="DP37" s="675"/>
      <c r="DQ37" s="675"/>
      <c r="DR37" s="675"/>
      <c r="DS37" s="675"/>
      <c r="DT37" s="675"/>
      <c r="DU37" s="675"/>
      <c r="DV37" s="676"/>
      <c r="DW37" s="667">
        <v>6.6</v>
      </c>
      <c r="DX37" s="677"/>
      <c r="DY37" s="677"/>
      <c r="DZ37" s="677"/>
      <c r="EA37" s="677"/>
      <c r="EB37" s="677"/>
      <c r="EC37" s="698"/>
    </row>
    <row r="38" spans="2:133" ht="11.25" customHeight="1">
      <c r="B38" s="661" t="s">
        <v>334</v>
      </c>
      <c r="C38" s="662"/>
      <c r="D38" s="662"/>
      <c r="E38" s="662"/>
      <c r="F38" s="662"/>
      <c r="G38" s="662"/>
      <c r="H38" s="662"/>
      <c r="I38" s="662"/>
      <c r="J38" s="662"/>
      <c r="K38" s="662"/>
      <c r="L38" s="662"/>
      <c r="M38" s="662"/>
      <c r="N38" s="662"/>
      <c r="O38" s="662"/>
      <c r="P38" s="662"/>
      <c r="Q38" s="663"/>
      <c r="R38" s="664">
        <v>49703</v>
      </c>
      <c r="S38" s="665"/>
      <c r="T38" s="665"/>
      <c r="U38" s="665"/>
      <c r="V38" s="665"/>
      <c r="W38" s="665"/>
      <c r="X38" s="665"/>
      <c r="Y38" s="666"/>
      <c r="Z38" s="691">
        <v>1.3</v>
      </c>
      <c r="AA38" s="691"/>
      <c r="AB38" s="691"/>
      <c r="AC38" s="691"/>
      <c r="AD38" s="692" t="s">
        <v>233</v>
      </c>
      <c r="AE38" s="692"/>
      <c r="AF38" s="692"/>
      <c r="AG38" s="692"/>
      <c r="AH38" s="692"/>
      <c r="AI38" s="692"/>
      <c r="AJ38" s="692"/>
      <c r="AK38" s="692"/>
      <c r="AL38" s="667" t="s">
        <v>233</v>
      </c>
      <c r="AM38" s="668"/>
      <c r="AN38" s="668"/>
      <c r="AO38" s="693"/>
      <c r="AQ38" s="699" t="s">
        <v>335</v>
      </c>
      <c r="AR38" s="700"/>
      <c r="AS38" s="700"/>
      <c r="AT38" s="700"/>
      <c r="AU38" s="700"/>
      <c r="AV38" s="700"/>
      <c r="AW38" s="700"/>
      <c r="AX38" s="700"/>
      <c r="AY38" s="701"/>
      <c r="AZ38" s="664" t="s">
        <v>129</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523</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182760</v>
      </c>
      <c r="CS38" s="665"/>
      <c r="CT38" s="665"/>
      <c r="CU38" s="665"/>
      <c r="CV38" s="665"/>
      <c r="CW38" s="665"/>
      <c r="CX38" s="665"/>
      <c r="CY38" s="666"/>
      <c r="CZ38" s="667">
        <v>5</v>
      </c>
      <c r="DA38" s="677"/>
      <c r="DB38" s="677"/>
      <c r="DC38" s="678"/>
      <c r="DD38" s="670">
        <v>152413</v>
      </c>
      <c r="DE38" s="665"/>
      <c r="DF38" s="665"/>
      <c r="DG38" s="665"/>
      <c r="DH38" s="665"/>
      <c r="DI38" s="665"/>
      <c r="DJ38" s="665"/>
      <c r="DK38" s="666"/>
      <c r="DL38" s="670">
        <v>141804</v>
      </c>
      <c r="DM38" s="665"/>
      <c r="DN38" s="665"/>
      <c r="DO38" s="665"/>
      <c r="DP38" s="665"/>
      <c r="DQ38" s="665"/>
      <c r="DR38" s="665"/>
      <c r="DS38" s="665"/>
      <c r="DT38" s="665"/>
      <c r="DU38" s="665"/>
      <c r="DV38" s="666"/>
      <c r="DW38" s="667">
        <v>8.5</v>
      </c>
      <c r="DX38" s="677"/>
      <c r="DY38" s="677"/>
      <c r="DZ38" s="677"/>
      <c r="EA38" s="677"/>
      <c r="EB38" s="677"/>
      <c r="EC38" s="698"/>
    </row>
    <row r="39" spans="2:133" ht="11.25" customHeight="1">
      <c r="B39" s="661" t="s">
        <v>338</v>
      </c>
      <c r="C39" s="662"/>
      <c r="D39" s="662"/>
      <c r="E39" s="662"/>
      <c r="F39" s="662"/>
      <c r="G39" s="662"/>
      <c r="H39" s="662"/>
      <c r="I39" s="662"/>
      <c r="J39" s="662"/>
      <c r="K39" s="662"/>
      <c r="L39" s="662"/>
      <c r="M39" s="662"/>
      <c r="N39" s="662"/>
      <c r="O39" s="662"/>
      <c r="P39" s="662"/>
      <c r="Q39" s="663"/>
      <c r="R39" s="664">
        <v>57958</v>
      </c>
      <c r="S39" s="665"/>
      <c r="T39" s="665"/>
      <c r="U39" s="665"/>
      <c r="V39" s="665"/>
      <c r="W39" s="665"/>
      <c r="X39" s="665"/>
      <c r="Y39" s="666"/>
      <c r="Z39" s="691">
        <v>1.6</v>
      </c>
      <c r="AA39" s="691"/>
      <c r="AB39" s="691"/>
      <c r="AC39" s="691"/>
      <c r="AD39" s="692">
        <v>297</v>
      </c>
      <c r="AE39" s="692"/>
      <c r="AF39" s="692"/>
      <c r="AG39" s="692"/>
      <c r="AH39" s="692"/>
      <c r="AI39" s="692"/>
      <c r="AJ39" s="692"/>
      <c r="AK39" s="692"/>
      <c r="AL39" s="667">
        <v>0</v>
      </c>
      <c r="AM39" s="668"/>
      <c r="AN39" s="668"/>
      <c r="AO39" s="693"/>
      <c r="AQ39" s="699" t="s">
        <v>339</v>
      </c>
      <c r="AR39" s="700"/>
      <c r="AS39" s="700"/>
      <c r="AT39" s="700"/>
      <c r="AU39" s="700"/>
      <c r="AV39" s="700"/>
      <c r="AW39" s="700"/>
      <c r="AX39" s="700"/>
      <c r="AY39" s="701"/>
      <c r="AZ39" s="664" t="s">
        <v>233</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775</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435997</v>
      </c>
      <c r="CS39" s="675"/>
      <c r="CT39" s="675"/>
      <c r="CU39" s="675"/>
      <c r="CV39" s="675"/>
      <c r="CW39" s="675"/>
      <c r="CX39" s="675"/>
      <c r="CY39" s="676"/>
      <c r="CZ39" s="667">
        <v>11.9</v>
      </c>
      <c r="DA39" s="677"/>
      <c r="DB39" s="677"/>
      <c r="DC39" s="678"/>
      <c r="DD39" s="670">
        <v>353279</v>
      </c>
      <c r="DE39" s="675"/>
      <c r="DF39" s="675"/>
      <c r="DG39" s="675"/>
      <c r="DH39" s="675"/>
      <c r="DI39" s="675"/>
      <c r="DJ39" s="675"/>
      <c r="DK39" s="676"/>
      <c r="DL39" s="670" t="s">
        <v>129</v>
      </c>
      <c r="DM39" s="675"/>
      <c r="DN39" s="675"/>
      <c r="DO39" s="675"/>
      <c r="DP39" s="675"/>
      <c r="DQ39" s="675"/>
      <c r="DR39" s="675"/>
      <c r="DS39" s="675"/>
      <c r="DT39" s="675"/>
      <c r="DU39" s="675"/>
      <c r="DV39" s="676"/>
      <c r="DW39" s="667" t="s">
        <v>137</v>
      </c>
      <c r="DX39" s="677"/>
      <c r="DY39" s="677"/>
      <c r="DZ39" s="677"/>
      <c r="EA39" s="677"/>
      <c r="EB39" s="677"/>
      <c r="EC39" s="698"/>
    </row>
    <row r="40" spans="2:133" ht="11.25" customHeight="1">
      <c r="B40" s="661" t="s">
        <v>342</v>
      </c>
      <c r="C40" s="662"/>
      <c r="D40" s="662"/>
      <c r="E40" s="662"/>
      <c r="F40" s="662"/>
      <c r="G40" s="662"/>
      <c r="H40" s="662"/>
      <c r="I40" s="662"/>
      <c r="J40" s="662"/>
      <c r="K40" s="662"/>
      <c r="L40" s="662"/>
      <c r="M40" s="662"/>
      <c r="N40" s="662"/>
      <c r="O40" s="662"/>
      <c r="P40" s="662"/>
      <c r="Q40" s="663"/>
      <c r="R40" s="664">
        <v>349206</v>
      </c>
      <c r="S40" s="665"/>
      <c r="T40" s="665"/>
      <c r="U40" s="665"/>
      <c r="V40" s="665"/>
      <c r="W40" s="665"/>
      <c r="X40" s="665"/>
      <c r="Y40" s="666"/>
      <c r="Z40" s="691">
        <v>9.4</v>
      </c>
      <c r="AA40" s="691"/>
      <c r="AB40" s="691"/>
      <c r="AC40" s="691"/>
      <c r="AD40" s="692" t="s">
        <v>137</v>
      </c>
      <c r="AE40" s="692"/>
      <c r="AF40" s="692"/>
      <c r="AG40" s="692"/>
      <c r="AH40" s="692"/>
      <c r="AI40" s="692"/>
      <c r="AJ40" s="692"/>
      <c r="AK40" s="692"/>
      <c r="AL40" s="667" t="s">
        <v>129</v>
      </c>
      <c r="AM40" s="668"/>
      <c r="AN40" s="668"/>
      <c r="AO40" s="693"/>
      <c r="AQ40" s="699" t="s">
        <v>343</v>
      </c>
      <c r="AR40" s="700"/>
      <c r="AS40" s="700"/>
      <c r="AT40" s="700"/>
      <c r="AU40" s="700"/>
      <c r="AV40" s="700"/>
      <c r="AW40" s="700"/>
      <c r="AX40" s="700"/>
      <c r="AY40" s="701"/>
      <c r="AZ40" s="664" t="s">
        <v>233</v>
      </c>
      <c r="BA40" s="665"/>
      <c r="BB40" s="665"/>
      <c r="BC40" s="665"/>
      <c r="BD40" s="675"/>
      <c r="BE40" s="675"/>
      <c r="BF40" s="702"/>
      <c r="BG40" s="707" t="s">
        <v>344</v>
      </c>
      <c r="BH40" s="708"/>
      <c r="BI40" s="708"/>
      <c r="BJ40" s="708"/>
      <c r="BK40" s="708"/>
      <c r="BL40" s="222"/>
      <c r="BM40" s="703" t="s">
        <v>345</v>
      </c>
      <c r="BN40" s="703"/>
      <c r="BO40" s="703"/>
      <c r="BP40" s="703"/>
      <c r="BQ40" s="703"/>
      <c r="BR40" s="703"/>
      <c r="BS40" s="703"/>
      <c r="BT40" s="703"/>
      <c r="BU40" s="704"/>
      <c r="BV40" s="664">
        <v>73</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t="s">
        <v>129</v>
      </c>
      <c r="CS40" s="665"/>
      <c r="CT40" s="665"/>
      <c r="CU40" s="665"/>
      <c r="CV40" s="665"/>
      <c r="CW40" s="665"/>
      <c r="CX40" s="665"/>
      <c r="CY40" s="666"/>
      <c r="CZ40" s="667" t="s">
        <v>233</v>
      </c>
      <c r="DA40" s="677"/>
      <c r="DB40" s="677"/>
      <c r="DC40" s="678"/>
      <c r="DD40" s="670" t="s">
        <v>129</v>
      </c>
      <c r="DE40" s="665"/>
      <c r="DF40" s="665"/>
      <c r="DG40" s="665"/>
      <c r="DH40" s="665"/>
      <c r="DI40" s="665"/>
      <c r="DJ40" s="665"/>
      <c r="DK40" s="666"/>
      <c r="DL40" s="670" t="s">
        <v>233</v>
      </c>
      <c r="DM40" s="665"/>
      <c r="DN40" s="665"/>
      <c r="DO40" s="665"/>
      <c r="DP40" s="665"/>
      <c r="DQ40" s="665"/>
      <c r="DR40" s="665"/>
      <c r="DS40" s="665"/>
      <c r="DT40" s="665"/>
      <c r="DU40" s="665"/>
      <c r="DV40" s="666"/>
      <c r="DW40" s="667" t="s">
        <v>233</v>
      </c>
      <c r="DX40" s="677"/>
      <c r="DY40" s="677"/>
      <c r="DZ40" s="677"/>
      <c r="EA40" s="677"/>
      <c r="EB40" s="677"/>
      <c r="EC40" s="698"/>
    </row>
    <row r="41" spans="2:133" ht="11.25" customHeight="1">
      <c r="B41" s="661" t="s">
        <v>347</v>
      </c>
      <c r="C41" s="662"/>
      <c r="D41" s="662"/>
      <c r="E41" s="662"/>
      <c r="F41" s="662"/>
      <c r="G41" s="662"/>
      <c r="H41" s="662"/>
      <c r="I41" s="662"/>
      <c r="J41" s="662"/>
      <c r="K41" s="662"/>
      <c r="L41" s="662"/>
      <c r="M41" s="662"/>
      <c r="N41" s="662"/>
      <c r="O41" s="662"/>
      <c r="P41" s="662"/>
      <c r="Q41" s="663"/>
      <c r="R41" s="664" t="s">
        <v>233</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699" t="s">
        <v>348</v>
      </c>
      <c r="AR41" s="700"/>
      <c r="AS41" s="700"/>
      <c r="AT41" s="700"/>
      <c r="AU41" s="700"/>
      <c r="AV41" s="700"/>
      <c r="AW41" s="700"/>
      <c r="AX41" s="700"/>
      <c r="AY41" s="701"/>
      <c r="AZ41" s="664">
        <v>38362</v>
      </c>
      <c r="BA41" s="665"/>
      <c r="BB41" s="665"/>
      <c r="BC41" s="665"/>
      <c r="BD41" s="675"/>
      <c r="BE41" s="675"/>
      <c r="BF41" s="702"/>
      <c r="BG41" s="707"/>
      <c r="BH41" s="708"/>
      <c r="BI41" s="708"/>
      <c r="BJ41" s="708"/>
      <c r="BK41" s="708"/>
      <c r="BL41" s="222"/>
      <c r="BM41" s="703" t="s">
        <v>349</v>
      </c>
      <c r="BN41" s="703"/>
      <c r="BO41" s="703"/>
      <c r="BP41" s="703"/>
      <c r="BQ41" s="703"/>
      <c r="BR41" s="703"/>
      <c r="BS41" s="703"/>
      <c r="BT41" s="703"/>
      <c r="BU41" s="704"/>
      <c r="BV41" s="664">
        <v>1</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233</v>
      </c>
      <c r="CS41" s="675"/>
      <c r="CT41" s="675"/>
      <c r="CU41" s="675"/>
      <c r="CV41" s="675"/>
      <c r="CW41" s="675"/>
      <c r="CX41" s="675"/>
      <c r="CY41" s="676"/>
      <c r="CZ41" s="667" t="s">
        <v>233</v>
      </c>
      <c r="DA41" s="677"/>
      <c r="DB41" s="677"/>
      <c r="DC41" s="678"/>
      <c r="DD41" s="670" t="s">
        <v>233</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351</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137</v>
      </c>
      <c r="AA42" s="691"/>
      <c r="AB42" s="691"/>
      <c r="AC42" s="691"/>
      <c r="AD42" s="692" t="s">
        <v>129</v>
      </c>
      <c r="AE42" s="692"/>
      <c r="AF42" s="692"/>
      <c r="AG42" s="692"/>
      <c r="AH42" s="692"/>
      <c r="AI42" s="692"/>
      <c r="AJ42" s="692"/>
      <c r="AK42" s="692"/>
      <c r="AL42" s="667" t="s">
        <v>233</v>
      </c>
      <c r="AM42" s="668"/>
      <c r="AN42" s="668"/>
      <c r="AO42" s="693"/>
      <c r="AQ42" s="711" t="s">
        <v>352</v>
      </c>
      <c r="AR42" s="712"/>
      <c r="AS42" s="712"/>
      <c r="AT42" s="712"/>
      <c r="AU42" s="712"/>
      <c r="AV42" s="712"/>
      <c r="AW42" s="712"/>
      <c r="AX42" s="712"/>
      <c r="AY42" s="713"/>
      <c r="AZ42" s="644">
        <v>144398</v>
      </c>
      <c r="BA42" s="679"/>
      <c r="BB42" s="679"/>
      <c r="BC42" s="679"/>
      <c r="BD42" s="645"/>
      <c r="BE42" s="645"/>
      <c r="BF42" s="694"/>
      <c r="BG42" s="709"/>
      <c r="BH42" s="710"/>
      <c r="BI42" s="710"/>
      <c r="BJ42" s="710"/>
      <c r="BK42" s="710"/>
      <c r="BL42" s="223"/>
      <c r="BM42" s="695" t="s">
        <v>353</v>
      </c>
      <c r="BN42" s="695"/>
      <c r="BO42" s="695"/>
      <c r="BP42" s="695"/>
      <c r="BQ42" s="695"/>
      <c r="BR42" s="695"/>
      <c r="BS42" s="695"/>
      <c r="BT42" s="695"/>
      <c r="BU42" s="696"/>
      <c r="BV42" s="644">
        <v>309</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748121</v>
      </c>
      <c r="CS42" s="675"/>
      <c r="CT42" s="675"/>
      <c r="CU42" s="675"/>
      <c r="CV42" s="675"/>
      <c r="CW42" s="675"/>
      <c r="CX42" s="675"/>
      <c r="CY42" s="676"/>
      <c r="CZ42" s="667">
        <v>20.399999999999999</v>
      </c>
      <c r="DA42" s="677"/>
      <c r="DB42" s="677"/>
      <c r="DC42" s="678"/>
      <c r="DD42" s="670">
        <v>203233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355</v>
      </c>
      <c r="C43" s="662"/>
      <c r="D43" s="662"/>
      <c r="E43" s="662"/>
      <c r="F43" s="662"/>
      <c r="G43" s="662"/>
      <c r="H43" s="662"/>
      <c r="I43" s="662"/>
      <c r="J43" s="662"/>
      <c r="K43" s="662"/>
      <c r="L43" s="662"/>
      <c r="M43" s="662"/>
      <c r="N43" s="662"/>
      <c r="O43" s="662"/>
      <c r="P43" s="662"/>
      <c r="Q43" s="663"/>
      <c r="R43" s="664">
        <v>51306</v>
      </c>
      <c r="S43" s="665"/>
      <c r="T43" s="665"/>
      <c r="U43" s="665"/>
      <c r="V43" s="665"/>
      <c r="W43" s="665"/>
      <c r="X43" s="665"/>
      <c r="Y43" s="666"/>
      <c r="Z43" s="691">
        <v>1.4</v>
      </c>
      <c r="AA43" s="691"/>
      <c r="AB43" s="691"/>
      <c r="AC43" s="691"/>
      <c r="AD43" s="692" t="s">
        <v>129</v>
      </c>
      <c r="AE43" s="692"/>
      <c r="AF43" s="692"/>
      <c r="AG43" s="692"/>
      <c r="AH43" s="692"/>
      <c r="AI43" s="692"/>
      <c r="AJ43" s="692"/>
      <c r="AK43" s="692"/>
      <c r="AL43" s="667" t="s">
        <v>137</v>
      </c>
      <c r="AM43" s="668"/>
      <c r="AN43" s="668"/>
      <c r="AO43" s="693"/>
      <c r="BV43" s="224"/>
      <c r="BW43" s="224"/>
      <c r="BX43" s="224"/>
      <c r="BY43" s="224"/>
      <c r="BZ43" s="224"/>
      <c r="CA43" s="224"/>
      <c r="CB43" s="224"/>
      <c r="CD43" s="661" t="s">
        <v>356</v>
      </c>
      <c r="CE43" s="662"/>
      <c r="CF43" s="662"/>
      <c r="CG43" s="662"/>
      <c r="CH43" s="662"/>
      <c r="CI43" s="662"/>
      <c r="CJ43" s="662"/>
      <c r="CK43" s="662"/>
      <c r="CL43" s="662"/>
      <c r="CM43" s="662"/>
      <c r="CN43" s="662"/>
      <c r="CO43" s="662"/>
      <c r="CP43" s="662"/>
      <c r="CQ43" s="663"/>
      <c r="CR43" s="664">
        <v>20833</v>
      </c>
      <c r="CS43" s="675"/>
      <c r="CT43" s="675"/>
      <c r="CU43" s="675"/>
      <c r="CV43" s="675"/>
      <c r="CW43" s="675"/>
      <c r="CX43" s="675"/>
      <c r="CY43" s="676"/>
      <c r="CZ43" s="667">
        <v>0.6</v>
      </c>
      <c r="DA43" s="677"/>
      <c r="DB43" s="677"/>
      <c r="DC43" s="678"/>
      <c r="DD43" s="670">
        <v>20833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357</v>
      </c>
      <c r="C44" s="642"/>
      <c r="D44" s="642"/>
      <c r="E44" s="642"/>
      <c r="F44" s="642"/>
      <c r="G44" s="642"/>
      <c r="H44" s="642"/>
      <c r="I44" s="642"/>
      <c r="J44" s="642"/>
      <c r="K44" s="642"/>
      <c r="L44" s="642"/>
      <c r="M44" s="642"/>
      <c r="N44" s="642"/>
      <c r="O44" s="642"/>
      <c r="P44" s="642"/>
      <c r="Q44" s="643"/>
      <c r="R44" s="644">
        <v>3717418</v>
      </c>
      <c r="S44" s="679"/>
      <c r="T44" s="679"/>
      <c r="U44" s="679"/>
      <c r="V44" s="679"/>
      <c r="W44" s="679"/>
      <c r="X44" s="679"/>
      <c r="Y44" s="680"/>
      <c r="Z44" s="681">
        <v>100</v>
      </c>
      <c r="AA44" s="681"/>
      <c r="AB44" s="681"/>
      <c r="AC44" s="681"/>
      <c r="AD44" s="682">
        <v>1617017</v>
      </c>
      <c r="AE44" s="682"/>
      <c r="AF44" s="682"/>
      <c r="AG44" s="682"/>
      <c r="AH44" s="682"/>
      <c r="AI44" s="682"/>
      <c r="AJ44" s="682"/>
      <c r="AK44" s="682"/>
      <c r="AL44" s="647">
        <v>100</v>
      </c>
      <c r="AM44" s="683"/>
      <c r="AN44" s="683"/>
      <c r="AO44" s="684"/>
      <c r="CD44" s="685" t="s">
        <v>303</v>
      </c>
      <c r="CE44" s="686"/>
      <c r="CF44" s="661" t="s">
        <v>358</v>
      </c>
      <c r="CG44" s="662"/>
      <c r="CH44" s="662"/>
      <c r="CI44" s="662"/>
      <c r="CJ44" s="662"/>
      <c r="CK44" s="662"/>
      <c r="CL44" s="662"/>
      <c r="CM44" s="662"/>
      <c r="CN44" s="662"/>
      <c r="CO44" s="662"/>
      <c r="CP44" s="662"/>
      <c r="CQ44" s="663"/>
      <c r="CR44" s="664">
        <v>596132</v>
      </c>
      <c r="CS44" s="665"/>
      <c r="CT44" s="665"/>
      <c r="CU44" s="665"/>
      <c r="CV44" s="665"/>
      <c r="CW44" s="665"/>
      <c r="CX44" s="665"/>
      <c r="CY44" s="666"/>
      <c r="CZ44" s="667">
        <v>16.2</v>
      </c>
      <c r="DA44" s="668"/>
      <c r="DB44" s="668"/>
      <c r="DC44" s="669"/>
      <c r="DD44" s="670">
        <v>184981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359</v>
      </c>
      <c r="CG45" s="662"/>
      <c r="CH45" s="662"/>
      <c r="CI45" s="662"/>
      <c r="CJ45" s="662"/>
      <c r="CK45" s="662"/>
      <c r="CL45" s="662"/>
      <c r="CM45" s="662"/>
      <c r="CN45" s="662"/>
      <c r="CO45" s="662"/>
      <c r="CP45" s="662"/>
      <c r="CQ45" s="663"/>
      <c r="CR45" s="664">
        <v>252725</v>
      </c>
      <c r="CS45" s="675"/>
      <c r="CT45" s="675"/>
      <c r="CU45" s="675"/>
      <c r="CV45" s="675"/>
      <c r="CW45" s="675"/>
      <c r="CX45" s="675"/>
      <c r="CY45" s="676"/>
      <c r="CZ45" s="667">
        <v>6.9</v>
      </c>
      <c r="DA45" s="677"/>
      <c r="DB45" s="677"/>
      <c r="DC45" s="678"/>
      <c r="DD45" s="670">
        <v>22829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361</v>
      </c>
      <c r="CG46" s="662"/>
      <c r="CH46" s="662"/>
      <c r="CI46" s="662"/>
      <c r="CJ46" s="662"/>
      <c r="CK46" s="662"/>
      <c r="CL46" s="662"/>
      <c r="CM46" s="662"/>
      <c r="CN46" s="662"/>
      <c r="CO46" s="662"/>
      <c r="CP46" s="662"/>
      <c r="CQ46" s="663"/>
      <c r="CR46" s="664">
        <v>343407</v>
      </c>
      <c r="CS46" s="665"/>
      <c r="CT46" s="665"/>
      <c r="CU46" s="665"/>
      <c r="CV46" s="665"/>
      <c r="CW46" s="665"/>
      <c r="CX46" s="665"/>
      <c r="CY46" s="666"/>
      <c r="CZ46" s="667">
        <v>9.3000000000000007</v>
      </c>
      <c r="DA46" s="668"/>
      <c r="DB46" s="668"/>
      <c r="DC46" s="669"/>
      <c r="DD46" s="670">
        <v>162152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v>151989</v>
      </c>
      <c r="CS47" s="675"/>
      <c r="CT47" s="675"/>
      <c r="CU47" s="675"/>
      <c r="CV47" s="675"/>
      <c r="CW47" s="675"/>
      <c r="CX47" s="675"/>
      <c r="CY47" s="676"/>
      <c r="CZ47" s="667">
        <v>4.0999999999999996</v>
      </c>
      <c r="DA47" s="677"/>
      <c r="DB47" s="677"/>
      <c r="DC47" s="678"/>
      <c r="DD47" s="670">
        <v>18252</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137</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366</v>
      </c>
      <c r="CE49" s="642"/>
      <c r="CF49" s="642"/>
      <c r="CG49" s="642"/>
      <c r="CH49" s="642"/>
      <c r="CI49" s="642"/>
      <c r="CJ49" s="642"/>
      <c r="CK49" s="642"/>
      <c r="CL49" s="642"/>
      <c r="CM49" s="642"/>
      <c r="CN49" s="642"/>
      <c r="CO49" s="642"/>
      <c r="CP49" s="642"/>
      <c r="CQ49" s="643"/>
      <c r="CR49" s="644">
        <v>3673536</v>
      </c>
      <c r="CS49" s="645"/>
      <c r="CT49" s="645"/>
      <c r="CU49" s="645"/>
      <c r="CV49" s="645"/>
      <c r="CW49" s="645"/>
      <c r="CX49" s="645"/>
      <c r="CY49" s="646"/>
      <c r="CZ49" s="647">
        <v>100</v>
      </c>
      <c r="DA49" s="648"/>
      <c r="DB49" s="648"/>
      <c r="DC49" s="649"/>
      <c r="DD49" s="650">
        <v>2412859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YiM8aGGxIS4JX7xaBHgpZ90sO/TL8jKEDouWsyRq+rnr09jUz/bzUd7inOqKN51POOeLGFbSIExuYvrNW+utow==" saltValue="7Y6oTJUxwnYSA9pDItTmc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DL12" sqref="DL12:DP12"/>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368</v>
      </c>
      <c r="DK2" s="1156"/>
      <c r="DL2" s="1156"/>
      <c r="DM2" s="1156"/>
      <c r="DN2" s="1156"/>
      <c r="DO2" s="1157"/>
      <c r="DP2" s="231"/>
      <c r="DQ2" s="1155" t="s">
        <v>369</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35"/>
      <c r="BA5" s="235"/>
      <c r="BB5" s="235"/>
      <c r="BC5" s="235"/>
      <c r="BD5" s="235"/>
      <c r="BE5" s="236"/>
      <c r="BF5" s="236"/>
      <c r="BG5" s="236"/>
      <c r="BH5" s="236"/>
      <c r="BI5" s="236"/>
      <c r="BJ5" s="236"/>
      <c r="BK5" s="236"/>
      <c r="BL5" s="236"/>
      <c r="BM5" s="236"/>
      <c r="BN5" s="236"/>
      <c r="BO5" s="236"/>
      <c r="BP5" s="236"/>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389</v>
      </c>
      <c r="C7" s="1112"/>
      <c r="D7" s="1112"/>
      <c r="E7" s="1112"/>
      <c r="F7" s="1112"/>
      <c r="G7" s="1112"/>
      <c r="H7" s="1112"/>
      <c r="I7" s="1112"/>
      <c r="J7" s="1112"/>
      <c r="K7" s="1112"/>
      <c r="L7" s="1112"/>
      <c r="M7" s="1112"/>
      <c r="N7" s="1112"/>
      <c r="O7" s="1112"/>
      <c r="P7" s="1113"/>
      <c r="Q7" s="1166">
        <v>3740</v>
      </c>
      <c r="R7" s="1167"/>
      <c r="S7" s="1167"/>
      <c r="T7" s="1167"/>
      <c r="U7" s="1167"/>
      <c r="V7" s="1167">
        <v>3674</v>
      </c>
      <c r="W7" s="1167"/>
      <c r="X7" s="1167"/>
      <c r="Y7" s="1167"/>
      <c r="Z7" s="1167"/>
      <c r="AA7" s="1167">
        <v>67</v>
      </c>
      <c r="AB7" s="1167"/>
      <c r="AC7" s="1167"/>
      <c r="AD7" s="1167"/>
      <c r="AE7" s="1168"/>
      <c r="AF7" s="1169">
        <v>63</v>
      </c>
      <c r="AG7" s="1170"/>
      <c r="AH7" s="1170"/>
      <c r="AI7" s="1170"/>
      <c r="AJ7" s="1171"/>
      <c r="AK7" s="1172" t="s">
        <v>574</v>
      </c>
      <c r="AL7" s="1173"/>
      <c r="AM7" s="1173"/>
      <c r="AN7" s="1173"/>
      <c r="AO7" s="1173"/>
      <c r="AP7" s="1173">
        <v>2818</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588</v>
      </c>
      <c r="BT7" s="1164"/>
      <c r="BU7" s="1164"/>
      <c r="BV7" s="1164"/>
      <c r="BW7" s="1164"/>
      <c r="BX7" s="1164"/>
      <c r="BY7" s="1164"/>
      <c r="BZ7" s="1164"/>
      <c r="CA7" s="1164"/>
      <c r="CB7" s="1164"/>
      <c r="CC7" s="1164"/>
      <c r="CD7" s="1164"/>
      <c r="CE7" s="1164"/>
      <c r="CF7" s="1164"/>
      <c r="CG7" s="1176"/>
      <c r="CH7" s="1160">
        <v>-2</v>
      </c>
      <c r="CI7" s="1161"/>
      <c r="CJ7" s="1161"/>
      <c r="CK7" s="1161"/>
      <c r="CL7" s="1162"/>
      <c r="CM7" s="1160">
        <v>219</v>
      </c>
      <c r="CN7" s="1161"/>
      <c r="CO7" s="1161"/>
      <c r="CP7" s="1161"/>
      <c r="CQ7" s="1162"/>
      <c r="CR7" s="1160">
        <v>300</v>
      </c>
      <c r="CS7" s="1161"/>
      <c r="CT7" s="1161"/>
      <c r="CU7" s="1161"/>
      <c r="CV7" s="1162"/>
      <c r="CW7" s="1160">
        <v>7</v>
      </c>
      <c r="CX7" s="1161"/>
      <c r="CY7" s="1161"/>
      <c r="CZ7" s="1161"/>
      <c r="DA7" s="1162"/>
      <c r="DB7" s="1160" t="s">
        <v>574</v>
      </c>
      <c r="DC7" s="1161"/>
      <c r="DD7" s="1161"/>
      <c r="DE7" s="1161"/>
      <c r="DF7" s="1162"/>
      <c r="DG7" s="1160" t="s">
        <v>574</v>
      </c>
      <c r="DH7" s="1161"/>
      <c r="DI7" s="1161"/>
      <c r="DJ7" s="1161"/>
      <c r="DK7" s="1162"/>
      <c r="DL7" s="1160" t="s">
        <v>574</v>
      </c>
      <c r="DM7" s="1161"/>
      <c r="DN7" s="1161"/>
      <c r="DO7" s="1161"/>
      <c r="DP7" s="1162"/>
      <c r="DQ7" s="1160" t="s">
        <v>574</v>
      </c>
      <c r="DR7" s="1161"/>
      <c r="DS7" s="1161"/>
      <c r="DT7" s="1161"/>
      <c r="DU7" s="1162"/>
      <c r="DV7" s="1163"/>
      <c r="DW7" s="1164"/>
      <c r="DX7" s="1164"/>
      <c r="DY7" s="1164"/>
      <c r="DZ7" s="1165"/>
      <c r="EA7" s="237"/>
    </row>
    <row r="8" spans="1:131" s="238" customFormat="1" ht="26.25" customHeight="1">
      <c r="A8" s="241">
        <v>2</v>
      </c>
      <c r="B8" s="1094" t="s">
        <v>390</v>
      </c>
      <c r="C8" s="1095"/>
      <c r="D8" s="1095"/>
      <c r="E8" s="1095"/>
      <c r="F8" s="1095"/>
      <c r="G8" s="1095"/>
      <c r="H8" s="1095"/>
      <c r="I8" s="1095"/>
      <c r="J8" s="1095"/>
      <c r="K8" s="1095"/>
      <c r="L8" s="1095"/>
      <c r="M8" s="1095"/>
      <c r="N8" s="1095"/>
      <c r="O8" s="1095"/>
      <c r="P8" s="1096"/>
      <c r="Q8" s="1102">
        <v>2</v>
      </c>
      <c r="R8" s="1103"/>
      <c r="S8" s="1103"/>
      <c r="T8" s="1103"/>
      <c r="U8" s="1103"/>
      <c r="V8" s="1103">
        <v>24</v>
      </c>
      <c r="W8" s="1103"/>
      <c r="X8" s="1103"/>
      <c r="Y8" s="1103"/>
      <c r="Z8" s="1103"/>
      <c r="AA8" s="1103">
        <v>23</v>
      </c>
      <c r="AB8" s="1103"/>
      <c r="AC8" s="1103"/>
      <c r="AD8" s="1103"/>
      <c r="AE8" s="1104"/>
      <c r="AF8" s="1099">
        <v>-23</v>
      </c>
      <c r="AG8" s="1100"/>
      <c r="AH8" s="1100"/>
      <c r="AI8" s="1100"/>
      <c r="AJ8" s="1101"/>
      <c r="AK8" s="1144" t="s">
        <v>574</v>
      </c>
      <c r="AL8" s="1145"/>
      <c r="AM8" s="1145"/>
      <c r="AN8" s="1145"/>
      <c r="AO8" s="1145"/>
      <c r="AP8" s="1145" t="s">
        <v>574</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391</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392</v>
      </c>
      <c r="B23" s="1001" t="s">
        <v>393</v>
      </c>
      <c r="C23" s="1002"/>
      <c r="D23" s="1002"/>
      <c r="E23" s="1002"/>
      <c r="F23" s="1002"/>
      <c r="G23" s="1002"/>
      <c r="H23" s="1002"/>
      <c r="I23" s="1002"/>
      <c r="J23" s="1002"/>
      <c r="K23" s="1002"/>
      <c r="L23" s="1002"/>
      <c r="M23" s="1002"/>
      <c r="N23" s="1002"/>
      <c r="O23" s="1002"/>
      <c r="P23" s="1012"/>
      <c r="Q23" s="1131">
        <v>3742</v>
      </c>
      <c r="R23" s="1125"/>
      <c r="S23" s="1125"/>
      <c r="T23" s="1125"/>
      <c r="U23" s="1125"/>
      <c r="V23" s="1125">
        <v>3698</v>
      </c>
      <c r="W23" s="1125"/>
      <c r="X23" s="1125"/>
      <c r="Y23" s="1125"/>
      <c r="Z23" s="1125"/>
      <c r="AA23" s="1125">
        <v>90</v>
      </c>
      <c r="AB23" s="1125"/>
      <c r="AC23" s="1125"/>
      <c r="AD23" s="1125"/>
      <c r="AE23" s="1132"/>
      <c r="AF23" s="1133">
        <v>41</v>
      </c>
      <c r="AG23" s="1125"/>
      <c r="AH23" s="1125"/>
      <c r="AI23" s="1125"/>
      <c r="AJ23" s="1134"/>
      <c r="AK23" s="1135"/>
      <c r="AL23" s="1136"/>
      <c r="AM23" s="1136"/>
      <c r="AN23" s="1136"/>
      <c r="AO23" s="1136"/>
      <c r="AP23" s="1125">
        <v>2818</v>
      </c>
      <c r="AQ23" s="1125"/>
      <c r="AR23" s="1125"/>
      <c r="AS23" s="1125"/>
      <c r="AT23" s="1125"/>
      <c r="AU23" s="1126"/>
      <c r="AV23" s="1126"/>
      <c r="AW23" s="1126"/>
      <c r="AX23" s="1126"/>
      <c r="AY23" s="1127"/>
      <c r="AZ23" s="1128" t="s">
        <v>129</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372</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379</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404</v>
      </c>
      <c r="C28" s="1112"/>
      <c r="D28" s="1112"/>
      <c r="E28" s="1112"/>
      <c r="F28" s="1112"/>
      <c r="G28" s="1112"/>
      <c r="H28" s="1112"/>
      <c r="I28" s="1112"/>
      <c r="J28" s="1112"/>
      <c r="K28" s="1112"/>
      <c r="L28" s="1112"/>
      <c r="M28" s="1112"/>
      <c r="N28" s="1112"/>
      <c r="O28" s="1112"/>
      <c r="P28" s="1113"/>
      <c r="Q28" s="1114">
        <v>373</v>
      </c>
      <c r="R28" s="1115"/>
      <c r="S28" s="1115"/>
      <c r="T28" s="1115"/>
      <c r="U28" s="1115"/>
      <c r="V28" s="1115">
        <v>361</v>
      </c>
      <c r="W28" s="1115"/>
      <c r="X28" s="1115"/>
      <c r="Y28" s="1115"/>
      <c r="Z28" s="1115"/>
      <c r="AA28" s="1115">
        <v>11</v>
      </c>
      <c r="AB28" s="1115"/>
      <c r="AC28" s="1115"/>
      <c r="AD28" s="1115"/>
      <c r="AE28" s="1116"/>
      <c r="AF28" s="1117">
        <v>11</v>
      </c>
      <c r="AG28" s="1115"/>
      <c r="AH28" s="1115"/>
      <c r="AI28" s="1115"/>
      <c r="AJ28" s="1118"/>
      <c r="AK28" s="1106">
        <v>38</v>
      </c>
      <c r="AL28" s="1107"/>
      <c r="AM28" s="1107"/>
      <c r="AN28" s="1107"/>
      <c r="AO28" s="1107"/>
      <c r="AP28" s="1107" t="s">
        <v>574</v>
      </c>
      <c r="AQ28" s="1107"/>
      <c r="AR28" s="1107"/>
      <c r="AS28" s="1107"/>
      <c r="AT28" s="1107"/>
      <c r="AU28" s="1107" t="s">
        <v>574</v>
      </c>
      <c r="AV28" s="1107"/>
      <c r="AW28" s="1107"/>
      <c r="AX28" s="1107"/>
      <c r="AY28" s="1107"/>
      <c r="AZ28" s="1108" t="s">
        <v>574</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405</v>
      </c>
      <c r="C29" s="1095"/>
      <c r="D29" s="1095"/>
      <c r="E29" s="1095"/>
      <c r="F29" s="1095"/>
      <c r="G29" s="1095"/>
      <c r="H29" s="1095"/>
      <c r="I29" s="1095"/>
      <c r="J29" s="1095"/>
      <c r="K29" s="1095"/>
      <c r="L29" s="1095"/>
      <c r="M29" s="1095"/>
      <c r="N29" s="1095"/>
      <c r="O29" s="1095"/>
      <c r="P29" s="1096"/>
      <c r="Q29" s="1102">
        <v>48</v>
      </c>
      <c r="R29" s="1103"/>
      <c r="S29" s="1103"/>
      <c r="T29" s="1103"/>
      <c r="U29" s="1103"/>
      <c r="V29" s="1103">
        <v>48</v>
      </c>
      <c r="W29" s="1103"/>
      <c r="X29" s="1103"/>
      <c r="Y29" s="1103"/>
      <c r="Z29" s="1103"/>
      <c r="AA29" s="1103">
        <v>0</v>
      </c>
      <c r="AB29" s="1103"/>
      <c r="AC29" s="1103"/>
      <c r="AD29" s="1103"/>
      <c r="AE29" s="1104"/>
      <c r="AF29" s="1099">
        <v>0</v>
      </c>
      <c r="AG29" s="1100"/>
      <c r="AH29" s="1100"/>
      <c r="AI29" s="1100"/>
      <c r="AJ29" s="1101"/>
      <c r="AK29" s="1044">
        <v>19</v>
      </c>
      <c r="AL29" s="1035"/>
      <c r="AM29" s="1035"/>
      <c r="AN29" s="1035"/>
      <c r="AO29" s="1035"/>
      <c r="AP29" s="1035" t="s">
        <v>574</v>
      </c>
      <c r="AQ29" s="1035"/>
      <c r="AR29" s="1035"/>
      <c r="AS29" s="1035"/>
      <c r="AT29" s="1035"/>
      <c r="AU29" s="1035" t="s">
        <v>574</v>
      </c>
      <c r="AV29" s="1035"/>
      <c r="AW29" s="1035"/>
      <c r="AX29" s="1035"/>
      <c r="AY29" s="1035"/>
      <c r="AZ29" s="1105" t="s">
        <v>574</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406</v>
      </c>
      <c r="C30" s="1095"/>
      <c r="D30" s="1095"/>
      <c r="E30" s="1095"/>
      <c r="F30" s="1095"/>
      <c r="G30" s="1095"/>
      <c r="H30" s="1095"/>
      <c r="I30" s="1095"/>
      <c r="J30" s="1095"/>
      <c r="K30" s="1095"/>
      <c r="L30" s="1095"/>
      <c r="M30" s="1095"/>
      <c r="N30" s="1095"/>
      <c r="O30" s="1095"/>
      <c r="P30" s="1096"/>
      <c r="Q30" s="1102">
        <v>136</v>
      </c>
      <c r="R30" s="1103"/>
      <c r="S30" s="1103"/>
      <c r="T30" s="1103"/>
      <c r="U30" s="1103"/>
      <c r="V30" s="1103">
        <v>136</v>
      </c>
      <c r="W30" s="1103"/>
      <c r="X30" s="1103"/>
      <c r="Y30" s="1103"/>
      <c r="Z30" s="1103"/>
      <c r="AA30" s="1103">
        <v>0</v>
      </c>
      <c r="AB30" s="1103"/>
      <c r="AC30" s="1103"/>
      <c r="AD30" s="1103"/>
      <c r="AE30" s="1104"/>
      <c r="AF30" s="1099">
        <v>0</v>
      </c>
      <c r="AG30" s="1100"/>
      <c r="AH30" s="1100"/>
      <c r="AI30" s="1100"/>
      <c r="AJ30" s="1101"/>
      <c r="AK30" s="1044">
        <v>4</v>
      </c>
      <c r="AL30" s="1035"/>
      <c r="AM30" s="1035"/>
      <c r="AN30" s="1035"/>
      <c r="AO30" s="1035"/>
      <c r="AP30" s="1035" t="s">
        <v>574</v>
      </c>
      <c r="AQ30" s="1035"/>
      <c r="AR30" s="1035"/>
      <c r="AS30" s="1035"/>
      <c r="AT30" s="1035"/>
      <c r="AU30" s="1035" t="s">
        <v>574</v>
      </c>
      <c r="AV30" s="1035"/>
      <c r="AW30" s="1035"/>
      <c r="AX30" s="1035"/>
      <c r="AY30" s="1035"/>
      <c r="AZ30" s="1105" t="s">
        <v>574</v>
      </c>
      <c r="BA30" s="1105"/>
      <c r="BB30" s="1105"/>
      <c r="BC30" s="1105"/>
      <c r="BD30" s="1105"/>
      <c r="BE30" s="1036" t="s">
        <v>407</v>
      </c>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408</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392</v>
      </c>
      <c r="B63" s="1001" t="s">
        <v>409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12</v>
      </c>
      <c r="AG63" s="1023"/>
      <c r="AH63" s="1023"/>
      <c r="AI63" s="1023"/>
      <c r="AJ63" s="1086"/>
      <c r="AK63" s="1087"/>
      <c r="AL63" s="1027"/>
      <c r="AM63" s="1027"/>
      <c r="AN63" s="1027"/>
      <c r="AO63" s="1027"/>
      <c r="AP63" s="1023" t="s">
        <v>574</v>
      </c>
      <c r="AQ63" s="1023"/>
      <c r="AR63" s="1023"/>
      <c r="AS63" s="1023"/>
      <c r="AT63" s="1023"/>
      <c r="AU63" s="1023" t="s">
        <v>574</v>
      </c>
      <c r="AV63" s="1023"/>
      <c r="AW63" s="1023"/>
      <c r="AX63" s="1023"/>
      <c r="AY63" s="1023"/>
      <c r="AZ63" s="1081"/>
      <c r="BA63" s="1081"/>
      <c r="BB63" s="1081"/>
      <c r="BC63" s="1081"/>
      <c r="BD63" s="1081"/>
      <c r="BE63" s="1024"/>
      <c r="BF63" s="1024"/>
      <c r="BG63" s="1024"/>
      <c r="BH63" s="1024"/>
      <c r="BI63" s="1025"/>
      <c r="BJ63" s="1082" t="s">
        <v>410</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412</v>
      </c>
      <c r="B66" s="1060"/>
      <c r="C66" s="1060"/>
      <c r="D66" s="1060"/>
      <c r="E66" s="1060"/>
      <c r="F66" s="1060"/>
      <c r="G66" s="1060"/>
      <c r="H66" s="1060"/>
      <c r="I66" s="1060"/>
      <c r="J66" s="1060"/>
      <c r="K66" s="1060"/>
      <c r="L66" s="1060"/>
      <c r="M66" s="1060"/>
      <c r="N66" s="1060"/>
      <c r="O66" s="1060"/>
      <c r="P66" s="1061"/>
      <c r="Q66" s="1065" t="s">
        <v>413</v>
      </c>
      <c r="R66" s="1066"/>
      <c r="S66" s="1066"/>
      <c r="T66" s="1066"/>
      <c r="U66" s="1067"/>
      <c r="V66" s="1065" t="s">
        <v>414</v>
      </c>
      <c r="W66" s="1066"/>
      <c r="X66" s="1066"/>
      <c r="Y66" s="1066"/>
      <c r="Z66" s="1067"/>
      <c r="AA66" s="1065" t="s">
        <v>415</v>
      </c>
      <c r="AB66" s="1066"/>
      <c r="AC66" s="1066"/>
      <c r="AD66" s="1066"/>
      <c r="AE66" s="1067"/>
      <c r="AF66" s="1071" t="s">
        <v>416</v>
      </c>
      <c r="AG66" s="1072"/>
      <c r="AH66" s="1072"/>
      <c r="AI66" s="1072"/>
      <c r="AJ66" s="1073"/>
      <c r="AK66" s="1065" t="s">
        <v>417</v>
      </c>
      <c r="AL66" s="1060"/>
      <c r="AM66" s="1060"/>
      <c r="AN66" s="1060"/>
      <c r="AO66" s="1061"/>
      <c r="AP66" s="1065" t="s">
        <v>418</v>
      </c>
      <c r="AQ66" s="1066"/>
      <c r="AR66" s="1066"/>
      <c r="AS66" s="1066"/>
      <c r="AT66" s="1067"/>
      <c r="AU66" s="1065" t="s">
        <v>419</v>
      </c>
      <c r="AV66" s="1066"/>
      <c r="AW66" s="1066"/>
      <c r="AX66" s="1066"/>
      <c r="AY66" s="1067"/>
      <c r="AZ66" s="1065" t="s">
        <v>379</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575</v>
      </c>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576</v>
      </c>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577</v>
      </c>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578</v>
      </c>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t="s">
        <v>579</v>
      </c>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v>53</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t="s">
        <v>580</v>
      </c>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t="s">
        <v>581</v>
      </c>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t="s">
        <v>582</v>
      </c>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t="s">
        <v>583</v>
      </c>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t="s">
        <v>584</v>
      </c>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t="s">
        <v>585</v>
      </c>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t="s">
        <v>586</v>
      </c>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t="s">
        <v>587</v>
      </c>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392</v>
      </c>
      <c r="B88" s="1001" t="s">
        <v>420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v>53</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1" t="s">
        <v>421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300</v>
      </c>
      <c r="CS102" s="1017"/>
      <c r="CT102" s="1017"/>
      <c r="CU102" s="1017"/>
      <c r="CV102" s="1018"/>
      <c r="CW102" s="1016">
        <v>7</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428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429</v>
      </c>
      <c r="AB109" s="960"/>
      <c r="AC109" s="960"/>
      <c r="AD109" s="960"/>
      <c r="AE109" s="961"/>
      <c r="AF109" s="962" t="s">
        <v>430</v>
      </c>
      <c r="AG109" s="960"/>
      <c r="AH109" s="960"/>
      <c r="AI109" s="960"/>
      <c r="AJ109" s="961"/>
      <c r="AK109" s="962" t="s">
        <v>306</v>
      </c>
      <c r="AL109" s="960"/>
      <c r="AM109" s="960"/>
      <c r="AN109" s="960"/>
      <c r="AO109" s="961"/>
      <c r="AP109" s="962" t="s">
        <v>431</v>
      </c>
      <c r="AQ109" s="960"/>
      <c r="AR109" s="960"/>
      <c r="AS109" s="960"/>
      <c r="AT109" s="993"/>
      <c r="AU109" s="959" t="s">
        <v>428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429</v>
      </c>
      <c r="BR109" s="960"/>
      <c r="BS109" s="960"/>
      <c r="BT109" s="960"/>
      <c r="BU109" s="961"/>
      <c r="BV109" s="962" t="s">
        <v>430</v>
      </c>
      <c r="BW109" s="960"/>
      <c r="BX109" s="960"/>
      <c r="BY109" s="960"/>
      <c r="BZ109" s="961"/>
      <c r="CA109" s="962" t="s">
        <v>306</v>
      </c>
      <c r="CB109" s="960"/>
      <c r="CC109" s="960"/>
      <c r="CD109" s="960"/>
      <c r="CE109" s="961"/>
      <c r="CF109" s="1000" t="s">
        <v>431</v>
      </c>
      <c r="CG109" s="1000"/>
      <c r="CH109" s="1000"/>
      <c r="CI109" s="1000"/>
      <c r="CJ109" s="1000"/>
      <c r="CK109" s="962" t="s">
        <v>432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429</v>
      </c>
      <c r="DH109" s="960"/>
      <c r="DI109" s="960"/>
      <c r="DJ109" s="960"/>
      <c r="DK109" s="961"/>
      <c r="DL109" s="962" t="s">
        <v>430</v>
      </c>
      <c r="DM109" s="960"/>
      <c r="DN109" s="960"/>
      <c r="DO109" s="960"/>
      <c r="DP109" s="961"/>
      <c r="DQ109" s="962" t="s">
        <v>306</v>
      </c>
      <c r="DR109" s="960"/>
      <c r="DS109" s="960"/>
      <c r="DT109" s="960"/>
      <c r="DU109" s="961"/>
      <c r="DV109" s="962" t="s">
        <v>431</v>
      </c>
      <c r="DW109" s="960"/>
      <c r="DX109" s="960"/>
      <c r="DY109" s="960"/>
      <c r="DZ109" s="993"/>
    </row>
    <row r="110" spans="1:131" s="233" customFormat="1" ht="26.25" customHeight="1">
      <c r="A110" s="871" t="s">
        <v>433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153205</v>
      </c>
      <c r="AB110" s="953"/>
      <c r="AC110" s="953"/>
      <c r="AD110" s="953"/>
      <c r="AE110" s="954"/>
      <c r="AF110" s="955">
        <v>185640</v>
      </c>
      <c r="AG110" s="953"/>
      <c r="AH110" s="953"/>
      <c r="AI110" s="953"/>
      <c r="AJ110" s="954"/>
      <c r="AK110" s="955">
        <v>210959</v>
      </c>
      <c r="AL110" s="953"/>
      <c r="AM110" s="953"/>
      <c r="AN110" s="953"/>
      <c r="AO110" s="954"/>
      <c r="AP110" s="956">
        <v>14.6</v>
      </c>
      <c r="AQ110" s="957"/>
      <c r="AR110" s="957"/>
      <c r="AS110" s="957"/>
      <c r="AT110" s="958"/>
      <c r="AU110" s="994" t="s">
        <v>73</v>
      </c>
      <c r="AV110" s="995"/>
      <c r="AW110" s="995"/>
      <c r="AX110" s="995"/>
      <c r="AY110" s="995"/>
      <c r="AZ110" s="924" t="s">
        <v>434</v>
      </c>
      <c r="BA110" s="872"/>
      <c r="BB110" s="872"/>
      <c r="BC110" s="872"/>
      <c r="BD110" s="872"/>
      <c r="BE110" s="872"/>
      <c r="BF110" s="872"/>
      <c r="BG110" s="872"/>
      <c r="BH110" s="872"/>
      <c r="BI110" s="872"/>
      <c r="BJ110" s="872"/>
      <c r="BK110" s="872"/>
      <c r="BL110" s="872"/>
      <c r="BM110" s="872"/>
      <c r="BN110" s="872"/>
      <c r="BO110" s="872"/>
      <c r="BP110" s="873"/>
      <c r="BQ110" s="925">
        <v>2770509</v>
      </c>
      <c r="BR110" s="906"/>
      <c r="BS110" s="906"/>
      <c r="BT110" s="906"/>
      <c r="BU110" s="906"/>
      <c r="BV110" s="906">
        <v>2911700</v>
      </c>
      <c r="BW110" s="906"/>
      <c r="BX110" s="906"/>
      <c r="BY110" s="906"/>
      <c r="BZ110" s="906"/>
      <c r="CA110" s="906">
        <v>2818264</v>
      </c>
      <c r="CB110" s="906"/>
      <c r="CC110" s="906"/>
      <c r="CD110" s="906"/>
      <c r="CE110" s="906"/>
      <c r="CF110" s="930">
        <v>194.6</v>
      </c>
      <c r="CG110" s="931"/>
      <c r="CH110" s="931"/>
      <c r="CI110" s="931"/>
      <c r="CJ110" s="931"/>
      <c r="CK110" s="990" t="s">
        <v>435</v>
      </c>
      <c r="CL110" s="883"/>
      <c r="CM110" s="924" t="s">
        <v>436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437</v>
      </c>
      <c r="DH110" s="906"/>
      <c r="DI110" s="906"/>
      <c r="DJ110" s="906"/>
      <c r="DK110" s="906"/>
      <c r="DL110" s="906" t="s">
        <v>437</v>
      </c>
      <c r="DM110" s="906"/>
      <c r="DN110" s="906"/>
      <c r="DO110" s="906"/>
      <c r="DP110" s="906"/>
      <c r="DQ110" s="906" t="s">
        <v>129</v>
      </c>
      <c r="DR110" s="906"/>
      <c r="DS110" s="906"/>
      <c r="DT110" s="906"/>
      <c r="DU110" s="906"/>
      <c r="DV110" s="907" t="s">
        <v>438</v>
      </c>
      <c r="DW110" s="907"/>
      <c r="DX110" s="907"/>
      <c r="DY110" s="907"/>
      <c r="DZ110" s="908"/>
    </row>
    <row r="111" spans="1:131" s="233" customFormat="1" ht="26.25" customHeight="1">
      <c r="A111" s="838" t="s">
        <v>439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129</v>
      </c>
      <c r="AB111" s="983"/>
      <c r="AC111" s="983"/>
      <c r="AD111" s="983"/>
      <c r="AE111" s="984"/>
      <c r="AF111" s="985" t="s">
        <v>129</v>
      </c>
      <c r="AG111" s="983"/>
      <c r="AH111" s="983"/>
      <c r="AI111" s="983"/>
      <c r="AJ111" s="984"/>
      <c r="AK111" s="985" t="s">
        <v>438</v>
      </c>
      <c r="AL111" s="983"/>
      <c r="AM111" s="983"/>
      <c r="AN111" s="983"/>
      <c r="AO111" s="984"/>
      <c r="AP111" s="986" t="s">
        <v>129</v>
      </c>
      <c r="AQ111" s="987"/>
      <c r="AR111" s="987"/>
      <c r="AS111" s="987"/>
      <c r="AT111" s="988"/>
      <c r="AU111" s="996"/>
      <c r="AV111" s="997"/>
      <c r="AW111" s="997"/>
      <c r="AX111" s="997"/>
      <c r="AY111" s="997"/>
      <c r="AZ111" s="879" t="s">
        <v>440</v>
      </c>
      <c r="BA111" s="816"/>
      <c r="BB111" s="816"/>
      <c r="BC111" s="816"/>
      <c r="BD111" s="816"/>
      <c r="BE111" s="816"/>
      <c r="BF111" s="816"/>
      <c r="BG111" s="816"/>
      <c r="BH111" s="816"/>
      <c r="BI111" s="816"/>
      <c r="BJ111" s="816"/>
      <c r="BK111" s="816"/>
      <c r="BL111" s="816"/>
      <c r="BM111" s="816"/>
      <c r="BN111" s="816"/>
      <c r="BO111" s="816"/>
      <c r="BP111" s="817"/>
      <c r="BQ111" s="880" t="s">
        <v>129</v>
      </c>
      <c r="BR111" s="881"/>
      <c r="BS111" s="881"/>
      <c r="BT111" s="881"/>
      <c r="BU111" s="881"/>
      <c r="BV111" s="881" t="s">
        <v>129</v>
      </c>
      <c r="BW111" s="881"/>
      <c r="BX111" s="881"/>
      <c r="BY111" s="881"/>
      <c r="BZ111" s="881"/>
      <c r="CA111" s="881" t="s">
        <v>129</v>
      </c>
      <c r="CB111" s="881"/>
      <c r="CC111" s="881"/>
      <c r="CD111" s="881"/>
      <c r="CE111" s="881"/>
      <c r="CF111" s="939" t="s">
        <v>438</v>
      </c>
      <c r="CG111" s="940"/>
      <c r="CH111" s="940"/>
      <c r="CI111" s="940"/>
      <c r="CJ111" s="940"/>
      <c r="CK111" s="991"/>
      <c r="CL111" s="885"/>
      <c r="CM111" s="879" t="s">
        <v>441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129</v>
      </c>
      <c r="DH111" s="881"/>
      <c r="DI111" s="881"/>
      <c r="DJ111" s="881"/>
      <c r="DK111" s="881"/>
      <c r="DL111" s="881" t="s">
        <v>438</v>
      </c>
      <c r="DM111" s="881"/>
      <c r="DN111" s="881"/>
      <c r="DO111" s="881"/>
      <c r="DP111" s="881"/>
      <c r="DQ111" s="881" t="s">
        <v>438</v>
      </c>
      <c r="DR111" s="881"/>
      <c r="DS111" s="881"/>
      <c r="DT111" s="881"/>
      <c r="DU111" s="881"/>
      <c r="DV111" s="858" t="s">
        <v>437</v>
      </c>
      <c r="DW111" s="858"/>
      <c r="DX111" s="858"/>
      <c r="DY111" s="858"/>
      <c r="DZ111" s="859"/>
    </row>
    <row r="112" spans="1:131" s="233" customFormat="1" ht="26.25" customHeight="1">
      <c r="A112" s="976" t="s">
        <v>442</v>
      </c>
      <c r="B112" s="977"/>
      <c r="C112" s="816" t="s">
        <v>443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129</v>
      </c>
      <c r="AB112" s="844"/>
      <c r="AC112" s="844"/>
      <c r="AD112" s="844"/>
      <c r="AE112" s="845"/>
      <c r="AF112" s="846" t="s">
        <v>438</v>
      </c>
      <c r="AG112" s="844"/>
      <c r="AH112" s="844"/>
      <c r="AI112" s="844"/>
      <c r="AJ112" s="845"/>
      <c r="AK112" s="846" t="s">
        <v>438</v>
      </c>
      <c r="AL112" s="844"/>
      <c r="AM112" s="844"/>
      <c r="AN112" s="844"/>
      <c r="AO112" s="845"/>
      <c r="AP112" s="888" t="s">
        <v>129</v>
      </c>
      <c r="AQ112" s="889"/>
      <c r="AR112" s="889"/>
      <c r="AS112" s="889"/>
      <c r="AT112" s="890"/>
      <c r="AU112" s="996"/>
      <c r="AV112" s="997"/>
      <c r="AW112" s="997"/>
      <c r="AX112" s="997"/>
      <c r="AY112" s="997"/>
      <c r="AZ112" s="879" t="s">
        <v>444</v>
      </c>
      <c r="BA112" s="816"/>
      <c r="BB112" s="816"/>
      <c r="BC112" s="816"/>
      <c r="BD112" s="816"/>
      <c r="BE112" s="816"/>
      <c r="BF112" s="816"/>
      <c r="BG112" s="816"/>
      <c r="BH112" s="816"/>
      <c r="BI112" s="816"/>
      <c r="BJ112" s="816"/>
      <c r="BK112" s="816"/>
      <c r="BL112" s="816"/>
      <c r="BM112" s="816"/>
      <c r="BN112" s="816"/>
      <c r="BO112" s="816"/>
      <c r="BP112" s="817"/>
      <c r="BQ112" s="880" t="s">
        <v>129</v>
      </c>
      <c r="BR112" s="881"/>
      <c r="BS112" s="881"/>
      <c r="BT112" s="881"/>
      <c r="BU112" s="881"/>
      <c r="BV112" s="881" t="s">
        <v>129</v>
      </c>
      <c r="BW112" s="881"/>
      <c r="BX112" s="881"/>
      <c r="BY112" s="881"/>
      <c r="BZ112" s="881"/>
      <c r="CA112" s="881">
        <v>31125</v>
      </c>
      <c r="CB112" s="881"/>
      <c r="CC112" s="881"/>
      <c r="CD112" s="881"/>
      <c r="CE112" s="881"/>
      <c r="CF112" s="939">
        <v>2.1</v>
      </c>
      <c r="CG112" s="940"/>
      <c r="CH112" s="940"/>
      <c r="CI112" s="940"/>
      <c r="CJ112" s="940"/>
      <c r="CK112" s="991"/>
      <c r="CL112" s="885"/>
      <c r="CM112" s="879" t="s">
        <v>445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438</v>
      </c>
      <c r="DH112" s="881"/>
      <c r="DI112" s="881"/>
      <c r="DJ112" s="881"/>
      <c r="DK112" s="881"/>
      <c r="DL112" s="881" t="s">
        <v>438</v>
      </c>
      <c r="DM112" s="881"/>
      <c r="DN112" s="881"/>
      <c r="DO112" s="881"/>
      <c r="DP112" s="881"/>
      <c r="DQ112" s="881" t="s">
        <v>129</v>
      </c>
      <c r="DR112" s="881"/>
      <c r="DS112" s="881"/>
      <c r="DT112" s="881"/>
      <c r="DU112" s="881"/>
      <c r="DV112" s="858" t="s">
        <v>438</v>
      </c>
      <c r="DW112" s="858"/>
      <c r="DX112" s="858"/>
      <c r="DY112" s="858"/>
      <c r="DZ112" s="859"/>
    </row>
    <row r="113" spans="1:130" s="233" customFormat="1" ht="26.25" customHeight="1">
      <c r="A113" s="978"/>
      <c r="B113" s="979"/>
      <c r="C113" s="816" t="s">
        <v>446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t="s">
        <v>437</v>
      </c>
      <c r="AB113" s="983"/>
      <c r="AC113" s="983"/>
      <c r="AD113" s="983"/>
      <c r="AE113" s="984"/>
      <c r="AF113" s="985" t="s">
        <v>438</v>
      </c>
      <c r="AG113" s="983"/>
      <c r="AH113" s="983"/>
      <c r="AI113" s="983"/>
      <c r="AJ113" s="984"/>
      <c r="AK113" s="985" t="s">
        <v>129</v>
      </c>
      <c r="AL113" s="983"/>
      <c r="AM113" s="983"/>
      <c r="AN113" s="983"/>
      <c r="AO113" s="984"/>
      <c r="AP113" s="986" t="s">
        <v>129</v>
      </c>
      <c r="AQ113" s="987"/>
      <c r="AR113" s="987"/>
      <c r="AS113" s="987"/>
      <c r="AT113" s="988"/>
      <c r="AU113" s="996"/>
      <c r="AV113" s="997"/>
      <c r="AW113" s="997"/>
      <c r="AX113" s="997"/>
      <c r="AY113" s="997"/>
      <c r="AZ113" s="879" t="s">
        <v>447</v>
      </c>
      <c r="BA113" s="816"/>
      <c r="BB113" s="816"/>
      <c r="BC113" s="816"/>
      <c r="BD113" s="816"/>
      <c r="BE113" s="816"/>
      <c r="BF113" s="816"/>
      <c r="BG113" s="816"/>
      <c r="BH113" s="816"/>
      <c r="BI113" s="816"/>
      <c r="BJ113" s="816"/>
      <c r="BK113" s="816"/>
      <c r="BL113" s="816"/>
      <c r="BM113" s="816"/>
      <c r="BN113" s="816"/>
      <c r="BO113" s="816"/>
      <c r="BP113" s="817"/>
      <c r="BQ113" s="880">
        <v>47755</v>
      </c>
      <c r="BR113" s="881"/>
      <c r="BS113" s="881"/>
      <c r="BT113" s="881"/>
      <c r="BU113" s="881"/>
      <c r="BV113" s="881">
        <v>58593</v>
      </c>
      <c r="BW113" s="881"/>
      <c r="BX113" s="881"/>
      <c r="BY113" s="881"/>
      <c r="BZ113" s="881"/>
      <c r="CA113" s="881">
        <v>52766</v>
      </c>
      <c r="CB113" s="881"/>
      <c r="CC113" s="881"/>
      <c r="CD113" s="881"/>
      <c r="CE113" s="881"/>
      <c r="CF113" s="939">
        <v>3.6</v>
      </c>
      <c r="CG113" s="940"/>
      <c r="CH113" s="940"/>
      <c r="CI113" s="940"/>
      <c r="CJ113" s="940"/>
      <c r="CK113" s="991"/>
      <c r="CL113" s="885"/>
      <c r="CM113" s="879" t="s">
        <v>448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438</v>
      </c>
      <c r="DH113" s="844"/>
      <c r="DI113" s="844"/>
      <c r="DJ113" s="844"/>
      <c r="DK113" s="845"/>
      <c r="DL113" s="846" t="s">
        <v>129</v>
      </c>
      <c r="DM113" s="844"/>
      <c r="DN113" s="844"/>
      <c r="DO113" s="844"/>
      <c r="DP113" s="845"/>
      <c r="DQ113" s="846" t="s">
        <v>437</v>
      </c>
      <c r="DR113" s="844"/>
      <c r="DS113" s="844"/>
      <c r="DT113" s="844"/>
      <c r="DU113" s="845"/>
      <c r="DV113" s="888" t="s">
        <v>438</v>
      </c>
      <c r="DW113" s="889"/>
      <c r="DX113" s="889"/>
      <c r="DY113" s="889"/>
      <c r="DZ113" s="890"/>
    </row>
    <row r="114" spans="1:130" s="233" customFormat="1" ht="26.25" customHeight="1">
      <c r="A114" s="978"/>
      <c r="B114" s="979"/>
      <c r="C114" s="816" t="s">
        <v>449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6369</v>
      </c>
      <c r="AB114" s="844"/>
      <c r="AC114" s="844"/>
      <c r="AD114" s="844"/>
      <c r="AE114" s="845"/>
      <c r="AF114" s="846">
        <v>7815</v>
      </c>
      <c r="AG114" s="844"/>
      <c r="AH114" s="844"/>
      <c r="AI114" s="844"/>
      <c r="AJ114" s="845"/>
      <c r="AK114" s="846">
        <v>9434</v>
      </c>
      <c r="AL114" s="844"/>
      <c r="AM114" s="844"/>
      <c r="AN114" s="844"/>
      <c r="AO114" s="845"/>
      <c r="AP114" s="888">
        <v>0.7</v>
      </c>
      <c r="AQ114" s="889"/>
      <c r="AR114" s="889"/>
      <c r="AS114" s="889"/>
      <c r="AT114" s="890"/>
      <c r="AU114" s="996"/>
      <c r="AV114" s="997"/>
      <c r="AW114" s="997"/>
      <c r="AX114" s="997"/>
      <c r="AY114" s="997"/>
      <c r="AZ114" s="879" t="s">
        <v>450</v>
      </c>
      <c r="BA114" s="816"/>
      <c r="BB114" s="816"/>
      <c r="BC114" s="816"/>
      <c r="BD114" s="816"/>
      <c r="BE114" s="816"/>
      <c r="BF114" s="816"/>
      <c r="BG114" s="816"/>
      <c r="BH114" s="816"/>
      <c r="BI114" s="816"/>
      <c r="BJ114" s="816"/>
      <c r="BK114" s="816"/>
      <c r="BL114" s="816"/>
      <c r="BM114" s="816"/>
      <c r="BN114" s="816"/>
      <c r="BO114" s="816"/>
      <c r="BP114" s="817"/>
      <c r="BQ114" s="880">
        <v>209527</v>
      </c>
      <c r="BR114" s="881"/>
      <c r="BS114" s="881"/>
      <c r="BT114" s="881"/>
      <c r="BU114" s="881"/>
      <c r="BV114" s="881">
        <v>228665</v>
      </c>
      <c r="BW114" s="881"/>
      <c r="BX114" s="881"/>
      <c r="BY114" s="881"/>
      <c r="BZ114" s="881"/>
      <c r="CA114" s="881">
        <v>319899</v>
      </c>
      <c r="CB114" s="881"/>
      <c r="CC114" s="881"/>
      <c r="CD114" s="881"/>
      <c r="CE114" s="881"/>
      <c r="CF114" s="939">
        <v>22.1</v>
      </c>
      <c r="CG114" s="940"/>
      <c r="CH114" s="940"/>
      <c r="CI114" s="940"/>
      <c r="CJ114" s="940"/>
      <c r="CK114" s="991"/>
      <c r="CL114" s="885"/>
      <c r="CM114" s="879" t="s">
        <v>451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129</v>
      </c>
      <c r="DH114" s="844"/>
      <c r="DI114" s="844"/>
      <c r="DJ114" s="844"/>
      <c r="DK114" s="845"/>
      <c r="DL114" s="846" t="s">
        <v>437</v>
      </c>
      <c r="DM114" s="844"/>
      <c r="DN114" s="844"/>
      <c r="DO114" s="844"/>
      <c r="DP114" s="845"/>
      <c r="DQ114" s="846" t="s">
        <v>129</v>
      </c>
      <c r="DR114" s="844"/>
      <c r="DS114" s="844"/>
      <c r="DT114" s="844"/>
      <c r="DU114" s="845"/>
      <c r="DV114" s="888" t="s">
        <v>438</v>
      </c>
      <c r="DW114" s="889"/>
      <c r="DX114" s="889"/>
      <c r="DY114" s="889"/>
      <c r="DZ114" s="890"/>
    </row>
    <row r="115" spans="1:130" s="233" customFormat="1" ht="26.25" customHeight="1">
      <c r="A115" s="978"/>
      <c r="B115" s="979"/>
      <c r="C115" s="816" t="s">
        <v>452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438</v>
      </c>
      <c r="AB115" s="983"/>
      <c r="AC115" s="983"/>
      <c r="AD115" s="983"/>
      <c r="AE115" s="984"/>
      <c r="AF115" s="985" t="s">
        <v>438</v>
      </c>
      <c r="AG115" s="983"/>
      <c r="AH115" s="983"/>
      <c r="AI115" s="983"/>
      <c r="AJ115" s="984"/>
      <c r="AK115" s="985" t="s">
        <v>438</v>
      </c>
      <c r="AL115" s="983"/>
      <c r="AM115" s="983"/>
      <c r="AN115" s="983"/>
      <c r="AO115" s="984"/>
      <c r="AP115" s="986" t="s">
        <v>438</v>
      </c>
      <c r="AQ115" s="987"/>
      <c r="AR115" s="987"/>
      <c r="AS115" s="987"/>
      <c r="AT115" s="988"/>
      <c r="AU115" s="996"/>
      <c r="AV115" s="997"/>
      <c r="AW115" s="997"/>
      <c r="AX115" s="997"/>
      <c r="AY115" s="997"/>
      <c r="AZ115" s="879" t="s">
        <v>453</v>
      </c>
      <c r="BA115" s="816"/>
      <c r="BB115" s="816"/>
      <c r="BC115" s="816"/>
      <c r="BD115" s="816"/>
      <c r="BE115" s="816"/>
      <c r="BF115" s="816"/>
      <c r="BG115" s="816"/>
      <c r="BH115" s="816"/>
      <c r="BI115" s="816"/>
      <c r="BJ115" s="816"/>
      <c r="BK115" s="816"/>
      <c r="BL115" s="816"/>
      <c r="BM115" s="816"/>
      <c r="BN115" s="816"/>
      <c r="BO115" s="816"/>
      <c r="BP115" s="817"/>
      <c r="BQ115" s="880">
        <v>9017</v>
      </c>
      <c r="BR115" s="881"/>
      <c r="BS115" s="881"/>
      <c r="BT115" s="881"/>
      <c r="BU115" s="881"/>
      <c r="BV115" s="881" t="s">
        <v>129</v>
      </c>
      <c r="BW115" s="881"/>
      <c r="BX115" s="881"/>
      <c r="BY115" s="881"/>
      <c r="BZ115" s="881"/>
      <c r="CA115" s="881" t="s">
        <v>129</v>
      </c>
      <c r="CB115" s="881"/>
      <c r="CC115" s="881"/>
      <c r="CD115" s="881"/>
      <c r="CE115" s="881"/>
      <c r="CF115" s="939" t="s">
        <v>438</v>
      </c>
      <c r="CG115" s="940"/>
      <c r="CH115" s="940"/>
      <c r="CI115" s="940"/>
      <c r="CJ115" s="940"/>
      <c r="CK115" s="991"/>
      <c r="CL115" s="885"/>
      <c r="CM115" s="879" t="s">
        <v>454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438</v>
      </c>
      <c r="DH115" s="844"/>
      <c r="DI115" s="844"/>
      <c r="DJ115" s="844"/>
      <c r="DK115" s="845"/>
      <c r="DL115" s="846" t="s">
        <v>438</v>
      </c>
      <c r="DM115" s="844"/>
      <c r="DN115" s="844"/>
      <c r="DO115" s="844"/>
      <c r="DP115" s="845"/>
      <c r="DQ115" s="846" t="s">
        <v>438</v>
      </c>
      <c r="DR115" s="844"/>
      <c r="DS115" s="844"/>
      <c r="DT115" s="844"/>
      <c r="DU115" s="845"/>
      <c r="DV115" s="888" t="s">
        <v>438</v>
      </c>
      <c r="DW115" s="889"/>
      <c r="DX115" s="889"/>
      <c r="DY115" s="889"/>
      <c r="DZ115" s="890"/>
    </row>
    <row r="116" spans="1:130" s="233" customFormat="1" ht="26.25" customHeight="1">
      <c r="A116" s="980"/>
      <c r="B116" s="981"/>
      <c r="C116" s="903" t="s">
        <v>455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129</v>
      </c>
      <c r="AB116" s="844"/>
      <c r="AC116" s="844"/>
      <c r="AD116" s="844"/>
      <c r="AE116" s="845"/>
      <c r="AF116" s="846" t="s">
        <v>438</v>
      </c>
      <c r="AG116" s="844"/>
      <c r="AH116" s="844"/>
      <c r="AI116" s="844"/>
      <c r="AJ116" s="845"/>
      <c r="AK116" s="846" t="s">
        <v>438</v>
      </c>
      <c r="AL116" s="844"/>
      <c r="AM116" s="844"/>
      <c r="AN116" s="844"/>
      <c r="AO116" s="845"/>
      <c r="AP116" s="888" t="s">
        <v>129</v>
      </c>
      <c r="AQ116" s="889"/>
      <c r="AR116" s="889"/>
      <c r="AS116" s="889"/>
      <c r="AT116" s="890"/>
      <c r="AU116" s="996"/>
      <c r="AV116" s="997"/>
      <c r="AW116" s="997"/>
      <c r="AX116" s="997"/>
      <c r="AY116" s="997"/>
      <c r="AZ116" s="973" t="s">
        <v>456</v>
      </c>
      <c r="BA116" s="974"/>
      <c r="BB116" s="974"/>
      <c r="BC116" s="974"/>
      <c r="BD116" s="974"/>
      <c r="BE116" s="974"/>
      <c r="BF116" s="974"/>
      <c r="BG116" s="974"/>
      <c r="BH116" s="974"/>
      <c r="BI116" s="974"/>
      <c r="BJ116" s="974"/>
      <c r="BK116" s="974"/>
      <c r="BL116" s="974"/>
      <c r="BM116" s="974"/>
      <c r="BN116" s="974"/>
      <c r="BO116" s="974"/>
      <c r="BP116" s="975"/>
      <c r="BQ116" s="880" t="s">
        <v>129</v>
      </c>
      <c r="BR116" s="881"/>
      <c r="BS116" s="881"/>
      <c r="BT116" s="881"/>
      <c r="BU116" s="881"/>
      <c r="BV116" s="881" t="s">
        <v>438</v>
      </c>
      <c r="BW116" s="881"/>
      <c r="BX116" s="881"/>
      <c r="BY116" s="881"/>
      <c r="BZ116" s="881"/>
      <c r="CA116" s="881" t="s">
        <v>438</v>
      </c>
      <c r="CB116" s="881"/>
      <c r="CC116" s="881"/>
      <c r="CD116" s="881"/>
      <c r="CE116" s="881"/>
      <c r="CF116" s="939" t="s">
        <v>129</v>
      </c>
      <c r="CG116" s="940"/>
      <c r="CH116" s="940"/>
      <c r="CI116" s="940"/>
      <c r="CJ116" s="940"/>
      <c r="CK116" s="991"/>
      <c r="CL116" s="885"/>
      <c r="CM116" s="879" t="s">
        <v>457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129</v>
      </c>
      <c r="DH116" s="844"/>
      <c r="DI116" s="844"/>
      <c r="DJ116" s="844"/>
      <c r="DK116" s="845"/>
      <c r="DL116" s="846" t="s">
        <v>437</v>
      </c>
      <c r="DM116" s="844"/>
      <c r="DN116" s="844"/>
      <c r="DO116" s="844"/>
      <c r="DP116" s="845"/>
      <c r="DQ116" s="846" t="s">
        <v>129</v>
      </c>
      <c r="DR116" s="844"/>
      <c r="DS116" s="844"/>
      <c r="DT116" s="844"/>
      <c r="DU116" s="845"/>
      <c r="DV116" s="888" t="s">
        <v>438</v>
      </c>
      <c r="DW116" s="889"/>
      <c r="DX116" s="889"/>
      <c r="DY116" s="889"/>
      <c r="DZ116" s="890"/>
    </row>
    <row r="117" spans="1:130" s="233" customFormat="1" ht="26.25" customHeight="1">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458</v>
      </c>
      <c r="Z117" s="961"/>
      <c r="AA117" s="966">
        <v>159574</v>
      </c>
      <c r="AB117" s="967"/>
      <c r="AC117" s="967"/>
      <c r="AD117" s="967"/>
      <c r="AE117" s="968"/>
      <c r="AF117" s="969">
        <v>193455</v>
      </c>
      <c r="AG117" s="967"/>
      <c r="AH117" s="967"/>
      <c r="AI117" s="967"/>
      <c r="AJ117" s="968"/>
      <c r="AK117" s="969">
        <v>220393</v>
      </c>
      <c r="AL117" s="967"/>
      <c r="AM117" s="967"/>
      <c r="AN117" s="967"/>
      <c r="AO117" s="968"/>
      <c r="AP117" s="970"/>
      <c r="AQ117" s="971"/>
      <c r="AR117" s="971"/>
      <c r="AS117" s="971"/>
      <c r="AT117" s="972"/>
      <c r="AU117" s="996"/>
      <c r="AV117" s="997"/>
      <c r="AW117" s="997"/>
      <c r="AX117" s="997"/>
      <c r="AY117" s="997"/>
      <c r="AZ117" s="927" t="s">
        <v>459</v>
      </c>
      <c r="BA117" s="928"/>
      <c r="BB117" s="928"/>
      <c r="BC117" s="928"/>
      <c r="BD117" s="928"/>
      <c r="BE117" s="928"/>
      <c r="BF117" s="928"/>
      <c r="BG117" s="928"/>
      <c r="BH117" s="928"/>
      <c r="BI117" s="928"/>
      <c r="BJ117" s="928"/>
      <c r="BK117" s="928"/>
      <c r="BL117" s="928"/>
      <c r="BM117" s="928"/>
      <c r="BN117" s="928"/>
      <c r="BO117" s="928"/>
      <c r="BP117" s="929"/>
      <c r="BQ117" s="880" t="s">
        <v>129</v>
      </c>
      <c r="BR117" s="881"/>
      <c r="BS117" s="881"/>
      <c r="BT117" s="881"/>
      <c r="BU117" s="881"/>
      <c r="BV117" s="881" t="s">
        <v>438</v>
      </c>
      <c r="BW117" s="881"/>
      <c r="BX117" s="881"/>
      <c r="BY117" s="881"/>
      <c r="BZ117" s="881"/>
      <c r="CA117" s="881" t="s">
        <v>129</v>
      </c>
      <c r="CB117" s="881"/>
      <c r="CC117" s="881"/>
      <c r="CD117" s="881"/>
      <c r="CE117" s="881"/>
      <c r="CF117" s="939" t="s">
        <v>129</v>
      </c>
      <c r="CG117" s="940"/>
      <c r="CH117" s="940"/>
      <c r="CI117" s="940"/>
      <c r="CJ117" s="940"/>
      <c r="CK117" s="991"/>
      <c r="CL117" s="885"/>
      <c r="CM117" s="879" t="s">
        <v>460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129</v>
      </c>
      <c r="DH117" s="844"/>
      <c r="DI117" s="844"/>
      <c r="DJ117" s="844"/>
      <c r="DK117" s="845"/>
      <c r="DL117" s="846" t="s">
        <v>437</v>
      </c>
      <c r="DM117" s="844"/>
      <c r="DN117" s="844"/>
      <c r="DO117" s="844"/>
      <c r="DP117" s="845"/>
      <c r="DQ117" s="846" t="s">
        <v>438</v>
      </c>
      <c r="DR117" s="844"/>
      <c r="DS117" s="844"/>
      <c r="DT117" s="844"/>
      <c r="DU117" s="845"/>
      <c r="DV117" s="888" t="s">
        <v>129</v>
      </c>
      <c r="DW117" s="889"/>
      <c r="DX117" s="889"/>
      <c r="DY117" s="889"/>
      <c r="DZ117" s="890"/>
    </row>
    <row r="118" spans="1:130" s="233" customFormat="1" ht="26.25" customHeight="1">
      <c r="A118" s="959" t="s">
        <v>432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429</v>
      </c>
      <c r="AB118" s="960"/>
      <c r="AC118" s="960"/>
      <c r="AD118" s="960"/>
      <c r="AE118" s="961"/>
      <c r="AF118" s="962" t="s">
        <v>430</v>
      </c>
      <c r="AG118" s="960"/>
      <c r="AH118" s="960"/>
      <c r="AI118" s="960"/>
      <c r="AJ118" s="961"/>
      <c r="AK118" s="962" t="s">
        <v>306</v>
      </c>
      <c r="AL118" s="960"/>
      <c r="AM118" s="960"/>
      <c r="AN118" s="960"/>
      <c r="AO118" s="961"/>
      <c r="AP118" s="963" t="s">
        <v>431</v>
      </c>
      <c r="AQ118" s="964"/>
      <c r="AR118" s="964"/>
      <c r="AS118" s="964"/>
      <c r="AT118" s="965"/>
      <c r="AU118" s="996"/>
      <c r="AV118" s="997"/>
      <c r="AW118" s="997"/>
      <c r="AX118" s="997"/>
      <c r="AY118" s="997"/>
      <c r="AZ118" s="902" t="s">
        <v>461</v>
      </c>
      <c r="BA118" s="903"/>
      <c r="BB118" s="903"/>
      <c r="BC118" s="903"/>
      <c r="BD118" s="903"/>
      <c r="BE118" s="903"/>
      <c r="BF118" s="903"/>
      <c r="BG118" s="903"/>
      <c r="BH118" s="903"/>
      <c r="BI118" s="903"/>
      <c r="BJ118" s="903"/>
      <c r="BK118" s="903"/>
      <c r="BL118" s="903"/>
      <c r="BM118" s="903"/>
      <c r="BN118" s="903"/>
      <c r="BO118" s="903"/>
      <c r="BP118" s="904"/>
      <c r="BQ118" s="943" t="s">
        <v>129</v>
      </c>
      <c r="BR118" s="909"/>
      <c r="BS118" s="909"/>
      <c r="BT118" s="909"/>
      <c r="BU118" s="909"/>
      <c r="BV118" s="909" t="s">
        <v>129</v>
      </c>
      <c r="BW118" s="909"/>
      <c r="BX118" s="909"/>
      <c r="BY118" s="909"/>
      <c r="BZ118" s="909"/>
      <c r="CA118" s="909" t="s">
        <v>129</v>
      </c>
      <c r="CB118" s="909"/>
      <c r="CC118" s="909"/>
      <c r="CD118" s="909"/>
      <c r="CE118" s="909"/>
      <c r="CF118" s="939" t="s">
        <v>438</v>
      </c>
      <c r="CG118" s="940"/>
      <c r="CH118" s="940"/>
      <c r="CI118" s="940"/>
      <c r="CJ118" s="940"/>
      <c r="CK118" s="991"/>
      <c r="CL118" s="885"/>
      <c r="CM118" s="879" t="s">
        <v>462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438</v>
      </c>
      <c r="DH118" s="844"/>
      <c r="DI118" s="844"/>
      <c r="DJ118" s="844"/>
      <c r="DK118" s="845"/>
      <c r="DL118" s="846" t="s">
        <v>129</v>
      </c>
      <c r="DM118" s="844"/>
      <c r="DN118" s="844"/>
      <c r="DO118" s="844"/>
      <c r="DP118" s="845"/>
      <c r="DQ118" s="846" t="s">
        <v>438</v>
      </c>
      <c r="DR118" s="844"/>
      <c r="DS118" s="844"/>
      <c r="DT118" s="844"/>
      <c r="DU118" s="845"/>
      <c r="DV118" s="888" t="s">
        <v>129</v>
      </c>
      <c r="DW118" s="889"/>
      <c r="DX118" s="889"/>
      <c r="DY118" s="889"/>
      <c r="DZ118" s="890"/>
    </row>
    <row r="119" spans="1:130" s="233" customFormat="1" ht="26.25" customHeight="1">
      <c r="A119" s="882" t="s">
        <v>435</v>
      </c>
      <c r="B119" s="883"/>
      <c r="C119" s="924" t="s">
        <v>436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129</v>
      </c>
      <c r="AB119" s="953"/>
      <c r="AC119" s="953"/>
      <c r="AD119" s="953"/>
      <c r="AE119" s="954"/>
      <c r="AF119" s="955" t="s">
        <v>129</v>
      </c>
      <c r="AG119" s="953"/>
      <c r="AH119" s="953"/>
      <c r="AI119" s="953"/>
      <c r="AJ119" s="954"/>
      <c r="AK119" s="955" t="s">
        <v>129</v>
      </c>
      <c r="AL119" s="953"/>
      <c r="AM119" s="953"/>
      <c r="AN119" s="953"/>
      <c r="AO119" s="954"/>
      <c r="AP119" s="956" t="s">
        <v>437</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463</v>
      </c>
      <c r="BP119" s="942"/>
      <c r="BQ119" s="943">
        <v>3036808</v>
      </c>
      <c r="BR119" s="909"/>
      <c r="BS119" s="909"/>
      <c r="BT119" s="909"/>
      <c r="BU119" s="909"/>
      <c r="BV119" s="909">
        <v>3198958</v>
      </c>
      <c r="BW119" s="909"/>
      <c r="BX119" s="909"/>
      <c r="BY119" s="909"/>
      <c r="BZ119" s="909"/>
      <c r="CA119" s="909">
        <v>3222054</v>
      </c>
      <c r="CB119" s="909"/>
      <c r="CC119" s="909"/>
      <c r="CD119" s="909"/>
      <c r="CE119" s="909"/>
      <c r="CF119" s="812"/>
      <c r="CG119" s="813"/>
      <c r="CH119" s="813"/>
      <c r="CI119" s="813"/>
      <c r="CJ119" s="898"/>
      <c r="CK119" s="992"/>
      <c r="CL119" s="887"/>
      <c r="CM119" s="902" t="s">
        <v>464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129</v>
      </c>
      <c r="DH119" s="828"/>
      <c r="DI119" s="828"/>
      <c r="DJ119" s="828"/>
      <c r="DK119" s="829"/>
      <c r="DL119" s="830" t="s">
        <v>129</v>
      </c>
      <c r="DM119" s="828"/>
      <c r="DN119" s="828"/>
      <c r="DO119" s="828"/>
      <c r="DP119" s="829"/>
      <c r="DQ119" s="830" t="s">
        <v>438</v>
      </c>
      <c r="DR119" s="828"/>
      <c r="DS119" s="828"/>
      <c r="DT119" s="828"/>
      <c r="DU119" s="829"/>
      <c r="DV119" s="912" t="s">
        <v>438</v>
      </c>
      <c r="DW119" s="913"/>
      <c r="DX119" s="913"/>
      <c r="DY119" s="913"/>
      <c r="DZ119" s="914"/>
    </row>
    <row r="120" spans="1:130" s="233" customFormat="1" ht="26.25" customHeight="1">
      <c r="A120" s="884"/>
      <c r="B120" s="885"/>
      <c r="C120" s="879" t="s">
        <v>441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438</v>
      </c>
      <c r="AB120" s="844"/>
      <c r="AC120" s="844"/>
      <c r="AD120" s="844"/>
      <c r="AE120" s="845"/>
      <c r="AF120" s="846" t="s">
        <v>129</v>
      </c>
      <c r="AG120" s="844"/>
      <c r="AH120" s="844"/>
      <c r="AI120" s="844"/>
      <c r="AJ120" s="845"/>
      <c r="AK120" s="846" t="s">
        <v>129</v>
      </c>
      <c r="AL120" s="844"/>
      <c r="AM120" s="844"/>
      <c r="AN120" s="844"/>
      <c r="AO120" s="845"/>
      <c r="AP120" s="888" t="s">
        <v>438</v>
      </c>
      <c r="AQ120" s="889"/>
      <c r="AR120" s="889"/>
      <c r="AS120" s="889"/>
      <c r="AT120" s="890"/>
      <c r="AU120" s="944" t="s">
        <v>465</v>
      </c>
      <c r="AV120" s="945"/>
      <c r="AW120" s="945"/>
      <c r="AX120" s="945"/>
      <c r="AY120" s="946"/>
      <c r="AZ120" s="924" t="s">
        <v>466</v>
      </c>
      <c r="BA120" s="872"/>
      <c r="BB120" s="872"/>
      <c r="BC120" s="872"/>
      <c r="BD120" s="872"/>
      <c r="BE120" s="872"/>
      <c r="BF120" s="872"/>
      <c r="BG120" s="872"/>
      <c r="BH120" s="872"/>
      <c r="BI120" s="872"/>
      <c r="BJ120" s="872"/>
      <c r="BK120" s="872"/>
      <c r="BL120" s="872"/>
      <c r="BM120" s="872"/>
      <c r="BN120" s="872"/>
      <c r="BO120" s="872"/>
      <c r="BP120" s="873"/>
      <c r="BQ120" s="925">
        <v>4478200</v>
      </c>
      <c r="BR120" s="906"/>
      <c r="BS120" s="906"/>
      <c r="BT120" s="906"/>
      <c r="BU120" s="906"/>
      <c r="BV120" s="906">
        <v>4423837</v>
      </c>
      <c r="BW120" s="906"/>
      <c r="BX120" s="906"/>
      <c r="BY120" s="906"/>
      <c r="BZ120" s="906"/>
      <c r="CA120" s="906">
        <v>4668839</v>
      </c>
      <c r="CB120" s="906"/>
      <c r="CC120" s="906"/>
      <c r="CD120" s="906"/>
      <c r="CE120" s="906"/>
      <c r="CF120" s="930">
        <v>322.39999999999998</v>
      </c>
      <c r="CG120" s="931"/>
      <c r="CH120" s="931"/>
      <c r="CI120" s="931"/>
      <c r="CJ120" s="931"/>
      <c r="CK120" s="932" t="s">
        <v>467</v>
      </c>
      <c r="CL120" s="916"/>
      <c r="CM120" s="916"/>
      <c r="CN120" s="916"/>
      <c r="CO120" s="917"/>
      <c r="CP120" s="936" t="s">
        <v>468</v>
      </c>
      <c r="CQ120" s="937"/>
      <c r="CR120" s="937"/>
      <c r="CS120" s="937"/>
      <c r="CT120" s="937"/>
      <c r="CU120" s="937"/>
      <c r="CV120" s="937"/>
      <c r="CW120" s="937"/>
      <c r="CX120" s="937"/>
      <c r="CY120" s="937"/>
      <c r="CZ120" s="937"/>
      <c r="DA120" s="937"/>
      <c r="DB120" s="937"/>
      <c r="DC120" s="937"/>
      <c r="DD120" s="937"/>
      <c r="DE120" s="937"/>
      <c r="DF120" s="938"/>
      <c r="DG120" s="925" t="s">
        <v>129</v>
      </c>
      <c r="DH120" s="906"/>
      <c r="DI120" s="906"/>
      <c r="DJ120" s="906"/>
      <c r="DK120" s="906"/>
      <c r="DL120" s="906" t="s">
        <v>437</v>
      </c>
      <c r="DM120" s="906"/>
      <c r="DN120" s="906"/>
      <c r="DO120" s="906"/>
      <c r="DP120" s="906"/>
      <c r="DQ120" s="906">
        <v>31125</v>
      </c>
      <c r="DR120" s="906"/>
      <c r="DS120" s="906"/>
      <c r="DT120" s="906"/>
      <c r="DU120" s="906"/>
      <c r="DV120" s="907">
        <v>2.1</v>
      </c>
      <c r="DW120" s="907"/>
      <c r="DX120" s="907"/>
      <c r="DY120" s="907"/>
      <c r="DZ120" s="908"/>
    </row>
    <row r="121" spans="1:130" s="233" customFormat="1" ht="26.25" customHeight="1">
      <c r="A121" s="884"/>
      <c r="B121" s="885"/>
      <c r="C121" s="927" t="s">
        <v>469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437</v>
      </c>
      <c r="AB121" s="844"/>
      <c r="AC121" s="844"/>
      <c r="AD121" s="844"/>
      <c r="AE121" s="845"/>
      <c r="AF121" s="846" t="s">
        <v>437</v>
      </c>
      <c r="AG121" s="844"/>
      <c r="AH121" s="844"/>
      <c r="AI121" s="844"/>
      <c r="AJ121" s="845"/>
      <c r="AK121" s="846" t="s">
        <v>437</v>
      </c>
      <c r="AL121" s="844"/>
      <c r="AM121" s="844"/>
      <c r="AN121" s="844"/>
      <c r="AO121" s="845"/>
      <c r="AP121" s="888" t="s">
        <v>129</v>
      </c>
      <c r="AQ121" s="889"/>
      <c r="AR121" s="889"/>
      <c r="AS121" s="889"/>
      <c r="AT121" s="890"/>
      <c r="AU121" s="947"/>
      <c r="AV121" s="948"/>
      <c r="AW121" s="948"/>
      <c r="AX121" s="948"/>
      <c r="AY121" s="949"/>
      <c r="AZ121" s="879" t="s">
        <v>470</v>
      </c>
      <c r="BA121" s="816"/>
      <c r="BB121" s="816"/>
      <c r="BC121" s="816"/>
      <c r="BD121" s="816"/>
      <c r="BE121" s="816"/>
      <c r="BF121" s="816"/>
      <c r="BG121" s="816"/>
      <c r="BH121" s="816"/>
      <c r="BI121" s="816"/>
      <c r="BJ121" s="816"/>
      <c r="BK121" s="816"/>
      <c r="BL121" s="816"/>
      <c r="BM121" s="816"/>
      <c r="BN121" s="816"/>
      <c r="BO121" s="816"/>
      <c r="BP121" s="817"/>
      <c r="BQ121" s="880">
        <v>876300</v>
      </c>
      <c r="BR121" s="881"/>
      <c r="BS121" s="881"/>
      <c r="BT121" s="881"/>
      <c r="BU121" s="881"/>
      <c r="BV121" s="881">
        <v>571375</v>
      </c>
      <c r="BW121" s="881"/>
      <c r="BX121" s="881"/>
      <c r="BY121" s="881"/>
      <c r="BZ121" s="881"/>
      <c r="CA121" s="881">
        <v>463329</v>
      </c>
      <c r="CB121" s="881"/>
      <c r="CC121" s="881"/>
      <c r="CD121" s="881"/>
      <c r="CE121" s="881"/>
      <c r="CF121" s="939">
        <v>32</v>
      </c>
      <c r="CG121" s="940"/>
      <c r="CH121" s="940"/>
      <c r="CI121" s="940"/>
      <c r="CJ121" s="940"/>
      <c r="CK121" s="933"/>
      <c r="CL121" s="919"/>
      <c r="CM121" s="919"/>
      <c r="CN121" s="919"/>
      <c r="CO121" s="920"/>
      <c r="CP121" s="899"/>
      <c r="CQ121" s="900"/>
      <c r="CR121" s="900"/>
      <c r="CS121" s="900"/>
      <c r="CT121" s="900"/>
      <c r="CU121" s="900"/>
      <c r="CV121" s="900"/>
      <c r="CW121" s="900"/>
      <c r="CX121" s="900"/>
      <c r="CY121" s="900"/>
      <c r="CZ121" s="900"/>
      <c r="DA121" s="900"/>
      <c r="DB121" s="900"/>
      <c r="DC121" s="900"/>
      <c r="DD121" s="900"/>
      <c r="DE121" s="900"/>
      <c r="DF121" s="901"/>
      <c r="DG121" s="880"/>
      <c r="DH121" s="881"/>
      <c r="DI121" s="881"/>
      <c r="DJ121" s="881"/>
      <c r="DK121" s="881"/>
      <c r="DL121" s="881"/>
      <c r="DM121" s="881"/>
      <c r="DN121" s="881"/>
      <c r="DO121" s="881"/>
      <c r="DP121" s="881"/>
      <c r="DQ121" s="881"/>
      <c r="DR121" s="881"/>
      <c r="DS121" s="881"/>
      <c r="DT121" s="881"/>
      <c r="DU121" s="881"/>
      <c r="DV121" s="858"/>
      <c r="DW121" s="858"/>
      <c r="DX121" s="858"/>
      <c r="DY121" s="858"/>
      <c r="DZ121" s="859"/>
    </row>
    <row r="122" spans="1:130" s="233" customFormat="1" ht="26.25" customHeight="1">
      <c r="A122" s="884"/>
      <c r="B122" s="885"/>
      <c r="C122" s="879" t="s">
        <v>451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438</v>
      </c>
      <c r="AB122" s="844"/>
      <c r="AC122" s="844"/>
      <c r="AD122" s="844"/>
      <c r="AE122" s="845"/>
      <c r="AF122" s="846" t="s">
        <v>129</v>
      </c>
      <c r="AG122" s="844"/>
      <c r="AH122" s="844"/>
      <c r="AI122" s="844"/>
      <c r="AJ122" s="845"/>
      <c r="AK122" s="846" t="s">
        <v>438</v>
      </c>
      <c r="AL122" s="844"/>
      <c r="AM122" s="844"/>
      <c r="AN122" s="844"/>
      <c r="AO122" s="845"/>
      <c r="AP122" s="888" t="s">
        <v>129</v>
      </c>
      <c r="AQ122" s="889"/>
      <c r="AR122" s="889"/>
      <c r="AS122" s="889"/>
      <c r="AT122" s="890"/>
      <c r="AU122" s="947"/>
      <c r="AV122" s="948"/>
      <c r="AW122" s="948"/>
      <c r="AX122" s="948"/>
      <c r="AY122" s="949"/>
      <c r="AZ122" s="902" t="s">
        <v>471</v>
      </c>
      <c r="BA122" s="903"/>
      <c r="BB122" s="903"/>
      <c r="BC122" s="903"/>
      <c r="BD122" s="903"/>
      <c r="BE122" s="903"/>
      <c r="BF122" s="903"/>
      <c r="BG122" s="903"/>
      <c r="BH122" s="903"/>
      <c r="BI122" s="903"/>
      <c r="BJ122" s="903"/>
      <c r="BK122" s="903"/>
      <c r="BL122" s="903"/>
      <c r="BM122" s="903"/>
      <c r="BN122" s="903"/>
      <c r="BO122" s="903"/>
      <c r="BP122" s="904"/>
      <c r="BQ122" s="943">
        <v>1756218</v>
      </c>
      <c r="BR122" s="909"/>
      <c r="BS122" s="909"/>
      <c r="BT122" s="909"/>
      <c r="BU122" s="909"/>
      <c r="BV122" s="909">
        <v>1700399</v>
      </c>
      <c r="BW122" s="909"/>
      <c r="BX122" s="909"/>
      <c r="BY122" s="909"/>
      <c r="BZ122" s="909"/>
      <c r="CA122" s="909">
        <v>1871016</v>
      </c>
      <c r="CB122" s="909"/>
      <c r="CC122" s="909"/>
      <c r="CD122" s="909"/>
      <c r="CE122" s="909"/>
      <c r="CF122" s="910">
        <v>129.19999999999999</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33" customFormat="1" ht="26.25" customHeight="1">
      <c r="A123" s="884"/>
      <c r="B123" s="885"/>
      <c r="C123" s="879" t="s">
        <v>457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438</v>
      </c>
      <c r="AB123" s="844"/>
      <c r="AC123" s="844"/>
      <c r="AD123" s="844"/>
      <c r="AE123" s="845"/>
      <c r="AF123" s="846" t="s">
        <v>129</v>
      </c>
      <c r="AG123" s="844"/>
      <c r="AH123" s="844"/>
      <c r="AI123" s="844"/>
      <c r="AJ123" s="845"/>
      <c r="AK123" s="846" t="s">
        <v>129</v>
      </c>
      <c r="AL123" s="844"/>
      <c r="AM123" s="844"/>
      <c r="AN123" s="844"/>
      <c r="AO123" s="845"/>
      <c r="AP123" s="888" t="s">
        <v>437</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472</v>
      </c>
      <c r="BP123" s="942"/>
      <c r="BQ123" s="896">
        <v>7110718</v>
      </c>
      <c r="BR123" s="897"/>
      <c r="BS123" s="897"/>
      <c r="BT123" s="897"/>
      <c r="BU123" s="897"/>
      <c r="BV123" s="897">
        <v>6695611</v>
      </c>
      <c r="BW123" s="897"/>
      <c r="BX123" s="897"/>
      <c r="BY123" s="897"/>
      <c r="BZ123" s="897"/>
      <c r="CA123" s="897">
        <v>7003184</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c r="A124" s="884"/>
      <c r="B124" s="885"/>
      <c r="C124" s="879" t="s">
        <v>460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438</v>
      </c>
      <c r="AB124" s="844"/>
      <c r="AC124" s="844"/>
      <c r="AD124" s="844"/>
      <c r="AE124" s="845"/>
      <c r="AF124" s="846" t="s">
        <v>437</v>
      </c>
      <c r="AG124" s="844"/>
      <c r="AH124" s="844"/>
      <c r="AI124" s="844"/>
      <c r="AJ124" s="845"/>
      <c r="AK124" s="846" t="s">
        <v>129</v>
      </c>
      <c r="AL124" s="844"/>
      <c r="AM124" s="844"/>
      <c r="AN124" s="844"/>
      <c r="AO124" s="845"/>
      <c r="AP124" s="888" t="s">
        <v>129</v>
      </c>
      <c r="AQ124" s="889"/>
      <c r="AR124" s="889"/>
      <c r="AS124" s="889"/>
      <c r="AT124" s="890"/>
      <c r="AU124" s="891" t="s">
        <v>473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438</v>
      </c>
      <c r="BR124" s="895"/>
      <c r="BS124" s="895"/>
      <c r="BT124" s="895"/>
      <c r="BU124" s="895"/>
      <c r="BV124" s="895" t="s">
        <v>437</v>
      </c>
      <c r="BW124" s="895"/>
      <c r="BX124" s="895"/>
      <c r="BY124" s="895"/>
      <c r="BZ124" s="895"/>
      <c r="CA124" s="895" t="s">
        <v>438</v>
      </c>
      <c r="CB124" s="895"/>
      <c r="CC124" s="895"/>
      <c r="CD124" s="895"/>
      <c r="CE124" s="895"/>
      <c r="CF124" s="790"/>
      <c r="CG124" s="791"/>
      <c r="CH124" s="791"/>
      <c r="CI124" s="791"/>
      <c r="CJ124" s="926"/>
      <c r="CK124" s="934"/>
      <c r="CL124" s="934"/>
      <c r="CM124" s="934"/>
      <c r="CN124" s="934"/>
      <c r="CO124" s="935"/>
      <c r="CP124" s="899" t="s">
        <v>474</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129</v>
      </c>
      <c r="DM124" s="828"/>
      <c r="DN124" s="828"/>
      <c r="DO124" s="828"/>
      <c r="DP124" s="829"/>
      <c r="DQ124" s="830" t="s">
        <v>129</v>
      </c>
      <c r="DR124" s="828"/>
      <c r="DS124" s="828"/>
      <c r="DT124" s="828"/>
      <c r="DU124" s="829"/>
      <c r="DV124" s="912" t="s">
        <v>129</v>
      </c>
      <c r="DW124" s="913"/>
      <c r="DX124" s="913"/>
      <c r="DY124" s="913"/>
      <c r="DZ124" s="914"/>
    </row>
    <row r="125" spans="1:130" s="233" customFormat="1" ht="26.25" customHeight="1">
      <c r="A125" s="884"/>
      <c r="B125" s="885"/>
      <c r="C125" s="879" t="s">
        <v>462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438</v>
      </c>
      <c r="AB125" s="844"/>
      <c r="AC125" s="844"/>
      <c r="AD125" s="844"/>
      <c r="AE125" s="845"/>
      <c r="AF125" s="846" t="s">
        <v>129</v>
      </c>
      <c r="AG125" s="844"/>
      <c r="AH125" s="844"/>
      <c r="AI125" s="844"/>
      <c r="AJ125" s="845"/>
      <c r="AK125" s="846" t="s">
        <v>129</v>
      </c>
      <c r="AL125" s="844"/>
      <c r="AM125" s="844"/>
      <c r="AN125" s="844"/>
      <c r="AO125" s="845"/>
      <c r="AP125" s="888" t="s">
        <v>438</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475</v>
      </c>
      <c r="CL125" s="916"/>
      <c r="CM125" s="916"/>
      <c r="CN125" s="916"/>
      <c r="CO125" s="917"/>
      <c r="CP125" s="924" t="s">
        <v>476</v>
      </c>
      <c r="CQ125" s="872"/>
      <c r="CR125" s="872"/>
      <c r="CS125" s="872"/>
      <c r="CT125" s="872"/>
      <c r="CU125" s="872"/>
      <c r="CV125" s="872"/>
      <c r="CW125" s="872"/>
      <c r="CX125" s="872"/>
      <c r="CY125" s="872"/>
      <c r="CZ125" s="872"/>
      <c r="DA125" s="872"/>
      <c r="DB125" s="872"/>
      <c r="DC125" s="872"/>
      <c r="DD125" s="872"/>
      <c r="DE125" s="872"/>
      <c r="DF125" s="873"/>
      <c r="DG125" s="925" t="s">
        <v>438</v>
      </c>
      <c r="DH125" s="906"/>
      <c r="DI125" s="906"/>
      <c r="DJ125" s="906"/>
      <c r="DK125" s="906"/>
      <c r="DL125" s="906" t="s">
        <v>438</v>
      </c>
      <c r="DM125" s="906"/>
      <c r="DN125" s="906"/>
      <c r="DO125" s="906"/>
      <c r="DP125" s="906"/>
      <c r="DQ125" s="906" t="s">
        <v>129</v>
      </c>
      <c r="DR125" s="906"/>
      <c r="DS125" s="906"/>
      <c r="DT125" s="906"/>
      <c r="DU125" s="906"/>
      <c r="DV125" s="907" t="s">
        <v>438</v>
      </c>
      <c r="DW125" s="907"/>
      <c r="DX125" s="907"/>
      <c r="DY125" s="907"/>
      <c r="DZ125" s="908"/>
    </row>
    <row r="126" spans="1:130" s="233" customFormat="1" ht="26.25" customHeight="1" thickBot="1">
      <c r="A126" s="884"/>
      <c r="B126" s="885"/>
      <c r="C126" s="879" t="s">
        <v>464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438</v>
      </c>
      <c r="AB126" s="844"/>
      <c r="AC126" s="844"/>
      <c r="AD126" s="844"/>
      <c r="AE126" s="845"/>
      <c r="AF126" s="846" t="s">
        <v>129</v>
      </c>
      <c r="AG126" s="844"/>
      <c r="AH126" s="844"/>
      <c r="AI126" s="844"/>
      <c r="AJ126" s="845"/>
      <c r="AK126" s="846" t="s">
        <v>129</v>
      </c>
      <c r="AL126" s="844"/>
      <c r="AM126" s="844"/>
      <c r="AN126" s="844"/>
      <c r="AO126" s="845"/>
      <c r="AP126" s="888" t="s">
        <v>438</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477</v>
      </c>
      <c r="CQ126" s="816"/>
      <c r="CR126" s="816"/>
      <c r="CS126" s="816"/>
      <c r="CT126" s="816"/>
      <c r="CU126" s="816"/>
      <c r="CV126" s="816"/>
      <c r="CW126" s="816"/>
      <c r="CX126" s="816"/>
      <c r="CY126" s="816"/>
      <c r="CZ126" s="816"/>
      <c r="DA126" s="816"/>
      <c r="DB126" s="816"/>
      <c r="DC126" s="816"/>
      <c r="DD126" s="816"/>
      <c r="DE126" s="816"/>
      <c r="DF126" s="817"/>
      <c r="DG126" s="880">
        <v>9017</v>
      </c>
      <c r="DH126" s="881"/>
      <c r="DI126" s="881"/>
      <c r="DJ126" s="881"/>
      <c r="DK126" s="881"/>
      <c r="DL126" s="881" t="s">
        <v>129</v>
      </c>
      <c r="DM126" s="881"/>
      <c r="DN126" s="881"/>
      <c r="DO126" s="881"/>
      <c r="DP126" s="881"/>
      <c r="DQ126" s="881" t="s">
        <v>129</v>
      </c>
      <c r="DR126" s="881"/>
      <c r="DS126" s="881"/>
      <c r="DT126" s="881"/>
      <c r="DU126" s="881"/>
      <c r="DV126" s="858" t="s">
        <v>438</v>
      </c>
      <c r="DW126" s="858"/>
      <c r="DX126" s="858"/>
      <c r="DY126" s="858"/>
      <c r="DZ126" s="859"/>
    </row>
    <row r="127" spans="1:130" s="233" customFormat="1" ht="26.25" customHeight="1">
      <c r="A127" s="886"/>
      <c r="B127" s="887"/>
      <c r="C127" s="902" t="s">
        <v>478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438</v>
      </c>
      <c r="AB127" s="844"/>
      <c r="AC127" s="844"/>
      <c r="AD127" s="844"/>
      <c r="AE127" s="845"/>
      <c r="AF127" s="846" t="s">
        <v>129</v>
      </c>
      <c r="AG127" s="844"/>
      <c r="AH127" s="844"/>
      <c r="AI127" s="844"/>
      <c r="AJ127" s="845"/>
      <c r="AK127" s="846" t="s">
        <v>129</v>
      </c>
      <c r="AL127" s="844"/>
      <c r="AM127" s="844"/>
      <c r="AN127" s="844"/>
      <c r="AO127" s="845"/>
      <c r="AP127" s="888" t="s">
        <v>129</v>
      </c>
      <c r="AQ127" s="889"/>
      <c r="AR127" s="889"/>
      <c r="AS127" s="889"/>
      <c r="AT127" s="890"/>
      <c r="AU127" s="235"/>
      <c r="AV127" s="235"/>
      <c r="AW127" s="235"/>
      <c r="AX127" s="905" t="s">
        <v>479</v>
      </c>
      <c r="AY127" s="876"/>
      <c r="AZ127" s="876"/>
      <c r="BA127" s="876"/>
      <c r="BB127" s="876"/>
      <c r="BC127" s="876"/>
      <c r="BD127" s="876"/>
      <c r="BE127" s="877"/>
      <c r="BF127" s="875" t="s">
        <v>480</v>
      </c>
      <c r="BG127" s="876"/>
      <c r="BH127" s="876"/>
      <c r="BI127" s="876"/>
      <c r="BJ127" s="876"/>
      <c r="BK127" s="876"/>
      <c r="BL127" s="877"/>
      <c r="BM127" s="875" t="s">
        <v>481</v>
      </c>
      <c r="BN127" s="876"/>
      <c r="BO127" s="876"/>
      <c r="BP127" s="876"/>
      <c r="BQ127" s="876"/>
      <c r="BR127" s="876"/>
      <c r="BS127" s="877"/>
      <c r="BT127" s="875" t="s">
        <v>482</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483</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129</v>
      </c>
      <c r="DM127" s="881"/>
      <c r="DN127" s="881"/>
      <c r="DO127" s="881"/>
      <c r="DP127" s="881"/>
      <c r="DQ127" s="881" t="s">
        <v>129</v>
      </c>
      <c r="DR127" s="881"/>
      <c r="DS127" s="881"/>
      <c r="DT127" s="881"/>
      <c r="DU127" s="881"/>
      <c r="DV127" s="858" t="s">
        <v>129</v>
      </c>
      <c r="DW127" s="858"/>
      <c r="DX127" s="858"/>
      <c r="DY127" s="858"/>
      <c r="DZ127" s="859"/>
    </row>
    <row r="128" spans="1:130" s="233" customFormat="1" ht="26.25" customHeight="1" thickBot="1">
      <c r="A128" s="860" t="s">
        <v>484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485</v>
      </c>
      <c r="X128" s="862"/>
      <c r="Y128" s="862"/>
      <c r="Z128" s="863"/>
      <c r="AA128" s="864">
        <v>15102</v>
      </c>
      <c r="AB128" s="865"/>
      <c r="AC128" s="865"/>
      <c r="AD128" s="865"/>
      <c r="AE128" s="866"/>
      <c r="AF128" s="867">
        <v>15280</v>
      </c>
      <c r="AG128" s="865"/>
      <c r="AH128" s="865"/>
      <c r="AI128" s="865"/>
      <c r="AJ128" s="866"/>
      <c r="AK128" s="867">
        <v>20636</v>
      </c>
      <c r="AL128" s="865"/>
      <c r="AM128" s="865"/>
      <c r="AN128" s="865"/>
      <c r="AO128" s="866"/>
      <c r="AP128" s="868"/>
      <c r="AQ128" s="869"/>
      <c r="AR128" s="869"/>
      <c r="AS128" s="869"/>
      <c r="AT128" s="870"/>
      <c r="AU128" s="235"/>
      <c r="AV128" s="235"/>
      <c r="AW128" s="235"/>
      <c r="AX128" s="871" t="s">
        <v>486</v>
      </c>
      <c r="AY128" s="872"/>
      <c r="AZ128" s="872"/>
      <c r="BA128" s="872"/>
      <c r="BB128" s="872"/>
      <c r="BC128" s="872"/>
      <c r="BD128" s="872"/>
      <c r="BE128" s="873"/>
      <c r="BF128" s="850" t="s">
        <v>129</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487</v>
      </c>
      <c r="CQ128" s="794"/>
      <c r="CR128" s="794"/>
      <c r="CS128" s="794"/>
      <c r="CT128" s="794"/>
      <c r="CU128" s="794"/>
      <c r="CV128" s="794"/>
      <c r="CW128" s="794"/>
      <c r="CX128" s="794"/>
      <c r="CY128" s="794"/>
      <c r="CZ128" s="794"/>
      <c r="DA128" s="794"/>
      <c r="DB128" s="794"/>
      <c r="DC128" s="794"/>
      <c r="DD128" s="794"/>
      <c r="DE128" s="794"/>
      <c r="DF128" s="795"/>
      <c r="DG128" s="854" t="s">
        <v>129</v>
      </c>
      <c r="DH128" s="855"/>
      <c r="DI128" s="855"/>
      <c r="DJ128" s="855"/>
      <c r="DK128" s="855"/>
      <c r="DL128" s="855" t="s">
        <v>437</v>
      </c>
      <c r="DM128" s="855"/>
      <c r="DN128" s="855"/>
      <c r="DO128" s="855"/>
      <c r="DP128" s="855"/>
      <c r="DQ128" s="855" t="s">
        <v>129</v>
      </c>
      <c r="DR128" s="855"/>
      <c r="DS128" s="855"/>
      <c r="DT128" s="855"/>
      <c r="DU128" s="855"/>
      <c r="DV128" s="856" t="s">
        <v>129</v>
      </c>
      <c r="DW128" s="856"/>
      <c r="DX128" s="856"/>
      <c r="DY128" s="856"/>
      <c r="DZ128" s="857"/>
    </row>
    <row r="129" spans="1:131" s="233" customFormat="1" ht="26.25" customHeight="1">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488</v>
      </c>
      <c r="X129" s="841"/>
      <c r="Y129" s="841"/>
      <c r="Z129" s="842"/>
      <c r="AA129" s="843">
        <v>1422211</v>
      </c>
      <c r="AB129" s="844"/>
      <c r="AC129" s="844"/>
      <c r="AD129" s="844"/>
      <c r="AE129" s="845"/>
      <c r="AF129" s="846">
        <v>1507665</v>
      </c>
      <c r="AG129" s="844"/>
      <c r="AH129" s="844"/>
      <c r="AI129" s="844"/>
      <c r="AJ129" s="845"/>
      <c r="AK129" s="846">
        <v>1652923</v>
      </c>
      <c r="AL129" s="844"/>
      <c r="AM129" s="844"/>
      <c r="AN129" s="844"/>
      <c r="AO129" s="845"/>
      <c r="AP129" s="847"/>
      <c r="AQ129" s="848"/>
      <c r="AR129" s="848"/>
      <c r="AS129" s="848"/>
      <c r="AT129" s="849"/>
      <c r="AU129" s="236"/>
      <c r="AV129" s="236"/>
      <c r="AW129" s="236"/>
      <c r="AX129" s="815" t="s">
        <v>489</v>
      </c>
      <c r="AY129" s="816"/>
      <c r="AZ129" s="816"/>
      <c r="BA129" s="816"/>
      <c r="BB129" s="816"/>
      <c r="BC129" s="816"/>
      <c r="BD129" s="816"/>
      <c r="BE129" s="817"/>
      <c r="BF129" s="834" t="s">
        <v>129</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490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491</v>
      </c>
      <c r="X130" s="841"/>
      <c r="Y130" s="841"/>
      <c r="Z130" s="842"/>
      <c r="AA130" s="843">
        <v>203571</v>
      </c>
      <c r="AB130" s="844"/>
      <c r="AC130" s="844"/>
      <c r="AD130" s="844"/>
      <c r="AE130" s="845"/>
      <c r="AF130" s="846">
        <v>209775</v>
      </c>
      <c r="AG130" s="844"/>
      <c r="AH130" s="844"/>
      <c r="AI130" s="844"/>
      <c r="AJ130" s="845"/>
      <c r="AK130" s="846">
        <v>204747</v>
      </c>
      <c r="AL130" s="844"/>
      <c r="AM130" s="844"/>
      <c r="AN130" s="844"/>
      <c r="AO130" s="845"/>
      <c r="AP130" s="847"/>
      <c r="AQ130" s="848"/>
      <c r="AR130" s="848"/>
      <c r="AS130" s="848"/>
      <c r="AT130" s="849"/>
      <c r="AU130" s="236"/>
      <c r="AV130" s="236"/>
      <c r="AW130" s="236"/>
      <c r="AX130" s="815" t="s">
        <v>492</v>
      </c>
      <c r="AY130" s="816"/>
      <c r="AZ130" s="816"/>
      <c r="BA130" s="816"/>
      <c r="BB130" s="816"/>
      <c r="BC130" s="816"/>
      <c r="BD130" s="816"/>
      <c r="BE130" s="817"/>
      <c r="BF130" s="818">
        <v>-2.5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493</v>
      </c>
      <c r="X131" s="825"/>
      <c r="Y131" s="825"/>
      <c r="Z131" s="826"/>
      <c r="AA131" s="827">
        <v>1218640</v>
      </c>
      <c r="AB131" s="828"/>
      <c r="AC131" s="828"/>
      <c r="AD131" s="828"/>
      <c r="AE131" s="829"/>
      <c r="AF131" s="830">
        <v>1297890</v>
      </c>
      <c r="AG131" s="828"/>
      <c r="AH131" s="828"/>
      <c r="AI131" s="828"/>
      <c r="AJ131" s="829"/>
      <c r="AK131" s="830">
        <v>1448176</v>
      </c>
      <c r="AL131" s="828"/>
      <c r="AM131" s="828"/>
      <c r="AN131" s="828"/>
      <c r="AO131" s="829"/>
      <c r="AP131" s="831"/>
      <c r="AQ131" s="832"/>
      <c r="AR131" s="832"/>
      <c r="AS131" s="832"/>
      <c r="AT131" s="833"/>
      <c r="AU131" s="236"/>
      <c r="AV131" s="236"/>
      <c r="AW131" s="236"/>
      <c r="AX131" s="793" t="s">
        <v>494</v>
      </c>
      <c r="AY131" s="794"/>
      <c r="AZ131" s="794"/>
      <c r="BA131" s="794"/>
      <c r="BB131" s="794"/>
      <c r="BC131" s="794"/>
      <c r="BD131" s="794"/>
      <c r="BE131" s="795"/>
      <c r="BF131" s="796" t="s">
        <v>129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495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496</v>
      </c>
      <c r="W132" s="806"/>
      <c r="X132" s="806"/>
      <c r="Y132" s="806"/>
      <c r="Z132" s="807"/>
      <c r="AA132" s="808">
        <v>-4.849586424</v>
      </c>
      <c r="AB132" s="809"/>
      <c r="AC132" s="809"/>
      <c r="AD132" s="809"/>
      <c r="AE132" s="810"/>
      <c r="AF132" s="811">
        <v>-2.4347209699999999</v>
      </c>
      <c r="AG132" s="809"/>
      <c r="AH132" s="809"/>
      <c r="AI132" s="809"/>
      <c r="AJ132" s="810"/>
      <c r="AK132" s="811">
        <v>-0.34457137799999998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497</v>
      </c>
      <c r="W133" s="785"/>
      <c r="X133" s="785"/>
      <c r="Y133" s="785"/>
      <c r="Z133" s="786"/>
      <c r="AA133" s="787">
        <v>-5.2</v>
      </c>
      <c r="AB133" s="788"/>
      <c r="AC133" s="788"/>
      <c r="AD133" s="788"/>
      <c r="AE133" s="789"/>
      <c r="AF133" s="787">
        <v>-4.2</v>
      </c>
      <c r="AG133" s="788"/>
      <c r="AH133" s="788"/>
      <c r="AI133" s="788"/>
      <c r="AJ133" s="789"/>
      <c r="AK133" s="787">
        <v>-2.5</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XJDfGLY6+tgpZ8fV5DrO341tN7fZuEl0rp0bDyF9GU8uUWV1g2I8XEDJLsuZuW90Pj+BbdLd6g2eyOhvTSqpKg==" saltValue="qkibjcbjJ03goI2mVQVD3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 zoomScaleNormal="85" zoomScaleSheetLayoutView="100" workbookViewId="0">
      <selection activeCell="AR73" sqref="AR73"/>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498</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lNkmexhjMWVIdEBSl/LRTevCIzyiWIdgzDZ7q5YUDiCbHhocWeHBW8FEiANgLF/s7BqFsW+HjuxEmmOccnI9WQ==" saltValue="vAkLGZ5HGRxgW50Gqvj7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r+DAvxL7jkbkRea0LuMZ2maH0gQVwKKinKaQuIF0Qm8x9YRZWpzZgv0Ea2ycoJcEsecsCQOlVOnPFD53nT5tQ==" saltValue="Wf7IjHNQcAWk2LZy0n+q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501</v>
      </c>
      <c r="AP7" s="275"/>
      <c r="AQ7" s="276" t="s">
        <v>502</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503</v>
      </c>
      <c r="AQ8" s="282" t="s">
        <v>504</v>
      </c>
      <c r="AR8" s="283" t="s">
        <v>505</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506</v>
      </c>
      <c r="AL9" s="1195"/>
      <c r="AM9" s="1195"/>
      <c r="AN9" s="1196"/>
      <c r="AO9" s="284">
        <v>538601</v>
      </c>
      <c r="AP9" s="284">
        <v>180014</v>
      </c>
      <c r="AQ9" s="285">
        <v>242692</v>
      </c>
      <c r="AR9" s="286">
        <v>-25.8</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507</v>
      </c>
      <c r="AL10" s="1195"/>
      <c r="AM10" s="1195"/>
      <c r="AN10" s="1196"/>
      <c r="AO10" s="287">
        <v>60977</v>
      </c>
      <c r="AP10" s="287">
        <v>20380</v>
      </c>
      <c r="AQ10" s="288">
        <v>27094</v>
      </c>
      <c r="AR10" s="289">
        <v>-24.8</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508</v>
      </c>
      <c r="AL11" s="1195"/>
      <c r="AM11" s="1195"/>
      <c r="AN11" s="1196"/>
      <c r="AO11" s="287" t="s">
        <v>509</v>
      </c>
      <c r="AP11" s="287" t="s">
        <v>509</v>
      </c>
      <c r="AQ11" s="288">
        <v>4163</v>
      </c>
      <c r="AR11" s="289" t="s">
        <v>509</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510</v>
      </c>
      <c r="AL12" s="1195"/>
      <c r="AM12" s="1195"/>
      <c r="AN12" s="1196"/>
      <c r="AO12" s="287" t="s">
        <v>509</v>
      </c>
      <c r="AP12" s="287" t="s">
        <v>509</v>
      </c>
      <c r="AQ12" s="288" t="s">
        <v>509</v>
      </c>
      <c r="AR12" s="289" t="s">
        <v>509</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511</v>
      </c>
      <c r="AL13" s="1195"/>
      <c r="AM13" s="1195"/>
      <c r="AN13" s="1196"/>
      <c r="AO13" s="287">
        <v>7699</v>
      </c>
      <c r="AP13" s="287">
        <v>2573</v>
      </c>
      <c r="AQ13" s="288">
        <v>8881</v>
      </c>
      <c r="AR13" s="289">
        <v>-71</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512</v>
      </c>
      <c r="AL14" s="1195"/>
      <c r="AM14" s="1195"/>
      <c r="AN14" s="1196"/>
      <c r="AO14" s="287">
        <v>20833</v>
      </c>
      <c r="AP14" s="287">
        <v>6963</v>
      </c>
      <c r="AQ14" s="288">
        <v>5165</v>
      </c>
      <c r="AR14" s="289">
        <v>34.799999999999997</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513</v>
      </c>
      <c r="AL15" s="1198"/>
      <c r="AM15" s="1198"/>
      <c r="AN15" s="1199"/>
      <c r="AO15" s="287">
        <v>-42779</v>
      </c>
      <c r="AP15" s="287">
        <v>-14298</v>
      </c>
      <c r="AQ15" s="288">
        <v>-18870</v>
      </c>
      <c r="AR15" s="289">
        <v>-24.2</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187</v>
      </c>
      <c r="AL16" s="1198"/>
      <c r="AM16" s="1198"/>
      <c r="AN16" s="1199"/>
      <c r="AO16" s="287">
        <v>585331</v>
      </c>
      <c r="AP16" s="287">
        <v>195632</v>
      </c>
      <c r="AQ16" s="288">
        <v>269124</v>
      </c>
      <c r="AR16" s="289">
        <v>-27.3</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518</v>
      </c>
      <c r="AL21" s="1201"/>
      <c r="AM21" s="1201"/>
      <c r="AN21" s="1202"/>
      <c r="AO21" s="300">
        <v>16.38</v>
      </c>
      <c r="AP21" s="301">
        <v>24.07</v>
      </c>
      <c r="AQ21" s="302">
        <v>-7.69</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519</v>
      </c>
      <c r="AL22" s="1201"/>
      <c r="AM22" s="1201"/>
      <c r="AN22" s="1202"/>
      <c r="AO22" s="305">
        <v>95.1</v>
      </c>
      <c r="AP22" s="306">
        <v>94.6</v>
      </c>
      <c r="AQ22" s="307">
        <v>0.5</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520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501</v>
      </c>
      <c r="AP30" s="275"/>
      <c r="AQ30" s="276" t="s">
        <v>502</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503</v>
      </c>
      <c r="AQ31" s="282" t="s">
        <v>504</v>
      </c>
      <c r="AR31" s="283" t="s">
        <v>505</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523</v>
      </c>
      <c r="AL32" s="1185"/>
      <c r="AM32" s="1185"/>
      <c r="AN32" s="1186"/>
      <c r="AO32" s="315">
        <v>210959</v>
      </c>
      <c r="AP32" s="315">
        <v>70508</v>
      </c>
      <c r="AQ32" s="316">
        <v>141234</v>
      </c>
      <c r="AR32" s="317">
        <v>-50.1</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524</v>
      </c>
      <c r="AL33" s="1185"/>
      <c r="AM33" s="1185"/>
      <c r="AN33" s="1186"/>
      <c r="AO33" s="315" t="s">
        <v>509</v>
      </c>
      <c r="AP33" s="315" t="s">
        <v>509</v>
      </c>
      <c r="AQ33" s="316" t="s">
        <v>509</v>
      </c>
      <c r="AR33" s="317" t="s">
        <v>509</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525</v>
      </c>
      <c r="AL34" s="1185"/>
      <c r="AM34" s="1185"/>
      <c r="AN34" s="1186"/>
      <c r="AO34" s="315" t="s">
        <v>509</v>
      </c>
      <c r="AP34" s="315" t="s">
        <v>509</v>
      </c>
      <c r="AQ34" s="316" t="s">
        <v>509</v>
      </c>
      <c r="AR34" s="317" t="s">
        <v>509</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526</v>
      </c>
      <c r="AL35" s="1185"/>
      <c r="AM35" s="1185"/>
      <c r="AN35" s="1186"/>
      <c r="AO35" s="315" t="s">
        <v>509</v>
      </c>
      <c r="AP35" s="315" t="s">
        <v>509</v>
      </c>
      <c r="AQ35" s="316">
        <v>30523</v>
      </c>
      <c r="AR35" s="317" t="s">
        <v>509</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527</v>
      </c>
      <c r="AL36" s="1185"/>
      <c r="AM36" s="1185"/>
      <c r="AN36" s="1186"/>
      <c r="AO36" s="315">
        <v>9434</v>
      </c>
      <c r="AP36" s="315">
        <v>3153</v>
      </c>
      <c r="AQ36" s="316">
        <v>4602</v>
      </c>
      <c r="AR36" s="317">
        <v>-31.5</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528</v>
      </c>
      <c r="AL37" s="1185"/>
      <c r="AM37" s="1185"/>
      <c r="AN37" s="1186"/>
      <c r="AO37" s="315" t="s">
        <v>509</v>
      </c>
      <c r="AP37" s="315" t="s">
        <v>509</v>
      </c>
      <c r="AQ37" s="316">
        <v>937</v>
      </c>
      <c r="AR37" s="317" t="s">
        <v>509</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529</v>
      </c>
      <c r="AL38" s="1188"/>
      <c r="AM38" s="1188"/>
      <c r="AN38" s="1189"/>
      <c r="AO38" s="318" t="s">
        <v>509</v>
      </c>
      <c r="AP38" s="318" t="s">
        <v>509</v>
      </c>
      <c r="AQ38" s="319">
        <v>14</v>
      </c>
      <c r="AR38" s="307" t="s">
        <v>509</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530</v>
      </c>
      <c r="AL39" s="1188"/>
      <c r="AM39" s="1188"/>
      <c r="AN39" s="1189"/>
      <c r="AO39" s="315">
        <v>-20636</v>
      </c>
      <c r="AP39" s="315">
        <v>-6897</v>
      </c>
      <c r="AQ39" s="316">
        <v>-6455</v>
      </c>
      <c r="AR39" s="317">
        <v>6.8</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531</v>
      </c>
      <c r="AL40" s="1185"/>
      <c r="AM40" s="1185"/>
      <c r="AN40" s="1186"/>
      <c r="AO40" s="315">
        <v>-204747</v>
      </c>
      <c r="AP40" s="315">
        <v>-68431</v>
      </c>
      <c r="AQ40" s="316">
        <v>-126702</v>
      </c>
      <c r="AR40" s="317">
        <v>-46</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298</v>
      </c>
      <c r="AL41" s="1191"/>
      <c r="AM41" s="1191"/>
      <c r="AN41" s="1192"/>
      <c r="AO41" s="315">
        <v>-4990</v>
      </c>
      <c r="AP41" s="315">
        <v>-1668</v>
      </c>
      <c r="AQ41" s="316">
        <v>44155</v>
      </c>
      <c r="AR41" s="317">
        <v>-103.8</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501</v>
      </c>
      <c r="AN49" s="1179" t="s">
        <v>535</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536</v>
      </c>
      <c r="AO50" s="332" t="s">
        <v>537</v>
      </c>
      <c r="AP50" s="333" t="s">
        <v>538</v>
      </c>
      <c r="AQ50" s="334" t="s">
        <v>539</v>
      </c>
      <c r="AR50" s="335" t="s">
        <v>540</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938381</v>
      </c>
      <c r="AN51" s="337">
        <v>290071</v>
      </c>
      <c r="AO51" s="338">
        <v>11.6</v>
      </c>
      <c r="AP51" s="339">
        <v>317319</v>
      </c>
      <c r="AQ51" s="340">
        <v>2.2999999999999998</v>
      </c>
      <c r="AR51" s="341">
        <v>9.3000000000000007</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279305</v>
      </c>
      <c r="AN52" s="345">
        <v>86338</v>
      </c>
      <c r="AO52" s="346">
        <v>-14.8</v>
      </c>
      <c r="AP52" s="347">
        <v>164214</v>
      </c>
      <c r="AQ52" s="348">
        <v>4.2</v>
      </c>
      <c r="AR52" s="349">
        <v>-19</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629631</v>
      </c>
      <c r="AN53" s="337">
        <v>197935</v>
      </c>
      <c r="AO53" s="338">
        <v>-31.8</v>
      </c>
      <c r="AP53" s="339">
        <v>289738</v>
      </c>
      <c r="AQ53" s="340">
        <v>-8.6999999999999993</v>
      </c>
      <c r="AR53" s="341">
        <v>-23.1</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351307</v>
      </c>
      <c r="AN54" s="345">
        <v>110439</v>
      </c>
      <c r="AO54" s="346">
        <v>27.9</v>
      </c>
      <c r="AP54" s="347">
        <v>156238</v>
      </c>
      <c r="AQ54" s="348">
        <v>-4.9000000000000004</v>
      </c>
      <c r="AR54" s="349">
        <v>32.799999999999997</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872013</v>
      </c>
      <c r="AN55" s="337">
        <v>278154</v>
      </c>
      <c r="AO55" s="338">
        <v>40.5</v>
      </c>
      <c r="AP55" s="339">
        <v>316937</v>
      </c>
      <c r="AQ55" s="340">
        <v>9.4</v>
      </c>
      <c r="AR55" s="341">
        <v>31.1</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411167</v>
      </c>
      <c r="AN56" s="345">
        <v>131154</v>
      </c>
      <c r="AO56" s="346">
        <v>18.8</v>
      </c>
      <c r="AP56" s="347">
        <v>199150</v>
      </c>
      <c r="AQ56" s="348">
        <v>27.5</v>
      </c>
      <c r="AR56" s="349">
        <v>-8.6999999999999993</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699925</v>
      </c>
      <c r="AN57" s="337">
        <v>227840</v>
      </c>
      <c r="AO57" s="338">
        <v>-18.100000000000001</v>
      </c>
      <c r="AP57" s="339">
        <v>332350</v>
      </c>
      <c r="AQ57" s="340">
        <v>4.9000000000000004</v>
      </c>
      <c r="AR57" s="341">
        <v>-23</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319683</v>
      </c>
      <c r="AN58" s="345">
        <v>104063</v>
      </c>
      <c r="AO58" s="346">
        <v>-20.7</v>
      </c>
      <c r="AP58" s="347">
        <v>200453</v>
      </c>
      <c r="AQ58" s="348">
        <v>0.7</v>
      </c>
      <c r="AR58" s="349">
        <v>-21.4</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596132</v>
      </c>
      <c r="AN59" s="337">
        <v>199242</v>
      </c>
      <c r="AO59" s="338">
        <v>-12.6</v>
      </c>
      <c r="AP59" s="339">
        <v>362690</v>
      </c>
      <c r="AQ59" s="340">
        <v>9.1</v>
      </c>
      <c r="AR59" s="341">
        <v>-21.7</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343407</v>
      </c>
      <c r="AN60" s="345">
        <v>114775</v>
      </c>
      <c r="AO60" s="346">
        <v>10.3</v>
      </c>
      <c r="AP60" s="347">
        <v>172580</v>
      </c>
      <c r="AQ60" s="348">
        <v>-13.9</v>
      </c>
      <c r="AR60" s="349">
        <v>24.2</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747216</v>
      </c>
      <c r="AN61" s="352">
        <v>238648</v>
      </c>
      <c r="AO61" s="353">
        <v>-2.1</v>
      </c>
      <c r="AP61" s="354">
        <v>323807</v>
      </c>
      <c r="AQ61" s="355">
        <v>3.4</v>
      </c>
      <c r="AR61" s="341">
        <v>-5.5</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340974</v>
      </c>
      <c r="AN62" s="345">
        <v>109354</v>
      </c>
      <c r="AO62" s="346">
        <v>4.3</v>
      </c>
      <c r="AP62" s="347">
        <v>178527</v>
      </c>
      <c r="AQ62" s="348">
        <v>2.7</v>
      </c>
      <c r="AR62" s="349">
        <v>1.6</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mMcNWXGWNihowQUQaHItBEyjiQpAoWCMeM5FXx4uwxeYyQMR8gwEOBDEfJvlBY0qllTDWECQFO/e5rBb7xyb+g==" saltValue="E3lTME3f5oKu0b22yGcP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X92"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549</v>
      </c>
    </row>
    <row r="120" spans="125:125" ht="13.5" hidden="1" customHeight="1"/>
    <row r="121" spans="125:125" ht="13.5" hidden="1" customHeight="1">
      <c r="DU121" s="262"/>
    </row>
  </sheetData>
  <sheetProtection algorithmName="SHA-512" hashValue="gUUYqDg3i3vW2lGOkGVJaowEn0fYnc9KBioZWe4kCP7qhc75RFdG9IyUb0kv4wlHIC2Q0vJUk+0j6cxxCgLu7w==" saltValue="ofyAiSRjf12Z5MICoUod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D98"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550</v>
      </c>
    </row>
  </sheetData>
  <sheetProtection algorithmName="SHA-512" hashValue="2znUUVx/soSroyFb04JESaQZSsRUsoYvfMw54ayXGZ+oVM1/28+y0l+gyP9WMxz2U2q0logfUz6TY8yqJG9pLQ==" saltValue="MNvAi+8KnV4UUS/+6f7h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03" t="s">
        <v>3</v>
      </c>
      <c r="D47" s="1203"/>
      <c r="E47" s="1204"/>
      <c r="F47" s="11">
        <v>57.61</v>
      </c>
      <c r="G47" s="12">
        <v>58.1</v>
      </c>
      <c r="H47" s="12">
        <v>57.4</v>
      </c>
      <c r="I47" s="12">
        <v>52.09</v>
      </c>
      <c r="J47" s="13">
        <v>47.57</v>
      </c>
    </row>
    <row r="48" spans="2:10" ht="57.75" customHeight="1">
      <c r="B48" s="14"/>
      <c r="C48" s="1205" t="s">
        <v>4</v>
      </c>
      <c r="D48" s="1205"/>
      <c r="E48" s="1206"/>
      <c r="F48" s="15">
        <v>2.78</v>
      </c>
      <c r="G48" s="16">
        <v>2.73</v>
      </c>
      <c r="H48" s="16">
        <v>1.95</v>
      </c>
      <c r="I48" s="16">
        <v>2.5299999999999998</v>
      </c>
      <c r="J48" s="17">
        <v>2.46</v>
      </c>
    </row>
    <row r="49" spans="2:10" ht="57.75" customHeight="1" thickBot="1">
      <c r="B49" s="18"/>
      <c r="C49" s="1207" t="s">
        <v>5</v>
      </c>
      <c r="D49" s="1207"/>
      <c r="E49" s="1208"/>
      <c r="F49" s="19">
        <v>9.9499999999999993</v>
      </c>
      <c r="G49" s="20">
        <v>8.4499999999999993</v>
      </c>
      <c r="H49" s="20">
        <v>4.22</v>
      </c>
      <c r="I49" s="20">
        <v>3.04</v>
      </c>
      <c r="J49" s="21">
        <v>14.77</v>
      </c>
    </row>
    <row r="50" spans="2:10"/>
  </sheetData>
  <sheetProtection algorithmName="SHA-512" hashValue="q3Kz0gUml/wrMSP8hIodAGE7H+47x9tMuEdceqaN8a+0G+9uvbhUbpgzwUkbpC2CKpYFPYy1kIc7z1+/E0sw/A==" saltValue="Y+K5jVLKHkS62pbAOsB4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2023-03-03T05:36:24Z</cp:lastPrinted>
  <dcterms:created xsi:type="dcterms:W3CDTF">2023-02-20T07:18:42Z</dcterms:created>
  <dcterms:modified xsi:type="dcterms:W3CDTF">2023-11-01T01:39:40Z</dcterms:modified>
  <cp:category/>
</cp:coreProperties>
</file>