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<sst xmlns="http://schemas.openxmlformats.org/spreadsheetml/2006/main" count="1166" uniqueCount="635">
  <si>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</si>
  <si>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</si>
  <si>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</si>
  <si>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</si>
  <si>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</si>
  <si>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</si>
  <si>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</si>
  <si>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</si>
  <si>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</si>
  <si>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</si>
  <si>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</si>
  <si>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</si>
  <si>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</si>
  <si>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</si>
  <si>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</si>
  <si>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</si>
  <si>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</si>
  <si>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</si>
  <si>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</si>
  <si>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</si>
  <si>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</si>
  <si>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</si>
  <si>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</si>
  <si>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</si>
  <si>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</si>
  <si>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</si>
  <si>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</si>
  <si>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</si>
  <si>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</si>
  <si>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</si>
  <si>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</si>
  <si>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</si>
  <si>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</si>
  <si>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</si>
  <si>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</si>
  <si>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</si>
  <si>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</si>
  <si>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</si>
  <si>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</si>
  <si>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</si>
  <si>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</si>
  <si>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</si>
  <si>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</si>
  <si>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</si>
  <si>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</si>
  <si>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</si>
  <si>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</si>
  <si>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</si>
  <si>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</si>
  <si>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</si>
  <si>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</si>
  <si>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</si>
  <si>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</si>
  <si>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</si>
  <si>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</si>
  <si>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</si>
  <si>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</si>
  <si>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</si>
  <si>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</si>
  <si>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</si>
  <si>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</si>
  <si>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</si>
  <si>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</si>
  <si>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</si>
  <si>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</si>
  <si>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</si>
  <si>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</si>
  <si>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</si>
  <si>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</si>
  <si>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</si>
  <si>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</si>
  <si>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</si>
  <si>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</si>
  <si>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</si>
  <si>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</si>
  <si>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</si>
  <si>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</si>
  <si>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</si>
  <si>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</si>
  <si>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</si>
  <si>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</si>
  <si>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</si>
  <si>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</si>
  <si>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</si>
  <si>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</si>
  <si>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</si>
  <si>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</si>
  <si>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</si>
  <si>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</si>
  <si>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</si>
  <si>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</si>
  <si>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</si>
  <si>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</si>
  <si>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</si>
  <si>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</si>
  <si>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</si>
  <si>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</si>
  <si>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</si>
  <si>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</si>
  <si>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</si>
  <si>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</si>
  <si>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</si>
  <si>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</si>
  <si>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</si>
  <si>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</si>
  <si>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</si>
  <si>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</si>
  <si>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</si>
  <si>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</si>
  <si>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</si>
  <si>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</si>
  <si>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</si>
  <si>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</si>
  <si>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</si>
  <si>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</si>
  <si>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</si>
  <si>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</si>
  <si>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</si>
  <si>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</si>
  <si>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</si>
  <si>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</si>
  <si>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</si>
  <si>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</si>
  <si>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</si>
  <si>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</si>
  <si>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</si>
  <si>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</si>
  <si>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</si>
  <si>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</si>
  <si>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</si>
  <si>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</si>
  <si>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</si>
  <si>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</si>
  <si>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</si>
  <si>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</si>
  <si>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</si>
  <si>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</si>
  <si>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</si>
  <si>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</si>
  <si>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</si>
  <si>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</si>
  <si>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</si>
  <si>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</si>
  <si>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</si>
  <si>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</si>
  <si>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</si>
  <si>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</si>
  <si>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</si>
  <si>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</si>
  <si>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</si>
  <si>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</si>
  <si>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</si>
  <si>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</si>
  <si>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</si>
  <si>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</si>
  <si>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</si>
  <si>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</si>
  <si>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</si>
  <si>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</si>
  <si>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</si>
  <si>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</si>
  <si>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</si>
  <si>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</si>
  <si>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</si>
  <si>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</si>
  <si>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</si>
  <si>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</si>
  <si>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</si>
  <si>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</si>
  <si>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</si>
  <si>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</si>
  <si>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</si>
  <si>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</si>
  <si>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</si>
  <si>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</si>
  <si>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</si>
  <si>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</si>
  <si>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</si>
  <si>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</si>
  <si>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</si>
  <si>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</si>
  <si>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</si>
  <si>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</si>
  <si>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</si>
  <si>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</si>
  <si>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</si>
  <si>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</si>
  <si>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</si>
  <si>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</si>
  <si>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</si>
  <si>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</si>
  <si>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</si>
  <si>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</si>
  <si>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</si>
  <si>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</si>
  <si>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</si>
  <si>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</si>
  <si>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</si>
  <si>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</si>
  <si>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</si>
  <si>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</si>
  <si>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</si>
  <si>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</si>
  <si>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</si>
  <si>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</si>
  <si>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</si>
  <si>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</si>
  <si>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</si>
  <si>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</si>
  <si>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</si>
  <si>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</si>
  <si>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</si>
  <si>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</si>
  <si>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</si>
  <si>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</si>
  <si>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</si>
  <si>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</si>
  <si>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福岡県福津市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</si>
  <si>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</si>
  <si>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</si>
  <si>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</si>
  <si>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</si>
  <si>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</si>
  <si>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</si>
  <si>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</si>
  <si>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</si>
  <si>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</si>
  <si>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</si>
  <si>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</si>
  <si>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</si>
  <si>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</si>
  <si>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</si>
  <si>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</si>
  <si>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</si>
  <si>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</si>
  <si>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</si>
  <si>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</si>
  <si>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</si>
  <si>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</si>
  <si>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</si>
  <si>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</si>
  <si>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</si>
  <si>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</si>
  <si>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</si>
  <si>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</si>
  <si>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</si>
  <si>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</si>
  <si>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</si>
  <si>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</si>
  <si>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</si>
  <si>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</si>
  <si>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</si>
  <si>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</si>
  <si>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</si>
  <si>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</si>
  <si>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</si>
  <si>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</si>
  <si>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</si>
  <si>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</si>
  <si>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</si>
  <si>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</si>
  <si>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</si>
  <si>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</si>
  <si>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</si>
  <si>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</si>
  <si>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</si>
  <si>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</si>
  <si>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</si>
  <si>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</si>
  <si>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</si>
  <si>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</si>
  <si>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</si>
  <si>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</si>
  <si>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</si>
  <si>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</si>
  <si>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</si>
  <si>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</si>
  <si>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</si>
  <si>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</si>
  <si>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</si>
  <si>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</si>
  <si>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</si>
  <si>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</si>
  <si>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</si>
  <si>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</si>
  <si>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</si>
  <si>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</si>
  <si>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</si>
  <si>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</si>
  <si>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</si>
  <si>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</si>
  <si>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</si>
  <si>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</si>
  <si>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</si>
  <si>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</si>
  <si>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</si>
  <si>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</si>
  <si>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</si>
  <si>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</si>
  <si>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</si>
  <si>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</si>
  <si>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</si>
  <si>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</si>
  <si>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</si>
  <si>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</si>
  <si>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</si>
  <si>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</si>
  <si>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</si>
  <si>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</si>
  <si>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</si>
  <si>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</si>
  <si>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</si>
  <si>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</si>
  <si>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</si>
  <si>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</si>
  <si>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</si>
  <si>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</si>
  <si>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</si>
  <si>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</si>
  <si>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</si>
  <si>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</si>
  <si>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</si>
  <si>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</si>
  <si>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</si>
  <si>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</si>
  <si>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</si>
  <si>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</si>
  <si>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</si>
  <si>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うち人件費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</si>
  <si>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</si>
  <si>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</si>
  <si>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</si>
  <si>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</si>
  <si>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</si>
  <si>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</si>
  <si>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</si>
  <si>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</si>
  <si>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</si>
  <si>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</si>
  <si>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福岡県福津市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</si>
  <si>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</si>
  <si>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</si>
  <si>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</si>
  <si>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</si>
  <si>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</si>
  <si>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</si>
  <si>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</si>
  <si>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</si>
  <si>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</si>
  <si>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</si>
  <si>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</si>
  <si>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</si>
  <si>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</si>
  <si>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</si>
  <si>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</si>
  <si>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</si>
  <si>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</si>
  <si>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</si>
  <si>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</si>
  <si>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</si>
  <si>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</si>
  <si>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</si>
  <si>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</si>
  <si>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</si>
  <si>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</si>
  <si>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</si>
  <si>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</si>
  <si>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</si>
  <si>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</si>
  <si>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</si>
  <si>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</si>
  <si>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</si>
  <si>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</si>
  <si>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</si>
  <si>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</si>
  <si>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</si>
  <si>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</si>
  <si>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</si>
  <si>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</si>
  <si>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福津市公共下水道事業会計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</si>
  <si>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</si>
  <si>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</si>
  <si>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</si>
  <si>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</si>
  <si>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</si>
  <si>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</si>
  <si>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</si>
  <si>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</si>
  <si>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</si>
  <si>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</si>
  <si>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</si>
  <si>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</si>
  <si>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</si>
  <si>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</si>
  <si>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</si>
  <si>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</si>
  <si>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</si>
  <si>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</si>
  <si>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</si>
  <si>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</si>
  <si>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</si>
  <si>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</si>
  <si>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</si>
  <si>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</si>
  <si>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</si>
  <si>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</si>
  <si>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</si>
  <si>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</si>
  <si>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</si>
  <si>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</si>
  <si>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</si>
  <si>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</si>
  <si>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</si>
  <si>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</si>
  <si>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</si>
  <si>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</si>
  <si>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</si>
  <si>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</si>
  <si>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</si>
  <si>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</si>
  <si>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</si>
  <si>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</si>
  <si>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</si>
  <si>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</si>
  <si>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</si>
  <si>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</si>
  <si>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</si>
  <si>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</si>
  <si>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</si>
  <si>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</si>
  <si>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</si>
  <si>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</si>
  <si>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</si>
  <si>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</si>
  <si>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</si>
  <si>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</si>
  <si>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</si>
  <si>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</si>
  <si>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</si>
  <si>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</si>
  <si>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</si>
  <si>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</si>
  <si>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</si>
  <si>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</si>
  <si>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</si>
  <si>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</si>
  <si>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</si>
  <si>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</si>
  <si>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</si>
  <si>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</si>
  <si>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福津市公共下水道事業会計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</si>
  <si>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</si>
  <si>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</si>
  <si>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</si>
  <si>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</si>
  <si>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</si>
  <si>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</si>
  <si>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</si>
  <si>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</si>
  <si>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</si>
  <si>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</si>
  <si>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</si>
  <si>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</si>
  <si>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</si>
  <si>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</si>
  <si>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</si>
  <si>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</si>
  <si>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</si>
  <si>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</si>
  <si>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</si>
  <si>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</si>
  <si>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</si>
  <si>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</si>
  <si>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</si>
  <si>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</si>
  <si>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</si>
  <si>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</si>
  <si>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</si>
  <si>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</si>
  <si>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</si>
  <si>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</si>
  <si>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</si>
  <si>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</si>
  <si>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</si>
  <si>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</si>
  <si>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</si>
  <si>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</si>
  <si>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</si>
  <si>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</si>
  <si>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</si>
  <si>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</si>
  <si>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</si>
  <si>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</si>
  <si>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</si>
  <si>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</si>
  <si>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</si>
  <si>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</si>
  <si>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</si>
  <si>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</si>
  <si>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</si>
  <si>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</si>
  <si>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</si>
  <si>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</si>
  <si>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</si>
  <si>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</si>
  <si>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</si>
  <si>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</si>
  <si>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</si>
  <si>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</si>
  <si>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</si>
  <si>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</si>
  <si>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</si>
  <si>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</si>
  <si>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</si>
  <si>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</si>
  <si>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</si>
  <si>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</si>
  <si>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</si>
  <si>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</si>
  <si>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</si>
  <si>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</si>
  <si>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</si>
  <si>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</si>
  <si>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</si>
  <si>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</si>
  <si>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</si>
  <si>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</si>
  <si>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</si>
  <si>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</si>
  <si>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</si>
  <si>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</si>
  <si>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</si>
  <si>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</si>
  <si>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</si>
  <si>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</si>
  <si>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</si>
  <si>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</si>
  <si>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</si>
  <si>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</si>
  <si>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t>
  </si>
  <si>
    <t>▲ 25.68</t>
  </si>
  <si>
    <t>▲ 0.99</t>
  </si>
  <si>
    <t>福津市公共下水道事業会計</t>
  </si>
  <si>
    <t>一般会計</t>
  </si>
  <si>
    <t>国民健康保険事業特別会計</t>
  </si>
  <si>
    <t>介護保険事業特別会計</t>
  </si>
  <si>
    <t>後期高齢者医療事業特別会計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</si>
  <si>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</si>
  <si>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</si>
  <si>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</si>
  <si>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</si>
  <si>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</si>
  <si>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</si>
  <si>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</si>
  <si>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</si>
  <si>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</si>
  <si>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</si>
  <si>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</si>
  <si>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宗像地区事務組合（一般会計）</t>
    <rPh sb="9" eb="11">
      <t>イッパン</t>
    </rPh>
    <phoneticPr fontId="24"/>
  </si>
  <si>
    <t>宗像地区事務組合（急患センター事業特別会計）</t>
  </si>
  <si>
    <t>宗像地区事務組合（水道事業会計）</t>
    <rPh sb="9" eb="11">
      <t>スイドウ</t>
    </rPh>
    <phoneticPr fontId="2"/>
  </si>
  <si>
    <t>宗像地区事務組合（本木簡易水道事業特別会計）</t>
    <rPh sb="9" eb="11">
      <t>モトギ</t>
    </rPh>
    <phoneticPr fontId="24"/>
  </si>
  <si>
    <t>古賀高等学校組合（一般会計）</t>
    <rPh sb="9" eb="11">
      <t>イッパン</t>
    </rPh>
    <rPh sb="11" eb="13">
      <t>カイケイ</t>
    </rPh>
    <phoneticPr fontId="2"/>
  </si>
  <si>
    <t>北筑昇華苑組合（一般会計）</t>
    <rPh sb="8" eb="10">
      <t>イッパン</t>
    </rPh>
    <rPh sb="10" eb="12">
      <t>カイケイ</t>
    </rPh>
    <phoneticPr fontId="2"/>
  </si>
  <si>
    <t>玄界環境組合（一般会計）</t>
    <rPh sb="7" eb="9">
      <t>イッパン</t>
    </rPh>
    <rPh sb="9" eb="11">
      <t>カイケイ</t>
    </rPh>
    <phoneticPr fontId="2"/>
  </si>
  <si>
    <t>福岡地区水道企業団</t>
  </si>
  <si>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</si>
  <si>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4"/>
  </si>
  <si>
    <t>福岡県市町村職員退職手当組合（基金特別会計）</t>
  </si>
  <si>
    <t>福岡県自治振興組合（一般会計）</t>
    <rPh sb="10" eb="12">
      <t>イッパン</t>
    </rPh>
    <rPh sb="12" eb="14">
      <t>カイケイ</t>
    </rPh>
    <phoneticPr fontId="24"/>
  </si>
  <si>
    <t>福岡県自治振興組合（公文書館事業特別会計）</t>
    <rPh sb="10" eb="14">
      <t>コウブンショカン</t>
    </rPh>
    <rPh sb="14" eb="16">
      <t>ジギョウ</t>
    </rPh>
    <rPh sb="16" eb="18">
      <t>トクベツ</t>
    </rPh>
    <rPh sb="18" eb="20">
      <t>カイケイ</t>
    </rPh>
    <phoneticPr fontId="24"/>
  </si>
  <si>
    <t>福岡都市圏広域行政事業組合（一般会計）</t>
    <rPh sb="14" eb="16">
      <t>イッパン</t>
    </rPh>
    <phoneticPr fontId="24"/>
  </si>
  <si>
    <t>福岡都市圏広域行政事業組合（流域連携事業特別会計）</t>
    <rPh sb="14" eb="16">
      <t>リュウイキ</t>
    </rPh>
    <rPh sb="16" eb="18">
      <t>レンケイ</t>
    </rPh>
    <rPh sb="18" eb="20">
      <t>ジギョウ</t>
    </rPh>
    <rPh sb="20" eb="22">
      <t>トクベツ</t>
    </rPh>
    <rPh sb="22" eb="24">
      <t>カイケイ</t>
    </rPh>
    <phoneticPr fontId="24"/>
  </si>
  <si>
    <t>福岡都市圏広域行政事業組合（競艇事業特別会計）</t>
    <rPh sb="14" eb="16">
      <t>キョウテイ</t>
    </rPh>
    <rPh sb="16" eb="18">
      <t>ジギョウ</t>
    </rPh>
    <rPh sb="18" eb="20">
      <t>トクベツ</t>
    </rPh>
    <rPh sb="20" eb="22">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</si>
  <si>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</si>
  <si>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</si>
  <si>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</si>
  <si>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公共施設等総合管理基金</t>
    <rPh sb="0" eb="2">
      <t>コウキョウ</t>
    </rPh>
    <rPh sb="2" eb="4">
      <t>シセツ</t>
    </rPh>
    <rPh sb="4" eb="5">
      <t>トウ</t>
    </rPh>
    <rPh sb="5" eb="7">
      <t>ソウゴウ</t>
    </rPh>
    <rPh sb="7" eb="9">
      <t>カンリ</t>
    </rPh>
    <rPh sb="9" eb="11">
      <t>キキン</t>
    </rPh>
    <phoneticPr fontId="5"/>
  </si>
  <si>
    <t>まちづくり基金</t>
    <rPh sb="5" eb="7">
      <t>キキン</t>
    </rPh>
    <phoneticPr fontId="5"/>
  </si>
  <si>
    <t>教育施設建設準備基金</t>
    <rPh sb="0" eb="4">
      <t>キョウイクシセツ</t>
    </rPh>
    <rPh sb="4" eb="8">
      <t>ケンセツジュンビ</t>
    </rPh>
    <rPh sb="8" eb="10">
      <t>キキン</t>
    </rPh>
    <phoneticPr fontId="5"/>
  </si>
  <si>
    <t>ふるさとづくり基金</t>
    <rPh sb="7" eb="9">
      <t>キキン</t>
    </rPh>
    <phoneticPr fontId="5"/>
  </si>
  <si>
    <t>文化振興基金</t>
    <rPh sb="0" eb="2">
      <t>ブンカ</t>
    </rPh>
    <rPh sb="2" eb="4">
      <t>シンコウ</t>
    </rPh>
    <rPh sb="4" eb="6">
      <t>キキン</t>
    </rPh>
    <phoneticPr fontId="5"/>
  </si>
  <si>
    <t>-</t>
    <phoneticPr fontId="2"/>
  </si>
  <si>
    <t>-</t>
    <phoneticPr fontId="2"/>
  </si>
  <si>
    <t>法適用企業</t>
    <rPh sb="0" eb="5">
      <t>ホウテキヨウキギョウ</t>
    </rPh>
    <phoneticPr fontId="2"/>
  </si>
  <si>
    <t>法非適用企業</t>
    <rPh sb="0" eb="1">
      <t>ホウ</t>
    </rPh>
    <rPh sb="1" eb="4">
      <t>ヒテキヨウ</t>
    </rPh>
    <rPh sb="4" eb="6">
      <t>キギョウ</t>
    </rPh>
    <phoneticPr fontId="2"/>
  </si>
  <si>
    <t>歳出の状況（単位 千円・％）</t>
    <phoneticPr fontId="5"/>
  </si>
  <si>
    <t>目的別歳出の状況（単位 千円・％）</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</si>
  <si>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</si>
  <si>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</si>
  <si>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</si>
  <si>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</si>
  <si>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</si>
  <si>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</si>
  <si>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</si>
  <si>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</si>
  <si>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　　　法人均等割</t>
    <phoneticPr fontId="5"/>
  </si>
  <si>
    <t>　　　法人税割</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</si>
  <si>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</si>
  <si>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</si>
  <si>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</si>
  <si>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</si>
  <si>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</si>
  <si>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</si>
  <si>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</si>
  <si>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t>
    <phoneticPr fontId="5"/>
  </si>
  <si>
    <t>前年度繰上充用金</t>
    <phoneticPr fontId="5"/>
  </si>
  <si>
    <t>　　事業所税</t>
    <phoneticPr fontId="5"/>
  </si>
  <si>
    <t>構成比</t>
    <phoneticPr fontId="5"/>
  </si>
  <si>
    <t>　普通交付税</t>
    <phoneticPr fontId="5"/>
  </si>
  <si>
    <t>　　水利地益税等</t>
    <phoneticPr fontId="5"/>
  </si>
  <si>
    <t>　特別交付税</t>
    <phoneticPr fontId="5"/>
  </si>
  <si>
    <t>　震災復興特別交付税</t>
    <phoneticPr fontId="25"/>
  </si>
  <si>
    <t>　うち元金</t>
    <phoneticPr fontId="25"/>
  </si>
  <si>
    <t>　うち利子</t>
    <phoneticPr fontId="25"/>
  </si>
  <si>
    <t>・計</t>
    <phoneticPr fontId="5"/>
  </si>
  <si>
    <t>一時借入金利子</t>
    <phoneticPr fontId="5"/>
  </si>
  <si>
    <t>　物件費</t>
    <phoneticPr fontId="5"/>
  </si>
  <si>
    <t>被保険者
1人当り</t>
    <phoneticPr fontId="5"/>
  </si>
  <si>
    <t>国民健康保険</t>
    <phoneticPr fontId="5"/>
  </si>
  <si>
    <t>　うち臨時財政対策債</t>
    <phoneticPr fontId="5"/>
  </si>
  <si>
    <t>歳入合計</t>
    <phoneticPr fontId="5"/>
  </si>
  <si>
    <t>普通建設事業費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</si>
  <si>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</si>
  <si>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</si>
  <si>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</si>
  <si>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公営企業債等繰入見込額の減少などにより将来負担額が減少し、充当可能財源等が将来負担額を上回ったため、今年度は算定されなかった。これまで交付税算入措置のある起債に限って行ってきたことなどにより、類似団体平均よりも低い水準にある。有形固定資産減価償却率は、類似団体平均よりも低い水準にあるものの、年々上昇しており、公共施設等総合管理計画、個別施設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</si>
  <si>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</si>
  <si>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</si>
  <si>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</si>
  <si>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</si>
  <si>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</si>
  <si>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</si>
  <si>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</si>
  <si>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実質公債費比率ともに類似団体平均よりも低い水準にある。将来負担比率は、公営企業債等繰入見込額の減少などにより将来負担額が減少し、充当可能財源等が将来負担額を上回ったため、今年度は算定されなかった。実質公債費比率は、学校教育施設等整備事業債の償還開始などにより元利償還金が増加したことで、実質的な公債費負担額が増加したため増加した。起債については引き続き、交付税算入措置を考慮し、計画的に借入を行っていく必要がある。</t>
    <rPh sb="168" eb="17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</si>
</sst>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xmlns:c16r2="http://schemas.microsoft.com/office/drawing/2015/06/chart">
            <c:ext xmlns:c16="http://schemas.microsoft.com/office/drawing/2014/chart" uri="{C3380CC4-5D6E-409C-BE32-E72D297353CC}">
              <c16:uniqueId val="{00000000-210D-42E0-9C05-34DDAEE28F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39347</c:v>
                </c:pt>
                <c:pt idx="1">
                  <c:v>43042</c:v>
                </c:pt>
                <c:pt idx="2">
                  <c:v>33114</c:v>
                </c:pt>
                <c:pt idx="3">
                  <c:v>37825</c:v>
                </c:pt>
                <c:pt idx="4">
                  <c:v>66134</c:v>
                </c:pt>
              </c:numCache>
            </c:numRef>
          </c:val>
          <c:smooth val="0"/>
          <c:extLst xmlns:c16r2="http://schemas.microsoft.com/office/drawing/2015/06/chart">
            <c:ext xmlns:c16="http://schemas.microsoft.com/office/drawing/2014/chart" uri="{C3380CC4-5D6E-409C-BE32-E72D297353CC}">
              <c16:uniqueId val="{00000001-210D-42E0-9C05-34DDAEE28F10}"/>
            </c:ext>
          </c:extLst>
        </c:ser>
        <c:dLbls>
          <c:showLegendKey val="0"/>
          <c:showVal val="0"/>
          <c:showCatName val="0"/>
          <c:showSerName val="0"/>
          <c:showPercent val="0"/>
          <c:showBubbleSize val="0"/>
        </c:dLbls>
        <c:marker val="1"/>
        <c:smooth val="0"/>
        <c:axId val="493865016"/>
        <c:axId val="493862080"/>
      </c:lineChart>
      <c:catAx>
        <c:axId val="493865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62080"/>
        <c:crosses val="autoZero"/>
        <c:auto val="1"/>
        <c:lblAlgn val="ctr"/>
        <c:lblOffset val="100"/>
        <c:tickLblSkip val="1"/>
        <c:tickMarkSkip val="1"/>
        <c:noMultiLvlLbl val="0"/>
      </c:catAx>
      <c:valAx>
        <c:axId val="4938620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865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4.33</c:v>
                </c:pt>
                <c:pt idx="1">
                  <c:v>3.19</c:v>
                </c:pt>
                <c:pt idx="2">
                  <c:v>3.85</c:v>
                </c:pt>
                <c:pt idx="3">
                  <c:v>5.05</c:v>
                </c:pt>
                <c:pt idx="4">
                  <c:v>3.49</c:v>
                </c:pt>
              </c:numCache>
            </c:numRef>
          </c:val>
          <c:extLst xmlns:c16r2="http://schemas.microsoft.com/office/drawing/2015/06/chart">
            <c:ext xmlns:c16="http://schemas.microsoft.com/office/drawing/2014/chart" uri="{C3380CC4-5D6E-409C-BE32-E72D297353CC}">
              <c16:uniqueId val="{00000000-7A86-418C-AB48-D143A150C1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45.33</c:v>
                </c:pt>
                <c:pt idx="1">
                  <c:v>20.6</c:v>
                </c:pt>
                <c:pt idx="2">
                  <c:v>21.25</c:v>
                </c:pt>
                <c:pt idx="3">
                  <c:v>20.79</c:v>
                </c:pt>
                <c:pt idx="4">
                  <c:v>19.16</c:v>
                </c:pt>
              </c:numCache>
            </c:numRef>
          </c:val>
          <c:extLst xmlns:c16r2="http://schemas.microsoft.com/office/drawing/2015/06/chart">
            <c:ext xmlns:c16="http://schemas.microsoft.com/office/drawing/2014/chart" uri="{C3380CC4-5D6E-409C-BE32-E72D297353CC}">
              <c16:uniqueId val="{00000001-7A86-418C-AB48-D143A150C195}"/>
            </c:ext>
          </c:extLst>
        </c:ser>
        <c:dLbls>
          <c:showLegendKey val="0"/>
          <c:showVal val="0"/>
          <c:showCatName val="0"/>
          <c:showSerName val="0"/>
          <c:showPercent val="0"/>
          <c:showBubbleSize val="0"/>
        </c:dLbls>
        <c:gapWidth val="250"/>
        <c:overlap val="100"/>
        <c:axId val="492847528"/>
        <c:axId val="492847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c:v>
                </c:pt>
                <c:pt idx="1">
                  <c:v>-25.68</c:v>
                </c:pt>
                <c:pt idx="2">
                  <c:v>1.33</c:v>
                </c:pt>
                <c:pt idx="3">
                  <c:v>1.63</c:v>
                </c:pt>
                <c:pt idx="4">
                  <c:v>-0.99</c:v>
                </c:pt>
              </c:numCache>
            </c:numRef>
          </c:val>
          <c:smooth val="0"/>
          <c:extLst xmlns:c16r2="http://schemas.microsoft.com/office/drawing/2015/06/chart">
            <c:ext xmlns:c16="http://schemas.microsoft.com/office/drawing/2014/chart" uri="{C3380CC4-5D6E-409C-BE32-E72D297353CC}">
              <c16:uniqueId val="{00000002-7A86-418C-AB48-D143A150C195}"/>
            </c:ext>
          </c:extLst>
        </c:ser>
        <c:dLbls>
          <c:showLegendKey val="0"/>
          <c:showVal val="0"/>
          <c:showCatName val="0"/>
          <c:showSerName val="0"/>
          <c:showPercent val="0"/>
          <c:showBubbleSize val="0"/>
        </c:dLbls>
        <c:marker val="1"/>
        <c:smooth val="0"/>
        <c:axId val="492847528"/>
        <c:axId val="492847912"/>
      </c:lineChart>
      <c:catAx>
        <c:axId val="49284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847912"/>
        <c:crosses val="autoZero"/>
        <c:auto val="1"/>
        <c:lblAlgn val="ctr"/>
        <c:lblOffset val="100"/>
        <c:tickLblSkip val="1"/>
        <c:tickMarkSkip val="1"/>
        <c:noMultiLvlLbl val="0"/>
      </c:catAx>
      <c:valAx>
        <c:axId val="492847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84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3E6-461C-A5B0-52BBDFE878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E6-461C-A5B0-52BBDFE878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3E6-461C-A5B0-52BBDFE8780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3E6-461C-A5B0-52BBDFE87809}"/>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4-B3E6-461C-A5B0-52BBDFE8780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0.25</c:v>
                </c:pt>
                <c:pt idx="4">
                  <c:v>#N/A</c:v>
                </c:pt>
                <c:pt idx="5">
                  <c:v>0.04</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5-B3E6-461C-A5B0-52BBDFE8780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0.72</c:v>
                </c:pt>
                <c:pt idx="4">
                  <c:v>#N/A</c:v>
                </c:pt>
                <c:pt idx="5">
                  <c:v>0.72</c:v>
                </c:pt>
                <c:pt idx="6">
                  <c:v>#N/A</c:v>
                </c:pt>
                <c:pt idx="7">
                  <c:v>0.6</c:v>
                </c:pt>
                <c:pt idx="8">
                  <c:v>#N/A</c:v>
                </c:pt>
                <c:pt idx="9">
                  <c:v>0.54</c:v>
                </c:pt>
              </c:numCache>
            </c:numRef>
          </c:val>
          <c:extLst xmlns:c16r2="http://schemas.microsoft.com/office/drawing/2015/06/chart">
            <c:ext xmlns:c16="http://schemas.microsoft.com/office/drawing/2014/chart" uri="{C3380CC4-5D6E-409C-BE32-E72D297353CC}">
              <c16:uniqueId val="{00000006-B3E6-461C-A5B0-52BBDFE8780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0.28000000000000003</c:v>
                </c:pt>
                <c:pt idx="2">
                  <c:v>#N/A</c:v>
                </c:pt>
                <c:pt idx="3">
                  <c:v>0.26</c:v>
                </c:pt>
                <c:pt idx="4">
                  <c:v>#N/A</c:v>
                </c:pt>
                <c:pt idx="5">
                  <c:v>0.44</c:v>
                </c:pt>
                <c:pt idx="6">
                  <c:v>#N/A</c:v>
                </c:pt>
                <c:pt idx="7">
                  <c:v>0.55000000000000004</c:v>
                </c:pt>
                <c:pt idx="8">
                  <c:v>#N/A</c:v>
                </c:pt>
                <c:pt idx="9">
                  <c:v>0.57999999999999996</c:v>
                </c:pt>
              </c:numCache>
            </c:numRef>
          </c:val>
          <c:extLst xmlns:c16r2="http://schemas.microsoft.com/office/drawing/2015/06/chart">
            <c:ext xmlns:c16="http://schemas.microsoft.com/office/drawing/2014/chart" uri="{C3380CC4-5D6E-409C-BE32-E72D297353CC}">
              <c16:uniqueId val="{00000007-B3E6-461C-A5B0-52BBDFE878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4.2699999999999996</c:v>
                </c:pt>
                <c:pt idx="2">
                  <c:v>#N/A</c:v>
                </c:pt>
                <c:pt idx="3">
                  <c:v>3.14</c:v>
                </c:pt>
                <c:pt idx="4">
                  <c:v>#N/A</c:v>
                </c:pt>
                <c:pt idx="5">
                  <c:v>3.79</c:v>
                </c:pt>
                <c:pt idx="6">
                  <c:v>#N/A</c:v>
                </c:pt>
                <c:pt idx="7">
                  <c:v>5</c:v>
                </c:pt>
                <c:pt idx="8">
                  <c:v>#N/A</c:v>
                </c:pt>
                <c:pt idx="9">
                  <c:v>3.49</c:v>
                </c:pt>
              </c:numCache>
            </c:numRef>
          </c:val>
          <c:extLst xmlns:c16r2="http://schemas.microsoft.com/office/drawing/2015/06/chart">
            <c:ext xmlns:c16="http://schemas.microsoft.com/office/drawing/2014/chart" uri="{C3380CC4-5D6E-409C-BE32-E72D297353CC}">
              <c16:uniqueId val="{00000008-B3E6-461C-A5B0-52BBDFE87809}"/>
            </c:ext>
          </c:extLst>
        </c:ser>
        <c:ser>
          <c:idx val="9"/>
          <c:order val="9"/>
          <c:tx>
            <c:strRef>
              <c:f>データシート!$A$36</c:f>
              <c:strCache>
                <c:ptCount val="1"/>
                <c:pt idx="0">
                  <c:v>福津市公共下水道事業会計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c:v>
                </c:pt>
                <c:pt idx="2">
                  <c:v>#N/A</c:v>
                </c:pt>
                <c:pt idx="3">
                  <c:v>2.65</c:v>
                </c:pt>
                <c:pt idx="4">
                  <c:v>#N/A</c:v>
                </c:pt>
                <c:pt idx="5">
                  <c:v>3.45</c:v>
                </c:pt>
                <c:pt idx="6">
                  <c:v>#N/A</c:v>
                </c:pt>
                <c:pt idx="7">
                  <c:v>3.83</c:v>
                </c:pt>
                <c:pt idx="8">
                  <c:v>#N/A</c:v>
                </c:pt>
                <c:pt idx="9">
                  <c:v>3.72</c:v>
                </c:pt>
              </c:numCache>
            </c:numRef>
          </c:val>
          <c:extLst xmlns:c16r2="http://schemas.microsoft.com/office/drawing/2015/06/chart">
            <c:ext xmlns:c16="http://schemas.microsoft.com/office/drawing/2014/chart" uri="{C3380CC4-5D6E-409C-BE32-E72D297353CC}">
              <c16:uniqueId val="{00000009-B3E6-461C-A5B0-52BBDFE87809}"/>
            </c:ext>
          </c:extLst>
        </c:ser>
        <c:dLbls>
          <c:showLegendKey val="0"/>
          <c:showVal val="0"/>
          <c:showCatName val="0"/>
          <c:showSerName val="0"/>
          <c:showPercent val="0"/>
          <c:showBubbleSize val="0"/>
        </c:dLbls>
        <c:gapWidth val="150"/>
        <c:overlap val="100"/>
        <c:axId val="504435144"/>
        <c:axId val="504435528"/>
      </c:barChart>
      <c:catAx>
        <c:axId val="50443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4435528"/>
        <c:crosses val="autoZero"/>
        <c:auto val="1"/>
        <c:lblAlgn val="ctr"/>
        <c:lblOffset val="100"/>
        <c:tickLblSkip val="1"/>
        <c:tickMarkSkip val="1"/>
        <c:noMultiLvlLbl val="0"/>
      </c:catAx>
      <c:valAx>
        <c:axId val="50443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435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2213</c:v>
                </c:pt>
                <c:pt idx="5">
                  <c:v>2071</c:v>
                </c:pt>
                <c:pt idx="8">
                  <c:v>1920</c:v>
                </c:pt>
                <c:pt idx="11">
                  <c:v>1929</c:v>
                </c:pt>
                <c:pt idx="14">
                  <c:v>1880</c:v>
                </c:pt>
              </c:numCache>
            </c:numRef>
          </c:val>
          <c:extLst xmlns:c16r2="http://schemas.microsoft.com/office/drawing/2015/06/chart">
            <c:ext xmlns:c16="http://schemas.microsoft.com/office/drawing/2014/chart" uri="{C3380CC4-5D6E-409C-BE32-E72D297353CC}">
              <c16:uniqueId val="{00000000-0140-4301-AB78-72BA123D54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140-4301-AB78-72BA123D54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226</c:v>
                </c:pt>
                <c:pt idx="3">
                  <c:v>107</c:v>
                </c:pt>
                <c:pt idx="6">
                  <c:v>103</c:v>
                </c:pt>
                <c:pt idx="9">
                  <c:v>108</c:v>
                </c:pt>
                <c:pt idx="12">
                  <c:v>112</c:v>
                </c:pt>
              </c:numCache>
            </c:numRef>
          </c:val>
          <c:extLst xmlns:c16r2="http://schemas.microsoft.com/office/drawing/2015/06/chart">
            <c:ext xmlns:c16="http://schemas.microsoft.com/office/drawing/2014/chart" uri="{C3380CC4-5D6E-409C-BE32-E72D297353CC}">
              <c16:uniqueId val="{00000002-0140-4301-AB78-72BA123D54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41</c:v>
                </c:pt>
                <c:pt idx="6">
                  <c:v>45</c:v>
                </c:pt>
                <c:pt idx="9">
                  <c:v>45</c:v>
                </c:pt>
                <c:pt idx="12">
                  <c:v>47</c:v>
                </c:pt>
              </c:numCache>
            </c:numRef>
          </c:val>
          <c:extLst xmlns:c16r2="http://schemas.microsoft.com/office/drawing/2015/06/chart">
            <c:ext xmlns:c16="http://schemas.microsoft.com/office/drawing/2014/chart" uri="{C3380CC4-5D6E-409C-BE32-E72D297353CC}">
              <c16:uniqueId val="{00000003-0140-4301-AB78-72BA123D54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566</c:v>
                </c:pt>
                <c:pt idx="3">
                  <c:v>535</c:v>
                </c:pt>
                <c:pt idx="6">
                  <c:v>487</c:v>
                </c:pt>
                <c:pt idx="9">
                  <c:v>477</c:v>
                </c:pt>
                <c:pt idx="12">
                  <c:v>478</c:v>
                </c:pt>
              </c:numCache>
            </c:numRef>
          </c:val>
          <c:extLst xmlns:c16r2="http://schemas.microsoft.com/office/drawing/2015/06/chart">
            <c:ext xmlns:c16="http://schemas.microsoft.com/office/drawing/2014/chart" uri="{C3380CC4-5D6E-409C-BE32-E72D297353CC}">
              <c16:uniqueId val="{00000004-0140-4301-AB78-72BA123D54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140-4301-AB78-72BA123D54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140-4301-AB78-72BA123D54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2125</c:v>
                </c:pt>
                <c:pt idx="3">
                  <c:v>2013</c:v>
                </c:pt>
                <c:pt idx="6">
                  <c:v>1931</c:v>
                </c:pt>
                <c:pt idx="9">
                  <c:v>1953</c:v>
                </c:pt>
                <c:pt idx="12">
                  <c:v>1984</c:v>
                </c:pt>
              </c:numCache>
            </c:numRef>
          </c:val>
          <c:extLst xmlns:c16r2="http://schemas.microsoft.com/office/drawing/2015/06/chart">
            <c:ext xmlns:c16="http://schemas.microsoft.com/office/drawing/2014/chart" uri="{C3380CC4-5D6E-409C-BE32-E72D297353CC}">
              <c16:uniqueId val="{00000007-0140-4301-AB78-72BA123D542C}"/>
            </c:ext>
          </c:extLst>
        </c:ser>
        <c:dLbls>
          <c:showLegendKey val="0"/>
          <c:showVal val="0"/>
          <c:showCatName val="0"/>
          <c:showSerName val="0"/>
          <c:showPercent val="0"/>
          <c:showBubbleSize val="0"/>
        </c:dLbls>
        <c:gapWidth val="100"/>
        <c:overlap val="100"/>
        <c:axId val="493817632"/>
        <c:axId val="496507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787</c:v>
                </c:pt>
                <c:pt idx="2">
                  <c:v>#N/A</c:v>
                </c:pt>
                <c:pt idx="3">
                  <c:v>#N/A</c:v>
                </c:pt>
                <c:pt idx="4">
                  <c:v>625</c:v>
                </c:pt>
                <c:pt idx="5">
                  <c:v>#N/A</c:v>
                </c:pt>
                <c:pt idx="6">
                  <c:v>#N/A</c:v>
                </c:pt>
                <c:pt idx="7">
                  <c:v>646</c:v>
                </c:pt>
                <c:pt idx="8">
                  <c:v>#N/A</c:v>
                </c:pt>
                <c:pt idx="9">
                  <c:v>#N/A</c:v>
                </c:pt>
                <c:pt idx="10">
                  <c:v>654</c:v>
                </c:pt>
                <c:pt idx="11">
                  <c:v>#N/A</c:v>
                </c:pt>
                <c:pt idx="12">
                  <c:v>#N/A</c:v>
                </c:pt>
                <c:pt idx="13">
                  <c:v>741</c:v>
                </c:pt>
                <c:pt idx="14">
                  <c:v>#N/A</c:v>
                </c:pt>
              </c:numCache>
            </c:numRef>
          </c:val>
          <c:smooth val="0"/>
          <c:extLst xmlns:c16r2="http://schemas.microsoft.com/office/drawing/2015/06/chart">
            <c:ext xmlns:c16="http://schemas.microsoft.com/office/drawing/2014/chart" uri="{C3380CC4-5D6E-409C-BE32-E72D297353CC}">
              <c16:uniqueId val="{00000008-0140-4301-AB78-72BA123D542C}"/>
            </c:ext>
          </c:extLst>
        </c:ser>
        <c:dLbls>
          <c:showLegendKey val="0"/>
          <c:showVal val="0"/>
          <c:showCatName val="0"/>
          <c:showSerName val="0"/>
          <c:showPercent val="0"/>
          <c:showBubbleSize val="0"/>
        </c:dLbls>
        <c:marker val="1"/>
        <c:smooth val="0"/>
        <c:axId val="493817632"/>
        <c:axId val="496507280"/>
      </c:lineChart>
      <c:catAx>
        <c:axId val="4938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507280"/>
        <c:crosses val="autoZero"/>
        <c:auto val="1"/>
        <c:lblAlgn val="ctr"/>
        <c:lblOffset val="100"/>
        <c:tickLblSkip val="1"/>
        <c:tickMarkSkip val="1"/>
        <c:noMultiLvlLbl val="0"/>
      </c:catAx>
      <c:valAx>
        <c:axId val="49650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8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22859</c:v>
                </c:pt>
                <c:pt idx="5">
                  <c:v>21788</c:v>
                </c:pt>
                <c:pt idx="8">
                  <c:v>21125</c:v>
                </c:pt>
                <c:pt idx="11">
                  <c:v>20552</c:v>
                </c:pt>
                <c:pt idx="14">
                  <c:v>20161</c:v>
                </c:pt>
              </c:numCache>
            </c:numRef>
          </c:val>
          <c:extLst xmlns:c16r2="http://schemas.microsoft.com/office/drawing/2015/06/chart">
            <c:ext xmlns:c16="http://schemas.microsoft.com/office/drawing/2014/chart" uri="{C3380CC4-5D6E-409C-BE32-E72D297353CC}">
              <c16:uniqueId val="{00000000-97B5-44FD-95BB-ADB8719E05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193</c:v>
                </c:pt>
                <c:pt idx="5">
                  <c:v>128</c:v>
                </c:pt>
                <c:pt idx="8">
                  <c:v>65</c:v>
                </c:pt>
                <c:pt idx="11">
                  <c:v>6</c:v>
                </c:pt>
                <c:pt idx="14">
                  <c:v>1</c:v>
                </c:pt>
              </c:numCache>
            </c:numRef>
          </c:val>
          <c:extLst xmlns:c16r2="http://schemas.microsoft.com/office/drawing/2015/06/chart">
            <c:ext xmlns:c16="http://schemas.microsoft.com/office/drawing/2014/chart" uri="{C3380CC4-5D6E-409C-BE32-E72D297353CC}">
              <c16:uniqueId val="{00000001-97B5-44FD-95BB-ADB8719E05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9109</c:v>
                </c:pt>
                <c:pt idx="5">
                  <c:v>9028</c:v>
                </c:pt>
                <c:pt idx="8">
                  <c:v>9643</c:v>
                </c:pt>
                <c:pt idx="11">
                  <c:v>9807</c:v>
                </c:pt>
                <c:pt idx="14">
                  <c:v>10525</c:v>
                </c:pt>
              </c:numCache>
            </c:numRef>
          </c:val>
          <c:extLst xmlns:c16r2="http://schemas.microsoft.com/office/drawing/2015/06/chart">
            <c:ext xmlns:c16="http://schemas.microsoft.com/office/drawing/2014/chart" uri="{C3380CC4-5D6E-409C-BE32-E72D297353CC}">
              <c16:uniqueId val="{00000002-97B5-44FD-95BB-ADB8719E05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B5-44FD-95BB-ADB8719E05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B5-44FD-95BB-ADB8719E05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B5-44FD-95BB-ADB8719E05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861</c:v>
                </c:pt>
                <c:pt idx="3">
                  <c:v>684</c:v>
                </c:pt>
                <c:pt idx="6">
                  <c:v>704</c:v>
                </c:pt>
                <c:pt idx="9">
                  <c:v>677</c:v>
                </c:pt>
                <c:pt idx="12">
                  <c:v>680</c:v>
                </c:pt>
              </c:numCache>
            </c:numRef>
          </c:val>
          <c:extLst xmlns:c16r2="http://schemas.microsoft.com/office/drawing/2015/06/chart">
            <c:ext xmlns:c16="http://schemas.microsoft.com/office/drawing/2014/chart" uri="{C3380CC4-5D6E-409C-BE32-E72D297353CC}">
              <c16:uniqueId val="{00000006-97B5-44FD-95BB-ADB8719E05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805</c:v>
                </c:pt>
                <c:pt idx="3">
                  <c:v>723</c:v>
                </c:pt>
                <c:pt idx="6">
                  <c:v>623</c:v>
                </c:pt>
                <c:pt idx="9">
                  <c:v>538</c:v>
                </c:pt>
                <c:pt idx="12">
                  <c:v>413</c:v>
                </c:pt>
              </c:numCache>
            </c:numRef>
          </c:val>
          <c:extLst xmlns:c16r2="http://schemas.microsoft.com/office/drawing/2015/06/chart">
            <c:ext xmlns:c16="http://schemas.microsoft.com/office/drawing/2014/chart" uri="{C3380CC4-5D6E-409C-BE32-E72D297353CC}">
              <c16:uniqueId val="{00000007-97B5-44FD-95BB-ADB8719E05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10612</c:v>
                </c:pt>
                <c:pt idx="3">
                  <c:v>10803</c:v>
                </c:pt>
                <c:pt idx="6">
                  <c:v>10056</c:v>
                </c:pt>
                <c:pt idx="9">
                  <c:v>8944</c:v>
                </c:pt>
                <c:pt idx="12">
                  <c:v>8172</c:v>
                </c:pt>
              </c:numCache>
            </c:numRef>
          </c:val>
          <c:extLst xmlns:c16r2="http://schemas.microsoft.com/office/drawing/2015/06/chart">
            <c:ext xmlns:c16="http://schemas.microsoft.com/office/drawing/2014/chart" uri="{C3380CC4-5D6E-409C-BE32-E72D297353CC}">
              <c16:uniqueId val="{00000008-97B5-44FD-95BB-ADB8719E05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7B5-44FD-95BB-ADB8719E05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20122</c:v>
                </c:pt>
                <c:pt idx="3">
                  <c:v>19799</c:v>
                </c:pt>
                <c:pt idx="6">
                  <c:v>19478</c:v>
                </c:pt>
                <c:pt idx="9">
                  <c:v>18912</c:v>
                </c:pt>
                <c:pt idx="12">
                  <c:v>18832</c:v>
                </c:pt>
              </c:numCache>
            </c:numRef>
          </c:val>
          <c:extLst xmlns:c16r2="http://schemas.microsoft.com/office/drawing/2015/06/chart">
            <c:ext xmlns:c16="http://schemas.microsoft.com/office/drawing/2014/chart" uri="{C3380CC4-5D6E-409C-BE32-E72D297353CC}">
              <c16:uniqueId val="{0000000A-97B5-44FD-95BB-ADB8719E0525}"/>
            </c:ext>
          </c:extLst>
        </c:ser>
        <c:dLbls>
          <c:showLegendKey val="0"/>
          <c:showVal val="0"/>
          <c:showCatName val="0"/>
          <c:showSerName val="0"/>
          <c:showPercent val="0"/>
          <c:showBubbleSize val="0"/>
        </c:dLbls>
        <c:gapWidth val="100"/>
        <c:overlap val="100"/>
        <c:axId val="504234112"/>
        <c:axId val="408730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239</c:v>
                </c:pt>
                <c:pt idx="2">
                  <c:v>#N/A</c:v>
                </c:pt>
                <c:pt idx="3">
                  <c:v>#N/A</c:v>
                </c:pt>
                <c:pt idx="4">
                  <c:v>1064</c:v>
                </c:pt>
                <c:pt idx="5">
                  <c:v>#N/A</c:v>
                </c:pt>
                <c:pt idx="6">
                  <c:v>#N/A</c:v>
                </c:pt>
                <c:pt idx="7">
                  <c:v>28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7B5-44FD-95BB-ADB8719E0525}"/>
            </c:ext>
          </c:extLst>
        </c:ser>
        <c:dLbls>
          <c:showLegendKey val="0"/>
          <c:showVal val="0"/>
          <c:showCatName val="0"/>
          <c:showSerName val="0"/>
          <c:showPercent val="0"/>
          <c:showBubbleSize val="0"/>
        </c:dLbls>
        <c:marker val="1"/>
        <c:smooth val="0"/>
        <c:axId val="504234112"/>
        <c:axId val="408730952"/>
      </c:lineChart>
      <c:catAx>
        <c:axId val="50423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730952"/>
        <c:crosses val="autoZero"/>
        <c:auto val="1"/>
        <c:lblAlgn val="ctr"/>
        <c:lblOffset val="100"/>
        <c:tickLblSkip val="1"/>
        <c:tickMarkSkip val="1"/>
        <c:noMultiLvlLbl val="0"/>
      </c:catAx>
      <c:valAx>
        <c:axId val="40873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23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2770</c:v>
                </c:pt>
                <c:pt idx="1">
                  <c:v>2808</c:v>
                </c:pt>
                <c:pt idx="2">
                  <c:v>2829</c:v>
                </c:pt>
              </c:numCache>
            </c:numRef>
          </c:val>
          <c:extLst xmlns:c16r2="http://schemas.microsoft.com/office/drawing/2015/06/chart">
            <c:ext xmlns:c16="http://schemas.microsoft.com/office/drawing/2014/chart" uri="{C3380CC4-5D6E-409C-BE32-E72D297353CC}">
              <c16:uniqueId val="{00000000-76E6-4257-B64F-640BADF2F1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605</c:v>
                </c:pt>
                <c:pt idx="1">
                  <c:v>614</c:v>
                </c:pt>
                <c:pt idx="2">
                  <c:v>868</c:v>
                </c:pt>
              </c:numCache>
            </c:numRef>
          </c:val>
          <c:extLst xmlns:c16r2="http://schemas.microsoft.com/office/drawing/2015/06/chart">
            <c:ext xmlns:c16="http://schemas.microsoft.com/office/drawing/2014/chart" uri="{C3380CC4-5D6E-409C-BE32-E72D297353CC}">
              <c16:uniqueId val="{00000001-76E6-4257-B64F-640BADF2F1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6530</c:v>
                </c:pt>
                <c:pt idx="1">
                  <c:v>6464</c:v>
                </c:pt>
                <c:pt idx="2">
                  <c:v>6697</c:v>
                </c:pt>
              </c:numCache>
            </c:numRef>
          </c:val>
          <c:extLst xmlns:c16r2="http://schemas.microsoft.com/office/drawing/2015/06/chart">
            <c:ext xmlns:c16="http://schemas.microsoft.com/office/drawing/2014/chart" uri="{C3380CC4-5D6E-409C-BE32-E72D297353CC}">
              <c16:uniqueId val="{00000002-76E6-4257-B64F-640BADF2F1F4}"/>
            </c:ext>
          </c:extLst>
        </c:ser>
        <c:dLbls>
          <c:showLegendKey val="0"/>
          <c:showVal val="0"/>
          <c:showCatName val="0"/>
          <c:showSerName val="0"/>
          <c:showPercent val="0"/>
          <c:showBubbleSize val="0"/>
        </c:dLbls>
        <c:gapWidth val="120"/>
        <c:overlap val="100"/>
        <c:axId val="406513976"/>
        <c:axId val="504186392"/>
      </c:barChart>
      <c:catAx>
        <c:axId val="406513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4186392"/>
        <c:crosses val="autoZero"/>
        <c:auto val="1"/>
        <c:lblAlgn val="ctr"/>
        <c:lblOffset val="100"/>
        <c:tickLblSkip val="1"/>
        <c:tickMarkSkip val="1"/>
        <c:noMultiLvlLbl val="0"/>
      </c:catAx>
      <c:valAx>
        <c:axId val="504186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6513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AD4-4A22-90E5-E79F9929A6A9}"/>
                </c:ext>
                <c:ext xmlns:c15="http://schemas.microsoft.com/office/drawing/2012/chart" uri="{CE6537A1-D6FC-4f65-9D91-7224C49458BB}">
                  <c15:dlblFieldTable>
                    <c15:dlblFTEntry>
                      <c15:txfldGUID>{D3201519-BA36-474D-9ECD-A39FF6CE027B}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AD4-4A22-90E5-E79F9929A6A9}"/>
                </c:ext>
                <c:ext xmlns:c15="http://schemas.microsoft.com/office/drawing/2012/chart" uri="{CE6537A1-D6FC-4f65-9D91-7224C49458BB}">
                  <c15:dlblFieldTable>
                    <c15:dlblFTEntry>
                      <c15:txfldGUID>{73824141-382E-4399-BF8D-6B1F6E710DB2}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D4-4A22-90E5-E79F9929A6A9}"/>
                </c:ext>
                <c:ext xmlns:c15="http://schemas.microsoft.com/office/drawing/2012/chart" uri="{CE6537A1-D6FC-4f65-9D91-7224C49458BB}">
                  <c15:dlblFieldTable>
                    <c15:dlblFTEntry>
                      <c15:txfldGUID>{4BFC20A9-71AA-4805-A486-74FD95E87F39}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AD4-4A22-90E5-E79F9929A6A9}"/>
                </c:ext>
                <c:ext xmlns:c15="http://schemas.microsoft.com/office/drawing/2012/chart" uri="{CE6537A1-D6FC-4f65-9D91-7224C49458BB}">
                  <c15:dlblFieldTable>
                    <c15:dlblFTEntry>
                      <c15:txfldGUID>{1D983ABC-4C82-43CE-B7B2-3EC4C18905E7}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AD4-4A22-90E5-E79F9929A6A9}"/>
                </c:ext>
                <c:ext xmlns:c15="http://schemas.microsoft.com/office/drawing/2012/chart" uri="{CE6537A1-D6FC-4f65-9D91-7224C49458BB}">
                  <c15:dlblFieldTable>
                    <c15:dlblFTEntry>
                      <c15:txfldGUID>{4E9C7260-DE45-4024-895F-5B0362F30999}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AD4-4A22-90E5-E79F9929A6A9}"/>
                </c:ext>
                <c:ext xmlns:c15="http://schemas.microsoft.com/office/drawing/2012/chart" uri="{CE6537A1-D6FC-4f65-9D91-7224C49458BB}">
                  <c15:dlblFieldTable>
                    <c15:dlblFTEntry>
                      <c15:txfldGUID>{CCD034DE-78EC-43E1-86C0-94A22E4C397E}</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AD4-4A22-90E5-E79F9929A6A9}"/>
                </c:ext>
                <c:ext xmlns:c15="http://schemas.microsoft.com/office/drawing/2012/chart" uri="{CE6537A1-D6FC-4f65-9D91-7224C49458BB}">
                  <c15:dlblFieldTable>
                    <c15:dlblFTEntry>
                      <c15:txfldGUID>{9FE7DE16-73F0-436A-A157-4E61F429A735}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AD4-4A22-90E5-E79F9929A6A9}"/>
                </c:ext>
                <c:ext xmlns:c15="http://schemas.microsoft.com/office/drawing/2012/chart" uri="{CE6537A1-D6FC-4f65-9D91-7224C49458BB}">
                  <c15:dlblFieldTable>
                    <c15:dlblFTEntry>
                      <c15:txfldGUID>{EF066133-68FD-4E19-A025-BC87FAA1A6AF}</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AD4-4A22-90E5-E79F9929A6A9}"/>
                </c:ext>
                <c:ext xmlns:c15="http://schemas.microsoft.com/office/drawing/2012/chart" uri="{CE6537A1-D6FC-4f65-9D91-7224C49458BB}">
                  <c15:dlblFieldTable>
                    <c15:dlblFTEntry>
                      <c15:txfldGUID>{0BA12EDB-881A-4C59-A33E-3D9842C1BF7C}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55.4</c:v>
                </c:pt>
                <c:pt idx="16">
                  <c:v>56.6</c:v>
                </c:pt>
                <c:pt idx="24">
                  <c:v>58.1</c:v>
                </c:pt>
                <c:pt idx="32">
                  <c:v>47.5</c:v>
                </c:pt>
              </c:numCache>
            </c:numRef>
          </c:xVal>
          <c:yVal>
            <c:numRef>
              <c:f>公会計指標分析・財政指標組合せ分析表!$BP$51:$DC$51</c:f>
              <c:numCache>
                <c:formatCode>#,##0.0;"▲ "#,##0.0</c:formatCode>
                <c:ptCount val="40"/>
                <c:pt idx="0">
                  <c:v>2.2000000000000002</c:v>
                </c:pt>
                <c:pt idx="8">
                  <c:v>9.6</c:v>
                </c:pt>
                <c:pt idx="16">
                  <c:v>0.2</c:v>
                </c:pt>
              </c:numCache>
            </c:numRef>
          </c:yVal>
          <c:smooth val="0"/>
          <c:extLst xmlns:c16r2="http://schemas.microsoft.com/office/drawing/2015/06/chart">
            <c:ext xmlns:c16="http://schemas.microsoft.com/office/drawing/2014/chart" uri="{C3380CC4-5D6E-409C-BE32-E72D297353CC}">
              <c16:uniqueId val="{00000009-6AD4-4A22-90E5-E79F9929A6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AD4-4A22-90E5-E79F9929A6A9}"/>
                </c:ext>
                <c:ext xmlns:c15="http://schemas.microsoft.com/office/drawing/2012/chart" uri="{CE6537A1-D6FC-4f65-9D91-7224C49458BB}">
                  <c15:dlblFieldTable>
                    <c15:dlblFTEntry>
                      <c15:txfldGUID>{E5248027-5DD1-4714-95EA-898623979048}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AD4-4A22-90E5-E79F9929A6A9}"/>
                </c:ext>
                <c:ext xmlns:c15="http://schemas.microsoft.com/office/drawing/2012/chart" uri="{CE6537A1-D6FC-4f65-9D91-7224C49458BB}">
                  <c15:dlblFieldTable>
                    <c15:dlblFTEntry>
                      <c15:txfldGUID>{17328CE7-E9B5-4869-8289-CC20883DB4F9}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AD4-4A22-90E5-E79F9929A6A9}"/>
                </c:ext>
                <c:ext xmlns:c15="http://schemas.microsoft.com/office/drawing/2012/chart" uri="{CE6537A1-D6FC-4f65-9D91-7224C49458BB}">
                  <c15:dlblFieldTable>
                    <c15:dlblFTEntry>
                      <c15:txfldGUID>{2713ACA0-D8E3-49B1-8A3B-25199175EC9A}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AD4-4A22-90E5-E79F9929A6A9}"/>
                </c:ext>
                <c:ext xmlns:c15="http://schemas.microsoft.com/office/drawing/2012/chart" uri="{CE6537A1-D6FC-4f65-9D91-7224C49458BB}">
                  <c15:dlblFieldTable>
                    <c15:dlblFTEntry>
                      <c15:txfldGUID>{7935CC0C-C14B-45CF-85D9-013F6B537088}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AD4-4A22-90E5-E79F9929A6A9}"/>
                </c:ext>
                <c:ext xmlns:c15="http://schemas.microsoft.com/office/drawing/2012/chart" uri="{CE6537A1-D6FC-4f65-9D91-7224C49458BB}">
                  <c15:dlblFieldTable>
                    <c15:dlblFTEntry>
                      <c15:txfldGUID>{D2C61D7D-3766-44A8-804D-7C7C7CD3C871}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AD4-4A22-90E5-E79F9929A6A9}"/>
                </c:ext>
                <c:ext xmlns:c15="http://schemas.microsoft.com/office/drawing/2012/chart" uri="{CE6537A1-D6FC-4f65-9D91-7224C49458BB}">
                  <c15:dlblFieldTable>
                    <c15:dlblFTEntry>
                      <c15:txfldGUID>{2F844142-5D09-488C-B0D8-60AC81F41A7A}</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AD4-4A22-90E5-E79F9929A6A9}"/>
                </c:ext>
                <c:ext xmlns:c15="http://schemas.microsoft.com/office/drawing/2012/chart" uri="{CE6537A1-D6FC-4f65-9D91-7224C49458BB}">
                  <c15:dlblFieldTable>
                    <c15:dlblFTEntry>
                      <c15:txfldGUID>{4662ABD8-9CA6-4C94-8BC6-5ED8FAAB8359}</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AD4-4A22-90E5-E79F9929A6A9}"/>
                </c:ext>
                <c:ext xmlns:c15="http://schemas.microsoft.com/office/drawing/2012/chart" uri="{CE6537A1-D6FC-4f65-9D91-7224C49458BB}">
                  <c15:dlblFieldTable>
                    <c15:dlblFTEntry>
                      <c15:txfldGUID>{2CA17415-04A2-4A9E-8516-A6E8204835E9}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AD4-4A22-90E5-E79F9929A6A9}"/>
                </c:ext>
                <c:ext xmlns:c15="http://schemas.microsoft.com/office/drawing/2012/chart" uri="{CE6537A1-D6FC-4f65-9D91-7224C49458BB}">
                  <c15:dlblFieldTable>
                    <c15:dlblFTEntry>
                      <c15:txfldGUID>{9F1E26DC-809D-4A65-B1A7-FA9AD80B3A30}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6AD4-4A22-90E5-E79F9929A6A9}"/>
            </c:ext>
          </c:extLst>
        </c:ser>
        <c:dLbls>
          <c:showLegendKey val="0"/>
          <c:showVal val="1"/>
          <c:showCatName val="0"/>
          <c:showSerName val="0"/>
          <c:showPercent val="0"/>
          <c:showBubbleSize val="0"/>
        </c:dLbls>
        <c:axId val="504190312"/>
        <c:axId val="504184824"/>
      </c:scatterChart>
      <c:valAx>
        <c:axId val="504190312"/>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184824"/>
        <c:crosses val="autoZero"/>
        <c:crossBetween val="midCat"/>
      </c:valAx>
      <c:valAx>
        <c:axId val="5041848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19031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7F-4411-A911-037ACCEF147E}"/>
                </c:ext>
                <c:ext xmlns:c15="http://schemas.microsoft.com/office/drawing/2012/chart" uri="{CE6537A1-D6FC-4f65-9D91-7224C49458BB}">
                  <c15:dlblFieldTable>
                    <c15:dlblFTEntry>
                      <c15:txfldGUID>{C15F53DA-5F9B-4AE3-893C-4BCB86F6909E}</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7F-4411-A911-037ACCEF147E}"/>
                </c:ext>
                <c:ext xmlns:c15="http://schemas.microsoft.com/office/drawing/2012/chart" uri="{CE6537A1-D6FC-4f65-9D91-7224C49458BB}">
                  <c15:dlblFieldTable>
                    <c15:dlblFTEntry>
                      <c15:txfldGUID>{AF07785C-8714-4AF5-B10C-D2EC91A12041}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7F-4411-A911-037ACCEF147E}"/>
                </c:ext>
                <c:ext xmlns:c15="http://schemas.microsoft.com/office/drawing/2012/chart" uri="{CE6537A1-D6FC-4f65-9D91-7224C49458BB}">
                  <c15:dlblFieldTable>
                    <c15:dlblFTEntry>
                      <c15:txfldGUID>{8F461915-050A-4438-A613-6155A471FC26}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7F-4411-A911-037ACCEF147E}"/>
                </c:ext>
                <c:ext xmlns:c15="http://schemas.microsoft.com/office/drawing/2012/chart" uri="{CE6537A1-D6FC-4f65-9D91-7224C49458BB}">
                  <c15:dlblFieldTable>
                    <c15:dlblFTEntry>
                      <c15:txfldGUID>{0BF7DC4A-BB78-4148-BA60-12B9D656C61A}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7F-4411-A911-037ACCEF147E}"/>
                </c:ext>
                <c:ext xmlns:c15="http://schemas.microsoft.com/office/drawing/2012/chart" uri="{CE6537A1-D6FC-4f65-9D91-7224C49458BB}">
                  <c15:dlblFieldTable>
                    <c15:dlblFTEntry>
                      <c15:txfldGUID>{CC88AD9B-EC23-4205-AEC3-58A6F8E6A14E}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7F-4411-A911-037ACCEF147E}"/>
                </c:ext>
                <c:ext xmlns:c15="http://schemas.microsoft.com/office/drawing/2012/chart" uri="{CE6537A1-D6FC-4f65-9D91-7224C49458BB}">
                  <c15:dlblFieldTable>
                    <c15:dlblFTEntry>
                      <c15:txfldGUID>{73428E14-56C7-45FD-954B-FB2B03E00A98}</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7F-4411-A911-037ACCEF147E}"/>
                </c:ext>
                <c:ext xmlns:c15="http://schemas.microsoft.com/office/drawing/2012/chart" uri="{CE6537A1-D6FC-4f65-9D91-7224C49458BB}">
                  <c15:dlblFieldTable>
                    <c15:dlblFTEntry>
                      <c15:txfldGUID>{3297A687-A3B3-4CBB-AFA7-A9B8A8E6A757}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7F-4411-A911-037ACCEF147E}"/>
                </c:ext>
                <c:ext xmlns:c15="http://schemas.microsoft.com/office/drawing/2012/chart" uri="{CE6537A1-D6FC-4f65-9D91-7224C49458BB}">
                  <c15:dlblFieldTable>
                    <c15:dlblFTEntry>
                      <c15:txfldGUID>{8C397467-C285-4FB9-A8C1-52D6B06424D4}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7F-4411-A911-037ACCEF147E}"/>
                </c:ext>
                <c:ext xmlns:c15="http://schemas.microsoft.com/office/drawing/2012/chart" uri="{CE6537A1-D6FC-4f65-9D91-7224C49458BB}">
                  <c15:dlblFieldTable>
                    <c15:dlblFTEntry>
                      <c15:txfldGUID>{C7E190EA-892C-4B9A-ADE0-181A6F79C072}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6.2</c:v>
                </c:pt>
                <c:pt idx="24">
                  <c:v>5.6</c:v>
                </c:pt>
                <c:pt idx="32">
                  <c:v>5.7</c:v>
                </c:pt>
              </c:numCache>
            </c:numRef>
          </c:xVal>
          <c:yVal>
            <c:numRef>
              <c:f>公会計指標分析・財政指標組合せ分析表!$BP$73:$DC$73</c:f>
              <c:numCache>
                <c:formatCode>#,##0.0;"▲ "#,##0.0</c:formatCode>
                <c:ptCount val="40"/>
                <c:pt idx="0">
                  <c:v>2.2000000000000002</c:v>
                </c:pt>
                <c:pt idx="8">
                  <c:v>9.6</c:v>
                </c:pt>
                <c:pt idx="16">
                  <c:v>0.2</c:v>
                </c:pt>
              </c:numCache>
            </c:numRef>
          </c:yVal>
          <c:smooth val="0"/>
          <c:extLst xmlns:c16r2="http://schemas.microsoft.com/office/drawing/2015/06/chart">
            <c:ext xmlns:c16="http://schemas.microsoft.com/office/drawing/2014/chart" uri="{C3380CC4-5D6E-409C-BE32-E72D297353CC}">
              <c16:uniqueId val="{00000009-CD7F-4411-A911-037ACCEF14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7F-4411-A911-037ACCEF147E}"/>
                </c:ext>
                <c:ext xmlns:c15="http://schemas.microsoft.com/office/drawing/2012/chart" uri="{CE6537A1-D6FC-4f65-9D91-7224C49458BB}">
                  <c15:dlblFieldTable>
                    <c15:dlblFTEntry>
                      <c15:txfldGUID>{2A0E2430-DDE1-4781-A057-6929C9A3D20C}</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7F-4411-A911-037ACCEF147E}"/>
                </c:ext>
                <c:ext xmlns:c15="http://schemas.microsoft.com/office/drawing/2012/chart" uri="{CE6537A1-D6FC-4f65-9D91-7224C49458BB}">
                  <c15:dlblFieldTable>
                    <c15:dlblFTEntry>
                      <c15:txfldGUID>{9986A026-0F42-4FF0-A179-FEAFEAF16DD7}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7F-4411-A911-037ACCEF147E}"/>
                </c:ext>
                <c:ext xmlns:c15="http://schemas.microsoft.com/office/drawing/2012/chart" uri="{CE6537A1-D6FC-4f65-9D91-7224C49458BB}">
                  <c15:dlblFieldTable>
                    <c15:dlblFTEntry>
                      <c15:txfldGUID>{954803D0-70DF-48FD-B810-CAE8947E2771}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7F-4411-A911-037ACCEF147E}"/>
                </c:ext>
                <c:ext xmlns:c15="http://schemas.microsoft.com/office/drawing/2012/chart" uri="{CE6537A1-D6FC-4f65-9D91-7224C49458BB}">
                  <c15:dlblFieldTable>
                    <c15:dlblFTEntry>
                      <c15:txfldGUID>{F4BD3380-01DA-477F-97FF-DF53A9BC310A}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7F-4411-A911-037ACCEF147E}"/>
                </c:ext>
                <c:ext xmlns:c15="http://schemas.microsoft.com/office/drawing/2012/chart" uri="{CE6537A1-D6FC-4f65-9D91-7224C49458BB}">
                  <c15:dlblFieldTable>
                    <c15:dlblFTEntry>
                      <c15:txfldGUID>{0B53A329-AC46-4A78-BF05-60AA75964EF0}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7F-4411-A911-037ACCEF147E}"/>
                </c:ext>
                <c:ext xmlns:c15="http://schemas.microsoft.com/office/drawing/2012/chart" uri="{CE6537A1-D6FC-4f65-9D91-7224C49458BB}">
                  <c15:dlblFieldTable>
                    <c15:dlblFTEntry>
                      <c15:txfldGUID>{0E610666-2D4A-4AFD-899F-35AEA5D41167}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7F-4411-A911-037ACCEF147E}"/>
                </c:ext>
                <c:ext xmlns:c15="http://schemas.microsoft.com/office/drawing/2012/chart" uri="{CE6537A1-D6FC-4f65-9D91-7224C49458BB}">
                  <c15:dlblFieldTable>
                    <c15:dlblFTEntry>
                      <c15:txfldGUID>{594B752A-F4C6-414E-8D92-99D3742814C3}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7F-4411-A911-037ACCEF147E}"/>
                </c:ext>
                <c:ext xmlns:c15="http://schemas.microsoft.com/office/drawing/2012/chart" uri="{CE6537A1-D6FC-4f65-9D91-7224C49458BB}">
                  <c15:dlblFieldTable>
                    <c15:dlblFTEntry>
                      <c15:txfldGUID>{A1F4ADF2-F921-4CC5-AAAA-B4B4D3C4C050}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7F-4411-A911-037ACCEF147E}"/>
                </c:ext>
                <c:ext xmlns:c15="http://schemas.microsoft.com/office/drawing/2012/chart" uri="{CE6537A1-D6FC-4f65-9D91-7224C49458BB}">
                  <c15:dlblFieldTable>
                    <c15:dlblFTEntry>
                      <c15:txfldGUID>{45EC4CCB-F8D1-4A07-BCE2-FD2F7DCDA796}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xmlns:c16r2="http://schemas.microsoft.com/office/drawing/2015/06/chart">
            <c:ext xmlns:c16="http://schemas.microsoft.com/office/drawing/2014/chart" uri="{C3380CC4-5D6E-409C-BE32-E72D297353CC}">
              <c16:uniqueId val="{00000013-CD7F-4411-A911-037ACCEF147E}"/>
            </c:ext>
          </c:extLst>
        </c:ser>
        <c:dLbls>
          <c:showLegendKey val="0"/>
          <c:showVal val="1"/>
          <c:showCatName val="0"/>
          <c:showSerName val="0"/>
          <c:showPercent val="0"/>
          <c:showBubbleSize val="0"/>
        </c:dLbls>
        <c:axId val="504187176"/>
        <c:axId val="504189528"/>
      </c:scatterChart>
      <c:valAx>
        <c:axId val="5041871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4189528"/>
        <c:crosses val="autoZero"/>
        <c:crossBetween val="midCat"/>
      </c:valAx>
      <c:valAx>
        <c:axId val="50418952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41871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実質公債費比率は、単年で、</a:t>
          </a:r>
          <a:r>
            <a:rPr kumimoji="1" lang="en-US" altLang="ja-JP" sz="1400">
              <a:latin typeface="ＭＳ ゴシック" pitchFamily="49" charset="-128"/>
              <a:ea typeface="ＭＳ ゴシック" pitchFamily="49" charset="-128"/>
            </a:rPr>
            <a:t>0.14</a:t>
          </a:r>
          <a:r>
            <a:rPr kumimoji="1" lang="ja-JP" altLang="en-US" sz="1400">
              <a:latin typeface="ＭＳ ゴシック" pitchFamily="49" charset="-128"/>
              <a:ea typeface="ＭＳ ゴシック" pitchFamily="49" charset="-128"/>
            </a:rPr>
            <a:t>ポイント上昇した。これは、平成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学校教育施設等整備事業債の償還開始などにより元利償還金が増加したことで、実質的な公債費負担額が増加したことによる。今後は、合併特例債等の償還が終了していくものの、学校施設の整備改修や公共施設の長寿命化などの大型事業により起債発行額が増加することが見込まれるため、他事業における起債の発行抑制や計画的な起債、繰上償還の検討を行うなどして現在の水準を維持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年度に引き続き、充当可能財源等が将来負担額を上回ったため算出されなかった。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今後は、学校施設の整備改修事業等への起債発行により将来負担額が増加することが見込まれるため、事業の適正化を図り、財政の健全化に努める。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福岡県福津市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学校施設の整備改修等、総合計画実施計画事業、ふるさとづくり寄附金対象事業、及び森林架橋整備事業の実施に伴い、教育施設施設建設準備基金、ふるさとづくり基金、森林環境整備基金を</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861,304</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千円取り崩した。一方、各基金の運用益、ふるさとづくり寄付金等</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1,369,529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千円を積み立てた。この結果、基金全体としては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508,225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人口増加による学校施設の整備改修や老朽化による公共施設の更新等の大型事業に伴い、基金取り崩しの増加が見込まれるが、計画的な基金の積み立て・取り崩しを行い、健全な財政運営に努める。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・まちづくり基金：福津市総合計画に掲げる目的を達成するために必要な事業、地域住民の一体感の醸成に資すると認められる事業などの実施のため。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・教育施設建設準備基金：教育施設の建設準備金として、建設費の不足を生じたときの財源として充当するため。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・文化振興基金：郷土の文化と芸術の振興を図るため。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・ふるさとづくり基金：受領したふるさとづくり寄附金を積み立て、寄附者の意向を反映した事業を実施するため。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・太陽光発電設備管理基金：福岡県公共施設防災拠点等再生可能エネルギー導入推進費補助金を活用して設置した太陽光発電設備の維持管理及び更新に係る事業を円滑に実施するため。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・公共施設等総合管理基金：公共施設等総合管理計画に基づいた公共施設等の計画的な保全及び更新のため。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・森林環境整備基金：森林環境の整備及びその促進のため。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10,179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・教育施設建設準備基金：昨年度の決算剰余金の一部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338,000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千円及び財源調整による剰余金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7,271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千円を積み立てた一方、学校施設改造及び改修に伴い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419,200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・ふるさとづくり基金：令和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438,304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千円を取り崩し、寄付者が指定した令和３年度の事業に充当した。また、令和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年度に受けた寄附金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581,525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千円及び運用益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・太陽光発電設備管理基金：売電収入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・公共施設等総合管理基金：運用益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25,210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・森林環境整備基金：森林環境譲与税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6,697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千円を積み立てた。また、森林環境の整備及びその促進に伴い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各基金の設置目的に応じた事業実施のために、適正な積み立て・取り崩しを行う。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年度中の資金調達としてのみ一時的な繰入を行い、決算剰余金、経費節減分の一部を積み立てることを原則、基本方針としている。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千円と、普通交付税（臨時財政対策債償還基金費分）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公債費を計画的に償還し将来の負担を軽減するため、引き続き運用益を積み立てていく。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集計に誤りがあり、正しい数値は</a:t>
          </a:r>
          <a:r>
            <a:rPr kumimoji="1" lang="en-US" altLang="ja-JP" sz="1100">
              <a:latin typeface="ＭＳ Ｐゴシック" panose="020B0600070205080204" pitchFamily="50" charset="-128"/>
              <a:ea typeface="ＭＳ Ｐゴシック" panose="020B0600070205080204" pitchFamily="50" charset="-128"/>
            </a:rPr>
            <a:t>58.7%</a:t>
          </a:r>
          <a:r>
            <a:rPr kumimoji="1" lang="ja-JP" altLang="en-US" sz="1100">
              <a:latin typeface="ＭＳ Ｐゴシック" panose="020B0600070205080204" pitchFamily="50" charset="-128"/>
              <a:ea typeface="ＭＳ Ｐゴシック" panose="020B0600070205080204" pitchFamily="50" charset="-128"/>
            </a:rPr>
            <a:t>。次年度調査で修正予定。</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ポイント上昇し、償却が進んでいることを示しているものの、類似団体平均よりもやや低い水準にある。平成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年度に策定した公共施設等総合管理計画において、公共施設等の更新・改修等にかかる費用を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％圧縮することを目標としている。令和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年度に策定した個別施設計画に基づき、施設の維持管理を適切に行っていく。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3" name="直線コネクタ 72"/>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4"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5" name="直線コネクタ 74"/>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6"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7" name="直線コネクタ 76"/>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8"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9" name="フローチャート: 判断 78"/>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0" name="フローチャート: 判断 79"/>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1" name="フローチャート: 判断 80"/>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2" name="フローチャート: 判断 81"/>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3" name="フローチャート: 判断 82"/>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72231</xdr:rowOff>
    </xdr:from>
    <xdr:to>
      <xdr:col>23</xdr:col>
      <xdr:colOff>136525</xdr:colOff>
      <xdr:row>29</xdr:row>
      <xdr:rowOff>2381</xdr:rowOff>
    </xdr:to>
    <xdr:sp macro="" textlink="">
      <xdr:nvSpPr>
        <xdr:cNvPr id="89" name="楕円 88"/>
        <xdr:cNvSpPr/>
      </xdr:nvSpPr>
      <xdr:spPr>
        <a:xfrm>
          <a:off x="4711700" y="56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95108</xdr:rowOff>
    </xdr:from>
    <xdr:ext cx="405111" cy="259045"/>
    <xdr:sp macro="" textlink="">
      <xdr:nvSpPr>
        <xdr:cNvPr id="90" name="有形固定資産減価償却率該当値テキスト"/>
        <xdr:cNvSpPr txBox="1"/>
      </xdr:nvSpPr>
      <xdr:spPr>
        <a:xfrm>
          <a:off x="4813300" y="549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15399</xdr:rowOff>
    </xdr:from>
    <xdr:to>
      <xdr:col>19</xdr:col>
      <xdr:colOff>187325</xdr:colOff>
      <xdr:row>30</xdr:row>
      <xdr:rowOff>116999</xdr:rowOff>
    </xdr:to>
    <xdr:sp macro="" textlink="">
      <xdr:nvSpPr>
        <xdr:cNvPr id="91" name="楕円 90"/>
        <xdr:cNvSpPr/>
      </xdr:nvSpPr>
      <xdr:spPr>
        <a:xfrm>
          <a:off x="4000500" y="59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123031</xdr:rowOff>
    </xdr:from>
    <xdr:to>
      <xdr:col>23</xdr:col>
      <xdr:colOff>85725</xdr:colOff>
      <xdr:row>30</xdr:row>
      <xdr:rowOff>66199</xdr:rowOff>
    </xdr:to>
    <xdr:cxnSp macro="">
      <xdr:nvCxnSpPr>
        <xdr:cNvPr id="92" name="直線コネクタ 91"/>
        <xdr:cNvCxnSpPr/>
      </xdr:nvCxnSpPr>
      <xdr:spPr>
        <a:xfrm flipV="1">
          <a:off x="4051300" y="5695156"/>
          <a:ext cx="711200" cy="2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146367</xdr:rowOff>
    </xdr:from>
    <xdr:to>
      <xdr:col>15</xdr:col>
      <xdr:colOff>187325</xdr:colOff>
      <xdr:row>30</xdr:row>
      <xdr:rowOff>76517</xdr:rowOff>
    </xdr:to>
    <xdr:sp macro="" textlink="">
      <xdr:nvSpPr>
        <xdr:cNvPr id="93" name="楕円 92"/>
        <xdr:cNvSpPr/>
      </xdr:nvSpPr>
      <xdr:spPr>
        <a:xfrm>
          <a:off x="3238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25717</xdr:rowOff>
    </xdr:from>
    <xdr:to>
      <xdr:col>19</xdr:col>
      <xdr:colOff>136525</xdr:colOff>
      <xdr:row>30</xdr:row>
      <xdr:rowOff>66199</xdr:rowOff>
    </xdr:to>
    <xdr:cxnSp macro="">
      <xdr:nvCxnSpPr>
        <xdr:cNvPr id="94" name="直線コネクタ 93"/>
        <xdr:cNvCxnSpPr/>
      </xdr:nvCxnSpPr>
      <xdr:spPr>
        <a:xfrm>
          <a:off x="3289300" y="5940742"/>
          <a:ext cx="762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113983</xdr:rowOff>
    </xdr:from>
    <xdr:to>
      <xdr:col>11</xdr:col>
      <xdr:colOff>187325</xdr:colOff>
      <xdr:row>30</xdr:row>
      <xdr:rowOff>44133</xdr:rowOff>
    </xdr:to>
    <xdr:sp macro="" textlink="">
      <xdr:nvSpPr>
        <xdr:cNvPr id="95" name="楕円 94"/>
        <xdr:cNvSpPr/>
      </xdr:nvSpPr>
      <xdr:spPr>
        <a:xfrm>
          <a:off x="2476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164783</xdr:rowOff>
    </xdr:from>
    <xdr:to>
      <xdr:col>15</xdr:col>
      <xdr:colOff>136525</xdr:colOff>
      <xdr:row>30</xdr:row>
      <xdr:rowOff>25717</xdr:rowOff>
    </xdr:to>
    <xdr:cxnSp macro="">
      <xdr:nvCxnSpPr>
        <xdr:cNvPr id="96" name="直線コネクタ 95"/>
        <xdr:cNvCxnSpPr/>
      </xdr:nvCxnSpPr>
      <xdr:spPr>
        <a:xfrm>
          <a:off x="2527300" y="590835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103188</xdr:rowOff>
    </xdr:from>
    <xdr:to>
      <xdr:col>7</xdr:col>
      <xdr:colOff>187325</xdr:colOff>
      <xdr:row>30</xdr:row>
      <xdr:rowOff>33338</xdr:rowOff>
    </xdr:to>
    <xdr:sp macro="" textlink="">
      <xdr:nvSpPr>
        <xdr:cNvPr id="97" name="楕円 96"/>
        <xdr:cNvSpPr/>
      </xdr:nvSpPr>
      <xdr:spPr>
        <a:xfrm>
          <a:off x="1714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153988</xdr:rowOff>
    </xdr:from>
    <xdr:to>
      <xdr:col>11</xdr:col>
      <xdr:colOff>136525</xdr:colOff>
      <xdr:row>29</xdr:row>
      <xdr:rowOff>164783</xdr:rowOff>
    </xdr:to>
    <xdr:cxnSp macro="">
      <xdr:nvCxnSpPr>
        <xdr:cNvPr id="98" name="直線コネクタ 97"/>
        <xdr:cNvCxnSpPr/>
      </xdr:nvCxnSpPr>
      <xdr:spPr>
        <a:xfrm>
          <a:off x="1765300" y="589756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99"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0"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1"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2"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133526</xdr:rowOff>
    </xdr:from>
    <xdr:ext cx="405111" cy="259045"/>
    <xdr:sp macro="" textlink="">
      <xdr:nvSpPr>
        <xdr:cNvPr id="103" name="n_1mainValue有形固定資産減価償却率"/>
        <xdr:cNvSpPr txBox="1"/>
      </xdr:nvSpPr>
      <xdr:spPr>
        <a:xfrm>
          <a:off x="3836044" y="570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93044</xdr:rowOff>
    </xdr:from>
    <xdr:ext cx="405111" cy="259045"/>
    <xdr:sp macro="" textlink="">
      <xdr:nvSpPr>
        <xdr:cNvPr id="104" name="n_2mainValue有形固定資産減価償却率"/>
        <xdr:cNvSpPr txBox="1"/>
      </xdr:nvSpPr>
      <xdr:spPr>
        <a:xfrm>
          <a:off x="3086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60660</xdr:rowOff>
    </xdr:from>
    <xdr:ext cx="405111" cy="259045"/>
    <xdr:sp macro="" textlink="">
      <xdr:nvSpPr>
        <xdr:cNvPr id="105" name="n_3mainValue有形固定資産減価償却率"/>
        <xdr:cNvSpPr txBox="1"/>
      </xdr:nvSpPr>
      <xdr:spPr>
        <a:xfrm>
          <a:off x="23247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49865</xdr:rowOff>
    </xdr:from>
    <xdr:ext cx="405111" cy="259045"/>
    <xdr:sp macro="" textlink="">
      <xdr:nvSpPr>
        <xdr:cNvPr id="106" name="n_4mainValue有形固定資産減価償却率"/>
        <xdr:cNvSpPr txBox="1"/>
      </xdr:nvSpPr>
      <xdr:spPr>
        <a:xfrm>
          <a:off x="1562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債務償還比率は、前年度から</a:t>
          </a:r>
          <a:r>
            <a:rPr kumimoji="1" lang="en-US" altLang="ja-JP" sz="1100">
              <a:latin typeface="ＭＳ Ｐゴシック" panose="020B0600070205080204" pitchFamily="50" charset="-128"/>
              <a:ea typeface="ＭＳ Ｐゴシック" panose="020B0600070205080204" pitchFamily="50" charset="-128"/>
            </a:rPr>
            <a:t>243.6</a:t>
          </a:r>
          <a:r>
            <a:rPr kumimoji="1" lang="ja-JP" altLang="en-US" sz="1100">
              <a:latin typeface="ＭＳ Ｐゴシック" panose="020B0600070205080204" pitchFamily="50" charset="-128"/>
              <a:ea typeface="ＭＳ Ｐゴシック" panose="020B0600070205080204" pitchFamily="50" charset="-128"/>
            </a:rPr>
            <a:t>ポイント減少し、類似団体平均より低い水準となった。これは、債務償還比率の算定式中の「経常一般財源等（歳入）等」が増加したことによるものである。その主な要因は算定基礎数値の国調人口が令和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年度の数値となったことによる地方交付税の増加である。今後は、学校施設の整備改修に係る起債や物件費の増加が続くことが想定されるため、引き続き経常経費の削減に努める。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7" name="直線コネクタ 136"/>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8"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9" name="直線コネクタ 138"/>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2" name="債務償還比率平均値テキスト"/>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3" name="フローチャート: 判断 142"/>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4" name="フローチャート: 判断 143"/>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5" name="フローチャート: 判断 144"/>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46" name="フローチャート: 判断 145"/>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47" name="フローチャート: 判断 146"/>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69415</xdr:rowOff>
    </xdr:from>
    <xdr:to>
      <xdr:col>76</xdr:col>
      <xdr:colOff>73025</xdr:colOff>
      <xdr:row>29</xdr:row>
      <xdr:rowOff>171015</xdr:rowOff>
    </xdr:to>
    <xdr:sp macro="" textlink="">
      <xdr:nvSpPr>
        <xdr:cNvPr id="153" name="楕円 152"/>
        <xdr:cNvSpPr/>
      </xdr:nvSpPr>
      <xdr:spPr>
        <a:xfrm>
          <a:off x="14744700" y="581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92292</xdr:rowOff>
    </xdr:from>
    <xdr:ext cx="469744" cy="259045"/>
    <xdr:sp macro="" textlink="">
      <xdr:nvSpPr>
        <xdr:cNvPr id="154" name="債務償還比率該当値テキスト"/>
        <xdr:cNvSpPr txBox="1"/>
      </xdr:nvSpPr>
      <xdr:spPr>
        <a:xfrm>
          <a:off x="14846300" y="566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102181</xdr:rowOff>
    </xdr:from>
    <xdr:to>
      <xdr:col>72</xdr:col>
      <xdr:colOff>123825</xdr:colOff>
      <xdr:row>32</xdr:row>
      <xdr:rowOff>32331</xdr:rowOff>
    </xdr:to>
    <xdr:sp macro="" textlink="">
      <xdr:nvSpPr>
        <xdr:cNvPr id="155" name="楕円 154"/>
        <xdr:cNvSpPr/>
      </xdr:nvSpPr>
      <xdr:spPr>
        <a:xfrm>
          <a:off x="14033500" y="61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120215</xdr:rowOff>
    </xdr:from>
    <xdr:to>
      <xdr:col>76</xdr:col>
      <xdr:colOff>22225</xdr:colOff>
      <xdr:row>31</xdr:row>
      <xdr:rowOff>152981</xdr:rowOff>
    </xdr:to>
    <xdr:cxnSp macro="">
      <xdr:nvCxnSpPr>
        <xdr:cNvPr id="156" name="直線コネクタ 155"/>
        <xdr:cNvCxnSpPr/>
      </xdr:nvCxnSpPr>
      <xdr:spPr>
        <a:xfrm flipV="1">
          <a:off x="14084300" y="5863790"/>
          <a:ext cx="7112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20638</xdr:rowOff>
    </xdr:from>
    <xdr:to>
      <xdr:col>68</xdr:col>
      <xdr:colOff>123825</xdr:colOff>
      <xdr:row>32</xdr:row>
      <xdr:rowOff>122238</xdr:rowOff>
    </xdr:to>
    <xdr:sp macro="" textlink="">
      <xdr:nvSpPr>
        <xdr:cNvPr id="157" name="楕円 156"/>
        <xdr:cNvSpPr/>
      </xdr:nvSpPr>
      <xdr:spPr>
        <a:xfrm>
          <a:off x="13271500" y="62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152981</xdr:rowOff>
    </xdr:from>
    <xdr:to>
      <xdr:col>72</xdr:col>
      <xdr:colOff>73025</xdr:colOff>
      <xdr:row>32</xdr:row>
      <xdr:rowOff>71438</xdr:rowOff>
    </xdr:to>
    <xdr:cxnSp macro="">
      <xdr:nvCxnSpPr>
        <xdr:cNvPr id="158" name="直線コネクタ 157"/>
        <xdr:cNvCxnSpPr/>
      </xdr:nvCxnSpPr>
      <xdr:spPr>
        <a:xfrm flipV="1">
          <a:off x="13322300" y="6239456"/>
          <a:ext cx="762000" cy="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99904</xdr:rowOff>
    </xdr:from>
    <xdr:to>
      <xdr:col>64</xdr:col>
      <xdr:colOff>123825</xdr:colOff>
      <xdr:row>33</xdr:row>
      <xdr:rowOff>30054</xdr:rowOff>
    </xdr:to>
    <xdr:sp macro="" textlink="">
      <xdr:nvSpPr>
        <xdr:cNvPr id="159" name="楕円 158"/>
        <xdr:cNvSpPr/>
      </xdr:nvSpPr>
      <xdr:spPr>
        <a:xfrm>
          <a:off x="12509500" y="635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71438</xdr:rowOff>
    </xdr:from>
    <xdr:to>
      <xdr:col>68</xdr:col>
      <xdr:colOff>73025</xdr:colOff>
      <xdr:row>32</xdr:row>
      <xdr:rowOff>150704</xdr:rowOff>
    </xdr:to>
    <xdr:cxnSp macro="">
      <xdr:nvCxnSpPr>
        <xdr:cNvPr id="160" name="直線コネクタ 159"/>
        <xdr:cNvCxnSpPr/>
      </xdr:nvCxnSpPr>
      <xdr:spPr>
        <a:xfrm flipV="1">
          <a:off x="12560300" y="6329363"/>
          <a:ext cx="762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109274</xdr:rowOff>
    </xdr:from>
    <xdr:to>
      <xdr:col>60</xdr:col>
      <xdr:colOff>123825</xdr:colOff>
      <xdr:row>32</xdr:row>
      <xdr:rowOff>39424</xdr:rowOff>
    </xdr:to>
    <xdr:sp macro="" textlink="">
      <xdr:nvSpPr>
        <xdr:cNvPr id="161" name="楕円 160"/>
        <xdr:cNvSpPr/>
      </xdr:nvSpPr>
      <xdr:spPr>
        <a:xfrm>
          <a:off x="11747500" y="61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160074</xdr:rowOff>
    </xdr:from>
    <xdr:to>
      <xdr:col>64</xdr:col>
      <xdr:colOff>73025</xdr:colOff>
      <xdr:row>32</xdr:row>
      <xdr:rowOff>150704</xdr:rowOff>
    </xdr:to>
    <xdr:cxnSp macro="">
      <xdr:nvCxnSpPr>
        <xdr:cNvPr id="162" name="直線コネクタ 161"/>
        <xdr:cNvCxnSpPr/>
      </xdr:nvCxnSpPr>
      <xdr:spPr>
        <a:xfrm>
          <a:off x="11798300" y="6246549"/>
          <a:ext cx="762000" cy="1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63"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4"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5"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66" name="n_4aveValue債務償還比率"/>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23458</xdr:rowOff>
    </xdr:from>
    <xdr:ext cx="469744" cy="259045"/>
    <xdr:sp macro="" textlink="">
      <xdr:nvSpPr>
        <xdr:cNvPr id="167" name="n_1mainValue債務償還比率"/>
        <xdr:cNvSpPr txBox="1"/>
      </xdr:nvSpPr>
      <xdr:spPr>
        <a:xfrm>
          <a:off x="13836727" y="628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113365</xdr:rowOff>
    </xdr:from>
    <xdr:ext cx="469744" cy="259045"/>
    <xdr:sp macro="" textlink="">
      <xdr:nvSpPr>
        <xdr:cNvPr id="168" name="n_2mainValue債務償還比率"/>
        <xdr:cNvSpPr txBox="1"/>
      </xdr:nvSpPr>
      <xdr:spPr>
        <a:xfrm>
          <a:off x="13087427" y="637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21181</xdr:rowOff>
    </xdr:from>
    <xdr:ext cx="469744" cy="259045"/>
    <xdr:sp macro="" textlink="">
      <xdr:nvSpPr>
        <xdr:cNvPr id="169" name="n_3mainValue債務償還比率"/>
        <xdr:cNvSpPr txBox="1"/>
      </xdr:nvSpPr>
      <xdr:spPr>
        <a:xfrm>
          <a:off x="12325427" y="645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55951</xdr:rowOff>
    </xdr:from>
    <xdr:ext cx="469744" cy="259045"/>
    <xdr:sp macro="" textlink="">
      <xdr:nvSpPr>
        <xdr:cNvPr id="170" name="n_4mainValue債務償還比率"/>
        <xdr:cNvSpPr txBox="1"/>
      </xdr:nvSpPr>
      <xdr:spPr>
        <a:xfrm>
          <a:off x="11563427" y="597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159311</xdr:rowOff>
    </xdr:from>
    <xdr:ext cx="405111" cy="259045"/>
    <xdr:sp macro="" textlink="">
      <xdr:nvSpPr>
        <xdr:cNvPr id="75" name="【道路】&#10;有形固定資産減価償却率該当値テキスト"/>
        <xdr:cNvSpPr txBox="1"/>
      </xdr:nvSpPr>
      <xdr:spPr>
        <a:xfrm>
          <a:off x="4673600" y="650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15784</xdr:rowOff>
    </xdr:to>
    <xdr:cxnSp macro="">
      <xdr:nvCxnSpPr>
        <xdr:cNvPr id="77" name="直線コネクタ 76"/>
        <xdr:cNvCxnSpPr/>
      </xdr:nvCxnSpPr>
      <xdr:spPr>
        <a:xfrm>
          <a:off x="3797300" y="66680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152944</xdr:rowOff>
    </xdr:to>
    <xdr:cxnSp macro="">
      <xdr:nvCxnSpPr>
        <xdr:cNvPr id="79" name="直線コネクタ 78"/>
        <xdr:cNvCxnSpPr/>
      </xdr:nvCxnSpPr>
      <xdr:spPr>
        <a:xfrm>
          <a:off x="2908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80" name="楕円 79"/>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120287</xdr:rowOff>
    </xdr:to>
    <xdr:cxnSp macro="">
      <xdr:nvCxnSpPr>
        <xdr:cNvPr id="81" name="直線コネクタ 80"/>
        <xdr:cNvCxnSpPr/>
      </xdr:nvCxnSpPr>
      <xdr:spPr>
        <a:xfrm>
          <a:off x="2019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20501</xdr:rowOff>
    </xdr:from>
    <xdr:to>
      <xdr:col>6</xdr:col>
      <xdr:colOff>38100</xdr:colOff>
      <xdr:row>38</xdr:row>
      <xdr:rowOff>122101</xdr:rowOff>
    </xdr:to>
    <xdr:sp macro="" textlink="">
      <xdr:nvSpPr>
        <xdr:cNvPr id="82" name="楕円 81"/>
        <xdr:cNvSpPr/>
      </xdr:nvSpPr>
      <xdr:spPr>
        <a:xfrm>
          <a:off x="1079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71301</xdr:rowOff>
    </xdr:from>
    <xdr:to>
      <xdr:col>10</xdr:col>
      <xdr:colOff>114300</xdr:colOff>
      <xdr:row>38</xdr:row>
      <xdr:rowOff>90896</xdr:rowOff>
    </xdr:to>
    <xdr:cxnSp macro="">
      <xdr:nvCxnSpPr>
        <xdr:cNvPr id="83" name="直線コネクタ 82"/>
        <xdr:cNvCxnSpPr/>
      </xdr:nvCxnSpPr>
      <xdr:spPr>
        <a:xfrm>
          <a:off x="1130300" y="658640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8" name="n_1main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9" name="n_2mainValue【道路】&#10;有形固定資産減価償却率"/>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90" name="n_3main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138628</xdr:rowOff>
    </xdr:from>
    <xdr:ext cx="405111" cy="259045"/>
    <xdr:sp macro="" textlink="">
      <xdr:nvSpPr>
        <xdr:cNvPr id="91" name="n_4mainValue【道路】&#10;有形固定資産減価償却率"/>
        <xdr:cNvSpPr txBox="1"/>
      </xdr:nvSpPr>
      <xdr:spPr>
        <a:xfrm>
          <a:off x="927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30582</xdr:rowOff>
    </xdr:from>
    <xdr:to>
      <xdr:col>55</xdr:col>
      <xdr:colOff>50800</xdr:colOff>
      <xdr:row>40</xdr:row>
      <xdr:rowOff>132182</xdr:rowOff>
    </xdr:to>
    <xdr:sp macro="" textlink="">
      <xdr:nvSpPr>
        <xdr:cNvPr id="131" name="楕円 130"/>
        <xdr:cNvSpPr/>
      </xdr:nvSpPr>
      <xdr:spPr>
        <a:xfrm>
          <a:off x="10426700" y="68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53459</xdr:rowOff>
    </xdr:from>
    <xdr:ext cx="469744" cy="259045"/>
    <xdr:sp macro="" textlink="">
      <xdr:nvSpPr>
        <xdr:cNvPr id="132" name="【道路】&#10;一人当たり延長該当値テキスト"/>
        <xdr:cNvSpPr txBox="1"/>
      </xdr:nvSpPr>
      <xdr:spPr>
        <a:xfrm>
          <a:off x="10515600" y="674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28524</xdr:rowOff>
    </xdr:from>
    <xdr:to>
      <xdr:col>50</xdr:col>
      <xdr:colOff>165100</xdr:colOff>
      <xdr:row>40</xdr:row>
      <xdr:rowOff>130124</xdr:rowOff>
    </xdr:to>
    <xdr:sp macro="" textlink="">
      <xdr:nvSpPr>
        <xdr:cNvPr id="133" name="楕円 132"/>
        <xdr:cNvSpPr/>
      </xdr:nvSpPr>
      <xdr:spPr>
        <a:xfrm>
          <a:off x="9588500" y="68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79324</xdr:rowOff>
    </xdr:from>
    <xdr:to>
      <xdr:col>55</xdr:col>
      <xdr:colOff>0</xdr:colOff>
      <xdr:row>40</xdr:row>
      <xdr:rowOff>81382</xdr:rowOff>
    </xdr:to>
    <xdr:cxnSp macro="">
      <xdr:nvCxnSpPr>
        <xdr:cNvPr id="134" name="直線コネクタ 133"/>
        <xdr:cNvCxnSpPr/>
      </xdr:nvCxnSpPr>
      <xdr:spPr>
        <a:xfrm>
          <a:off x="9639300" y="6937324"/>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23723</xdr:rowOff>
    </xdr:from>
    <xdr:to>
      <xdr:col>46</xdr:col>
      <xdr:colOff>38100</xdr:colOff>
      <xdr:row>40</xdr:row>
      <xdr:rowOff>125323</xdr:rowOff>
    </xdr:to>
    <xdr:sp macro="" textlink="">
      <xdr:nvSpPr>
        <xdr:cNvPr id="135" name="楕円 134"/>
        <xdr:cNvSpPr/>
      </xdr:nvSpPr>
      <xdr:spPr>
        <a:xfrm>
          <a:off x="8699500" y="6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74523</xdr:rowOff>
    </xdr:from>
    <xdr:to>
      <xdr:col>50</xdr:col>
      <xdr:colOff>114300</xdr:colOff>
      <xdr:row>40</xdr:row>
      <xdr:rowOff>79324</xdr:rowOff>
    </xdr:to>
    <xdr:cxnSp macro="">
      <xdr:nvCxnSpPr>
        <xdr:cNvPr id="136" name="直線コネクタ 135"/>
        <xdr:cNvCxnSpPr/>
      </xdr:nvCxnSpPr>
      <xdr:spPr>
        <a:xfrm>
          <a:off x="8750300" y="693252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16828</xdr:rowOff>
    </xdr:from>
    <xdr:to>
      <xdr:col>41</xdr:col>
      <xdr:colOff>101600</xdr:colOff>
      <xdr:row>40</xdr:row>
      <xdr:rowOff>118428</xdr:rowOff>
    </xdr:to>
    <xdr:sp macro="" textlink="">
      <xdr:nvSpPr>
        <xdr:cNvPr id="137" name="楕円 136"/>
        <xdr:cNvSpPr/>
      </xdr:nvSpPr>
      <xdr:spPr>
        <a:xfrm>
          <a:off x="7810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67628</xdr:rowOff>
    </xdr:from>
    <xdr:to>
      <xdr:col>45</xdr:col>
      <xdr:colOff>177800</xdr:colOff>
      <xdr:row>40</xdr:row>
      <xdr:rowOff>74523</xdr:rowOff>
    </xdr:to>
    <xdr:cxnSp macro="">
      <xdr:nvCxnSpPr>
        <xdr:cNvPr id="138" name="直線コネクタ 137"/>
        <xdr:cNvCxnSpPr/>
      </xdr:nvCxnSpPr>
      <xdr:spPr>
        <a:xfrm>
          <a:off x="7861300" y="69256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9931</xdr:rowOff>
    </xdr:from>
    <xdr:to>
      <xdr:col>36</xdr:col>
      <xdr:colOff>165100</xdr:colOff>
      <xdr:row>40</xdr:row>
      <xdr:rowOff>111531</xdr:rowOff>
    </xdr:to>
    <xdr:sp macro="" textlink="">
      <xdr:nvSpPr>
        <xdr:cNvPr id="139" name="楕円 138"/>
        <xdr:cNvSpPr/>
      </xdr:nvSpPr>
      <xdr:spPr>
        <a:xfrm>
          <a:off x="6921500" y="68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60731</xdr:rowOff>
    </xdr:from>
    <xdr:to>
      <xdr:col>41</xdr:col>
      <xdr:colOff>50800</xdr:colOff>
      <xdr:row>40</xdr:row>
      <xdr:rowOff>67628</xdr:rowOff>
    </xdr:to>
    <xdr:cxnSp macro="">
      <xdr:nvCxnSpPr>
        <xdr:cNvPr id="140" name="直線コネクタ 139"/>
        <xdr:cNvCxnSpPr/>
      </xdr:nvCxnSpPr>
      <xdr:spPr>
        <a:xfrm>
          <a:off x="6972300" y="6918731"/>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146651</xdr:rowOff>
    </xdr:from>
    <xdr:ext cx="469744" cy="259045"/>
    <xdr:sp macro="" textlink="">
      <xdr:nvSpPr>
        <xdr:cNvPr id="145" name="n_1mainValue【道路】&#10;一人当たり延長"/>
        <xdr:cNvSpPr txBox="1"/>
      </xdr:nvSpPr>
      <xdr:spPr>
        <a:xfrm>
          <a:off x="9391727" y="666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141850</xdr:rowOff>
    </xdr:from>
    <xdr:ext cx="469744" cy="259045"/>
    <xdr:sp macro="" textlink="">
      <xdr:nvSpPr>
        <xdr:cNvPr id="146" name="n_2mainValue【道路】&#10;一人当たり延長"/>
        <xdr:cNvSpPr txBox="1"/>
      </xdr:nvSpPr>
      <xdr:spPr>
        <a:xfrm>
          <a:off x="8515427" y="665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134955</xdr:rowOff>
    </xdr:from>
    <xdr:ext cx="469744" cy="259045"/>
    <xdr:sp macro="" textlink="">
      <xdr:nvSpPr>
        <xdr:cNvPr id="147" name="n_3mainValue【道路】&#10;一人当たり延長"/>
        <xdr:cNvSpPr txBox="1"/>
      </xdr:nvSpPr>
      <xdr:spPr>
        <a:xfrm>
          <a:off x="7626427" y="66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128058</xdr:rowOff>
    </xdr:from>
    <xdr:ext cx="469744" cy="259045"/>
    <xdr:sp macro="" textlink="">
      <xdr:nvSpPr>
        <xdr:cNvPr id="148" name="n_4mainValue【道路】&#10;一人当たり延長"/>
        <xdr:cNvSpPr txBox="1"/>
      </xdr:nvSpPr>
      <xdr:spPr>
        <a:xfrm>
          <a:off x="6737427" y="664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90" name="楕円 189"/>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171286</xdr:rowOff>
    </xdr:from>
    <xdr:ext cx="405111" cy="259045"/>
    <xdr:sp macro="" textlink="">
      <xdr:nvSpPr>
        <xdr:cNvPr id="191" name="【橋りょう・トンネル】&#10;有形固定資産減価償却率該当値テキスト"/>
        <xdr:cNvSpPr txBox="1"/>
      </xdr:nvSpPr>
      <xdr:spPr>
        <a:xfrm>
          <a:off x="4673600" y="1011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92" name="楕円 191"/>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27759</xdr:rowOff>
    </xdr:to>
    <xdr:cxnSp macro="">
      <xdr:nvCxnSpPr>
        <xdr:cNvPr id="193" name="直線コネクタ 192"/>
        <xdr:cNvCxnSpPr/>
      </xdr:nvCxnSpPr>
      <xdr:spPr>
        <a:xfrm>
          <a:off x="3797300" y="1028700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194" name="楕円 193"/>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4899</xdr:rowOff>
    </xdr:to>
    <xdr:cxnSp macro="">
      <xdr:nvCxnSpPr>
        <xdr:cNvPr id="195" name="直線コネクタ 194"/>
        <xdr:cNvCxnSpPr/>
      </xdr:nvCxnSpPr>
      <xdr:spPr>
        <a:xfrm flipV="1">
          <a:off x="2908300" y="102870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6" name="楕円 195"/>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4899</xdr:rowOff>
    </xdr:to>
    <xdr:cxnSp macro="">
      <xdr:nvCxnSpPr>
        <xdr:cNvPr id="197" name="直線コネクタ 196"/>
        <xdr:cNvCxnSpPr/>
      </xdr:nvCxnSpPr>
      <xdr:spPr>
        <a:xfrm>
          <a:off x="2019300" y="102804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8" name="楕円 197"/>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59</xdr:row>
      <xdr:rowOff>164919</xdr:rowOff>
    </xdr:to>
    <xdr:cxnSp macro="">
      <xdr:nvCxnSpPr>
        <xdr:cNvPr id="199" name="直線コネクタ 198"/>
        <xdr:cNvCxnSpPr/>
      </xdr:nvCxnSpPr>
      <xdr:spPr>
        <a:xfrm>
          <a:off x="1130300" y="102739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4" name="n_1mainValue【橋りょう・トンネ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205" name="n_2mainValue【橋りょう・トンネ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6" name="n_3main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7" name="n_4main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114026</xdr:rowOff>
    </xdr:from>
    <xdr:to>
      <xdr:col>55</xdr:col>
      <xdr:colOff>50800</xdr:colOff>
      <xdr:row>64</xdr:row>
      <xdr:rowOff>44176</xdr:rowOff>
    </xdr:to>
    <xdr:sp macro="" textlink="">
      <xdr:nvSpPr>
        <xdr:cNvPr id="247" name="楕円 246"/>
        <xdr:cNvSpPr/>
      </xdr:nvSpPr>
      <xdr:spPr>
        <a:xfrm>
          <a:off x="10426700" y="109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42465</xdr:rowOff>
    </xdr:from>
    <xdr:ext cx="534377" cy="259045"/>
    <xdr:sp macro="" textlink="">
      <xdr:nvSpPr>
        <xdr:cNvPr id="248" name="【橋りょう・トンネル】&#10;一人当たり有形固定資産（償却資産）額該当値テキスト"/>
        <xdr:cNvSpPr txBox="1"/>
      </xdr:nvSpPr>
      <xdr:spPr>
        <a:xfrm>
          <a:off x="10515600" y="108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113294</xdr:rowOff>
    </xdr:from>
    <xdr:to>
      <xdr:col>50</xdr:col>
      <xdr:colOff>165100</xdr:colOff>
      <xdr:row>64</xdr:row>
      <xdr:rowOff>43444</xdr:rowOff>
    </xdr:to>
    <xdr:sp macro="" textlink="">
      <xdr:nvSpPr>
        <xdr:cNvPr id="249" name="楕円 248"/>
        <xdr:cNvSpPr/>
      </xdr:nvSpPr>
      <xdr:spPr>
        <a:xfrm>
          <a:off x="9588500" y="10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164094</xdr:rowOff>
    </xdr:from>
    <xdr:to>
      <xdr:col>55</xdr:col>
      <xdr:colOff>0</xdr:colOff>
      <xdr:row>63</xdr:row>
      <xdr:rowOff>164826</xdr:rowOff>
    </xdr:to>
    <xdr:cxnSp macro="">
      <xdr:nvCxnSpPr>
        <xdr:cNvPr id="250" name="直線コネクタ 249"/>
        <xdr:cNvCxnSpPr/>
      </xdr:nvCxnSpPr>
      <xdr:spPr>
        <a:xfrm>
          <a:off x="9639300" y="10965444"/>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115208</xdr:rowOff>
    </xdr:from>
    <xdr:to>
      <xdr:col>46</xdr:col>
      <xdr:colOff>38100</xdr:colOff>
      <xdr:row>64</xdr:row>
      <xdr:rowOff>45358</xdr:rowOff>
    </xdr:to>
    <xdr:sp macro="" textlink="">
      <xdr:nvSpPr>
        <xdr:cNvPr id="251" name="楕円 250"/>
        <xdr:cNvSpPr/>
      </xdr:nvSpPr>
      <xdr:spPr>
        <a:xfrm>
          <a:off x="8699500" y="109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164094</xdr:rowOff>
    </xdr:from>
    <xdr:to>
      <xdr:col>50</xdr:col>
      <xdr:colOff>114300</xdr:colOff>
      <xdr:row>63</xdr:row>
      <xdr:rowOff>166008</xdr:rowOff>
    </xdr:to>
    <xdr:cxnSp macro="">
      <xdr:nvCxnSpPr>
        <xdr:cNvPr id="252" name="直線コネクタ 251"/>
        <xdr:cNvCxnSpPr/>
      </xdr:nvCxnSpPr>
      <xdr:spPr>
        <a:xfrm flipV="1">
          <a:off x="8750300" y="10965444"/>
          <a:ext cx="8890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114863</xdr:rowOff>
    </xdr:from>
    <xdr:to>
      <xdr:col>41</xdr:col>
      <xdr:colOff>101600</xdr:colOff>
      <xdr:row>64</xdr:row>
      <xdr:rowOff>45013</xdr:rowOff>
    </xdr:to>
    <xdr:sp macro="" textlink="">
      <xdr:nvSpPr>
        <xdr:cNvPr id="253" name="楕円 252"/>
        <xdr:cNvSpPr/>
      </xdr:nvSpPr>
      <xdr:spPr>
        <a:xfrm>
          <a:off x="7810500" y="109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165663</xdr:rowOff>
    </xdr:from>
    <xdr:to>
      <xdr:col>45</xdr:col>
      <xdr:colOff>177800</xdr:colOff>
      <xdr:row>63</xdr:row>
      <xdr:rowOff>166008</xdr:rowOff>
    </xdr:to>
    <xdr:cxnSp macro="">
      <xdr:nvCxnSpPr>
        <xdr:cNvPr id="254" name="直線コネクタ 253"/>
        <xdr:cNvCxnSpPr/>
      </xdr:nvCxnSpPr>
      <xdr:spPr>
        <a:xfrm>
          <a:off x="7861300" y="10967013"/>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114935</xdr:rowOff>
    </xdr:from>
    <xdr:to>
      <xdr:col>36</xdr:col>
      <xdr:colOff>165100</xdr:colOff>
      <xdr:row>64</xdr:row>
      <xdr:rowOff>45085</xdr:rowOff>
    </xdr:to>
    <xdr:sp macro="" textlink="">
      <xdr:nvSpPr>
        <xdr:cNvPr id="255" name="楕円 254"/>
        <xdr:cNvSpPr/>
      </xdr:nvSpPr>
      <xdr:spPr>
        <a:xfrm>
          <a:off x="6921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165663</xdr:rowOff>
    </xdr:from>
    <xdr:to>
      <xdr:col>41</xdr:col>
      <xdr:colOff>50800</xdr:colOff>
      <xdr:row>63</xdr:row>
      <xdr:rowOff>165735</xdr:rowOff>
    </xdr:to>
    <xdr:cxnSp macro="">
      <xdr:nvCxnSpPr>
        <xdr:cNvPr id="256" name="直線コネクタ 255"/>
        <xdr:cNvCxnSpPr/>
      </xdr:nvCxnSpPr>
      <xdr:spPr>
        <a:xfrm flipV="1">
          <a:off x="6972300" y="10967013"/>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34571</xdr:rowOff>
    </xdr:from>
    <xdr:ext cx="534377" cy="259045"/>
    <xdr:sp macro="" textlink="">
      <xdr:nvSpPr>
        <xdr:cNvPr id="261" name="n_1mainValue【橋りょう・トンネル】&#10;一人当たり有形固定資産（償却資産）額"/>
        <xdr:cNvSpPr txBox="1"/>
      </xdr:nvSpPr>
      <xdr:spPr>
        <a:xfrm>
          <a:off x="9359411" y="110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36485</xdr:rowOff>
    </xdr:from>
    <xdr:ext cx="534377" cy="259045"/>
    <xdr:sp macro="" textlink="">
      <xdr:nvSpPr>
        <xdr:cNvPr id="262" name="n_2mainValue【橋りょう・トンネル】&#10;一人当たり有形固定資産（償却資産）額"/>
        <xdr:cNvSpPr txBox="1"/>
      </xdr:nvSpPr>
      <xdr:spPr>
        <a:xfrm>
          <a:off x="8483111" y="110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36140</xdr:rowOff>
    </xdr:from>
    <xdr:ext cx="534377" cy="259045"/>
    <xdr:sp macro="" textlink="">
      <xdr:nvSpPr>
        <xdr:cNvPr id="263" name="n_3mainValue【橋りょう・トンネル】&#10;一人当たり有形固定資産（償却資産）額"/>
        <xdr:cNvSpPr txBox="1"/>
      </xdr:nvSpPr>
      <xdr:spPr>
        <a:xfrm>
          <a:off x="7594111" y="1100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36212</xdr:rowOff>
    </xdr:from>
    <xdr:ext cx="534377" cy="259045"/>
    <xdr:sp macro="" textlink="">
      <xdr:nvSpPr>
        <xdr:cNvPr id="264" name="n_4mainValue【橋りょう・トンネル】&#10;一人当たり有形固定資産（償却資産）額"/>
        <xdr:cNvSpPr txBox="1"/>
      </xdr:nvSpPr>
      <xdr:spPr>
        <a:xfrm>
          <a:off x="67051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73842</xdr:rowOff>
    </xdr:from>
    <xdr:to>
      <xdr:col>24</xdr:col>
      <xdr:colOff>114300</xdr:colOff>
      <xdr:row>85</xdr:row>
      <xdr:rowOff>3992</xdr:rowOff>
    </xdr:to>
    <xdr:sp macro="" textlink="">
      <xdr:nvSpPr>
        <xdr:cNvPr id="306" name="楕円 305"/>
        <xdr:cNvSpPr/>
      </xdr:nvSpPr>
      <xdr:spPr>
        <a:xfrm>
          <a:off x="4584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52269</xdr:rowOff>
    </xdr:from>
    <xdr:ext cx="405111" cy="259045"/>
    <xdr:sp macro="" textlink="">
      <xdr:nvSpPr>
        <xdr:cNvPr id="307" name="【公営住宅】&#10;有形固定資産減価償却率該当値テキスト"/>
        <xdr:cNvSpPr txBox="1"/>
      </xdr:nvSpPr>
      <xdr:spPr>
        <a:xfrm>
          <a:off x="4673600"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46082</xdr:rowOff>
    </xdr:from>
    <xdr:to>
      <xdr:col>20</xdr:col>
      <xdr:colOff>38100</xdr:colOff>
      <xdr:row>84</xdr:row>
      <xdr:rowOff>147682</xdr:rowOff>
    </xdr:to>
    <xdr:sp macro="" textlink="">
      <xdr:nvSpPr>
        <xdr:cNvPr id="308" name="楕円 307"/>
        <xdr:cNvSpPr/>
      </xdr:nvSpPr>
      <xdr:spPr>
        <a:xfrm>
          <a:off x="3746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96882</xdr:rowOff>
    </xdr:from>
    <xdr:to>
      <xdr:col>24</xdr:col>
      <xdr:colOff>63500</xdr:colOff>
      <xdr:row>84</xdr:row>
      <xdr:rowOff>124642</xdr:rowOff>
    </xdr:to>
    <xdr:cxnSp macro="">
      <xdr:nvCxnSpPr>
        <xdr:cNvPr id="309" name="直線コネクタ 308"/>
        <xdr:cNvCxnSpPr/>
      </xdr:nvCxnSpPr>
      <xdr:spPr>
        <a:xfrm>
          <a:off x="3797300" y="144986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16692</xdr:rowOff>
    </xdr:from>
    <xdr:to>
      <xdr:col>15</xdr:col>
      <xdr:colOff>101600</xdr:colOff>
      <xdr:row>84</xdr:row>
      <xdr:rowOff>118292</xdr:rowOff>
    </xdr:to>
    <xdr:sp macro="" textlink="">
      <xdr:nvSpPr>
        <xdr:cNvPr id="310" name="楕円 309"/>
        <xdr:cNvSpPr/>
      </xdr:nvSpPr>
      <xdr:spPr>
        <a:xfrm>
          <a:off x="2857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67492</xdr:rowOff>
    </xdr:from>
    <xdr:to>
      <xdr:col>19</xdr:col>
      <xdr:colOff>177800</xdr:colOff>
      <xdr:row>84</xdr:row>
      <xdr:rowOff>96882</xdr:rowOff>
    </xdr:to>
    <xdr:cxnSp macro="">
      <xdr:nvCxnSpPr>
        <xdr:cNvPr id="311" name="直線コネクタ 310"/>
        <xdr:cNvCxnSpPr/>
      </xdr:nvCxnSpPr>
      <xdr:spPr>
        <a:xfrm>
          <a:off x="2908300" y="144692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158750</xdr:rowOff>
    </xdr:from>
    <xdr:to>
      <xdr:col>10</xdr:col>
      <xdr:colOff>165100</xdr:colOff>
      <xdr:row>84</xdr:row>
      <xdr:rowOff>88900</xdr:rowOff>
    </xdr:to>
    <xdr:sp macro="" textlink="">
      <xdr:nvSpPr>
        <xdr:cNvPr id="312" name="楕円 311"/>
        <xdr:cNvSpPr/>
      </xdr:nvSpPr>
      <xdr:spPr>
        <a:xfrm>
          <a:off x="196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38100</xdr:rowOff>
    </xdr:from>
    <xdr:to>
      <xdr:col>15</xdr:col>
      <xdr:colOff>50800</xdr:colOff>
      <xdr:row>84</xdr:row>
      <xdr:rowOff>67492</xdr:rowOff>
    </xdr:to>
    <xdr:cxnSp macro="">
      <xdr:nvCxnSpPr>
        <xdr:cNvPr id="313" name="直線コネクタ 312"/>
        <xdr:cNvCxnSpPr/>
      </xdr:nvCxnSpPr>
      <xdr:spPr>
        <a:xfrm>
          <a:off x="2019300" y="144399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314" name="楕円 313"/>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38100</xdr:rowOff>
    </xdr:to>
    <xdr:cxnSp macro="">
      <xdr:nvCxnSpPr>
        <xdr:cNvPr id="315" name="直線コネクタ 314"/>
        <xdr:cNvCxnSpPr/>
      </xdr:nvCxnSpPr>
      <xdr:spPr>
        <a:xfrm>
          <a:off x="1130300" y="14413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138809</xdr:rowOff>
    </xdr:from>
    <xdr:ext cx="405111" cy="259045"/>
    <xdr:sp macro="" textlink="">
      <xdr:nvSpPr>
        <xdr:cNvPr id="320" name="n_1mainValue【公営住宅】&#10;有形固定資産減価償却率"/>
        <xdr:cNvSpPr txBox="1"/>
      </xdr:nvSpPr>
      <xdr:spPr>
        <a:xfrm>
          <a:off x="35820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109419</xdr:rowOff>
    </xdr:from>
    <xdr:ext cx="405111" cy="259045"/>
    <xdr:sp macro="" textlink="">
      <xdr:nvSpPr>
        <xdr:cNvPr id="321" name="n_2mainValue【公営住宅】&#10;有形固定資産減価償却率"/>
        <xdr:cNvSpPr txBox="1"/>
      </xdr:nvSpPr>
      <xdr:spPr>
        <a:xfrm>
          <a:off x="2705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80027</xdr:rowOff>
    </xdr:from>
    <xdr:ext cx="405111" cy="259045"/>
    <xdr:sp macro="" textlink="">
      <xdr:nvSpPr>
        <xdr:cNvPr id="322" name="n_3mainValue【公営住宅】&#10;有形固定資産減価償却率"/>
        <xdr:cNvSpPr txBox="1"/>
      </xdr:nvSpPr>
      <xdr:spPr>
        <a:xfrm>
          <a:off x="1816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23" name="n_4main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142367</xdr:rowOff>
    </xdr:from>
    <xdr:to>
      <xdr:col>55</xdr:col>
      <xdr:colOff>50800</xdr:colOff>
      <xdr:row>86</xdr:row>
      <xdr:rowOff>72517</xdr:rowOff>
    </xdr:to>
    <xdr:sp macro="" textlink="">
      <xdr:nvSpPr>
        <xdr:cNvPr id="363" name="楕円 362"/>
        <xdr:cNvSpPr/>
      </xdr:nvSpPr>
      <xdr:spPr>
        <a:xfrm>
          <a:off x="10426700" y="147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57294</xdr:rowOff>
    </xdr:from>
    <xdr:ext cx="469744" cy="259045"/>
    <xdr:sp macro="" textlink="">
      <xdr:nvSpPr>
        <xdr:cNvPr id="364" name="【公営住宅】&#10;一人当たり面積該当値テキスト"/>
        <xdr:cNvSpPr txBox="1"/>
      </xdr:nvSpPr>
      <xdr:spPr>
        <a:xfrm>
          <a:off x="10515600" y="146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141605</xdr:rowOff>
    </xdr:from>
    <xdr:to>
      <xdr:col>50</xdr:col>
      <xdr:colOff>165100</xdr:colOff>
      <xdr:row>86</xdr:row>
      <xdr:rowOff>71755</xdr:rowOff>
    </xdr:to>
    <xdr:sp macro="" textlink="">
      <xdr:nvSpPr>
        <xdr:cNvPr id="365" name="楕円 364"/>
        <xdr:cNvSpPr/>
      </xdr:nvSpPr>
      <xdr:spPr>
        <a:xfrm>
          <a:off x="9588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20955</xdr:rowOff>
    </xdr:from>
    <xdr:to>
      <xdr:col>55</xdr:col>
      <xdr:colOff>0</xdr:colOff>
      <xdr:row>86</xdr:row>
      <xdr:rowOff>21717</xdr:rowOff>
    </xdr:to>
    <xdr:cxnSp macro="">
      <xdr:nvCxnSpPr>
        <xdr:cNvPr id="366" name="直線コネクタ 365"/>
        <xdr:cNvCxnSpPr/>
      </xdr:nvCxnSpPr>
      <xdr:spPr>
        <a:xfrm>
          <a:off x="9639300" y="1476565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140081</xdr:rowOff>
    </xdr:from>
    <xdr:to>
      <xdr:col>46</xdr:col>
      <xdr:colOff>38100</xdr:colOff>
      <xdr:row>86</xdr:row>
      <xdr:rowOff>70231</xdr:rowOff>
    </xdr:to>
    <xdr:sp macro="" textlink="">
      <xdr:nvSpPr>
        <xdr:cNvPr id="367" name="楕円 366"/>
        <xdr:cNvSpPr/>
      </xdr:nvSpPr>
      <xdr:spPr>
        <a:xfrm>
          <a:off x="8699500" y="14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19431</xdr:rowOff>
    </xdr:from>
    <xdr:to>
      <xdr:col>50</xdr:col>
      <xdr:colOff>114300</xdr:colOff>
      <xdr:row>86</xdr:row>
      <xdr:rowOff>20955</xdr:rowOff>
    </xdr:to>
    <xdr:cxnSp macro="">
      <xdr:nvCxnSpPr>
        <xdr:cNvPr id="368" name="直線コネクタ 367"/>
        <xdr:cNvCxnSpPr/>
      </xdr:nvCxnSpPr>
      <xdr:spPr>
        <a:xfrm>
          <a:off x="8750300" y="147641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137795</xdr:rowOff>
    </xdr:from>
    <xdr:to>
      <xdr:col>41</xdr:col>
      <xdr:colOff>101600</xdr:colOff>
      <xdr:row>86</xdr:row>
      <xdr:rowOff>67945</xdr:rowOff>
    </xdr:to>
    <xdr:sp macro="" textlink="">
      <xdr:nvSpPr>
        <xdr:cNvPr id="369" name="楕円 368"/>
        <xdr:cNvSpPr/>
      </xdr:nvSpPr>
      <xdr:spPr>
        <a:xfrm>
          <a:off x="7810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17145</xdr:rowOff>
    </xdr:from>
    <xdr:to>
      <xdr:col>45</xdr:col>
      <xdr:colOff>177800</xdr:colOff>
      <xdr:row>86</xdr:row>
      <xdr:rowOff>19431</xdr:rowOff>
    </xdr:to>
    <xdr:cxnSp macro="">
      <xdr:nvCxnSpPr>
        <xdr:cNvPr id="370" name="直線コネクタ 369"/>
        <xdr:cNvCxnSpPr/>
      </xdr:nvCxnSpPr>
      <xdr:spPr>
        <a:xfrm>
          <a:off x="7861300" y="147618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135510</xdr:rowOff>
    </xdr:from>
    <xdr:to>
      <xdr:col>36</xdr:col>
      <xdr:colOff>165100</xdr:colOff>
      <xdr:row>86</xdr:row>
      <xdr:rowOff>65660</xdr:rowOff>
    </xdr:to>
    <xdr:sp macro="" textlink="">
      <xdr:nvSpPr>
        <xdr:cNvPr id="371" name="楕円 370"/>
        <xdr:cNvSpPr/>
      </xdr:nvSpPr>
      <xdr:spPr>
        <a:xfrm>
          <a:off x="6921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14860</xdr:rowOff>
    </xdr:from>
    <xdr:to>
      <xdr:col>41</xdr:col>
      <xdr:colOff>50800</xdr:colOff>
      <xdr:row>86</xdr:row>
      <xdr:rowOff>17145</xdr:rowOff>
    </xdr:to>
    <xdr:cxnSp macro="">
      <xdr:nvCxnSpPr>
        <xdr:cNvPr id="372" name="直線コネクタ 371"/>
        <xdr:cNvCxnSpPr/>
      </xdr:nvCxnSpPr>
      <xdr:spPr>
        <a:xfrm>
          <a:off x="6972300" y="1475956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62882</xdr:rowOff>
    </xdr:from>
    <xdr:ext cx="469744" cy="259045"/>
    <xdr:sp macro="" textlink="">
      <xdr:nvSpPr>
        <xdr:cNvPr id="377" name="n_1mainValue【公営住宅】&#10;一人当たり面積"/>
        <xdr:cNvSpPr txBox="1"/>
      </xdr:nvSpPr>
      <xdr:spPr>
        <a:xfrm>
          <a:off x="93917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61358</xdr:rowOff>
    </xdr:from>
    <xdr:ext cx="469744" cy="259045"/>
    <xdr:sp macro="" textlink="">
      <xdr:nvSpPr>
        <xdr:cNvPr id="378" name="n_2mainValue【公営住宅】&#10;一人当たり面積"/>
        <xdr:cNvSpPr txBox="1"/>
      </xdr:nvSpPr>
      <xdr:spPr>
        <a:xfrm>
          <a:off x="8515427" y="1480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59072</xdr:rowOff>
    </xdr:from>
    <xdr:ext cx="469744" cy="259045"/>
    <xdr:sp macro="" textlink="">
      <xdr:nvSpPr>
        <xdr:cNvPr id="379" name="n_3mainValue【公営住宅】&#10;一人当たり面積"/>
        <xdr:cNvSpPr txBox="1"/>
      </xdr:nvSpPr>
      <xdr:spPr>
        <a:xfrm>
          <a:off x="7626427" y="1480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56787</xdr:rowOff>
    </xdr:from>
    <xdr:ext cx="469744" cy="259045"/>
    <xdr:sp macro="" textlink="">
      <xdr:nvSpPr>
        <xdr:cNvPr id="380" name="n_4mainValue【公営住宅】&#10;一人当たり面積"/>
        <xdr:cNvSpPr txBox="1"/>
      </xdr:nvSpPr>
      <xdr:spPr>
        <a:xfrm>
          <a:off x="67374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412" name="フローチャート: 判断 411"/>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413" name="フローチャート: 判断 412"/>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4" name="フローチャート: 判断 413"/>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415" name="フローチャート: 判断 414"/>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103505</xdr:rowOff>
    </xdr:from>
    <xdr:to>
      <xdr:col>24</xdr:col>
      <xdr:colOff>114300</xdr:colOff>
      <xdr:row>104</xdr:row>
      <xdr:rowOff>33655</xdr:rowOff>
    </xdr:to>
    <xdr:sp macro="" textlink="">
      <xdr:nvSpPr>
        <xdr:cNvPr id="421" name="楕円 420"/>
        <xdr:cNvSpPr/>
      </xdr:nvSpPr>
      <xdr:spPr>
        <a:xfrm>
          <a:off x="4584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126382</xdr:rowOff>
    </xdr:from>
    <xdr:ext cx="405111" cy="259045"/>
    <xdr:sp macro="" textlink="">
      <xdr:nvSpPr>
        <xdr:cNvPr id="422" name="【港湾・漁港】&#10;有形固定資産減価償却率該当値テキスト"/>
        <xdr:cNvSpPr txBox="1"/>
      </xdr:nvSpPr>
      <xdr:spPr>
        <a:xfrm>
          <a:off x="4673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65405</xdr:rowOff>
    </xdr:from>
    <xdr:to>
      <xdr:col>20</xdr:col>
      <xdr:colOff>38100</xdr:colOff>
      <xdr:row>103</xdr:row>
      <xdr:rowOff>167005</xdr:rowOff>
    </xdr:to>
    <xdr:sp macro="" textlink="">
      <xdr:nvSpPr>
        <xdr:cNvPr id="423" name="楕円 422"/>
        <xdr:cNvSpPr/>
      </xdr:nvSpPr>
      <xdr:spPr>
        <a:xfrm>
          <a:off x="3746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116205</xdr:rowOff>
    </xdr:from>
    <xdr:to>
      <xdr:col>24</xdr:col>
      <xdr:colOff>63500</xdr:colOff>
      <xdr:row>103</xdr:row>
      <xdr:rowOff>154305</xdr:rowOff>
    </xdr:to>
    <xdr:cxnSp macro="">
      <xdr:nvCxnSpPr>
        <xdr:cNvPr id="424" name="直線コネクタ 423"/>
        <xdr:cNvCxnSpPr/>
      </xdr:nvCxnSpPr>
      <xdr:spPr>
        <a:xfrm>
          <a:off x="3797300" y="17775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27305</xdr:rowOff>
    </xdr:from>
    <xdr:to>
      <xdr:col>15</xdr:col>
      <xdr:colOff>101600</xdr:colOff>
      <xdr:row>103</xdr:row>
      <xdr:rowOff>128905</xdr:rowOff>
    </xdr:to>
    <xdr:sp macro="" textlink="">
      <xdr:nvSpPr>
        <xdr:cNvPr id="425" name="楕円 424"/>
        <xdr:cNvSpPr/>
      </xdr:nvSpPr>
      <xdr:spPr>
        <a:xfrm>
          <a:off x="2857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78105</xdr:rowOff>
    </xdr:from>
    <xdr:to>
      <xdr:col>19</xdr:col>
      <xdr:colOff>177800</xdr:colOff>
      <xdr:row>103</xdr:row>
      <xdr:rowOff>116205</xdr:rowOff>
    </xdr:to>
    <xdr:cxnSp macro="">
      <xdr:nvCxnSpPr>
        <xdr:cNvPr id="426" name="直線コネクタ 425"/>
        <xdr:cNvCxnSpPr/>
      </xdr:nvCxnSpPr>
      <xdr:spPr>
        <a:xfrm>
          <a:off x="2908300" y="1773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427" name="楕円 426"/>
        <xdr:cNvSpPr/>
      </xdr:nvSpPr>
      <xdr:spPr>
        <a:xfrm>
          <a:off x="1968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36195</xdr:rowOff>
    </xdr:from>
    <xdr:to>
      <xdr:col>15</xdr:col>
      <xdr:colOff>50800</xdr:colOff>
      <xdr:row>103</xdr:row>
      <xdr:rowOff>78105</xdr:rowOff>
    </xdr:to>
    <xdr:cxnSp macro="">
      <xdr:nvCxnSpPr>
        <xdr:cNvPr id="428" name="直線コネクタ 427"/>
        <xdr:cNvCxnSpPr/>
      </xdr:nvCxnSpPr>
      <xdr:spPr>
        <a:xfrm>
          <a:off x="2019300" y="17695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126364</xdr:rowOff>
    </xdr:from>
    <xdr:to>
      <xdr:col>6</xdr:col>
      <xdr:colOff>38100</xdr:colOff>
      <xdr:row>103</xdr:row>
      <xdr:rowOff>56514</xdr:rowOff>
    </xdr:to>
    <xdr:sp macro="" textlink="">
      <xdr:nvSpPr>
        <xdr:cNvPr id="429" name="楕円 428"/>
        <xdr:cNvSpPr/>
      </xdr:nvSpPr>
      <xdr:spPr>
        <a:xfrm>
          <a:off x="1079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5714</xdr:rowOff>
    </xdr:from>
    <xdr:to>
      <xdr:col>10</xdr:col>
      <xdr:colOff>114300</xdr:colOff>
      <xdr:row>103</xdr:row>
      <xdr:rowOff>36195</xdr:rowOff>
    </xdr:to>
    <xdr:cxnSp macro="">
      <xdr:nvCxnSpPr>
        <xdr:cNvPr id="430" name="直線コネクタ 429"/>
        <xdr:cNvCxnSpPr/>
      </xdr:nvCxnSpPr>
      <xdr:spPr>
        <a:xfrm>
          <a:off x="1130300" y="176650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31"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32" name="n_2aveValue【港湾・漁港】&#10;有形固定資産減価償却率"/>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3"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100982</xdr:rowOff>
    </xdr:from>
    <xdr:ext cx="405111" cy="259045"/>
    <xdr:sp macro="" textlink="">
      <xdr:nvSpPr>
        <xdr:cNvPr id="434" name="n_4aveValue【港湾・漁港】&#10;有形固定資産減価償却率"/>
        <xdr:cNvSpPr txBox="1"/>
      </xdr:nvSpPr>
      <xdr:spPr>
        <a:xfrm>
          <a:off x="927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12082</xdr:rowOff>
    </xdr:from>
    <xdr:ext cx="405111" cy="259045"/>
    <xdr:sp macro="" textlink="">
      <xdr:nvSpPr>
        <xdr:cNvPr id="435" name="n_1mainValue【港湾・漁港】&#10;有形固定資産減価償却率"/>
        <xdr:cNvSpPr txBox="1"/>
      </xdr:nvSpPr>
      <xdr:spPr>
        <a:xfrm>
          <a:off x="3582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145432</xdr:rowOff>
    </xdr:from>
    <xdr:ext cx="405111" cy="259045"/>
    <xdr:sp macro="" textlink="">
      <xdr:nvSpPr>
        <xdr:cNvPr id="436" name="n_2mainValue【港湾・漁港】&#10;有形固定資産減価償却率"/>
        <xdr:cNvSpPr txBox="1"/>
      </xdr:nvSpPr>
      <xdr:spPr>
        <a:xfrm>
          <a:off x="2705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103522</xdr:rowOff>
    </xdr:from>
    <xdr:ext cx="405111" cy="259045"/>
    <xdr:sp macro="" textlink="">
      <xdr:nvSpPr>
        <xdr:cNvPr id="437" name="n_3mainValue【港湾・漁港】&#10;有形固定資産減価償却率"/>
        <xdr:cNvSpPr txBox="1"/>
      </xdr:nvSpPr>
      <xdr:spPr>
        <a:xfrm>
          <a:off x="1816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38" name="n_4mainValue【港湾・漁港】&#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43048</xdr:rowOff>
    </xdr:from>
    <xdr:ext cx="599010" cy="259045"/>
    <xdr:sp macro="" textlink="">
      <xdr:nvSpPr>
        <xdr:cNvPr id="467" name="【港湾・漁港】&#10;一人当たり有形固定資産（償却資産）額平均値テキスト"/>
        <xdr:cNvSpPr txBox="1"/>
      </xdr:nvSpPr>
      <xdr:spPr>
        <a:xfrm>
          <a:off x="10515600" y="1821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69" name="フローチャート: 判断 468"/>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70" name="フローチャート: 判断 469"/>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71" name="フローチャート: 判断 470"/>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72" name="フローチャート: 判断 471"/>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54553</xdr:rowOff>
    </xdr:from>
    <xdr:to>
      <xdr:col>55</xdr:col>
      <xdr:colOff>50800</xdr:colOff>
      <xdr:row>108</xdr:row>
      <xdr:rowOff>156153</xdr:rowOff>
    </xdr:to>
    <xdr:sp macro="" textlink="">
      <xdr:nvSpPr>
        <xdr:cNvPr id="478" name="楕円 477"/>
        <xdr:cNvSpPr/>
      </xdr:nvSpPr>
      <xdr:spPr>
        <a:xfrm>
          <a:off x="10426700" y="185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140930</xdr:rowOff>
    </xdr:from>
    <xdr:ext cx="534377" cy="259045"/>
    <xdr:sp macro="" textlink="">
      <xdr:nvSpPr>
        <xdr:cNvPr id="479" name="【港湾・漁港】&#10;一人当たり有形固定資産（償却資産）額該当値テキスト"/>
        <xdr:cNvSpPr txBox="1"/>
      </xdr:nvSpPr>
      <xdr:spPr>
        <a:xfrm>
          <a:off x="10515600" y="184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54090</xdr:rowOff>
    </xdr:from>
    <xdr:to>
      <xdr:col>50</xdr:col>
      <xdr:colOff>165100</xdr:colOff>
      <xdr:row>108</xdr:row>
      <xdr:rowOff>155690</xdr:rowOff>
    </xdr:to>
    <xdr:sp macro="" textlink="">
      <xdr:nvSpPr>
        <xdr:cNvPr id="480" name="楕円 479"/>
        <xdr:cNvSpPr/>
      </xdr:nvSpPr>
      <xdr:spPr>
        <a:xfrm>
          <a:off x="9588500" y="185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104890</xdr:rowOff>
    </xdr:from>
    <xdr:to>
      <xdr:col>55</xdr:col>
      <xdr:colOff>0</xdr:colOff>
      <xdr:row>108</xdr:row>
      <xdr:rowOff>105353</xdr:rowOff>
    </xdr:to>
    <xdr:cxnSp macro="">
      <xdr:nvCxnSpPr>
        <xdr:cNvPr id="481" name="直線コネクタ 480"/>
        <xdr:cNvCxnSpPr/>
      </xdr:nvCxnSpPr>
      <xdr:spPr>
        <a:xfrm>
          <a:off x="9639300" y="18621490"/>
          <a:ext cx="8382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52876</xdr:rowOff>
    </xdr:from>
    <xdr:to>
      <xdr:col>46</xdr:col>
      <xdr:colOff>38100</xdr:colOff>
      <xdr:row>108</xdr:row>
      <xdr:rowOff>154476</xdr:rowOff>
    </xdr:to>
    <xdr:sp macro="" textlink="">
      <xdr:nvSpPr>
        <xdr:cNvPr id="482" name="楕円 481"/>
        <xdr:cNvSpPr/>
      </xdr:nvSpPr>
      <xdr:spPr>
        <a:xfrm>
          <a:off x="8699500" y="185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103676</xdr:rowOff>
    </xdr:from>
    <xdr:to>
      <xdr:col>50</xdr:col>
      <xdr:colOff>114300</xdr:colOff>
      <xdr:row>108</xdr:row>
      <xdr:rowOff>104890</xdr:rowOff>
    </xdr:to>
    <xdr:cxnSp macro="">
      <xdr:nvCxnSpPr>
        <xdr:cNvPr id="483" name="直線コネクタ 482"/>
        <xdr:cNvCxnSpPr/>
      </xdr:nvCxnSpPr>
      <xdr:spPr>
        <a:xfrm>
          <a:off x="8750300" y="18620276"/>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52234</xdr:rowOff>
    </xdr:from>
    <xdr:to>
      <xdr:col>41</xdr:col>
      <xdr:colOff>101600</xdr:colOff>
      <xdr:row>108</xdr:row>
      <xdr:rowOff>153834</xdr:rowOff>
    </xdr:to>
    <xdr:sp macro="" textlink="">
      <xdr:nvSpPr>
        <xdr:cNvPr id="484" name="楕円 483"/>
        <xdr:cNvSpPr/>
      </xdr:nvSpPr>
      <xdr:spPr>
        <a:xfrm>
          <a:off x="7810500" y="1856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103034</xdr:rowOff>
    </xdr:from>
    <xdr:to>
      <xdr:col>45</xdr:col>
      <xdr:colOff>177800</xdr:colOff>
      <xdr:row>108</xdr:row>
      <xdr:rowOff>103676</xdr:rowOff>
    </xdr:to>
    <xdr:cxnSp macro="">
      <xdr:nvCxnSpPr>
        <xdr:cNvPr id="485" name="直線コネクタ 484"/>
        <xdr:cNvCxnSpPr/>
      </xdr:nvCxnSpPr>
      <xdr:spPr>
        <a:xfrm>
          <a:off x="7861300" y="18619634"/>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51448</xdr:rowOff>
    </xdr:from>
    <xdr:to>
      <xdr:col>36</xdr:col>
      <xdr:colOff>165100</xdr:colOff>
      <xdr:row>108</xdr:row>
      <xdr:rowOff>153048</xdr:rowOff>
    </xdr:to>
    <xdr:sp macro="" textlink="">
      <xdr:nvSpPr>
        <xdr:cNvPr id="486" name="楕円 485"/>
        <xdr:cNvSpPr/>
      </xdr:nvSpPr>
      <xdr:spPr>
        <a:xfrm>
          <a:off x="6921500" y="1856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102248</xdr:rowOff>
    </xdr:from>
    <xdr:to>
      <xdr:col>41</xdr:col>
      <xdr:colOff>50800</xdr:colOff>
      <xdr:row>108</xdr:row>
      <xdr:rowOff>103034</xdr:rowOff>
    </xdr:to>
    <xdr:cxnSp macro="">
      <xdr:nvCxnSpPr>
        <xdr:cNvPr id="487" name="直線コネクタ 486"/>
        <xdr:cNvCxnSpPr/>
      </xdr:nvCxnSpPr>
      <xdr:spPr>
        <a:xfrm>
          <a:off x="6972300" y="1861884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82878</xdr:rowOff>
    </xdr:from>
    <xdr:ext cx="599010" cy="259045"/>
    <xdr:sp macro="" textlink="">
      <xdr:nvSpPr>
        <xdr:cNvPr id="488" name="n_1aveValue【港湾・漁港】&#10;一人当たり有形固定資産（償却資産）額"/>
        <xdr:cNvSpPr txBox="1"/>
      </xdr:nvSpPr>
      <xdr:spPr>
        <a:xfrm>
          <a:off x="9327095" y="1825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83194</xdr:rowOff>
    </xdr:from>
    <xdr:ext cx="599010" cy="259045"/>
    <xdr:sp macro="" textlink="">
      <xdr:nvSpPr>
        <xdr:cNvPr id="489" name="n_2aveValue【港湾・漁港】&#10;一人当たり有形固定資産（償却資産）額"/>
        <xdr:cNvSpPr txBox="1"/>
      </xdr:nvSpPr>
      <xdr:spPr>
        <a:xfrm>
          <a:off x="8450795" y="1825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91108</xdr:rowOff>
    </xdr:from>
    <xdr:ext cx="599010" cy="259045"/>
    <xdr:sp macro="" textlink="">
      <xdr:nvSpPr>
        <xdr:cNvPr id="490" name="n_3aveValue【港湾・漁港】&#10;一人当たり有形固定資産（償却資産）額"/>
        <xdr:cNvSpPr txBox="1"/>
      </xdr:nvSpPr>
      <xdr:spPr>
        <a:xfrm>
          <a:off x="7561795" y="1826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91" name="n_4aveValue【港湾・漁港】&#10;一人当たり有形固定資産（償却資産）額"/>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146817</xdr:rowOff>
    </xdr:from>
    <xdr:ext cx="534377" cy="259045"/>
    <xdr:sp macro="" textlink="">
      <xdr:nvSpPr>
        <xdr:cNvPr id="492" name="n_1mainValue【港湾・漁港】&#10;一人当たり有形固定資産（償却資産）額"/>
        <xdr:cNvSpPr txBox="1"/>
      </xdr:nvSpPr>
      <xdr:spPr>
        <a:xfrm>
          <a:off x="9359411" y="186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145603</xdr:rowOff>
    </xdr:from>
    <xdr:ext cx="534377" cy="259045"/>
    <xdr:sp macro="" textlink="">
      <xdr:nvSpPr>
        <xdr:cNvPr id="493" name="n_2mainValue【港湾・漁港】&#10;一人当たり有形固定資産（償却資産）額"/>
        <xdr:cNvSpPr txBox="1"/>
      </xdr:nvSpPr>
      <xdr:spPr>
        <a:xfrm>
          <a:off x="8483111" y="186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144961</xdr:rowOff>
    </xdr:from>
    <xdr:ext cx="534377" cy="259045"/>
    <xdr:sp macro="" textlink="">
      <xdr:nvSpPr>
        <xdr:cNvPr id="494" name="n_3mainValue【港湾・漁港】&#10;一人当たり有形固定資産（償却資産）額"/>
        <xdr:cNvSpPr txBox="1"/>
      </xdr:nvSpPr>
      <xdr:spPr>
        <a:xfrm>
          <a:off x="7594111" y="1866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144175</xdr:rowOff>
    </xdr:from>
    <xdr:ext cx="534377" cy="259045"/>
    <xdr:sp macro="" textlink="">
      <xdr:nvSpPr>
        <xdr:cNvPr id="495" name="n_4mainValue【港湾・漁港】&#10;一人当たり有形固定資産（償却資産）額"/>
        <xdr:cNvSpPr txBox="1"/>
      </xdr:nvSpPr>
      <xdr:spPr>
        <a:xfrm>
          <a:off x="6705111" y="186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5"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27" name="フローチャート: 判断 526"/>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28" name="フローチャート: 判断 527"/>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9" name="フローチャート: 判断 528"/>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30" name="フローチャート: 判断 529"/>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36" name="楕円 535"/>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537" name="【認定こども園・幼稚園・保育所】&#10;有形固定資産減価償却率該当値テキスト"/>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105410</xdr:rowOff>
    </xdr:from>
    <xdr:to>
      <xdr:col>81</xdr:col>
      <xdr:colOff>101600</xdr:colOff>
      <xdr:row>39</xdr:row>
      <xdr:rowOff>35560</xdr:rowOff>
    </xdr:to>
    <xdr:sp macro="" textlink="">
      <xdr:nvSpPr>
        <xdr:cNvPr id="538" name="楕円 537"/>
        <xdr:cNvSpPr/>
      </xdr:nvSpPr>
      <xdr:spPr>
        <a:xfrm>
          <a:off x="1543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11430</xdr:rowOff>
    </xdr:to>
    <xdr:cxnSp macro="">
      <xdr:nvCxnSpPr>
        <xdr:cNvPr id="539" name="直線コネクタ 538"/>
        <xdr:cNvCxnSpPr/>
      </xdr:nvCxnSpPr>
      <xdr:spPr>
        <a:xfrm>
          <a:off x="15481300" y="66713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540" name="楕円 539"/>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38</xdr:row>
      <xdr:rowOff>156210</xdr:rowOff>
    </xdr:to>
    <xdr:cxnSp macro="">
      <xdr:nvCxnSpPr>
        <xdr:cNvPr id="541" name="直線コネクタ 540"/>
        <xdr:cNvCxnSpPr/>
      </xdr:nvCxnSpPr>
      <xdr:spPr>
        <a:xfrm>
          <a:off x="14592300" y="66427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42" name="楕円 541"/>
        <xdr:cNvSpPr/>
      </xdr:nvSpPr>
      <xdr:spPr>
        <a:xfrm>
          <a:off x="13652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127635</xdr:rowOff>
    </xdr:to>
    <xdr:cxnSp macro="">
      <xdr:nvCxnSpPr>
        <xdr:cNvPr id="543" name="直線コネクタ 542"/>
        <xdr:cNvCxnSpPr/>
      </xdr:nvCxnSpPr>
      <xdr:spPr>
        <a:xfrm>
          <a:off x="13703300" y="66160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124460</xdr:rowOff>
    </xdr:from>
    <xdr:to>
      <xdr:col>67</xdr:col>
      <xdr:colOff>101600</xdr:colOff>
      <xdr:row>39</xdr:row>
      <xdr:rowOff>54610</xdr:rowOff>
    </xdr:to>
    <xdr:sp macro="" textlink="">
      <xdr:nvSpPr>
        <xdr:cNvPr id="544" name="楕円 543"/>
        <xdr:cNvSpPr/>
      </xdr:nvSpPr>
      <xdr:spPr>
        <a:xfrm>
          <a:off x="1276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100965</xdr:rowOff>
    </xdr:from>
    <xdr:to>
      <xdr:col>71</xdr:col>
      <xdr:colOff>177800</xdr:colOff>
      <xdr:row>39</xdr:row>
      <xdr:rowOff>3810</xdr:rowOff>
    </xdr:to>
    <xdr:cxnSp macro="">
      <xdr:nvCxnSpPr>
        <xdr:cNvPr id="545" name="直線コネクタ 544"/>
        <xdr:cNvCxnSpPr/>
      </xdr:nvCxnSpPr>
      <xdr:spPr>
        <a:xfrm flipV="1">
          <a:off x="12814300" y="66160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546" name="n_1aveValue【認定こども園・幼稚園・保育所】&#10;有形固定資産減価償却率"/>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547" name="n_2aveValue【認定こども園・幼稚園・保育所】&#10;有形固定資産減価償却率"/>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8"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49" name="n_4aveValue【認定こども園・幼稚園・保育所】&#10;有形固定資産減価償却率"/>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26687</xdr:rowOff>
    </xdr:from>
    <xdr:ext cx="405111" cy="259045"/>
    <xdr:sp macro="" textlink="">
      <xdr:nvSpPr>
        <xdr:cNvPr id="550" name="n_1mainValue【認定こども園・幼稚園・保育所】&#10;有形固定資産減価償却率"/>
        <xdr:cNvSpPr txBox="1"/>
      </xdr:nvSpPr>
      <xdr:spPr>
        <a:xfrm>
          <a:off x="152660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551" name="n_2mainValue【認定こども園・幼稚園・保育所】&#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52" name="n_3mainValue【認定こども園・幼稚園・保育所】&#10;有形固定資産減価償却率"/>
        <xdr:cNvSpPr txBox="1"/>
      </xdr:nvSpPr>
      <xdr:spPr>
        <a:xfrm>
          <a:off x="13500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45737</xdr:rowOff>
    </xdr:from>
    <xdr:ext cx="405111" cy="259045"/>
    <xdr:sp macro="" textlink="">
      <xdr:nvSpPr>
        <xdr:cNvPr id="553" name="n_4mainValue【認定こども園・幼稚園・保育所】&#10;有形固定資産減価償却率"/>
        <xdr:cNvSpPr txBox="1"/>
      </xdr:nvSpPr>
      <xdr:spPr>
        <a:xfrm>
          <a:off x="12611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582"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84" name="フローチャート: 判断 583"/>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85" name="フローチャート: 判断 584"/>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86" name="フローチャート: 判断 585"/>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87" name="フローチャート: 判断 586"/>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78740</xdr:rowOff>
    </xdr:from>
    <xdr:to>
      <xdr:col>116</xdr:col>
      <xdr:colOff>114300</xdr:colOff>
      <xdr:row>42</xdr:row>
      <xdr:rowOff>8890</xdr:rowOff>
    </xdr:to>
    <xdr:sp macro="" textlink="">
      <xdr:nvSpPr>
        <xdr:cNvPr id="593" name="楕円 592"/>
        <xdr:cNvSpPr/>
      </xdr:nvSpPr>
      <xdr:spPr>
        <a:xfrm>
          <a:off x="22110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165117</xdr:rowOff>
    </xdr:from>
    <xdr:ext cx="469744" cy="259045"/>
    <xdr:sp macro="" textlink="">
      <xdr:nvSpPr>
        <xdr:cNvPr id="594" name="【認定こども園・幼稚園・保育所】&#10;一人当たり面積該当値テキスト"/>
        <xdr:cNvSpPr txBox="1"/>
      </xdr:nvSpPr>
      <xdr:spPr>
        <a:xfrm>
          <a:off x="221996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78740</xdr:rowOff>
    </xdr:from>
    <xdr:to>
      <xdr:col>112</xdr:col>
      <xdr:colOff>38100</xdr:colOff>
      <xdr:row>42</xdr:row>
      <xdr:rowOff>8890</xdr:rowOff>
    </xdr:to>
    <xdr:sp macro="" textlink="">
      <xdr:nvSpPr>
        <xdr:cNvPr id="595" name="楕円 594"/>
        <xdr:cNvSpPr/>
      </xdr:nvSpPr>
      <xdr:spPr>
        <a:xfrm>
          <a:off x="21272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129540</xdr:rowOff>
    </xdr:from>
    <xdr:to>
      <xdr:col>116</xdr:col>
      <xdr:colOff>63500</xdr:colOff>
      <xdr:row>41</xdr:row>
      <xdr:rowOff>129540</xdr:rowOff>
    </xdr:to>
    <xdr:cxnSp macro="">
      <xdr:nvCxnSpPr>
        <xdr:cNvPr id="596" name="直線コネクタ 595"/>
        <xdr:cNvCxnSpPr/>
      </xdr:nvCxnSpPr>
      <xdr:spPr>
        <a:xfrm>
          <a:off x="21323300" y="715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597" name="楕円 596"/>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129540</xdr:rowOff>
    </xdr:to>
    <xdr:cxnSp macro="">
      <xdr:nvCxnSpPr>
        <xdr:cNvPr id="598" name="直線コネクタ 597"/>
        <xdr:cNvCxnSpPr/>
      </xdr:nvCxnSpPr>
      <xdr:spPr>
        <a:xfrm>
          <a:off x="20434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74930</xdr:rowOff>
    </xdr:from>
    <xdr:to>
      <xdr:col>102</xdr:col>
      <xdr:colOff>165100</xdr:colOff>
      <xdr:row>42</xdr:row>
      <xdr:rowOff>5080</xdr:rowOff>
    </xdr:to>
    <xdr:sp macro="" textlink="">
      <xdr:nvSpPr>
        <xdr:cNvPr id="599" name="楕円 598"/>
        <xdr:cNvSpPr/>
      </xdr:nvSpPr>
      <xdr:spPr>
        <a:xfrm>
          <a:off x="19494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125730</xdr:rowOff>
    </xdr:from>
    <xdr:to>
      <xdr:col>107</xdr:col>
      <xdr:colOff>50800</xdr:colOff>
      <xdr:row>41</xdr:row>
      <xdr:rowOff>125730</xdr:rowOff>
    </xdr:to>
    <xdr:cxnSp macro="">
      <xdr:nvCxnSpPr>
        <xdr:cNvPr id="600" name="直線コネクタ 599"/>
        <xdr:cNvCxnSpPr/>
      </xdr:nvCxnSpPr>
      <xdr:spPr>
        <a:xfrm>
          <a:off x="19545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601" name="楕円 600"/>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99060</xdr:rowOff>
    </xdr:from>
    <xdr:to>
      <xdr:col>102</xdr:col>
      <xdr:colOff>114300</xdr:colOff>
      <xdr:row>41</xdr:row>
      <xdr:rowOff>125730</xdr:rowOff>
    </xdr:to>
    <xdr:cxnSp macro="">
      <xdr:nvCxnSpPr>
        <xdr:cNvPr id="602" name="直線コネクタ 601"/>
        <xdr:cNvCxnSpPr/>
      </xdr:nvCxnSpPr>
      <xdr:spPr>
        <a:xfrm>
          <a:off x="18656300" y="7128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603"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604"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605"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606"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17</xdr:rowOff>
    </xdr:from>
    <xdr:ext cx="469744" cy="259045"/>
    <xdr:sp macro="" textlink="">
      <xdr:nvSpPr>
        <xdr:cNvPr id="607" name="n_1mainValue【認定こども園・幼稚園・保育所】&#10;一人当たり面積"/>
        <xdr:cNvSpPr txBox="1"/>
      </xdr:nvSpPr>
      <xdr:spPr>
        <a:xfrm>
          <a:off x="210757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608" name="n_2mainValue【認定こども園・幼稚園・保育所】&#10;一人当たり面積"/>
        <xdr:cNvSpPr txBox="1"/>
      </xdr:nvSpPr>
      <xdr:spPr>
        <a:xfrm>
          <a:off x="20199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167657</xdr:rowOff>
    </xdr:from>
    <xdr:ext cx="469744" cy="259045"/>
    <xdr:sp macro="" textlink="">
      <xdr:nvSpPr>
        <xdr:cNvPr id="609" name="n_3mainValue【認定こども園・幼稚園・保育所】&#10;一人当たり面積"/>
        <xdr:cNvSpPr txBox="1"/>
      </xdr:nvSpPr>
      <xdr:spPr>
        <a:xfrm>
          <a:off x="19310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610" name="n_4mainValue【認定こども園・幼稚園・保育所】&#10;一人当たり面積"/>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40" name="【学校施設】&#10;有形固定資産減価償却率平均値テキスト"/>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42" name="フローチャート: 判断 641"/>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43" name="フローチャート: 判断 642"/>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45" name="フローチャート: 判断 644"/>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651" name="楕円 650"/>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652" name="【学校施設】&#10;有形固定資産減価償却率該当値テキスト"/>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653" name="楕円 652"/>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85725</xdr:rowOff>
    </xdr:to>
    <xdr:cxnSp macro="">
      <xdr:nvCxnSpPr>
        <xdr:cNvPr id="654" name="直線コネクタ 653"/>
        <xdr:cNvCxnSpPr/>
      </xdr:nvCxnSpPr>
      <xdr:spPr>
        <a:xfrm>
          <a:off x="15481300" y="101517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166370</xdr:rowOff>
    </xdr:from>
    <xdr:to>
      <xdr:col>76</xdr:col>
      <xdr:colOff>165100</xdr:colOff>
      <xdr:row>59</xdr:row>
      <xdr:rowOff>96520</xdr:rowOff>
    </xdr:to>
    <xdr:sp macro="" textlink="">
      <xdr:nvSpPr>
        <xdr:cNvPr id="655" name="楕円 654"/>
        <xdr:cNvSpPr/>
      </xdr:nvSpPr>
      <xdr:spPr>
        <a:xfrm>
          <a:off x="14541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45720</xdr:rowOff>
    </xdr:to>
    <xdr:cxnSp macro="">
      <xdr:nvCxnSpPr>
        <xdr:cNvPr id="656" name="直線コネクタ 655"/>
        <xdr:cNvCxnSpPr/>
      </xdr:nvCxnSpPr>
      <xdr:spPr>
        <a:xfrm flipV="1">
          <a:off x="14592300" y="10151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xdr:rowOff>
    </xdr:from>
    <xdr:to>
      <xdr:col>72</xdr:col>
      <xdr:colOff>38100</xdr:colOff>
      <xdr:row>59</xdr:row>
      <xdr:rowOff>113665</xdr:rowOff>
    </xdr:to>
    <xdr:sp macro="" textlink="">
      <xdr:nvSpPr>
        <xdr:cNvPr id="657" name="楕円 656"/>
        <xdr:cNvSpPr/>
      </xdr:nvSpPr>
      <xdr:spPr>
        <a:xfrm>
          <a:off x="13652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45720</xdr:rowOff>
    </xdr:from>
    <xdr:to>
      <xdr:col>76</xdr:col>
      <xdr:colOff>114300</xdr:colOff>
      <xdr:row>59</xdr:row>
      <xdr:rowOff>62865</xdr:rowOff>
    </xdr:to>
    <xdr:cxnSp macro="">
      <xdr:nvCxnSpPr>
        <xdr:cNvPr id="658" name="直線コネクタ 657"/>
        <xdr:cNvCxnSpPr/>
      </xdr:nvCxnSpPr>
      <xdr:spPr>
        <a:xfrm flipV="1">
          <a:off x="13703300" y="101612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61595</xdr:rowOff>
    </xdr:from>
    <xdr:to>
      <xdr:col>67</xdr:col>
      <xdr:colOff>101600</xdr:colOff>
      <xdr:row>59</xdr:row>
      <xdr:rowOff>163195</xdr:rowOff>
    </xdr:to>
    <xdr:sp macro="" textlink="">
      <xdr:nvSpPr>
        <xdr:cNvPr id="659" name="楕円 658"/>
        <xdr:cNvSpPr/>
      </xdr:nvSpPr>
      <xdr:spPr>
        <a:xfrm>
          <a:off x="12763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112395</xdr:rowOff>
    </xdr:to>
    <xdr:cxnSp macro="">
      <xdr:nvCxnSpPr>
        <xdr:cNvPr id="660" name="直線コネクタ 659"/>
        <xdr:cNvCxnSpPr/>
      </xdr:nvCxnSpPr>
      <xdr:spPr>
        <a:xfrm flipV="1">
          <a:off x="12814300" y="101784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661" name="n_1aveValue【学校施設】&#10;有形固定資産減価償却率"/>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62" name="n_2aveValue【学校施設】&#10;有形固定資産減価償却率"/>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3"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664" name="n_4aveValue【学校施設】&#10;有形固定資産減価償却率"/>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103522</xdr:rowOff>
    </xdr:from>
    <xdr:ext cx="405111" cy="259045"/>
    <xdr:sp macro="" textlink="">
      <xdr:nvSpPr>
        <xdr:cNvPr id="665" name="n_1mainValue【学校施設】&#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666" name="n_2mainValue【学校施設】&#10;有形固定資産減価償却率"/>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130192</xdr:rowOff>
    </xdr:from>
    <xdr:ext cx="405111" cy="259045"/>
    <xdr:sp macro="" textlink="">
      <xdr:nvSpPr>
        <xdr:cNvPr id="667" name="n_3mainValue【学校施設】&#10;有形固定資産減価償却率"/>
        <xdr:cNvSpPr txBox="1"/>
      </xdr:nvSpPr>
      <xdr:spPr>
        <a:xfrm>
          <a:off x="13500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8" name="n_4main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697"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99" name="フローチャート: 判断 698"/>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700" name="フローチャート: 判断 699"/>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701" name="フローチャート: 判断 700"/>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702" name="フローチャート: 判断 701"/>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129794</xdr:rowOff>
    </xdr:from>
    <xdr:to>
      <xdr:col>116</xdr:col>
      <xdr:colOff>114300</xdr:colOff>
      <xdr:row>63</xdr:row>
      <xdr:rowOff>59944</xdr:rowOff>
    </xdr:to>
    <xdr:sp macro="" textlink="">
      <xdr:nvSpPr>
        <xdr:cNvPr id="708" name="楕円 707"/>
        <xdr:cNvSpPr/>
      </xdr:nvSpPr>
      <xdr:spPr>
        <a:xfrm>
          <a:off x="221107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709" name="【学校施設】&#10;一人当たり面積該当値テキスト"/>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117602</xdr:rowOff>
    </xdr:from>
    <xdr:to>
      <xdr:col>112</xdr:col>
      <xdr:colOff>38100</xdr:colOff>
      <xdr:row>63</xdr:row>
      <xdr:rowOff>47752</xdr:rowOff>
    </xdr:to>
    <xdr:sp macro="" textlink="">
      <xdr:nvSpPr>
        <xdr:cNvPr id="710" name="楕円 709"/>
        <xdr:cNvSpPr/>
      </xdr:nvSpPr>
      <xdr:spPr>
        <a:xfrm>
          <a:off x="21272500" y="107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168402</xdr:rowOff>
    </xdr:from>
    <xdr:to>
      <xdr:col>116</xdr:col>
      <xdr:colOff>63500</xdr:colOff>
      <xdr:row>63</xdr:row>
      <xdr:rowOff>9144</xdr:rowOff>
    </xdr:to>
    <xdr:cxnSp macro="">
      <xdr:nvCxnSpPr>
        <xdr:cNvPr id="711" name="直線コネクタ 710"/>
        <xdr:cNvCxnSpPr/>
      </xdr:nvCxnSpPr>
      <xdr:spPr>
        <a:xfrm>
          <a:off x="21323300" y="1079830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122745</xdr:rowOff>
    </xdr:from>
    <xdr:to>
      <xdr:col>107</xdr:col>
      <xdr:colOff>101600</xdr:colOff>
      <xdr:row>63</xdr:row>
      <xdr:rowOff>52895</xdr:rowOff>
    </xdr:to>
    <xdr:sp macro="" textlink="">
      <xdr:nvSpPr>
        <xdr:cNvPr id="712" name="楕円 711"/>
        <xdr:cNvSpPr/>
      </xdr:nvSpPr>
      <xdr:spPr>
        <a:xfrm>
          <a:off x="20383500" y="10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168402</xdr:rowOff>
    </xdr:from>
    <xdr:to>
      <xdr:col>111</xdr:col>
      <xdr:colOff>177800</xdr:colOff>
      <xdr:row>63</xdr:row>
      <xdr:rowOff>2095</xdr:rowOff>
    </xdr:to>
    <xdr:cxnSp macro="">
      <xdr:nvCxnSpPr>
        <xdr:cNvPr id="713" name="直線コネクタ 712"/>
        <xdr:cNvCxnSpPr/>
      </xdr:nvCxnSpPr>
      <xdr:spPr>
        <a:xfrm flipV="1">
          <a:off x="20434300" y="1079830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714" name="楕円 713"/>
        <xdr:cNvSpPr/>
      </xdr:nvSpPr>
      <xdr:spPr>
        <a:xfrm>
          <a:off x="19494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167640</xdr:rowOff>
    </xdr:from>
    <xdr:to>
      <xdr:col>107</xdr:col>
      <xdr:colOff>50800</xdr:colOff>
      <xdr:row>63</xdr:row>
      <xdr:rowOff>2095</xdr:rowOff>
    </xdr:to>
    <xdr:cxnSp macro="">
      <xdr:nvCxnSpPr>
        <xdr:cNvPr id="715" name="直線コネクタ 714"/>
        <xdr:cNvCxnSpPr/>
      </xdr:nvCxnSpPr>
      <xdr:spPr>
        <a:xfrm>
          <a:off x="19545300" y="10797540"/>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98361</xdr:rowOff>
    </xdr:from>
    <xdr:to>
      <xdr:col>98</xdr:col>
      <xdr:colOff>38100</xdr:colOff>
      <xdr:row>63</xdr:row>
      <xdr:rowOff>28511</xdr:rowOff>
    </xdr:to>
    <xdr:sp macro="" textlink="">
      <xdr:nvSpPr>
        <xdr:cNvPr id="716" name="楕円 715"/>
        <xdr:cNvSpPr/>
      </xdr:nvSpPr>
      <xdr:spPr>
        <a:xfrm>
          <a:off x="18605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149161</xdr:rowOff>
    </xdr:from>
    <xdr:to>
      <xdr:col>102</xdr:col>
      <xdr:colOff>114300</xdr:colOff>
      <xdr:row>62</xdr:row>
      <xdr:rowOff>167640</xdr:rowOff>
    </xdr:to>
    <xdr:cxnSp macro="">
      <xdr:nvCxnSpPr>
        <xdr:cNvPr id="717" name="直線コネクタ 716"/>
        <xdr:cNvCxnSpPr/>
      </xdr:nvCxnSpPr>
      <xdr:spPr>
        <a:xfrm>
          <a:off x="18656300" y="1077906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718"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719"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720"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721"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38879</xdr:rowOff>
    </xdr:from>
    <xdr:ext cx="469744" cy="259045"/>
    <xdr:sp macro="" textlink="">
      <xdr:nvSpPr>
        <xdr:cNvPr id="722" name="n_1mainValue【学校施設】&#10;一人当たり面積"/>
        <xdr:cNvSpPr txBox="1"/>
      </xdr:nvSpPr>
      <xdr:spPr>
        <a:xfrm>
          <a:off x="21075727" y="10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44022</xdr:rowOff>
    </xdr:from>
    <xdr:ext cx="469744" cy="259045"/>
    <xdr:sp macro="" textlink="">
      <xdr:nvSpPr>
        <xdr:cNvPr id="723" name="n_2mainValue【学校施設】&#10;一人当たり面積"/>
        <xdr:cNvSpPr txBox="1"/>
      </xdr:nvSpPr>
      <xdr:spPr>
        <a:xfrm>
          <a:off x="20199427" y="1084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38117</xdr:rowOff>
    </xdr:from>
    <xdr:ext cx="469744" cy="259045"/>
    <xdr:sp macro="" textlink="">
      <xdr:nvSpPr>
        <xdr:cNvPr id="724" name="n_3mainValue【学校施設】&#10;一人当たり面積"/>
        <xdr:cNvSpPr txBox="1"/>
      </xdr:nvSpPr>
      <xdr:spPr>
        <a:xfrm>
          <a:off x="19310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19638</xdr:rowOff>
    </xdr:from>
    <xdr:ext cx="469744" cy="259045"/>
    <xdr:sp macro="" textlink="">
      <xdr:nvSpPr>
        <xdr:cNvPr id="725" name="n_4mainValue【学校施設】&#10;一人当たり面積"/>
        <xdr:cNvSpPr txBox="1"/>
      </xdr:nvSpPr>
      <xdr:spPr>
        <a:xfrm>
          <a:off x="18421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56"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758" name="フローチャート: 判断 757"/>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59" name="フローチャート: 判断 758"/>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60" name="フローチャート: 判断 759"/>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61" name="フローチャート: 判断 760"/>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767" name="楕円 766"/>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768" name="【児童館】&#10;有形固定資産減価償却率該当値テキスト"/>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54248</xdr:rowOff>
    </xdr:from>
    <xdr:to>
      <xdr:col>81</xdr:col>
      <xdr:colOff>101600</xdr:colOff>
      <xdr:row>80</xdr:row>
      <xdr:rowOff>155848</xdr:rowOff>
    </xdr:to>
    <xdr:sp macro="" textlink="">
      <xdr:nvSpPr>
        <xdr:cNvPr id="769" name="楕円 768"/>
        <xdr:cNvSpPr/>
      </xdr:nvSpPr>
      <xdr:spPr>
        <a:xfrm>
          <a:off x="15430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81</xdr:row>
      <xdr:rowOff>2177</xdr:rowOff>
    </xdr:to>
    <xdr:cxnSp macro="">
      <xdr:nvCxnSpPr>
        <xdr:cNvPr id="770" name="直線コネクタ 769"/>
        <xdr:cNvCxnSpPr/>
      </xdr:nvCxnSpPr>
      <xdr:spPr>
        <a:xfrm>
          <a:off x="15481300" y="1382104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158750</xdr:rowOff>
    </xdr:from>
    <xdr:to>
      <xdr:col>76</xdr:col>
      <xdr:colOff>165100</xdr:colOff>
      <xdr:row>80</xdr:row>
      <xdr:rowOff>88900</xdr:rowOff>
    </xdr:to>
    <xdr:sp macro="" textlink="">
      <xdr:nvSpPr>
        <xdr:cNvPr id="771" name="楕円 770"/>
        <xdr:cNvSpPr/>
      </xdr:nvSpPr>
      <xdr:spPr>
        <a:xfrm>
          <a:off x="14541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105048</xdr:rowOff>
    </xdr:to>
    <xdr:cxnSp macro="">
      <xdr:nvCxnSpPr>
        <xdr:cNvPr id="772" name="直線コネクタ 771"/>
        <xdr:cNvCxnSpPr/>
      </xdr:nvCxnSpPr>
      <xdr:spPr>
        <a:xfrm>
          <a:off x="14592300" y="1375410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90170</xdr:rowOff>
    </xdr:from>
    <xdr:to>
      <xdr:col>72</xdr:col>
      <xdr:colOff>38100</xdr:colOff>
      <xdr:row>80</xdr:row>
      <xdr:rowOff>20320</xdr:rowOff>
    </xdr:to>
    <xdr:sp macro="" textlink="">
      <xdr:nvSpPr>
        <xdr:cNvPr id="773" name="楕円 772"/>
        <xdr:cNvSpPr/>
      </xdr:nvSpPr>
      <xdr:spPr>
        <a:xfrm>
          <a:off x="1365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140970</xdr:rowOff>
    </xdr:from>
    <xdr:to>
      <xdr:col>76</xdr:col>
      <xdr:colOff>114300</xdr:colOff>
      <xdr:row>80</xdr:row>
      <xdr:rowOff>38100</xdr:rowOff>
    </xdr:to>
    <xdr:cxnSp macro="">
      <xdr:nvCxnSpPr>
        <xdr:cNvPr id="774" name="直線コネクタ 773"/>
        <xdr:cNvCxnSpPr/>
      </xdr:nvCxnSpPr>
      <xdr:spPr>
        <a:xfrm>
          <a:off x="13703300" y="1368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21589</xdr:rowOff>
    </xdr:from>
    <xdr:to>
      <xdr:col>67</xdr:col>
      <xdr:colOff>101600</xdr:colOff>
      <xdr:row>79</xdr:row>
      <xdr:rowOff>123189</xdr:rowOff>
    </xdr:to>
    <xdr:sp macro="" textlink="">
      <xdr:nvSpPr>
        <xdr:cNvPr id="775" name="楕円 774"/>
        <xdr:cNvSpPr/>
      </xdr:nvSpPr>
      <xdr:spPr>
        <a:xfrm>
          <a:off x="12763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72389</xdr:rowOff>
    </xdr:from>
    <xdr:to>
      <xdr:col>71</xdr:col>
      <xdr:colOff>177800</xdr:colOff>
      <xdr:row>79</xdr:row>
      <xdr:rowOff>140970</xdr:rowOff>
    </xdr:to>
    <xdr:cxnSp macro="">
      <xdr:nvCxnSpPr>
        <xdr:cNvPr id="776" name="直線コネクタ 775"/>
        <xdr:cNvCxnSpPr/>
      </xdr:nvCxnSpPr>
      <xdr:spPr>
        <a:xfrm>
          <a:off x="12814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777" name="n_1aveValue【児童館】&#10;有形固定資産減価償却率"/>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778" name="n_2aveValue【児童館】&#10;有形固定資産減価償却率"/>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779" name="n_3aveValue【児童館】&#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780" name="n_4aveValue【児童館】&#10;有形固定資産減価償却率"/>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925</xdr:rowOff>
    </xdr:from>
    <xdr:ext cx="405111" cy="259045"/>
    <xdr:sp macro="" textlink="">
      <xdr:nvSpPr>
        <xdr:cNvPr id="781" name="n_1mainValue【児童館】&#10;有形固定資産減価償却率"/>
        <xdr:cNvSpPr txBox="1"/>
      </xdr:nvSpPr>
      <xdr:spPr>
        <a:xfrm>
          <a:off x="152660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105427</xdr:rowOff>
    </xdr:from>
    <xdr:ext cx="405111" cy="259045"/>
    <xdr:sp macro="" textlink="">
      <xdr:nvSpPr>
        <xdr:cNvPr id="782" name="n_2mainValue【児童館】&#10;有形固定資産減価償却率"/>
        <xdr:cNvSpPr txBox="1"/>
      </xdr:nvSpPr>
      <xdr:spPr>
        <a:xfrm>
          <a:off x="14389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36847</xdr:rowOff>
    </xdr:from>
    <xdr:ext cx="405111" cy="259045"/>
    <xdr:sp macro="" textlink="">
      <xdr:nvSpPr>
        <xdr:cNvPr id="783" name="n_3mainValue【児童館】&#10;有形固定資産減価償却率"/>
        <xdr:cNvSpPr txBox="1"/>
      </xdr:nvSpPr>
      <xdr:spPr>
        <a:xfrm>
          <a:off x="13500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139716</xdr:rowOff>
    </xdr:from>
    <xdr:ext cx="405111" cy="259045"/>
    <xdr:sp macro="" textlink="">
      <xdr:nvSpPr>
        <xdr:cNvPr id="784" name="n_4mainValue【児童館】&#10;有形固定資産減価償却率"/>
        <xdr:cNvSpPr txBox="1"/>
      </xdr:nvSpPr>
      <xdr:spPr>
        <a:xfrm>
          <a:off x="12611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5" name="フローチャート: 判断 81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6" name="フローチャート: 判断 81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7" name="フローチャート: 判断 816"/>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8" name="フローチャート: 判断 817"/>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24" name="楕円 823"/>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825"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826" name="楕円 825"/>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827" name="直線コネクタ 826"/>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828" name="楕円 827"/>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829" name="直線コネクタ 828"/>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30" name="楕円 82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38100</xdr:rowOff>
    </xdr:to>
    <xdr:cxnSp macro="">
      <xdr:nvCxnSpPr>
        <xdr:cNvPr id="831" name="直線コネクタ 830"/>
        <xdr:cNvCxnSpPr/>
      </xdr:nvCxnSpPr>
      <xdr:spPr>
        <a:xfrm>
          <a:off x="19545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2" name="楕円 831"/>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33" name="直線コネクタ 832"/>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5"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7"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838"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839"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40"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41"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73" name="フローチャート: 判断 872"/>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874" name="フローチャート: 判断 873"/>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75" name="フローチャート: 判断 874"/>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76" name="フローチャート: 判断 875"/>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128270</xdr:rowOff>
    </xdr:from>
    <xdr:to>
      <xdr:col>85</xdr:col>
      <xdr:colOff>177800</xdr:colOff>
      <xdr:row>107</xdr:row>
      <xdr:rowOff>58420</xdr:rowOff>
    </xdr:to>
    <xdr:sp macro="" textlink="">
      <xdr:nvSpPr>
        <xdr:cNvPr id="882" name="楕円 881"/>
        <xdr:cNvSpPr/>
      </xdr:nvSpPr>
      <xdr:spPr>
        <a:xfrm>
          <a:off x="16268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106697</xdr:rowOff>
    </xdr:from>
    <xdr:ext cx="405111" cy="259045"/>
    <xdr:sp macro="" textlink="">
      <xdr:nvSpPr>
        <xdr:cNvPr id="883" name="【公民館】&#10;有形固定資産減価償却率該当値テキスト"/>
        <xdr:cNvSpPr txBox="1"/>
      </xdr:nvSpPr>
      <xdr:spPr>
        <a:xfrm>
          <a:off x="16357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884" name="楕円 883"/>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7620</xdr:rowOff>
    </xdr:to>
    <xdr:cxnSp macro="">
      <xdr:nvCxnSpPr>
        <xdr:cNvPr id="885" name="直線コネクタ 884"/>
        <xdr:cNvCxnSpPr/>
      </xdr:nvCxnSpPr>
      <xdr:spPr>
        <a:xfrm>
          <a:off x="15481300" y="18329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84455</xdr:rowOff>
    </xdr:from>
    <xdr:to>
      <xdr:col>76</xdr:col>
      <xdr:colOff>165100</xdr:colOff>
      <xdr:row>107</xdr:row>
      <xdr:rowOff>14605</xdr:rowOff>
    </xdr:to>
    <xdr:sp macro="" textlink="">
      <xdr:nvSpPr>
        <xdr:cNvPr id="886" name="楕円 885"/>
        <xdr:cNvSpPr/>
      </xdr:nvSpPr>
      <xdr:spPr>
        <a:xfrm>
          <a:off x="14541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135255</xdr:rowOff>
    </xdr:from>
    <xdr:to>
      <xdr:col>81</xdr:col>
      <xdr:colOff>50800</xdr:colOff>
      <xdr:row>106</xdr:row>
      <xdr:rowOff>156211</xdr:rowOff>
    </xdr:to>
    <xdr:cxnSp macro="">
      <xdr:nvCxnSpPr>
        <xdr:cNvPr id="887" name="直線コネクタ 886"/>
        <xdr:cNvCxnSpPr/>
      </xdr:nvCxnSpPr>
      <xdr:spPr>
        <a:xfrm>
          <a:off x="14592300" y="183089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888" name="楕円 887"/>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135255</xdr:rowOff>
    </xdr:to>
    <xdr:cxnSp macro="">
      <xdr:nvCxnSpPr>
        <xdr:cNvPr id="889" name="直線コネクタ 888"/>
        <xdr:cNvCxnSpPr/>
      </xdr:nvCxnSpPr>
      <xdr:spPr>
        <a:xfrm>
          <a:off x="13703300" y="183070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890" name="楕円 889"/>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133350</xdr:rowOff>
    </xdr:to>
    <xdr:cxnSp macro="">
      <xdr:nvCxnSpPr>
        <xdr:cNvPr id="891" name="直線コネクタ 890"/>
        <xdr:cNvCxnSpPr/>
      </xdr:nvCxnSpPr>
      <xdr:spPr>
        <a:xfrm>
          <a:off x="12814300" y="18288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892"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893"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94"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95"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896" name="n_1mainValue【公民館】&#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5732</xdr:rowOff>
    </xdr:from>
    <xdr:ext cx="405111" cy="259045"/>
    <xdr:sp macro="" textlink="">
      <xdr:nvSpPr>
        <xdr:cNvPr id="897" name="n_2mainValue【公民館】&#10;有形固定資産減価償却率"/>
        <xdr:cNvSpPr txBox="1"/>
      </xdr:nvSpPr>
      <xdr:spPr>
        <a:xfrm>
          <a:off x="14389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898" name="n_3mainValue【公民館】&#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899"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930" name="【公民館】&#10;一人当たり面積平均値テキスト"/>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932" name="フローチャート: 判断 931"/>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933" name="フローチャート: 判断 932"/>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934" name="フローチャート: 判断 933"/>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935" name="フローチャート: 判断 934"/>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41" name="楕円 940"/>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53176</xdr:rowOff>
    </xdr:from>
    <xdr:ext cx="469744" cy="259045"/>
    <xdr:sp macro="" textlink="">
      <xdr:nvSpPr>
        <xdr:cNvPr id="942" name="【公民館】&#10;一人当たり面積該当値テキスト"/>
        <xdr:cNvSpPr txBox="1"/>
      </xdr:nvSpPr>
      <xdr:spPr>
        <a:xfrm>
          <a:off x="22199600" y="182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943" name="楕円 942"/>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81099</xdr:rowOff>
    </xdr:to>
    <xdr:cxnSp macro="">
      <xdr:nvCxnSpPr>
        <xdr:cNvPr id="944" name="直線コネクタ 943"/>
        <xdr:cNvCxnSpPr/>
      </xdr:nvCxnSpPr>
      <xdr:spPr>
        <a:xfrm>
          <a:off x="21323300" y="184229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20501</xdr:rowOff>
    </xdr:from>
    <xdr:to>
      <xdr:col>107</xdr:col>
      <xdr:colOff>101600</xdr:colOff>
      <xdr:row>107</xdr:row>
      <xdr:rowOff>122101</xdr:rowOff>
    </xdr:to>
    <xdr:sp macro="" textlink="">
      <xdr:nvSpPr>
        <xdr:cNvPr id="945" name="楕円 944"/>
        <xdr:cNvSpPr/>
      </xdr:nvSpPr>
      <xdr:spPr>
        <a:xfrm>
          <a:off x="2038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77832</xdr:rowOff>
    </xdr:to>
    <xdr:cxnSp macro="">
      <xdr:nvCxnSpPr>
        <xdr:cNvPr id="946" name="直線コネクタ 945"/>
        <xdr:cNvCxnSpPr/>
      </xdr:nvCxnSpPr>
      <xdr:spPr>
        <a:xfrm>
          <a:off x="20434300" y="18416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4173</xdr:rowOff>
    </xdr:from>
    <xdr:to>
      <xdr:col>102</xdr:col>
      <xdr:colOff>165100</xdr:colOff>
      <xdr:row>107</xdr:row>
      <xdr:rowOff>105773</xdr:rowOff>
    </xdr:to>
    <xdr:sp macro="" textlink="">
      <xdr:nvSpPr>
        <xdr:cNvPr id="947" name="楕円 946"/>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71301</xdr:rowOff>
    </xdr:to>
    <xdr:cxnSp macro="">
      <xdr:nvCxnSpPr>
        <xdr:cNvPr id="948" name="直線コネクタ 947"/>
        <xdr:cNvCxnSpPr/>
      </xdr:nvCxnSpPr>
      <xdr:spPr>
        <a:xfrm>
          <a:off x="19545300" y="18400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165826</xdr:rowOff>
    </xdr:from>
    <xdr:to>
      <xdr:col>98</xdr:col>
      <xdr:colOff>38100</xdr:colOff>
      <xdr:row>107</xdr:row>
      <xdr:rowOff>95976</xdr:rowOff>
    </xdr:to>
    <xdr:sp macro="" textlink="">
      <xdr:nvSpPr>
        <xdr:cNvPr id="949" name="楕円 948"/>
        <xdr:cNvSpPr/>
      </xdr:nvSpPr>
      <xdr:spPr>
        <a:xfrm>
          <a:off x="18605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45176</xdr:rowOff>
    </xdr:from>
    <xdr:to>
      <xdr:col>102</xdr:col>
      <xdr:colOff>114300</xdr:colOff>
      <xdr:row>107</xdr:row>
      <xdr:rowOff>54973</xdr:rowOff>
    </xdr:to>
    <xdr:cxnSp macro="">
      <xdr:nvCxnSpPr>
        <xdr:cNvPr id="950" name="直線コネクタ 949"/>
        <xdr:cNvCxnSpPr/>
      </xdr:nvCxnSpPr>
      <xdr:spPr>
        <a:xfrm>
          <a:off x="18656300" y="1839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951" name="n_1aveValue【公民館】&#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952" name="n_2aveValue【公民館】&#10;一人当たり面積"/>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953" name="n_3aveValue【公民館】&#10;一人当たり面積"/>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954" name="n_4aveValue【公民館】&#10;一人当たり面積"/>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145159</xdr:rowOff>
    </xdr:from>
    <xdr:ext cx="469744" cy="259045"/>
    <xdr:sp macro="" textlink="">
      <xdr:nvSpPr>
        <xdr:cNvPr id="955" name="n_1mainValue【公民館】&#10;一人当たり面積"/>
        <xdr:cNvSpPr txBox="1"/>
      </xdr:nvSpPr>
      <xdr:spPr>
        <a:xfrm>
          <a:off x="210757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138628</xdr:rowOff>
    </xdr:from>
    <xdr:ext cx="469744" cy="259045"/>
    <xdr:sp macro="" textlink="">
      <xdr:nvSpPr>
        <xdr:cNvPr id="956" name="n_2mainValue【公民館】&#10;一人当たり面積"/>
        <xdr:cNvSpPr txBox="1"/>
      </xdr:nvSpPr>
      <xdr:spPr>
        <a:xfrm>
          <a:off x="201994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122300</xdr:rowOff>
    </xdr:from>
    <xdr:ext cx="469744" cy="259045"/>
    <xdr:sp macro="" textlink="">
      <xdr:nvSpPr>
        <xdr:cNvPr id="957" name="n_3mainValue【公民館】&#10;一人当たり面積"/>
        <xdr:cNvSpPr txBox="1"/>
      </xdr:nvSpPr>
      <xdr:spPr>
        <a:xfrm>
          <a:off x="19310427" y="1812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112503</xdr:rowOff>
    </xdr:from>
    <xdr:ext cx="469744" cy="259045"/>
    <xdr:sp macro="" textlink="">
      <xdr:nvSpPr>
        <xdr:cNvPr id="958" name="n_4mainValue【公民館】&#10;一人当たり面積"/>
        <xdr:cNvSpPr txBox="1"/>
      </xdr:nvSpPr>
      <xdr:spPr>
        <a:xfrm>
          <a:off x="18421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類似団体と比較して有形固定資産減価償却率が特に高くなっている施設は、公営住宅、幼稚園・保育所、公民館である。これらの施設は特に老朽化が進んでおり、幼稚園は平成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月に２つあった園を１園に統合した。これらの施設のについては、今後も引き続き体系の整理を行い集約化等を検討していく。</a:t>
          </a:r>
        </a:p>
        <a:p>
          <a:r>
            <a:rPr kumimoji="1" lang="ja-JP" altLang="en-US" sz="1300">
              <a:latin typeface="ＭＳ Ｐゴシック" panose="020B0600070205080204" pitchFamily="50" charset="-128"/>
              <a:ea typeface="ＭＳ Ｐゴシック" panose="020B0600070205080204" pitchFamily="50" charset="-128"/>
            </a:rPr>
            <a:t>比較的低くなっている施設は児童館、学校施設である。児童館は平成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築されたものであり、類似団体と比較して減価償却率が低くなっている。学校施設は児童・生徒数の増加に伴い校舎の整備改修等が続いていることにより、有形固定資産額が増加しており、減価償却率が年々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xdr:cNvSpPr/>
      </xdr:nvSpPr>
      <xdr:spPr>
        <a:xfrm>
          <a:off x="4584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図書館】&#10;有形固定資産減価償却率該当値テキスト"/>
        <xdr:cNvSpPr txBox="1"/>
      </xdr:nvSpPr>
      <xdr:spPr>
        <a:xfrm>
          <a:off x="4673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97427</xdr:rowOff>
    </xdr:to>
    <xdr:cxnSp macro="">
      <xdr:nvCxnSpPr>
        <xdr:cNvPr id="77" name="直線コネクタ 76"/>
        <xdr:cNvCxnSpPr/>
      </xdr:nvCxnSpPr>
      <xdr:spPr>
        <a:xfrm>
          <a:off x="3797300" y="67562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8" name="楕円 77"/>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69669</xdr:rowOff>
    </xdr:to>
    <xdr:cxnSp macro="">
      <xdr:nvCxnSpPr>
        <xdr:cNvPr id="79" name="直線コネクタ 78"/>
        <xdr:cNvCxnSpPr/>
      </xdr:nvCxnSpPr>
      <xdr:spPr>
        <a:xfrm>
          <a:off x="2908300" y="67284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41910</xdr:rowOff>
    </xdr:to>
    <xdr:cxnSp macro="">
      <xdr:nvCxnSpPr>
        <xdr:cNvPr id="81" name="直線コネクタ 80"/>
        <xdr:cNvCxnSpPr/>
      </xdr:nvCxnSpPr>
      <xdr:spPr>
        <a:xfrm>
          <a:off x="2019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123372</xdr:rowOff>
    </xdr:from>
    <xdr:to>
      <xdr:col>6</xdr:col>
      <xdr:colOff>38100</xdr:colOff>
      <xdr:row>39</xdr:row>
      <xdr:rowOff>53522</xdr:rowOff>
    </xdr:to>
    <xdr:sp macro="" textlink="">
      <xdr:nvSpPr>
        <xdr:cNvPr id="82" name="楕円 81"/>
        <xdr:cNvSpPr/>
      </xdr:nvSpPr>
      <xdr:spPr>
        <a:xfrm>
          <a:off x="107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2722</xdr:rowOff>
    </xdr:from>
    <xdr:to>
      <xdr:col>10</xdr:col>
      <xdr:colOff>114300</xdr:colOff>
      <xdr:row>39</xdr:row>
      <xdr:rowOff>15784</xdr:rowOff>
    </xdr:to>
    <xdr:cxnSp macro="">
      <xdr:nvCxnSpPr>
        <xdr:cNvPr id="83" name="直線コネクタ 82"/>
        <xdr:cNvCxnSpPr/>
      </xdr:nvCxnSpPr>
      <xdr:spPr>
        <a:xfrm>
          <a:off x="1130300" y="66892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8" name="n_1mainValue【図書館】&#10;有形固定資産減価償却率"/>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9" name="n_2mainValue【図書館】&#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図書館】&#10;有形固定資産減価償却率"/>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44649</xdr:rowOff>
    </xdr:from>
    <xdr:ext cx="405111" cy="259045"/>
    <xdr:sp macro="" textlink="">
      <xdr:nvSpPr>
        <xdr:cNvPr id="91" name="n_4mainValue【図書館】&#10;有形固定資産減価償却率"/>
        <xdr:cNvSpPr txBox="1"/>
      </xdr:nvSpPr>
      <xdr:spPr>
        <a:xfrm>
          <a:off x="927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29" name="楕円 128"/>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90695</xdr:rowOff>
    </xdr:from>
    <xdr:ext cx="469744" cy="259045"/>
    <xdr:sp macro="" textlink="">
      <xdr:nvSpPr>
        <xdr:cNvPr id="130" name="【図書館】&#10;一人当たり面積該当値テキスト"/>
        <xdr:cNvSpPr txBox="1"/>
      </xdr:nvSpPr>
      <xdr:spPr>
        <a:xfrm>
          <a:off x="10515600"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31" name="楕円 130"/>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163068</xdr:rowOff>
    </xdr:to>
    <xdr:cxnSp macro="">
      <xdr:nvCxnSpPr>
        <xdr:cNvPr id="132" name="直線コネクタ 131"/>
        <xdr:cNvCxnSpPr/>
      </xdr:nvCxnSpPr>
      <xdr:spPr>
        <a:xfrm>
          <a:off x="9639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33" name="楕円 132"/>
        <xdr:cNvSpPr/>
      </xdr:nvSpPr>
      <xdr:spPr>
        <a:xfrm>
          <a:off x="869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163068</xdr:rowOff>
    </xdr:from>
    <xdr:to>
      <xdr:col>50</xdr:col>
      <xdr:colOff>114300</xdr:colOff>
      <xdr:row>40</xdr:row>
      <xdr:rowOff>163068</xdr:rowOff>
    </xdr:to>
    <xdr:cxnSp macro="">
      <xdr:nvCxnSpPr>
        <xdr:cNvPr id="134" name="直線コネクタ 133"/>
        <xdr:cNvCxnSpPr/>
      </xdr:nvCxnSpPr>
      <xdr:spPr>
        <a:xfrm>
          <a:off x="8750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107696</xdr:rowOff>
    </xdr:from>
    <xdr:to>
      <xdr:col>41</xdr:col>
      <xdr:colOff>101600</xdr:colOff>
      <xdr:row>41</xdr:row>
      <xdr:rowOff>37846</xdr:rowOff>
    </xdr:to>
    <xdr:sp macro="" textlink="">
      <xdr:nvSpPr>
        <xdr:cNvPr id="135" name="楕円 134"/>
        <xdr:cNvSpPr/>
      </xdr:nvSpPr>
      <xdr:spPr>
        <a:xfrm>
          <a:off x="7810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163068</xdr:rowOff>
    </xdr:to>
    <xdr:cxnSp macro="">
      <xdr:nvCxnSpPr>
        <xdr:cNvPr id="136" name="直線コネクタ 135"/>
        <xdr:cNvCxnSpPr/>
      </xdr:nvCxnSpPr>
      <xdr:spPr>
        <a:xfrm>
          <a:off x="7861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103124</xdr:rowOff>
    </xdr:from>
    <xdr:to>
      <xdr:col>36</xdr:col>
      <xdr:colOff>165100</xdr:colOff>
      <xdr:row>41</xdr:row>
      <xdr:rowOff>33274</xdr:rowOff>
    </xdr:to>
    <xdr:sp macro="" textlink="">
      <xdr:nvSpPr>
        <xdr:cNvPr id="137" name="楕円 136"/>
        <xdr:cNvSpPr/>
      </xdr:nvSpPr>
      <xdr:spPr>
        <a:xfrm>
          <a:off x="6921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153924</xdr:rowOff>
    </xdr:from>
    <xdr:to>
      <xdr:col>41</xdr:col>
      <xdr:colOff>50800</xdr:colOff>
      <xdr:row>40</xdr:row>
      <xdr:rowOff>158496</xdr:rowOff>
    </xdr:to>
    <xdr:cxnSp macro="">
      <xdr:nvCxnSpPr>
        <xdr:cNvPr id="138" name="直線コネクタ 137"/>
        <xdr:cNvCxnSpPr/>
      </xdr:nvCxnSpPr>
      <xdr:spPr>
        <a:xfrm>
          <a:off x="6972300" y="701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33545</xdr:rowOff>
    </xdr:from>
    <xdr:ext cx="469744" cy="259045"/>
    <xdr:sp macro="" textlink="">
      <xdr:nvSpPr>
        <xdr:cNvPr id="143"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33545</xdr:rowOff>
    </xdr:from>
    <xdr:ext cx="469744" cy="259045"/>
    <xdr:sp macro="" textlink="">
      <xdr:nvSpPr>
        <xdr:cNvPr id="144" name="n_2mainValue【図書館】&#10;一人当たり面積"/>
        <xdr:cNvSpPr txBox="1"/>
      </xdr:nvSpPr>
      <xdr:spPr>
        <a:xfrm>
          <a:off x="8515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28973</xdr:rowOff>
    </xdr:from>
    <xdr:ext cx="469744" cy="259045"/>
    <xdr:sp macro="" textlink="">
      <xdr:nvSpPr>
        <xdr:cNvPr id="145" name="n_3mainValue【図書館】&#10;一人当たり面積"/>
        <xdr:cNvSpPr txBox="1"/>
      </xdr:nvSpPr>
      <xdr:spPr>
        <a:xfrm>
          <a:off x="7626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24401</xdr:rowOff>
    </xdr:from>
    <xdr:ext cx="469744" cy="259045"/>
    <xdr:sp macro="" textlink="">
      <xdr:nvSpPr>
        <xdr:cNvPr id="146" name="n_4mainValue【図書館】&#10;一人当たり面積"/>
        <xdr:cNvSpPr txBox="1"/>
      </xdr:nvSpPr>
      <xdr:spPr>
        <a:xfrm>
          <a:off x="6737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7" name="楕円 186"/>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8"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89" name="楕円 188"/>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125730</xdr:rowOff>
    </xdr:to>
    <xdr:cxnSp macro="">
      <xdr:nvCxnSpPr>
        <xdr:cNvPr id="190" name="直線コネクタ 189"/>
        <xdr:cNvCxnSpPr/>
      </xdr:nvCxnSpPr>
      <xdr:spPr>
        <a:xfrm>
          <a:off x="3797300" y="107061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1" name="楕円 190"/>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76200</xdr:rowOff>
    </xdr:to>
    <xdr:cxnSp macro="">
      <xdr:nvCxnSpPr>
        <xdr:cNvPr id="192" name="直線コネクタ 191"/>
        <xdr:cNvCxnSpPr/>
      </xdr:nvCxnSpPr>
      <xdr:spPr>
        <a:xfrm>
          <a:off x="2908300" y="10656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3" name="楕円 192"/>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26670</xdr:rowOff>
    </xdr:to>
    <xdr:cxnSp macro="">
      <xdr:nvCxnSpPr>
        <xdr:cNvPr id="194" name="直線コネクタ 193"/>
        <xdr:cNvCxnSpPr/>
      </xdr:nvCxnSpPr>
      <xdr:spPr>
        <a:xfrm>
          <a:off x="2019300" y="10605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53975</xdr:rowOff>
    </xdr:from>
    <xdr:to>
      <xdr:col>6</xdr:col>
      <xdr:colOff>38100</xdr:colOff>
      <xdr:row>61</xdr:row>
      <xdr:rowOff>155575</xdr:rowOff>
    </xdr:to>
    <xdr:sp macro="" textlink="">
      <xdr:nvSpPr>
        <xdr:cNvPr id="195" name="楕円 194"/>
        <xdr:cNvSpPr/>
      </xdr:nvSpPr>
      <xdr:spPr>
        <a:xfrm>
          <a:off x="1079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104775</xdr:rowOff>
    </xdr:from>
    <xdr:to>
      <xdr:col>10</xdr:col>
      <xdr:colOff>114300</xdr:colOff>
      <xdr:row>61</xdr:row>
      <xdr:rowOff>146685</xdr:rowOff>
    </xdr:to>
    <xdr:cxnSp macro="">
      <xdr:nvCxnSpPr>
        <xdr:cNvPr id="196" name="直線コネクタ 195"/>
        <xdr:cNvCxnSpPr/>
      </xdr:nvCxnSpPr>
      <xdr:spPr>
        <a:xfrm>
          <a:off x="1130300" y="105632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201" name="n_1mainValue【体育館・プール】&#10;有形固定資産減価償却率"/>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2" name="n_2mainValue【体育館・プール】&#10;有形固定資産減価償却率"/>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17162</xdr:rowOff>
    </xdr:from>
    <xdr:ext cx="405111" cy="259045"/>
    <xdr:sp macro="" textlink="">
      <xdr:nvSpPr>
        <xdr:cNvPr id="203" name="n_3mainValue【体育館・プール】&#10;有形固定資産減価償却率"/>
        <xdr:cNvSpPr txBox="1"/>
      </xdr:nvSpPr>
      <xdr:spPr>
        <a:xfrm>
          <a:off x="1816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4" name="n_4mainValue【体育館・プール】&#10;有形固定資産減価償却率"/>
        <xdr:cNvSpPr txBox="1"/>
      </xdr:nvSpPr>
      <xdr:spPr>
        <a:xfrm>
          <a:off x="927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13208</xdr:rowOff>
    </xdr:from>
    <xdr:to>
      <xdr:col>55</xdr:col>
      <xdr:colOff>50800</xdr:colOff>
      <xdr:row>64</xdr:row>
      <xdr:rowOff>114808</xdr:rowOff>
    </xdr:to>
    <xdr:sp macro="" textlink="">
      <xdr:nvSpPr>
        <xdr:cNvPr id="244" name="楕円 243"/>
        <xdr:cNvSpPr/>
      </xdr:nvSpPr>
      <xdr:spPr>
        <a:xfrm>
          <a:off x="10426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99585</xdr:rowOff>
    </xdr:from>
    <xdr:ext cx="469744" cy="259045"/>
    <xdr:sp macro="" textlink="">
      <xdr:nvSpPr>
        <xdr:cNvPr id="245" name="【体育館・プール】&#10;一人当たり面積該当値テキスト"/>
        <xdr:cNvSpPr txBox="1"/>
      </xdr:nvSpPr>
      <xdr:spPr>
        <a:xfrm>
          <a:off x="10515600" y="109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13208</xdr:rowOff>
    </xdr:from>
    <xdr:to>
      <xdr:col>50</xdr:col>
      <xdr:colOff>165100</xdr:colOff>
      <xdr:row>64</xdr:row>
      <xdr:rowOff>114808</xdr:rowOff>
    </xdr:to>
    <xdr:sp macro="" textlink="">
      <xdr:nvSpPr>
        <xdr:cNvPr id="246" name="楕円 245"/>
        <xdr:cNvSpPr/>
      </xdr:nvSpPr>
      <xdr:spPr>
        <a:xfrm>
          <a:off x="9588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64008</xdr:rowOff>
    </xdr:from>
    <xdr:to>
      <xdr:col>55</xdr:col>
      <xdr:colOff>0</xdr:colOff>
      <xdr:row>64</xdr:row>
      <xdr:rowOff>64008</xdr:rowOff>
    </xdr:to>
    <xdr:cxnSp macro="">
      <xdr:nvCxnSpPr>
        <xdr:cNvPr id="247" name="直線コネクタ 246"/>
        <xdr:cNvCxnSpPr/>
      </xdr:nvCxnSpPr>
      <xdr:spPr>
        <a:xfrm>
          <a:off x="9639300" y="11036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13208</xdr:rowOff>
    </xdr:from>
    <xdr:to>
      <xdr:col>46</xdr:col>
      <xdr:colOff>38100</xdr:colOff>
      <xdr:row>64</xdr:row>
      <xdr:rowOff>114808</xdr:rowOff>
    </xdr:to>
    <xdr:sp macro="" textlink="">
      <xdr:nvSpPr>
        <xdr:cNvPr id="248" name="楕円 247"/>
        <xdr:cNvSpPr/>
      </xdr:nvSpPr>
      <xdr:spPr>
        <a:xfrm>
          <a:off x="8699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64008</xdr:rowOff>
    </xdr:from>
    <xdr:to>
      <xdr:col>50</xdr:col>
      <xdr:colOff>114300</xdr:colOff>
      <xdr:row>64</xdr:row>
      <xdr:rowOff>64008</xdr:rowOff>
    </xdr:to>
    <xdr:cxnSp macro="">
      <xdr:nvCxnSpPr>
        <xdr:cNvPr id="249" name="直線コネクタ 248"/>
        <xdr:cNvCxnSpPr/>
      </xdr:nvCxnSpPr>
      <xdr:spPr>
        <a:xfrm>
          <a:off x="8750300" y="11036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12827</xdr:rowOff>
    </xdr:from>
    <xdr:to>
      <xdr:col>41</xdr:col>
      <xdr:colOff>101600</xdr:colOff>
      <xdr:row>64</xdr:row>
      <xdr:rowOff>114427</xdr:rowOff>
    </xdr:to>
    <xdr:sp macro="" textlink="">
      <xdr:nvSpPr>
        <xdr:cNvPr id="250" name="楕円 249"/>
        <xdr:cNvSpPr/>
      </xdr:nvSpPr>
      <xdr:spPr>
        <a:xfrm>
          <a:off x="7810500" y="109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63627</xdr:rowOff>
    </xdr:from>
    <xdr:to>
      <xdr:col>45</xdr:col>
      <xdr:colOff>177800</xdr:colOff>
      <xdr:row>64</xdr:row>
      <xdr:rowOff>64008</xdr:rowOff>
    </xdr:to>
    <xdr:cxnSp macro="">
      <xdr:nvCxnSpPr>
        <xdr:cNvPr id="251" name="直線コネクタ 250"/>
        <xdr:cNvCxnSpPr/>
      </xdr:nvCxnSpPr>
      <xdr:spPr>
        <a:xfrm>
          <a:off x="7861300" y="110364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12446</xdr:rowOff>
    </xdr:from>
    <xdr:to>
      <xdr:col>36</xdr:col>
      <xdr:colOff>165100</xdr:colOff>
      <xdr:row>64</xdr:row>
      <xdr:rowOff>114046</xdr:rowOff>
    </xdr:to>
    <xdr:sp macro="" textlink="">
      <xdr:nvSpPr>
        <xdr:cNvPr id="252" name="楕円 251"/>
        <xdr:cNvSpPr/>
      </xdr:nvSpPr>
      <xdr:spPr>
        <a:xfrm>
          <a:off x="6921500" y="109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63246</xdr:rowOff>
    </xdr:from>
    <xdr:to>
      <xdr:col>41</xdr:col>
      <xdr:colOff>50800</xdr:colOff>
      <xdr:row>64</xdr:row>
      <xdr:rowOff>63627</xdr:rowOff>
    </xdr:to>
    <xdr:cxnSp macro="">
      <xdr:nvCxnSpPr>
        <xdr:cNvPr id="253" name="直線コネクタ 252"/>
        <xdr:cNvCxnSpPr/>
      </xdr:nvCxnSpPr>
      <xdr:spPr>
        <a:xfrm>
          <a:off x="6972300" y="110360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105935</xdr:rowOff>
    </xdr:from>
    <xdr:ext cx="469744" cy="259045"/>
    <xdr:sp macro="" textlink="">
      <xdr:nvSpPr>
        <xdr:cNvPr id="258" name="n_1mainValue【体育館・プール】&#10;一人当たり面積"/>
        <xdr:cNvSpPr txBox="1"/>
      </xdr:nvSpPr>
      <xdr:spPr>
        <a:xfrm>
          <a:off x="93917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105935</xdr:rowOff>
    </xdr:from>
    <xdr:ext cx="469744" cy="259045"/>
    <xdr:sp macro="" textlink="">
      <xdr:nvSpPr>
        <xdr:cNvPr id="259" name="n_2mainValue【体育館・プール】&#10;一人当たり面積"/>
        <xdr:cNvSpPr txBox="1"/>
      </xdr:nvSpPr>
      <xdr:spPr>
        <a:xfrm>
          <a:off x="85154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105554</xdr:rowOff>
    </xdr:from>
    <xdr:ext cx="469744" cy="259045"/>
    <xdr:sp macro="" textlink="">
      <xdr:nvSpPr>
        <xdr:cNvPr id="260" name="n_3mainValue【体育館・プール】&#10;一人当たり面積"/>
        <xdr:cNvSpPr txBox="1"/>
      </xdr:nvSpPr>
      <xdr:spPr>
        <a:xfrm>
          <a:off x="7626427" y="1107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105173</xdr:rowOff>
    </xdr:from>
    <xdr:ext cx="469744" cy="259045"/>
    <xdr:sp macro="" textlink="">
      <xdr:nvSpPr>
        <xdr:cNvPr id="261" name="n_4mainValue【体育館・プール】&#10;一人当たり面積"/>
        <xdr:cNvSpPr txBox="1"/>
      </xdr:nvSpPr>
      <xdr:spPr>
        <a:xfrm>
          <a:off x="6737427" y="1107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62412</xdr:rowOff>
    </xdr:from>
    <xdr:to>
      <xdr:col>24</xdr:col>
      <xdr:colOff>114300</xdr:colOff>
      <xdr:row>84</xdr:row>
      <xdr:rowOff>164012</xdr:rowOff>
    </xdr:to>
    <xdr:sp macro="" textlink="">
      <xdr:nvSpPr>
        <xdr:cNvPr id="303" name="楕円 302"/>
        <xdr:cNvSpPr/>
      </xdr:nvSpPr>
      <xdr:spPr>
        <a:xfrm>
          <a:off x="4584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40839</xdr:rowOff>
    </xdr:from>
    <xdr:ext cx="405111" cy="259045"/>
    <xdr:sp macro="" textlink="">
      <xdr:nvSpPr>
        <xdr:cNvPr id="304" name="【福祉施設】&#10;有形固定資産減価償却率該当値テキスト"/>
        <xdr:cNvSpPr txBox="1"/>
      </xdr:nvSpPr>
      <xdr:spPr>
        <a:xfrm>
          <a:off x="4673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31387</xdr:rowOff>
    </xdr:from>
    <xdr:to>
      <xdr:col>20</xdr:col>
      <xdr:colOff>38100</xdr:colOff>
      <xdr:row>84</xdr:row>
      <xdr:rowOff>132987</xdr:rowOff>
    </xdr:to>
    <xdr:sp macro="" textlink="">
      <xdr:nvSpPr>
        <xdr:cNvPr id="305" name="楕円 304"/>
        <xdr:cNvSpPr/>
      </xdr:nvSpPr>
      <xdr:spPr>
        <a:xfrm>
          <a:off x="3746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82187</xdr:rowOff>
    </xdr:from>
    <xdr:to>
      <xdr:col>24</xdr:col>
      <xdr:colOff>63500</xdr:colOff>
      <xdr:row>84</xdr:row>
      <xdr:rowOff>113212</xdr:rowOff>
    </xdr:to>
    <xdr:cxnSp macro="">
      <xdr:nvCxnSpPr>
        <xdr:cNvPr id="306" name="直線コネクタ 305"/>
        <xdr:cNvCxnSpPr/>
      </xdr:nvCxnSpPr>
      <xdr:spPr>
        <a:xfrm>
          <a:off x="3797300" y="144839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363</xdr:rowOff>
    </xdr:from>
    <xdr:to>
      <xdr:col>15</xdr:col>
      <xdr:colOff>101600</xdr:colOff>
      <xdr:row>84</xdr:row>
      <xdr:rowOff>101963</xdr:rowOff>
    </xdr:to>
    <xdr:sp macro="" textlink="">
      <xdr:nvSpPr>
        <xdr:cNvPr id="307" name="楕円 306"/>
        <xdr:cNvSpPr/>
      </xdr:nvSpPr>
      <xdr:spPr>
        <a:xfrm>
          <a:off x="2857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51163</xdr:rowOff>
    </xdr:from>
    <xdr:to>
      <xdr:col>19</xdr:col>
      <xdr:colOff>177800</xdr:colOff>
      <xdr:row>84</xdr:row>
      <xdr:rowOff>82187</xdr:rowOff>
    </xdr:to>
    <xdr:cxnSp macro="">
      <xdr:nvCxnSpPr>
        <xdr:cNvPr id="308" name="直線コネクタ 307"/>
        <xdr:cNvCxnSpPr/>
      </xdr:nvCxnSpPr>
      <xdr:spPr>
        <a:xfrm>
          <a:off x="2908300" y="1445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140788</xdr:rowOff>
    </xdr:from>
    <xdr:to>
      <xdr:col>10</xdr:col>
      <xdr:colOff>165100</xdr:colOff>
      <xdr:row>84</xdr:row>
      <xdr:rowOff>70938</xdr:rowOff>
    </xdr:to>
    <xdr:sp macro="" textlink="">
      <xdr:nvSpPr>
        <xdr:cNvPr id="309" name="楕円 308"/>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20138</xdr:rowOff>
    </xdr:from>
    <xdr:to>
      <xdr:col>15</xdr:col>
      <xdr:colOff>50800</xdr:colOff>
      <xdr:row>84</xdr:row>
      <xdr:rowOff>51163</xdr:rowOff>
    </xdr:to>
    <xdr:cxnSp macro="">
      <xdr:nvCxnSpPr>
        <xdr:cNvPr id="310" name="直線コネクタ 309"/>
        <xdr:cNvCxnSpPr/>
      </xdr:nvCxnSpPr>
      <xdr:spPr>
        <a:xfrm>
          <a:off x="2019300" y="144219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106499</xdr:rowOff>
    </xdr:from>
    <xdr:to>
      <xdr:col>6</xdr:col>
      <xdr:colOff>38100</xdr:colOff>
      <xdr:row>84</xdr:row>
      <xdr:rowOff>36649</xdr:rowOff>
    </xdr:to>
    <xdr:sp macro="" textlink="">
      <xdr:nvSpPr>
        <xdr:cNvPr id="311" name="楕円 310"/>
        <xdr:cNvSpPr/>
      </xdr:nvSpPr>
      <xdr:spPr>
        <a:xfrm>
          <a:off x="1079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157299</xdr:rowOff>
    </xdr:from>
    <xdr:to>
      <xdr:col>10</xdr:col>
      <xdr:colOff>114300</xdr:colOff>
      <xdr:row>84</xdr:row>
      <xdr:rowOff>20138</xdr:rowOff>
    </xdr:to>
    <xdr:cxnSp macro="">
      <xdr:nvCxnSpPr>
        <xdr:cNvPr id="312" name="直線コネクタ 311"/>
        <xdr:cNvCxnSpPr/>
      </xdr:nvCxnSpPr>
      <xdr:spPr>
        <a:xfrm>
          <a:off x="1130300" y="1438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124114</xdr:rowOff>
    </xdr:from>
    <xdr:ext cx="405111" cy="259045"/>
    <xdr:sp macro="" textlink="">
      <xdr:nvSpPr>
        <xdr:cNvPr id="317" name="n_1mainValue【福祉施設】&#10;有形固定資産減価償却率"/>
        <xdr:cNvSpPr txBox="1"/>
      </xdr:nvSpPr>
      <xdr:spPr>
        <a:xfrm>
          <a:off x="3582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93090</xdr:rowOff>
    </xdr:from>
    <xdr:ext cx="405111" cy="259045"/>
    <xdr:sp macro="" textlink="">
      <xdr:nvSpPr>
        <xdr:cNvPr id="318" name="n_2mainValue【福祉施設】&#10;有形固定資産減価償却率"/>
        <xdr:cNvSpPr txBox="1"/>
      </xdr:nvSpPr>
      <xdr:spPr>
        <a:xfrm>
          <a:off x="2705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319" name="n_3mainValue【福祉施設】&#10;有形固定資産減価償却率"/>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27776</xdr:rowOff>
    </xdr:from>
    <xdr:ext cx="405111" cy="259045"/>
    <xdr:sp macro="" textlink="">
      <xdr:nvSpPr>
        <xdr:cNvPr id="320" name="n_4mainValue【福祉施設】&#10;有形固定資産減価償却率"/>
        <xdr:cNvSpPr txBox="1"/>
      </xdr:nvSpPr>
      <xdr:spPr>
        <a:xfrm>
          <a:off x="927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6" name="楕円 355"/>
        <xdr:cNvSpPr/>
      </xdr:nvSpPr>
      <xdr:spPr>
        <a:xfrm>
          <a:off x="10426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96538</xdr:rowOff>
    </xdr:from>
    <xdr:ext cx="469744" cy="259045"/>
    <xdr:sp macro="" textlink="">
      <xdr:nvSpPr>
        <xdr:cNvPr id="357" name="【福祉施設】&#10;一人当たり面積該当値テキスト"/>
        <xdr:cNvSpPr txBox="1"/>
      </xdr:nvSpPr>
      <xdr:spPr>
        <a:xfrm>
          <a:off x="10515600"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10161</xdr:rowOff>
    </xdr:from>
    <xdr:to>
      <xdr:col>50</xdr:col>
      <xdr:colOff>165100</xdr:colOff>
      <xdr:row>85</xdr:row>
      <xdr:rowOff>111761</xdr:rowOff>
    </xdr:to>
    <xdr:sp macro="" textlink="">
      <xdr:nvSpPr>
        <xdr:cNvPr id="358" name="楕円 357"/>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60961</xdr:rowOff>
    </xdr:from>
    <xdr:to>
      <xdr:col>55</xdr:col>
      <xdr:colOff>0</xdr:colOff>
      <xdr:row>85</xdr:row>
      <xdr:rowOff>60961</xdr:rowOff>
    </xdr:to>
    <xdr:cxnSp macro="">
      <xdr:nvCxnSpPr>
        <xdr:cNvPr id="359" name="直線コネクタ 358"/>
        <xdr:cNvCxnSpPr/>
      </xdr:nvCxnSpPr>
      <xdr:spPr>
        <a:xfrm>
          <a:off x="9639300" y="1463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10161</xdr:rowOff>
    </xdr:from>
    <xdr:to>
      <xdr:col>46</xdr:col>
      <xdr:colOff>38100</xdr:colOff>
      <xdr:row>85</xdr:row>
      <xdr:rowOff>111761</xdr:rowOff>
    </xdr:to>
    <xdr:sp macro="" textlink="">
      <xdr:nvSpPr>
        <xdr:cNvPr id="360" name="楕円 359"/>
        <xdr:cNvSpPr/>
      </xdr:nvSpPr>
      <xdr:spPr>
        <a:xfrm>
          <a:off x="869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60961</xdr:rowOff>
    </xdr:from>
    <xdr:to>
      <xdr:col>50</xdr:col>
      <xdr:colOff>114300</xdr:colOff>
      <xdr:row>85</xdr:row>
      <xdr:rowOff>60961</xdr:rowOff>
    </xdr:to>
    <xdr:cxnSp macro="">
      <xdr:nvCxnSpPr>
        <xdr:cNvPr id="361" name="直線コネクタ 360"/>
        <xdr:cNvCxnSpPr/>
      </xdr:nvCxnSpPr>
      <xdr:spPr>
        <a:xfrm>
          <a:off x="8750300" y="1463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xdr:rowOff>
    </xdr:from>
    <xdr:to>
      <xdr:col>41</xdr:col>
      <xdr:colOff>101600</xdr:colOff>
      <xdr:row>85</xdr:row>
      <xdr:rowOff>106045</xdr:rowOff>
    </xdr:to>
    <xdr:sp macro="" textlink="">
      <xdr:nvSpPr>
        <xdr:cNvPr id="362" name="楕円 361"/>
        <xdr:cNvSpPr/>
      </xdr:nvSpPr>
      <xdr:spPr>
        <a:xfrm>
          <a:off x="7810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55245</xdr:rowOff>
    </xdr:from>
    <xdr:to>
      <xdr:col>45</xdr:col>
      <xdr:colOff>177800</xdr:colOff>
      <xdr:row>85</xdr:row>
      <xdr:rowOff>60961</xdr:rowOff>
    </xdr:to>
    <xdr:cxnSp macro="">
      <xdr:nvCxnSpPr>
        <xdr:cNvPr id="363" name="直線コネクタ 362"/>
        <xdr:cNvCxnSpPr/>
      </xdr:nvCxnSpPr>
      <xdr:spPr>
        <a:xfrm>
          <a:off x="7861300" y="146284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4" name="楕円 363"/>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55245</xdr:rowOff>
    </xdr:to>
    <xdr:cxnSp macro="">
      <xdr:nvCxnSpPr>
        <xdr:cNvPr id="365" name="直線コネクタ 364"/>
        <xdr:cNvCxnSpPr/>
      </xdr:nvCxnSpPr>
      <xdr:spPr>
        <a:xfrm>
          <a:off x="6972300" y="14622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xdr:cNvSpPr txBox="1"/>
      </xdr:nvSpPr>
      <xdr:spPr>
        <a:xfrm>
          <a:off x="7626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102888</xdr:rowOff>
    </xdr:from>
    <xdr:ext cx="469744" cy="259045"/>
    <xdr:sp macro="" textlink="">
      <xdr:nvSpPr>
        <xdr:cNvPr id="370" name="n_1main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371" name="n_2mainValue【福祉施設】&#10;一人当たり面積"/>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97172</xdr:rowOff>
    </xdr:from>
    <xdr:ext cx="469744" cy="259045"/>
    <xdr:sp macro="" textlink="">
      <xdr:nvSpPr>
        <xdr:cNvPr id="372" name="n_3mainValue【福祉施設】&#10;一人当たり面積"/>
        <xdr:cNvSpPr txBox="1"/>
      </xdr:nvSpPr>
      <xdr:spPr>
        <a:xfrm>
          <a:off x="7626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3"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415" name="楕円 414"/>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146248</xdr:rowOff>
    </xdr:from>
    <xdr:ext cx="405111" cy="259045"/>
    <xdr:sp macro="" textlink="">
      <xdr:nvSpPr>
        <xdr:cNvPr id="416" name="【市民会館】&#10;有形固定資産減価償却率該当値テキスト"/>
        <xdr:cNvSpPr txBox="1"/>
      </xdr:nvSpPr>
      <xdr:spPr>
        <a:xfrm>
          <a:off x="4673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417" name="楕円 416"/>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2721</xdr:rowOff>
    </xdr:to>
    <xdr:cxnSp macro="">
      <xdr:nvCxnSpPr>
        <xdr:cNvPr id="418" name="直線コネクタ 417"/>
        <xdr:cNvCxnSpPr/>
      </xdr:nvCxnSpPr>
      <xdr:spPr>
        <a:xfrm>
          <a:off x="3797300" y="1797068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419" name="楕円 418"/>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139881</xdr:rowOff>
    </xdr:to>
    <xdr:cxnSp macro="">
      <xdr:nvCxnSpPr>
        <xdr:cNvPr id="420" name="直線コネクタ 419"/>
        <xdr:cNvCxnSpPr/>
      </xdr:nvCxnSpPr>
      <xdr:spPr>
        <a:xfrm>
          <a:off x="2908300" y="179347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18869</xdr:rowOff>
    </xdr:from>
    <xdr:to>
      <xdr:col>10</xdr:col>
      <xdr:colOff>165100</xdr:colOff>
      <xdr:row>104</xdr:row>
      <xdr:rowOff>120469</xdr:rowOff>
    </xdr:to>
    <xdr:sp macro="" textlink="">
      <xdr:nvSpPr>
        <xdr:cNvPr id="421" name="楕円 420"/>
        <xdr:cNvSpPr/>
      </xdr:nvSpPr>
      <xdr:spPr>
        <a:xfrm>
          <a:off x="1968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69669</xdr:rowOff>
    </xdr:from>
    <xdr:to>
      <xdr:col>15</xdr:col>
      <xdr:colOff>50800</xdr:colOff>
      <xdr:row>104</xdr:row>
      <xdr:rowOff>103958</xdr:rowOff>
    </xdr:to>
    <xdr:cxnSp macro="">
      <xdr:nvCxnSpPr>
        <xdr:cNvPr id="422" name="直線コネクタ 421"/>
        <xdr:cNvCxnSpPr/>
      </xdr:nvCxnSpPr>
      <xdr:spPr>
        <a:xfrm>
          <a:off x="2019300" y="179004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156029</xdr:rowOff>
    </xdr:from>
    <xdr:to>
      <xdr:col>6</xdr:col>
      <xdr:colOff>38100</xdr:colOff>
      <xdr:row>104</xdr:row>
      <xdr:rowOff>86179</xdr:rowOff>
    </xdr:to>
    <xdr:sp macro="" textlink="">
      <xdr:nvSpPr>
        <xdr:cNvPr id="423" name="楕円 422"/>
        <xdr:cNvSpPr/>
      </xdr:nvSpPr>
      <xdr:spPr>
        <a:xfrm>
          <a:off x="1079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35379</xdr:rowOff>
    </xdr:from>
    <xdr:to>
      <xdr:col>10</xdr:col>
      <xdr:colOff>114300</xdr:colOff>
      <xdr:row>104</xdr:row>
      <xdr:rowOff>69669</xdr:rowOff>
    </xdr:to>
    <xdr:cxnSp macro="">
      <xdr:nvCxnSpPr>
        <xdr:cNvPr id="424" name="直線コネクタ 423"/>
        <xdr:cNvCxnSpPr/>
      </xdr:nvCxnSpPr>
      <xdr:spPr>
        <a:xfrm>
          <a:off x="1130300" y="17866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35758</xdr:rowOff>
    </xdr:from>
    <xdr:ext cx="405111" cy="259045"/>
    <xdr:sp macro="" textlink="">
      <xdr:nvSpPr>
        <xdr:cNvPr id="429" name="n_1main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0" name="n_2mainValue【市民会館】&#10;有形固定資産減価償却率"/>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136996</xdr:rowOff>
    </xdr:from>
    <xdr:ext cx="405111" cy="259045"/>
    <xdr:sp macro="" textlink="">
      <xdr:nvSpPr>
        <xdr:cNvPr id="431" name="n_3mainValue【市民会館】&#10;有形固定資産減価償却率"/>
        <xdr:cNvSpPr txBox="1"/>
      </xdr:nvSpPr>
      <xdr:spPr>
        <a:xfrm>
          <a:off x="1816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102706</xdr:rowOff>
    </xdr:from>
    <xdr:ext cx="405111" cy="259045"/>
    <xdr:sp macro="" textlink="">
      <xdr:nvSpPr>
        <xdr:cNvPr id="432" name="n_4mainValue【市民会館】&#10;有形固定資産減価償却率"/>
        <xdr:cNvSpPr txBox="1"/>
      </xdr:nvSpPr>
      <xdr:spPr>
        <a:xfrm>
          <a:off x="927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70" name="楕円 469"/>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71" name="【市民会館】&#10;一人当たり面積該当値テキスト"/>
        <xdr:cNvSpPr txBox="1"/>
      </xdr:nvSpPr>
      <xdr:spPr>
        <a:xfrm>
          <a:off x="10515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20828</xdr:rowOff>
    </xdr:from>
    <xdr:to>
      <xdr:col>50</xdr:col>
      <xdr:colOff>165100</xdr:colOff>
      <xdr:row>107</xdr:row>
      <xdr:rowOff>122428</xdr:rowOff>
    </xdr:to>
    <xdr:sp macro="" textlink="">
      <xdr:nvSpPr>
        <xdr:cNvPr id="472" name="楕円 471"/>
        <xdr:cNvSpPr/>
      </xdr:nvSpPr>
      <xdr:spPr>
        <a:xfrm>
          <a:off x="9588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71628</xdr:rowOff>
    </xdr:from>
    <xdr:to>
      <xdr:col>55</xdr:col>
      <xdr:colOff>0</xdr:colOff>
      <xdr:row>107</xdr:row>
      <xdr:rowOff>73913</xdr:rowOff>
    </xdr:to>
    <xdr:cxnSp macro="">
      <xdr:nvCxnSpPr>
        <xdr:cNvPr id="473" name="直線コネクタ 472"/>
        <xdr:cNvCxnSpPr/>
      </xdr:nvCxnSpPr>
      <xdr:spPr>
        <a:xfrm>
          <a:off x="9639300" y="184167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18542</xdr:rowOff>
    </xdr:from>
    <xdr:to>
      <xdr:col>46</xdr:col>
      <xdr:colOff>38100</xdr:colOff>
      <xdr:row>107</xdr:row>
      <xdr:rowOff>120142</xdr:rowOff>
    </xdr:to>
    <xdr:sp macro="" textlink="">
      <xdr:nvSpPr>
        <xdr:cNvPr id="474" name="楕円 473"/>
        <xdr:cNvSpPr/>
      </xdr:nvSpPr>
      <xdr:spPr>
        <a:xfrm>
          <a:off x="8699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71628</xdr:rowOff>
    </xdr:to>
    <xdr:cxnSp macro="">
      <xdr:nvCxnSpPr>
        <xdr:cNvPr id="475" name="直線コネクタ 474"/>
        <xdr:cNvCxnSpPr/>
      </xdr:nvCxnSpPr>
      <xdr:spPr>
        <a:xfrm>
          <a:off x="8750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76" name="楕円 475"/>
        <xdr:cNvSpPr/>
      </xdr:nvSpPr>
      <xdr:spPr>
        <a:xfrm>
          <a:off x="781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64770</xdr:rowOff>
    </xdr:from>
    <xdr:to>
      <xdr:col>45</xdr:col>
      <xdr:colOff>177800</xdr:colOff>
      <xdr:row>107</xdr:row>
      <xdr:rowOff>69342</xdr:rowOff>
    </xdr:to>
    <xdr:cxnSp macro="">
      <xdr:nvCxnSpPr>
        <xdr:cNvPr id="477" name="直線コネクタ 476"/>
        <xdr:cNvCxnSpPr/>
      </xdr:nvCxnSpPr>
      <xdr:spPr>
        <a:xfrm>
          <a:off x="7861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xdr:rowOff>
    </xdr:from>
    <xdr:to>
      <xdr:col>36</xdr:col>
      <xdr:colOff>165100</xdr:colOff>
      <xdr:row>107</xdr:row>
      <xdr:rowOff>110998</xdr:rowOff>
    </xdr:to>
    <xdr:sp macro="" textlink="">
      <xdr:nvSpPr>
        <xdr:cNvPr id="478" name="楕円 477"/>
        <xdr:cNvSpPr/>
      </xdr:nvSpPr>
      <xdr:spPr>
        <a:xfrm>
          <a:off x="6921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60198</xdr:rowOff>
    </xdr:from>
    <xdr:to>
      <xdr:col>41</xdr:col>
      <xdr:colOff>50800</xdr:colOff>
      <xdr:row>107</xdr:row>
      <xdr:rowOff>64770</xdr:rowOff>
    </xdr:to>
    <xdr:cxnSp macro="">
      <xdr:nvCxnSpPr>
        <xdr:cNvPr id="479" name="直線コネクタ 478"/>
        <xdr:cNvCxnSpPr/>
      </xdr:nvCxnSpPr>
      <xdr:spPr>
        <a:xfrm>
          <a:off x="6972300" y="1840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113555</xdr:rowOff>
    </xdr:from>
    <xdr:ext cx="469744" cy="259045"/>
    <xdr:sp macro="" textlink="">
      <xdr:nvSpPr>
        <xdr:cNvPr id="484" name="n_1mainValue【市民会館】&#10;一人当たり面積"/>
        <xdr:cNvSpPr txBox="1"/>
      </xdr:nvSpPr>
      <xdr:spPr>
        <a:xfrm>
          <a:off x="9391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111269</xdr:rowOff>
    </xdr:from>
    <xdr:ext cx="469744" cy="259045"/>
    <xdr:sp macro="" textlink="">
      <xdr:nvSpPr>
        <xdr:cNvPr id="485" name="n_2mainValue【市民会館】&#10;一人当たり面積"/>
        <xdr:cNvSpPr txBox="1"/>
      </xdr:nvSpPr>
      <xdr:spPr>
        <a:xfrm>
          <a:off x="8515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106697</xdr:rowOff>
    </xdr:from>
    <xdr:ext cx="469744" cy="259045"/>
    <xdr:sp macro="" textlink="">
      <xdr:nvSpPr>
        <xdr:cNvPr id="486" name="n_3mainValue【市民会館】&#10;一人当たり面積"/>
        <xdr:cNvSpPr txBox="1"/>
      </xdr:nvSpPr>
      <xdr:spPr>
        <a:xfrm>
          <a:off x="7626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102125</xdr:rowOff>
    </xdr:from>
    <xdr:ext cx="469744" cy="259045"/>
    <xdr:sp macro="" textlink="">
      <xdr:nvSpPr>
        <xdr:cNvPr id="487" name="n_4mainValue【市民会館】&#10;一人当たり面積"/>
        <xdr:cNvSpPr txBox="1"/>
      </xdr:nvSpPr>
      <xdr:spPr>
        <a:xfrm>
          <a:off x="6737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9" name="楕円 528"/>
        <xdr:cNvSpPr/>
      </xdr:nvSpPr>
      <xdr:spPr>
        <a:xfrm>
          <a:off x="16268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109962</xdr:rowOff>
    </xdr:from>
    <xdr:ext cx="405111" cy="259045"/>
    <xdr:sp macro="" textlink="">
      <xdr:nvSpPr>
        <xdr:cNvPr id="530" name="【一般廃棄物処理施設】&#10;有形固定資産減価償却率該当値テキスト"/>
        <xdr:cNvSpPr txBox="1"/>
      </xdr:nvSpPr>
      <xdr:spPr>
        <a:xfrm>
          <a:off x="16357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95613</xdr:rowOff>
    </xdr:from>
    <xdr:to>
      <xdr:col>81</xdr:col>
      <xdr:colOff>101600</xdr:colOff>
      <xdr:row>39</xdr:row>
      <xdr:rowOff>25763</xdr:rowOff>
    </xdr:to>
    <xdr:sp macro="" textlink="">
      <xdr:nvSpPr>
        <xdr:cNvPr id="531" name="楕円 530"/>
        <xdr:cNvSpPr/>
      </xdr:nvSpPr>
      <xdr:spPr>
        <a:xfrm>
          <a:off x="15430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146413</xdr:rowOff>
    </xdr:from>
    <xdr:to>
      <xdr:col>85</xdr:col>
      <xdr:colOff>127000</xdr:colOff>
      <xdr:row>39</xdr:row>
      <xdr:rowOff>10885</xdr:rowOff>
    </xdr:to>
    <xdr:cxnSp macro="">
      <xdr:nvCxnSpPr>
        <xdr:cNvPr id="532" name="直線コネクタ 531"/>
        <xdr:cNvCxnSpPr/>
      </xdr:nvCxnSpPr>
      <xdr:spPr>
        <a:xfrm>
          <a:off x="15481300" y="66615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33" name="楕円 532"/>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146413</xdr:rowOff>
    </xdr:to>
    <xdr:cxnSp macro="">
      <xdr:nvCxnSpPr>
        <xdr:cNvPr id="534" name="直線コネクタ 533"/>
        <xdr:cNvCxnSpPr/>
      </xdr:nvCxnSpPr>
      <xdr:spPr>
        <a:xfrm>
          <a:off x="14592300" y="66321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5" name="楕円 534"/>
        <xdr:cNvSpPr/>
      </xdr:nvSpPr>
      <xdr:spPr>
        <a:xfrm>
          <a:off x="13652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68035</xdr:rowOff>
    </xdr:from>
    <xdr:to>
      <xdr:col>76</xdr:col>
      <xdr:colOff>114300</xdr:colOff>
      <xdr:row>38</xdr:row>
      <xdr:rowOff>117022</xdr:rowOff>
    </xdr:to>
    <xdr:cxnSp macro="">
      <xdr:nvCxnSpPr>
        <xdr:cNvPr id="536" name="直線コネクタ 535"/>
        <xdr:cNvCxnSpPr/>
      </xdr:nvCxnSpPr>
      <xdr:spPr>
        <a:xfrm>
          <a:off x="13703300" y="658313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537" name="楕円 536"/>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38</xdr:row>
      <xdr:rowOff>68035</xdr:rowOff>
    </xdr:to>
    <xdr:cxnSp macro="">
      <xdr:nvCxnSpPr>
        <xdr:cNvPr id="538" name="直線コネクタ 537"/>
        <xdr:cNvCxnSpPr/>
      </xdr:nvCxnSpPr>
      <xdr:spPr>
        <a:xfrm>
          <a:off x="12814300" y="65798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xdr:cNvSpPr txBox="1"/>
      </xdr:nvSpPr>
      <xdr:spPr>
        <a:xfrm>
          <a:off x="15266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541" name="n_3aveValue【一般廃棄物処理施設】&#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42290</xdr:rowOff>
    </xdr:from>
    <xdr:ext cx="405111" cy="259045"/>
    <xdr:sp macro="" textlink="">
      <xdr:nvSpPr>
        <xdr:cNvPr id="543" name="n_1mainValue【一般廃棄物処理施設】&#10;有形固定資産減価償却率"/>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44" name="n_2mainValue【一般廃棄物処理施設】&#10;有形固定資産減価償却率"/>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45" name="n_3mainValue【一般廃棄物処理施設】&#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546" name="n_4main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122611</xdr:rowOff>
    </xdr:from>
    <xdr:to>
      <xdr:col>116</xdr:col>
      <xdr:colOff>114300</xdr:colOff>
      <xdr:row>42</xdr:row>
      <xdr:rowOff>52761</xdr:rowOff>
    </xdr:to>
    <xdr:sp macro="" textlink="">
      <xdr:nvSpPr>
        <xdr:cNvPr id="586" name="楕円 585"/>
        <xdr:cNvSpPr/>
      </xdr:nvSpPr>
      <xdr:spPr>
        <a:xfrm>
          <a:off x="22110700" y="71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123615</xdr:rowOff>
    </xdr:from>
    <xdr:to>
      <xdr:col>112</xdr:col>
      <xdr:colOff>38100</xdr:colOff>
      <xdr:row>42</xdr:row>
      <xdr:rowOff>53765</xdr:rowOff>
    </xdr:to>
    <xdr:sp macro="" textlink="">
      <xdr:nvSpPr>
        <xdr:cNvPr id="588" name="楕円 587"/>
        <xdr:cNvSpPr/>
      </xdr:nvSpPr>
      <xdr:spPr>
        <a:xfrm>
          <a:off x="21272500" y="71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1961</xdr:rowOff>
    </xdr:from>
    <xdr:to>
      <xdr:col>116</xdr:col>
      <xdr:colOff>63500</xdr:colOff>
      <xdr:row>42</xdr:row>
      <xdr:rowOff>2965</xdr:rowOff>
    </xdr:to>
    <xdr:cxnSp macro="">
      <xdr:nvCxnSpPr>
        <xdr:cNvPr id="589" name="直線コネクタ 588"/>
        <xdr:cNvCxnSpPr/>
      </xdr:nvCxnSpPr>
      <xdr:spPr>
        <a:xfrm flipV="1">
          <a:off x="21323300" y="7202861"/>
          <a:ext cx="8382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123564</xdr:rowOff>
    </xdr:from>
    <xdr:to>
      <xdr:col>107</xdr:col>
      <xdr:colOff>101600</xdr:colOff>
      <xdr:row>42</xdr:row>
      <xdr:rowOff>53714</xdr:rowOff>
    </xdr:to>
    <xdr:sp macro="" textlink="">
      <xdr:nvSpPr>
        <xdr:cNvPr id="590" name="楕円 589"/>
        <xdr:cNvSpPr/>
      </xdr:nvSpPr>
      <xdr:spPr>
        <a:xfrm>
          <a:off x="20383500" y="71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2914</xdr:rowOff>
    </xdr:from>
    <xdr:to>
      <xdr:col>111</xdr:col>
      <xdr:colOff>177800</xdr:colOff>
      <xdr:row>42</xdr:row>
      <xdr:rowOff>2965</xdr:rowOff>
    </xdr:to>
    <xdr:cxnSp macro="">
      <xdr:nvCxnSpPr>
        <xdr:cNvPr id="591" name="直線コネクタ 590"/>
        <xdr:cNvCxnSpPr/>
      </xdr:nvCxnSpPr>
      <xdr:spPr>
        <a:xfrm>
          <a:off x="20434300" y="720381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117952</xdr:rowOff>
    </xdr:from>
    <xdr:to>
      <xdr:col>102</xdr:col>
      <xdr:colOff>165100</xdr:colOff>
      <xdr:row>42</xdr:row>
      <xdr:rowOff>48102</xdr:rowOff>
    </xdr:to>
    <xdr:sp macro="" textlink="">
      <xdr:nvSpPr>
        <xdr:cNvPr id="592" name="楕円 591"/>
        <xdr:cNvSpPr/>
      </xdr:nvSpPr>
      <xdr:spPr>
        <a:xfrm>
          <a:off x="19494500" y="71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168752</xdr:rowOff>
    </xdr:from>
    <xdr:to>
      <xdr:col>107</xdr:col>
      <xdr:colOff>50800</xdr:colOff>
      <xdr:row>42</xdr:row>
      <xdr:rowOff>2914</xdr:rowOff>
    </xdr:to>
    <xdr:cxnSp macro="">
      <xdr:nvCxnSpPr>
        <xdr:cNvPr id="593" name="直線コネクタ 592"/>
        <xdr:cNvCxnSpPr/>
      </xdr:nvCxnSpPr>
      <xdr:spPr>
        <a:xfrm>
          <a:off x="19545300" y="7198202"/>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115422</xdr:rowOff>
    </xdr:from>
    <xdr:to>
      <xdr:col>98</xdr:col>
      <xdr:colOff>38100</xdr:colOff>
      <xdr:row>42</xdr:row>
      <xdr:rowOff>45572</xdr:rowOff>
    </xdr:to>
    <xdr:sp macro="" textlink="">
      <xdr:nvSpPr>
        <xdr:cNvPr id="594" name="楕円 593"/>
        <xdr:cNvSpPr/>
      </xdr:nvSpPr>
      <xdr:spPr>
        <a:xfrm>
          <a:off x="18605500" y="7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166222</xdr:rowOff>
    </xdr:from>
    <xdr:to>
      <xdr:col>102</xdr:col>
      <xdr:colOff>114300</xdr:colOff>
      <xdr:row>41</xdr:row>
      <xdr:rowOff>168752</xdr:rowOff>
    </xdr:to>
    <xdr:cxnSp macro="">
      <xdr:nvCxnSpPr>
        <xdr:cNvPr id="595" name="直線コネクタ 594"/>
        <xdr:cNvCxnSpPr/>
      </xdr:nvCxnSpPr>
      <xdr:spPr>
        <a:xfrm>
          <a:off x="18656300" y="7195672"/>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44892</xdr:rowOff>
    </xdr:from>
    <xdr:ext cx="534377" cy="259045"/>
    <xdr:sp macro="" textlink="">
      <xdr:nvSpPr>
        <xdr:cNvPr id="600" name="n_1mainValue【一般廃棄物処理施設】&#10;一人当たり有形固定資産（償却資産）額"/>
        <xdr:cNvSpPr txBox="1"/>
      </xdr:nvSpPr>
      <xdr:spPr>
        <a:xfrm>
          <a:off x="21043411" y="72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44841</xdr:rowOff>
    </xdr:from>
    <xdr:ext cx="534377" cy="259045"/>
    <xdr:sp macro="" textlink="">
      <xdr:nvSpPr>
        <xdr:cNvPr id="601" name="n_2mainValue【一般廃棄物処理施設】&#10;一人当たり有形固定資産（償却資産）額"/>
        <xdr:cNvSpPr txBox="1"/>
      </xdr:nvSpPr>
      <xdr:spPr>
        <a:xfrm>
          <a:off x="20167111" y="72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39229</xdr:rowOff>
    </xdr:from>
    <xdr:ext cx="534377" cy="259045"/>
    <xdr:sp macro="" textlink="">
      <xdr:nvSpPr>
        <xdr:cNvPr id="602" name="n_3mainValue【一般廃棄物処理施設】&#10;一人当たり有形固定資産（償却資産）額"/>
        <xdr:cNvSpPr txBox="1"/>
      </xdr:nvSpPr>
      <xdr:spPr>
        <a:xfrm>
          <a:off x="19278111" y="72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36699</xdr:rowOff>
    </xdr:from>
    <xdr:ext cx="534377" cy="259045"/>
    <xdr:sp macro="" textlink="">
      <xdr:nvSpPr>
        <xdr:cNvPr id="603" name="n_4mainValue【一般廃棄物処理施設】&#10;一人当たり有形固定資産（償却資産）額"/>
        <xdr:cNvSpPr txBox="1"/>
      </xdr:nvSpPr>
      <xdr:spPr>
        <a:xfrm>
          <a:off x="18389111" y="72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66766</xdr:rowOff>
    </xdr:from>
    <xdr:to>
      <xdr:col>85</xdr:col>
      <xdr:colOff>177800</xdr:colOff>
      <xdr:row>61</xdr:row>
      <xdr:rowOff>168366</xdr:rowOff>
    </xdr:to>
    <xdr:sp macro="" textlink="">
      <xdr:nvSpPr>
        <xdr:cNvPr id="645" name="楕円 644"/>
        <xdr:cNvSpPr/>
      </xdr:nvSpPr>
      <xdr:spPr>
        <a:xfrm>
          <a:off x="16268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45193</xdr:rowOff>
    </xdr:from>
    <xdr:ext cx="405111" cy="259045"/>
    <xdr:sp macro="" textlink="">
      <xdr:nvSpPr>
        <xdr:cNvPr id="646" name="【保健センター・保健所】&#10;有形固定資産減価償却率該当値テキスト"/>
        <xdr:cNvSpPr txBox="1"/>
      </xdr:nvSpPr>
      <xdr:spPr>
        <a:xfrm>
          <a:off x="16357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47" name="楕円 646"/>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117566</xdr:rowOff>
    </xdr:to>
    <xdr:cxnSp macro="">
      <xdr:nvCxnSpPr>
        <xdr:cNvPr id="648" name="直線コネクタ 647"/>
        <xdr:cNvCxnSpPr/>
      </xdr:nvCxnSpPr>
      <xdr:spPr>
        <a:xfrm>
          <a:off x="15481300" y="105547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649" name="楕円 648"/>
        <xdr:cNvSpPr/>
      </xdr:nvSpPr>
      <xdr:spPr>
        <a:xfrm>
          <a:off x="14541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96338</xdr:rowOff>
    </xdr:to>
    <xdr:cxnSp macro="">
      <xdr:nvCxnSpPr>
        <xdr:cNvPr id="650" name="直線コネクタ 649"/>
        <xdr:cNvCxnSpPr/>
      </xdr:nvCxnSpPr>
      <xdr:spPr>
        <a:xfrm>
          <a:off x="14592300" y="105351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9616</xdr:rowOff>
    </xdr:from>
    <xdr:to>
      <xdr:col>72</xdr:col>
      <xdr:colOff>38100</xdr:colOff>
      <xdr:row>61</xdr:row>
      <xdr:rowOff>111216</xdr:rowOff>
    </xdr:to>
    <xdr:sp macro="" textlink="">
      <xdr:nvSpPr>
        <xdr:cNvPr id="651" name="楕円 650"/>
        <xdr:cNvSpPr/>
      </xdr:nvSpPr>
      <xdr:spPr>
        <a:xfrm>
          <a:off x="13652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60416</xdr:rowOff>
    </xdr:from>
    <xdr:to>
      <xdr:col>76</xdr:col>
      <xdr:colOff>114300</xdr:colOff>
      <xdr:row>61</xdr:row>
      <xdr:rowOff>76744</xdr:rowOff>
    </xdr:to>
    <xdr:cxnSp macro="">
      <xdr:nvCxnSpPr>
        <xdr:cNvPr id="652" name="直線コネクタ 651"/>
        <xdr:cNvCxnSpPr/>
      </xdr:nvCxnSpPr>
      <xdr:spPr>
        <a:xfrm>
          <a:off x="13703300" y="10518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168003</xdr:rowOff>
    </xdr:from>
    <xdr:to>
      <xdr:col>67</xdr:col>
      <xdr:colOff>101600</xdr:colOff>
      <xdr:row>61</xdr:row>
      <xdr:rowOff>98153</xdr:rowOff>
    </xdr:to>
    <xdr:sp macro="" textlink="">
      <xdr:nvSpPr>
        <xdr:cNvPr id="653" name="楕円 652"/>
        <xdr:cNvSpPr/>
      </xdr:nvSpPr>
      <xdr:spPr>
        <a:xfrm>
          <a:off x="12763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47353</xdr:rowOff>
    </xdr:from>
    <xdr:to>
      <xdr:col>71</xdr:col>
      <xdr:colOff>177800</xdr:colOff>
      <xdr:row>61</xdr:row>
      <xdr:rowOff>60416</xdr:rowOff>
    </xdr:to>
    <xdr:cxnSp macro="">
      <xdr:nvCxnSpPr>
        <xdr:cNvPr id="654" name="直線コネクタ 653"/>
        <xdr:cNvCxnSpPr/>
      </xdr:nvCxnSpPr>
      <xdr:spPr>
        <a:xfrm>
          <a:off x="12814300" y="10505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55" name="n_1ave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659" name="n_1mainValue【保健センター・保健所】&#10;有形固定資産減価償却率"/>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660" name="n_2mainValue【保健センター・保健所】&#10;有形固定資産減価償却率"/>
        <xdr:cNvSpPr txBox="1"/>
      </xdr:nvSpPr>
      <xdr:spPr>
        <a:xfrm>
          <a:off x="14389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102343</xdr:rowOff>
    </xdr:from>
    <xdr:ext cx="405111" cy="259045"/>
    <xdr:sp macro="" textlink="">
      <xdr:nvSpPr>
        <xdr:cNvPr id="661" name="n_3mainValue【保健センター・保健所】&#10;有形固定資産減価償却率"/>
        <xdr:cNvSpPr txBox="1"/>
      </xdr:nvSpPr>
      <xdr:spPr>
        <a:xfrm>
          <a:off x="13500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89280</xdr:rowOff>
    </xdr:from>
    <xdr:ext cx="405111" cy="259045"/>
    <xdr:sp macro="" textlink="">
      <xdr:nvSpPr>
        <xdr:cNvPr id="662" name="n_4mainValue【保健センター・保健所】&#10;有形固定資産減価償却率"/>
        <xdr:cNvSpPr txBox="1"/>
      </xdr:nvSpPr>
      <xdr:spPr>
        <a:xfrm>
          <a:off x="12611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xdr:rowOff>
    </xdr:from>
    <xdr:to>
      <xdr:col>116</xdr:col>
      <xdr:colOff>114300</xdr:colOff>
      <xdr:row>61</xdr:row>
      <xdr:rowOff>117094</xdr:rowOff>
    </xdr:to>
    <xdr:sp macro="" textlink="">
      <xdr:nvSpPr>
        <xdr:cNvPr id="700" name="楕円 699"/>
        <xdr:cNvSpPr/>
      </xdr:nvSpPr>
      <xdr:spPr>
        <a:xfrm>
          <a:off x="22110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38371</xdr:rowOff>
    </xdr:from>
    <xdr:ext cx="469744" cy="259045"/>
    <xdr:sp macro="" textlink="">
      <xdr:nvSpPr>
        <xdr:cNvPr id="701" name="【保健センター・保健所】&#10;一人当たり面積該当値テキスト"/>
        <xdr:cNvSpPr txBox="1"/>
      </xdr:nvSpPr>
      <xdr:spPr>
        <a:xfrm>
          <a:off x="22199600"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10922</xdr:rowOff>
    </xdr:from>
    <xdr:to>
      <xdr:col>112</xdr:col>
      <xdr:colOff>38100</xdr:colOff>
      <xdr:row>61</xdr:row>
      <xdr:rowOff>112522</xdr:rowOff>
    </xdr:to>
    <xdr:sp macro="" textlink="">
      <xdr:nvSpPr>
        <xdr:cNvPr id="702" name="楕円 701"/>
        <xdr:cNvSpPr/>
      </xdr:nvSpPr>
      <xdr:spPr>
        <a:xfrm>
          <a:off x="21272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61722</xdr:rowOff>
    </xdr:from>
    <xdr:to>
      <xdr:col>116</xdr:col>
      <xdr:colOff>63500</xdr:colOff>
      <xdr:row>61</xdr:row>
      <xdr:rowOff>66294</xdr:rowOff>
    </xdr:to>
    <xdr:cxnSp macro="">
      <xdr:nvCxnSpPr>
        <xdr:cNvPr id="703" name="直線コネクタ 702"/>
        <xdr:cNvCxnSpPr/>
      </xdr:nvCxnSpPr>
      <xdr:spPr>
        <a:xfrm>
          <a:off x="21323300" y="1052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4" name="楕円 703"/>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61722</xdr:rowOff>
    </xdr:to>
    <xdr:cxnSp macro="">
      <xdr:nvCxnSpPr>
        <xdr:cNvPr id="705" name="直線コネクタ 704"/>
        <xdr:cNvCxnSpPr/>
      </xdr:nvCxnSpPr>
      <xdr:spPr>
        <a:xfrm>
          <a:off x="20434300" y="1051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164084</xdr:rowOff>
    </xdr:from>
    <xdr:to>
      <xdr:col>102</xdr:col>
      <xdr:colOff>165100</xdr:colOff>
      <xdr:row>61</xdr:row>
      <xdr:rowOff>94234</xdr:rowOff>
    </xdr:to>
    <xdr:sp macro="" textlink="">
      <xdr:nvSpPr>
        <xdr:cNvPr id="706" name="楕円 705"/>
        <xdr:cNvSpPr/>
      </xdr:nvSpPr>
      <xdr:spPr>
        <a:xfrm>
          <a:off x="19494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43434</xdr:rowOff>
    </xdr:from>
    <xdr:to>
      <xdr:col>107</xdr:col>
      <xdr:colOff>50800</xdr:colOff>
      <xdr:row>61</xdr:row>
      <xdr:rowOff>57150</xdr:rowOff>
    </xdr:to>
    <xdr:cxnSp macro="">
      <xdr:nvCxnSpPr>
        <xdr:cNvPr id="707" name="直線コネクタ 706"/>
        <xdr:cNvCxnSpPr/>
      </xdr:nvCxnSpPr>
      <xdr:spPr>
        <a:xfrm>
          <a:off x="19545300" y="10501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08" name="楕円 707"/>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43434</xdr:rowOff>
    </xdr:to>
    <xdr:cxnSp macro="">
      <xdr:nvCxnSpPr>
        <xdr:cNvPr id="709" name="直線コネクタ 708"/>
        <xdr:cNvCxnSpPr/>
      </xdr:nvCxnSpPr>
      <xdr:spPr>
        <a:xfrm>
          <a:off x="18656300" y="10492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129049</xdr:rowOff>
    </xdr:from>
    <xdr:ext cx="469744" cy="259045"/>
    <xdr:sp macro="" textlink="">
      <xdr:nvSpPr>
        <xdr:cNvPr id="714" name="n_1mainValue【保健センター・保健所】&#10;一人当たり面積"/>
        <xdr:cNvSpPr txBox="1"/>
      </xdr:nvSpPr>
      <xdr:spPr>
        <a:xfrm>
          <a:off x="210757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5" name="n_2main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110761</xdr:rowOff>
    </xdr:from>
    <xdr:ext cx="469744" cy="259045"/>
    <xdr:sp macro="" textlink="">
      <xdr:nvSpPr>
        <xdr:cNvPr id="716" name="n_3mainValue【保健センター・保健所】&#10;一人当たり面積"/>
        <xdr:cNvSpPr txBox="1"/>
      </xdr:nvSpPr>
      <xdr:spPr>
        <a:xfrm>
          <a:off x="19310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17" name="n_4main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759" name="楕円 758"/>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760" name="【消防施設】&#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19957</xdr:rowOff>
    </xdr:from>
    <xdr:to>
      <xdr:col>81</xdr:col>
      <xdr:colOff>101600</xdr:colOff>
      <xdr:row>84</xdr:row>
      <xdr:rowOff>121557</xdr:rowOff>
    </xdr:to>
    <xdr:sp macro="" textlink="">
      <xdr:nvSpPr>
        <xdr:cNvPr id="761" name="楕円 760"/>
        <xdr:cNvSpPr/>
      </xdr:nvSpPr>
      <xdr:spPr>
        <a:xfrm>
          <a:off x="15430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70757</xdr:rowOff>
    </xdr:from>
    <xdr:to>
      <xdr:col>85</xdr:col>
      <xdr:colOff>127000</xdr:colOff>
      <xdr:row>84</xdr:row>
      <xdr:rowOff>113212</xdr:rowOff>
    </xdr:to>
    <xdr:cxnSp macro="">
      <xdr:nvCxnSpPr>
        <xdr:cNvPr id="762" name="直線コネクタ 761"/>
        <xdr:cNvCxnSpPr/>
      </xdr:nvCxnSpPr>
      <xdr:spPr>
        <a:xfrm>
          <a:off x="15481300" y="144725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63" name="楕円 762"/>
        <xdr:cNvSpPr/>
      </xdr:nvSpPr>
      <xdr:spPr>
        <a:xfrm>
          <a:off x="14541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70757</xdr:rowOff>
    </xdr:to>
    <xdr:cxnSp macro="">
      <xdr:nvCxnSpPr>
        <xdr:cNvPr id="764" name="直線コネクタ 763"/>
        <xdr:cNvCxnSpPr/>
      </xdr:nvCxnSpPr>
      <xdr:spPr>
        <a:xfrm>
          <a:off x="14592300" y="144415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129358</xdr:rowOff>
    </xdr:from>
    <xdr:to>
      <xdr:col>72</xdr:col>
      <xdr:colOff>38100</xdr:colOff>
      <xdr:row>84</xdr:row>
      <xdr:rowOff>59508</xdr:rowOff>
    </xdr:to>
    <xdr:sp macro="" textlink="">
      <xdr:nvSpPr>
        <xdr:cNvPr id="765" name="楕円 764"/>
        <xdr:cNvSpPr/>
      </xdr:nvSpPr>
      <xdr:spPr>
        <a:xfrm>
          <a:off x="13652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39732</xdr:rowOff>
    </xdr:to>
    <xdr:cxnSp macro="">
      <xdr:nvCxnSpPr>
        <xdr:cNvPr id="766" name="直線コネクタ 765"/>
        <xdr:cNvCxnSpPr/>
      </xdr:nvCxnSpPr>
      <xdr:spPr>
        <a:xfrm>
          <a:off x="13703300" y="144105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95069</xdr:rowOff>
    </xdr:from>
    <xdr:to>
      <xdr:col>67</xdr:col>
      <xdr:colOff>101600</xdr:colOff>
      <xdr:row>84</xdr:row>
      <xdr:rowOff>25219</xdr:rowOff>
    </xdr:to>
    <xdr:sp macro="" textlink="">
      <xdr:nvSpPr>
        <xdr:cNvPr id="767" name="楕円 766"/>
        <xdr:cNvSpPr/>
      </xdr:nvSpPr>
      <xdr:spPr>
        <a:xfrm>
          <a:off x="12763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145869</xdr:rowOff>
    </xdr:from>
    <xdr:to>
      <xdr:col>71</xdr:col>
      <xdr:colOff>177800</xdr:colOff>
      <xdr:row>84</xdr:row>
      <xdr:rowOff>8708</xdr:rowOff>
    </xdr:to>
    <xdr:cxnSp macro="">
      <xdr:nvCxnSpPr>
        <xdr:cNvPr id="768" name="直線コネクタ 767"/>
        <xdr:cNvCxnSpPr/>
      </xdr:nvCxnSpPr>
      <xdr:spPr>
        <a:xfrm>
          <a:off x="12814300" y="1437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770"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771"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112684</xdr:rowOff>
    </xdr:from>
    <xdr:ext cx="405111" cy="259045"/>
    <xdr:sp macro="" textlink="">
      <xdr:nvSpPr>
        <xdr:cNvPr id="773" name="n_1mainValue【消防施設】&#10;有形固定資産減価償却率"/>
        <xdr:cNvSpPr txBox="1"/>
      </xdr:nvSpPr>
      <xdr:spPr>
        <a:xfrm>
          <a:off x="15266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74" name="n_2mainValue【消防施設】&#10;有形固定資産減価償却率"/>
        <xdr:cNvSpPr txBox="1"/>
      </xdr:nvSpPr>
      <xdr:spPr>
        <a:xfrm>
          <a:off x="14389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50635</xdr:rowOff>
    </xdr:from>
    <xdr:ext cx="405111" cy="259045"/>
    <xdr:sp macro="" textlink="">
      <xdr:nvSpPr>
        <xdr:cNvPr id="775" name="n_3mainValue【消防施設】&#10;有形固定資産減価償却率"/>
        <xdr:cNvSpPr txBox="1"/>
      </xdr:nvSpPr>
      <xdr:spPr>
        <a:xfrm>
          <a:off x="13500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16346</xdr:rowOff>
    </xdr:from>
    <xdr:ext cx="405111" cy="259045"/>
    <xdr:sp macro="" textlink="">
      <xdr:nvSpPr>
        <xdr:cNvPr id="776" name="n_4mainValue【消防施設】&#10;有形固定資産減価償却率"/>
        <xdr:cNvSpPr txBox="1"/>
      </xdr:nvSpPr>
      <xdr:spPr>
        <a:xfrm>
          <a:off x="12611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814" name="楕円 813"/>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815"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816" name="楕円 815"/>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817" name="直線コネクタ 816"/>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818" name="楕円 817"/>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170687</xdr:rowOff>
    </xdr:to>
    <xdr:cxnSp macro="">
      <xdr:nvCxnSpPr>
        <xdr:cNvPr id="819" name="直線コネクタ 818"/>
        <xdr:cNvCxnSpPr/>
      </xdr:nvCxnSpPr>
      <xdr:spPr>
        <a:xfrm flipV="1">
          <a:off x="20434300" y="1456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20" name="楕円 819"/>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170687</xdr:rowOff>
    </xdr:to>
    <xdr:cxnSp macro="">
      <xdr:nvCxnSpPr>
        <xdr:cNvPr id="821" name="直線コネクタ 820"/>
        <xdr:cNvCxnSpPr/>
      </xdr:nvCxnSpPr>
      <xdr:spPr>
        <a:xfrm>
          <a:off x="19545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2" name="楕円 821"/>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156972</xdr:rowOff>
    </xdr:to>
    <xdr:cxnSp macro="">
      <xdr:nvCxnSpPr>
        <xdr:cNvPr id="823" name="直線コネクタ 822"/>
        <xdr:cNvCxnSpPr/>
      </xdr:nvCxnSpPr>
      <xdr:spPr>
        <a:xfrm>
          <a:off x="18656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828"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29" name="n_2mainValue【消防施設】&#10;一人当たり面積"/>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30" name="n_3mainValue【消防施設】&#10;一人当たり面積"/>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1" name="n_4main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873" name="楕円 872"/>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874" name="【庁舎】&#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875" name="楕円 874"/>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154577</xdr:rowOff>
    </xdr:to>
    <xdr:cxnSp macro="">
      <xdr:nvCxnSpPr>
        <xdr:cNvPr id="876" name="直線コネクタ 875"/>
        <xdr:cNvCxnSpPr/>
      </xdr:nvCxnSpPr>
      <xdr:spPr>
        <a:xfrm>
          <a:off x="15481300" y="179396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46627</xdr:rowOff>
    </xdr:from>
    <xdr:to>
      <xdr:col>76</xdr:col>
      <xdr:colOff>165100</xdr:colOff>
      <xdr:row>103</xdr:row>
      <xdr:rowOff>148227</xdr:rowOff>
    </xdr:to>
    <xdr:sp macro="" textlink="">
      <xdr:nvSpPr>
        <xdr:cNvPr id="877" name="楕円 876"/>
        <xdr:cNvSpPr/>
      </xdr:nvSpPr>
      <xdr:spPr>
        <a:xfrm>
          <a:off x="14541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97427</xdr:rowOff>
    </xdr:from>
    <xdr:to>
      <xdr:col>81</xdr:col>
      <xdr:colOff>50800</xdr:colOff>
      <xdr:row>104</xdr:row>
      <xdr:rowOff>108857</xdr:rowOff>
    </xdr:to>
    <xdr:cxnSp macro="">
      <xdr:nvCxnSpPr>
        <xdr:cNvPr id="878" name="直線コネクタ 877"/>
        <xdr:cNvCxnSpPr/>
      </xdr:nvCxnSpPr>
      <xdr:spPr>
        <a:xfrm>
          <a:off x="14592300" y="17756777"/>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879" name="楕円 878"/>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97427</xdr:rowOff>
    </xdr:from>
    <xdr:to>
      <xdr:col>76</xdr:col>
      <xdr:colOff>114300</xdr:colOff>
      <xdr:row>104</xdr:row>
      <xdr:rowOff>20682</xdr:rowOff>
    </xdr:to>
    <xdr:cxnSp macro="">
      <xdr:nvCxnSpPr>
        <xdr:cNvPr id="880" name="直線コネクタ 879"/>
        <xdr:cNvCxnSpPr/>
      </xdr:nvCxnSpPr>
      <xdr:spPr>
        <a:xfrm flipV="1">
          <a:off x="13703300" y="17756777"/>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110308</xdr:rowOff>
    </xdr:from>
    <xdr:to>
      <xdr:col>67</xdr:col>
      <xdr:colOff>101600</xdr:colOff>
      <xdr:row>104</xdr:row>
      <xdr:rowOff>40458</xdr:rowOff>
    </xdr:to>
    <xdr:sp macro="" textlink="">
      <xdr:nvSpPr>
        <xdr:cNvPr id="881" name="楕円 880"/>
        <xdr:cNvSpPr/>
      </xdr:nvSpPr>
      <xdr:spPr>
        <a:xfrm>
          <a:off x="12763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161108</xdr:rowOff>
    </xdr:from>
    <xdr:to>
      <xdr:col>71</xdr:col>
      <xdr:colOff>177800</xdr:colOff>
      <xdr:row>104</xdr:row>
      <xdr:rowOff>20682</xdr:rowOff>
    </xdr:to>
    <xdr:cxnSp macro="">
      <xdr:nvCxnSpPr>
        <xdr:cNvPr id="882" name="直線コネクタ 881"/>
        <xdr:cNvCxnSpPr/>
      </xdr:nvCxnSpPr>
      <xdr:spPr>
        <a:xfrm>
          <a:off x="12814300" y="1782045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887" name="n_1mainValue【庁舎】&#10;有形固定資産減価償却率"/>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164754</xdr:rowOff>
    </xdr:from>
    <xdr:ext cx="405111" cy="259045"/>
    <xdr:sp macro="" textlink="">
      <xdr:nvSpPr>
        <xdr:cNvPr id="888" name="n_2mainValue【庁舎】&#10;有形固定資産減価償却率"/>
        <xdr:cNvSpPr txBox="1"/>
      </xdr:nvSpPr>
      <xdr:spPr>
        <a:xfrm>
          <a:off x="14389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88009</xdr:rowOff>
    </xdr:from>
    <xdr:ext cx="405111" cy="259045"/>
    <xdr:sp macro="" textlink="">
      <xdr:nvSpPr>
        <xdr:cNvPr id="889" name="n_3mainValue【庁舎】&#10;有形固定資産減価償却率"/>
        <xdr:cNvSpPr txBox="1"/>
      </xdr:nvSpPr>
      <xdr:spPr>
        <a:xfrm>
          <a:off x="13500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56985</xdr:rowOff>
    </xdr:from>
    <xdr:ext cx="405111" cy="259045"/>
    <xdr:sp macro="" textlink="">
      <xdr:nvSpPr>
        <xdr:cNvPr id="890" name="n_4mainValue【庁舎】&#10;有形固定資産減価償却率"/>
        <xdr:cNvSpPr txBox="1"/>
      </xdr:nvSpPr>
      <xdr:spPr>
        <a:xfrm>
          <a:off x="126117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932" name="楕円 931"/>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145885</xdr:rowOff>
    </xdr:from>
    <xdr:ext cx="469744" cy="259045"/>
    <xdr:sp macro="" textlink="">
      <xdr:nvSpPr>
        <xdr:cNvPr id="933" name="【庁舎】&#10;一人当たり面積該当値テキスト"/>
        <xdr:cNvSpPr txBox="1"/>
      </xdr:nvSpPr>
      <xdr:spPr>
        <a:xfrm>
          <a:off x="22199600"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934" name="楕円 933"/>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46808</xdr:rowOff>
    </xdr:to>
    <xdr:cxnSp macro="">
      <xdr:nvCxnSpPr>
        <xdr:cNvPr id="935" name="直線コネクタ 934"/>
        <xdr:cNvCxnSpPr/>
      </xdr:nvCxnSpPr>
      <xdr:spPr>
        <a:xfrm>
          <a:off x="21323300" y="182172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936" name="楕円 935"/>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43543</xdr:rowOff>
    </xdr:to>
    <xdr:cxnSp macro="">
      <xdr:nvCxnSpPr>
        <xdr:cNvPr id="937" name="直線コネクタ 936"/>
        <xdr:cNvCxnSpPr/>
      </xdr:nvCxnSpPr>
      <xdr:spPr>
        <a:xfrm>
          <a:off x="20434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144599</xdr:rowOff>
    </xdr:from>
    <xdr:to>
      <xdr:col>102</xdr:col>
      <xdr:colOff>165100</xdr:colOff>
      <xdr:row>106</xdr:row>
      <xdr:rowOff>74749</xdr:rowOff>
    </xdr:to>
    <xdr:sp macro="" textlink="">
      <xdr:nvSpPr>
        <xdr:cNvPr id="938" name="楕円 937"/>
        <xdr:cNvSpPr/>
      </xdr:nvSpPr>
      <xdr:spPr>
        <a:xfrm>
          <a:off x="19494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43543</xdr:rowOff>
    </xdr:to>
    <xdr:cxnSp macro="">
      <xdr:nvCxnSpPr>
        <xdr:cNvPr id="939" name="直線コネクタ 938"/>
        <xdr:cNvCxnSpPr/>
      </xdr:nvCxnSpPr>
      <xdr:spPr>
        <a:xfrm>
          <a:off x="19545300" y="181976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940" name="楕円 939"/>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4355</xdr:rowOff>
    </xdr:from>
    <xdr:to>
      <xdr:col>102</xdr:col>
      <xdr:colOff>114300</xdr:colOff>
      <xdr:row>106</xdr:row>
      <xdr:rowOff>23949</xdr:rowOff>
    </xdr:to>
    <xdr:cxnSp macro="">
      <xdr:nvCxnSpPr>
        <xdr:cNvPr id="941" name="直線コネクタ 940"/>
        <xdr:cNvCxnSpPr/>
      </xdr:nvCxnSpPr>
      <xdr:spPr>
        <a:xfrm>
          <a:off x="18656300" y="181780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946" name="n_1mainValue【庁舎】&#10;一人当たり面積"/>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947"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65876</xdr:rowOff>
    </xdr:from>
    <xdr:ext cx="469744" cy="259045"/>
    <xdr:sp macro="" textlink="">
      <xdr:nvSpPr>
        <xdr:cNvPr id="948" name="n_3mainValue【庁舎】&#10;一人当たり面積"/>
        <xdr:cNvSpPr txBox="1"/>
      </xdr:nvSpPr>
      <xdr:spPr>
        <a:xfrm>
          <a:off x="193104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46282</xdr:rowOff>
    </xdr:from>
    <xdr:ext cx="469744" cy="259045"/>
    <xdr:sp macro="" textlink="">
      <xdr:nvSpPr>
        <xdr:cNvPr id="949" name="n_4mainValue【庁舎】&#10;一人当たり面積"/>
        <xdr:cNvSpPr txBox="1"/>
      </xdr:nvSpPr>
      <xdr:spPr>
        <a:xfrm>
          <a:off x="18421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類似団体と比較して有形固定資産減価償却率が特に高くなっている施設は、体育館、福祉施設、保健センター・保健所、図書館である。</a:t>
          </a:r>
        </a:p>
        <a:p>
          <a:r>
            <a:rPr kumimoji="1" lang="ja-JP" altLang="en-US" sz="1300">
              <a:latin typeface="ＭＳ Ｐゴシック" panose="020B0600070205080204" pitchFamily="50" charset="-128"/>
              <a:ea typeface="ＭＳ Ｐゴシック" panose="020B0600070205080204" pitchFamily="50" charset="-128"/>
            </a:rPr>
            <a:t>体育館については、保有している２つはいずれも昭和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年度に建築、保健センターについては平成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年度、図書館については平成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年度に建築されたもので、施設の老朽化が進んでいる。</a:t>
          </a:r>
        </a:p>
        <a:p>
          <a:r>
            <a:rPr kumimoji="1" lang="ja-JP" altLang="en-US" sz="1300">
              <a:latin typeface="ＭＳ Ｐゴシック" panose="020B0600070205080204" pitchFamily="50" charset="-128"/>
              <a:ea typeface="ＭＳ Ｐゴシック" panose="020B0600070205080204" pitchFamily="50" charset="-128"/>
            </a:rPr>
            <a:t>これらの施設を含め、個別施設計画に基づき、施設の維持管理を適切に行うこととしている。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人口増加による税収の増加、ふるさとづくり寄附金の増加はあるものの、市内に中心となる産業がないことによる財政基盤の弱さ等から、財政力指数は類似団体平均を</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となっている。今後も引き続き、目標収納率の達成を中心とする税収確保に努めるとともに、資産の有効活用やふるさとづくり寄附金の増収推進等を行い、財源確保に努める。また、引き続き物件費等の経常的経費の歳出削減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経常収支比率は前年度の</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％に</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低下した。主な要因は、基礎数値（国勢調査人口）の見直しと追加交付により、普通交付税が増加したことが挙げられる。今後、扶助費の更なる増加や維持補修費の増加は避けられない。このため、行財政改革の徹底と詳細な財政計画並びに財務分析を推進するとともに、引き続き物件費の抑制を大きな柱とする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lang="ja-JP" altLang="en-US" sz="1100" b="0" i="0" u="none" strike="noStrike" baseline="0" smtClean="0">
            <a:solidFill>
              <a:schemeClr val="dk1"/>
            </a:solidFill>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65</xdr:row>
      <xdr:rowOff>157480</xdr:rowOff>
    </xdr:to>
    <xdr:cxnSp macro="">
      <xdr:nvCxnSpPr>
        <xdr:cNvPr id="130" name="直線コネクタ 129"/>
        <xdr:cNvCxnSpPr/>
      </xdr:nvCxnSpPr>
      <xdr:spPr>
        <a:xfrm flipV="1">
          <a:off x="4114800" y="10896346"/>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157480</xdr:rowOff>
    </xdr:to>
    <xdr:cxnSp macro="">
      <xdr:nvCxnSpPr>
        <xdr:cNvPr id="133" name="直線コネクタ 132"/>
        <xdr:cNvCxnSpPr/>
      </xdr:nvCxnSpPr>
      <xdr:spPr>
        <a:xfrm>
          <a:off x="3225800" y="11272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162306</xdr:rowOff>
    </xdr:to>
    <xdr:cxnSp macro="">
      <xdr:nvCxnSpPr>
        <xdr:cNvPr id="136" name="直線コネクタ 135"/>
        <xdr:cNvCxnSpPr/>
      </xdr:nvCxnSpPr>
      <xdr:spPr>
        <a:xfrm flipV="1">
          <a:off x="2336800" y="112727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162306</xdr:rowOff>
    </xdr:to>
    <xdr:cxnSp macro="">
      <xdr:nvCxnSpPr>
        <xdr:cNvPr id="139" name="直線コネクタ 138"/>
        <xdr:cNvCxnSpPr/>
      </xdr:nvCxnSpPr>
      <xdr:spPr>
        <a:xfrm>
          <a:off x="1447800" y="1119555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44196</xdr:rowOff>
    </xdr:from>
    <xdr:to>
      <xdr:col>23</xdr:col>
      <xdr:colOff>184150</xdr:colOff>
      <xdr:row>63</xdr:row>
      <xdr:rowOff>145796</xdr:rowOff>
    </xdr:to>
    <xdr:sp macro="" textlink="">
      <xdr:nvSpPr>
        <xdr:cNvPr id="149" name="楕円 148"/>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60723</xdr:rowOff>
    </xdr:from>
    <xdr:ext cx="762000" cy="259045"/>
    <xdr:sp macro="" textlink="">
      <xdr:nvSpPr>
        <xdr:cNvPr id="150" name="財政構造の弾力性該当値テキスト"/>
        <xdr:cNvSpPr txBox="1"/>
      </xdr:nvSpPr>
      <xdr:spPr>
        <a:xfrm>
          <a:off x="50419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1" name="楕円 150"/>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2" name="テキスト ボックス 151"/>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5" name="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112285</xdr:rowOff>
    </xdr:from>
    <xdr:ext cx="762000" cy="259045"/>
    <xdr:sp macro="" textlink="">
      <xdr:nvSpPr>
        <xdr:cNvPr id="158" name="テキスト ボックス 157"/>
        <xdr:cNvSpPr txBox="1"/>
      </xdr:nvSpPr>
      <xdr:spPr>
        <a:xfrm>
          <a:off x="1066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下回っている。要因としては、ごみ処理業務や消防業務等を一部事務組合で行っていることが挙げられる。引き続き、人件費については職員数の適正な管理に努め、また、物件費についても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137466</xdr:rowOff>
    </xdr:from>
    <xdr:to>
      <xdr:col>23</xdr:col>
      <xdr:colOff>133350</xdr:colOff>
      <xdr:row>80</xdr:row>
      <xdr:rowOff>138029</xdr:rowOff>
    </xdr:to>
    <xdr:cxnSp macro="">
      <xdr:nvCxnSpPr>
        <xdr:cNvPr id="195" name="直線コネクタ 194"/>
        <xdr:cNvCxnSpPr/>
      </xdr:nvCxnSpPr>
      <xdr:spPr>
        <a:xfrm>
          <a:off x="4114800" y="13853466"/>
          <a:ext cx="8382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14126</xdr:rowOff>
    </xdr:from>
    <xdr:to>
      <xdr:col>19</xdr:col>
      <xdr:colOff>133350</xdr:colOff>
      <xdr:row>80</xdr:row>
      <xdr:rowOff>137466</xdr:rowOff>
    </xdr:to>
    <xdr:cxnSp macro="">
      <xdr:nvCxnSpPr>
        <xdr:cNvPr id="198" name="直線コネクタ 197"/>
        <xdr:cNvCxnSpPr/>
      </xdr:nvCxnSpPr>
      <xdr:spPr>
        <a:xfrm>
          <a:off x="3225800" y="13730126"/>
          <a:ext cx="889000" cy="1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14126</xdr:rowOff>
    </xdr:from>
    <xdr:to>
      <xdr:col>15</xdr:col>
      <xdr:colOff>82550</xdr:colOff>
      <xdr:row>80</xdr:row>
      <xdr:rowOff>46219</xdr:rowOff>
    </xdr:to>
    <xdr:cxnSp macro="">
      <xdr:nvCxnSpPr>
        <xdr:cNvPr id="201" name="直線コネクタ 200"/>
        <xdr:cNvCxnSpPr/>
      </xdr:nvCxnSpPr>
      <xdr:spPr>
        <a:xfrm flipV="1">
          <a:off x="2336800" y="13730126"/>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14264</xdr:rowOff>
    </xdr:from>
    <xdr:to>
      <xdr:col>11</xdr:col>
      <xdr:colOff>31750</xdr:colOff>
      <xdr:row>80</xdr:row>
      <xdr:rowOff>46219</xdr:rowOff>
    </xdr:to>
    <xdr:cxnSp macro="">
      <xdr:nvCxnSpPr>
        <xdr:cNvPr id="204" name="直線コネクタ 203"/>
        <xdr:cNvCxnSpPr/>
      </xdr:nvCxnSpPr>
      <xdr:spPr>
        <a:xfrm>
          <a:off x="1447800" y="13730264"/>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87229</xdr:rowOff>
    </xdr:from>
    <xdr:to>
      <xdr:col>23</xdr:col>
      <xdr:colOff>184150</xdr:colOff>
      <xdr:row>81</xdr:row>
      <xdr:rowOff>17379</xdr:rowOff>
    </xdr:to>
    <xdr:sp macro="" textlink="">
      <xdr:nvSpPr>
        <xdr:cNvPr id="214" name="楕円 213"/>
        <xdr:cNvSpPr/>
      </xdr:nvSpPr>
      <xdr:spPr>
        <a:xfrm>
          <a:off x="4902200" y="138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8506</xdr:rowOff>
    </xdr:from>
    <xdr:ext cx="762000" cy="259045"/>
    <xdr:sp macro="" textlink="">
      <xdr:nvSpPr>
        <xdr:cNvPr id="215" name="人件費・物件費等の状況該当値テキスト"/>
        <xdr:cNvSpPr txBox="1"/>
      </xdr:nvSpPr>
      <xdr:spPr>
        <a:xfrm>
          <a:off x="5041900" y="1372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86666</xdr:rowOff>
    </xdr:from>
    <xdr:to>
      <xdr:col>19</xdr:col>
      <xdr:colOff>184150</xdr:colOff>
      <xdr:row>81</xdr:row>
      <xdr:rowOff>16816</xdr:rowOff>
    </xdr:to>
    <xdr:sp macro="" textlink="">
      <xdr:nvSpPr>
        <xdr:cNvPr id="216" name="楕円 215"/>
        <xdr:cNvSpPr/>
      </xdr:nvSpPr>
      <xdr:spPr>
        <a:xfrm>
          <a:off x="4064000" y="1380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26993</xdr:rowOff>
    </xdr:from>
    <xdr:ext cx="736600" cy="259045"/>
    <xdr:sp macro="" textlink="">
      <xdr:nvSpPr>
        <xdr:cNvPr id="217" name="テキスト ボックス 216"/>
        <xdr:cNvSpPr txBox="1"/>
      </xdr:nvSpPr>
      <xdr:spPr>
        <a:xfrm>
          <a:off x="3733800" y="1357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134776</xdr:rowOff>
    </xdr:from>
    <xdr:to>
      <xdr:col>15</xdr:col>
      <xdr:colOff>133350</xdr:colOff>
      <xdr:row>80</xdr:row>
      <xdr:rowOff>64926</xdr:rowOff>
    </xdr:to>
    <xdr:sp macro="" textlink="">
      <xdr:nvSpPr>
        <xdr:cNvPr id="218" name="楕円 217"/>
        <xdr:cNvSpPr/>
      </xdr:nvSpPr>
      <xdr:spPr>
        <a:xfrm>
          <a:off x="3175000" y="136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75103</xdr:rowOff>
    </xdr:from>
    <xdr:ext cx="762000" cy="259045"/>
    <xdr:sp macro="" textlink="">
      <xdr:nvSpPr>
        <xdr:cNvPr id="219" name="テキスト ボックス 218"/>
        <xdr:cNvSpPr txBox="1"/>
      </xdr:nvSpPr>
      <xdr:spPr>
        <a:xfrm>
          <a:off x="2844800" y="134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166869</xdr:rowOff>
    </xdr:from>
    <xdr:to>
      <xdr:col>11</xdr:col>
      <xdr:colOff>82550</xdr:colOff>
      <xdr:row>80</xdr:row>
      <xdr:rowOff>97019</xdr:rowOff>
    </xdr:to>
    <xdr:sp macro="" textlink="">
      <xdr:nvSpPr>
        <xdr:cNvPr id="220" name="楕円 219"/>
        <xdr:cNvSpPr/>
      </xdr:nvSpPr>
      <xdr:spPr>
        <a:xfrm>
          <a:off x="2286000" y="137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107196</xdr:rowOff>
    </xdr:from>
    <xdr:ext cx="762000" cy="259045"/>
    <xdr:sp macro="" textlink="">
      <xdr:nvSpPr>
        <xdr:cNvPr id="221" name="テキスト ボックス 220"/>
        <xdr:cNvSpPr txBox="1"/>
      </xdr:nvSpPr>
      <xdr:spPr>
        <a:xfrm>
          <a:off x="1955800" y="134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134914</xdr:rowOff>
    </xdr:from>
    <xdr:to>
      <xdr:col>7</xdr:col>
      <xdr:colOff>31750</xdr:colOff>
      <xdr:row>80</xdr:row>
      <xdr:rowOff>65064</xdr:rowOff>
    </xdr:to>
    <xdr:sp macro="" textlink="">
      <xdr:nvSpPr>
        <xdr:cNvPr id="222" name="楕円 221"/>
        <xdr:cNvSpPr/>
      </xdr:nvSpPr>
      <xdr:spPr>
        <a:xfrm>
          <a:off x="1397000" y="13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75241</xdr:rowOff>
    </xdr:from>
    <xdr:ext cx="762000" cy="259045"/>
    <xdr:sp macro="" textlink="">
      <xdr:nvSpPr>
        <xdr:cNvPr id="223" name="テキスト ボックス 222"/>
        <xdr:cNvSpPr txBox="1"/>
      </xdr:nvSpPr>
      <xdr:spPr>
        <a:xfrm>
          <a:off x="1066800" y="13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ラスパイレス指数は、全国平均を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ポイント、類似団体の平均を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ポイント下回り、類似団体内で最も低い値となっている。各種手当の見直しを行うとともに、給与水準については、国の動向を注視しながら適正化に努める。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113393</xdr:rowOff>
    </xdr:from>
    <xdr:to>
      <xdr:col>81</xdr:col>
      <xdr:colOff>44450</xdr:colOff>
      <xdr:row>80</xdr:row>
      <xdr:rowOff>113393</xdr:rowOff>
    </xdr:to>
    <xdr:cxnSp macro="">
      <xdr:nvCxnSpPr>
        <xdr:cNvPr id="259" name="直線コネクタ 258"/>
        <xdr:cNvCxnSpPr/>
      </xdr:nvCxnSpPr>
      <xdr:spPr>
        <a:xfrm>
          <a:off x="16179800" y="138293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80</xdr:row>
      <xdr:rowOff>113393</xdr:rowOff>
    </xdr:to>
    <xdr:cxnSp macro="">
      <xdr:nvCxnSpPr>
        <xdr:cNvPr id="262" name="直線コネクタ 261"/>
        <xdr:cNvCxnSpPr/>
      </xdr:nvCxnSpPr>
      <xdr:spPr>
        <a:xfrm>
          <a:off x="15290800" y="137087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164193</xdr:rowOff>
    </xdr:from>
    <xdr:to>
      <xdr:col>72</xdr:col>
      <xdr:colOff>203200</xdr:colOff>
      <xdr:row>81</xdr:row>
      <xdr:rowOff>114300</xdr:rowOff>
    </xdr:to>
    <xdr:cxnSp macro="">
      <xdr:nvCxnSpPr>
        <xdr:cNvPr id="265" name="直線コネクタ 264"/>
        <xdr:cNvCxnSpPr/>
      </xdr:nvCxnSpPr>
      <xdr:spPr>
        <a:xfrm flipV="1">
          <a:off x="14401800" y="13708743"/>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83</xdr:row>
      <xdr:rowOff>150586</xdr:rowOff>
    </xdr:to>
    <xdr:cxnSp macro="">
      <xdr:nvCxnSpPr>
        <xdr:cNvPr id="268" name="直線コネクタ 267"/>
        <xdr:cNvCxnSpPr/>
      </xdr:nvCxnSpPr>
      <xdr:spPr>
        <a:xfrm flipV="1">
          <a:off x="13512800" y="14001750"/>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8" name="楕円 277"/>
        <xdr:cNvSpPr/>
      </xdr:nvSpPr>
      <xdr:spPr>
        <a:xfrm>
          <a:off x="169672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9" name="給与水準   （国との比較）該当値テキスト"/>
        <xdr:cNvSpPr txBox="1"/>
      </xdr:nvSpPr>
      <xdr:spPr>
        <a:xfrm>
          <a:off x="17106900" y="136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80" name="楕円 279"/>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81" name="テキスト ボックス 280"/>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113393</xdr:rowOff>
    </xdr:from>
    <xdr:to>
      <xdr:col>73</xdr:col>
      <xdr:colOff>44450</xdr:colOff>
      <xdr:row>80</xdr:row>
      <xdr:rowOff>43543</xdr:rowOff>
    </xdr:to>
    <xdr:sp macro="" textlink="">
      <xdr:nvSpPr>
        <xdr:cNvPr id="282" name="楕円 281"/>
        <xdr:cNvSpPr/>
      </xdr:nvSpPr>
      <xdr:spPr>
        <a:xfrm>
          <a:off x="15240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53720</xdr:rowOff>
    </xdr:from>
    <xdr:ext cx="762000" cy="259045"/>
    <xdr:sp macro="" textlink="">
      <xdr:nvSpPr>
        <xdr:cNvPr id="283" name="テキスト ボックス 282"/>
        <xdr:cNvSpPr txBox="1"/>
      </xdr:nvSpPr>
      <xdr:spPr>
        <a:xfrm>
          <a:off x="14909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122979</xdr:rowOff>
    </xdr:from>
    <xdr:to>
      <xdr:col>81</xdr:col>
      <xdr:colOff>44450</xdr:colOff>
      <xdr:row>58</xdr:row>
      <xdr:rowOff>131021</xdr:rowOff>
    </xdr:to>
    <xdr:cxnSp macro="">
      <xdr:nvCxnSpPr>
        <xdr:cNvPr id="322" name="直線コネクタ 321"/>
        <xdr:cNvCxnSpPr/>
      </xdr:nvCxnSpPr>
      <xdr:spPr>
        <a:xfrm flipV="1">
          <a:off x="16179800" y="10067079"/>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131021</xdr:rowOff>
    </xdr:from>
    <xdr:to>
      <xdr:col>77</xdr:col>
      <xdr:colOff>44450</xdr:colOff>
      <xdr:row>58</xdr:row>
      <xdr:rowOff>141076</xdr:rowOff>
    </xdr:to>
    <xdr:cxnSp macro="">
      <xdr:nvCxnSpPr>
        <xdr:cNvPr id="325" name="直線コネクタ 324"/>
        <xdr:cNvCxnSpPr/>
      </xdr:nvCxnSpPr>
      <xdr:spPr>
        <a:xfrm flipV="1">
          <a:off x="15290800" y="1007512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141076</xdr:rowOff>
    </xdr:from>
    <xdr:to>
      <xdr:col>72</xdr:col>
      <xdr:colOff>203200</xdr:colOff>
      <xdr:row>58</xdr:row>
      <xdr:rowOff>153141</xdr:rowOff>
    </xdr:to>
    <xdr:cxnSp macro="">
      <xdr:nvCxnSpPr>
        <xdr:cNvPr id="328" name="直線コネクタ 327"/>
        <xdr:cNvCxnSpPr/>
      </xdr:nvCxnSpPr>
      <xdr:spPr>
        <a:xfrm flipV="1">
          <a:off x="14401800" y="100851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135044</xdr:rowOff>
    </xdr:from>
    <xdr:to>
      <xdr:col>68</xdr:col>
      <xdr:colOff>152400</xdr:colOff>
      <xdr:row>58</xdr:row>
      <xdr:rowOff>153141</xdr:rowOff>
    </xdr:to>
    <xdr:cxnSp macro="">
      <xdr:nvCxnSpPr>
        <xdr:cNvPr id="331" name="直線コネクタ 330"/>
        <xdr:cNvCxnSpPr/>
      </xdr:nvCxnSpPr>
      <xdr:spPr>
        <a:xfrm>
          <a:off x="13512800" y="1007914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72179</xdr:rowOff>
    </xdr:from>
    <xdr:to>
      <xdr:col>81</xdr:col>
      <xdr:colOff>95250</xdr:colOff>
      <xdr:row>59</xdr:row>
      <xdr:rowOff>2329</xdr:rowOff>
    </xdr:to>
    <xdr:sp macro="" textlink="">
      <xdr:nvSpPr>
        <xdr:cNvPr id="341" name="楕円 340"/>
        <xdr:cNvSpPr/>
      </xdr:nvSpPr>
      <xdr:spPr>
        <a:xfrm>
          <a:off x="16967200" y="100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164906</xdr:rowOff>
    </xdr:from>
    <xdr:ext cx="762000" cy="259045"/>
    <xdr:sp macro="" textlink="">
      <xdr:nvSpPr>
        <xdr:cNvPr id="342" name="定員管理の状況該当値テキスト"/>
        <xdr:cNvSpPr txBox="1"/>
      </xdr:nvSpPr>
      <xdr:spPr>
        <a:xfrm>
          <a:off x="17106900" y="993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80221</xdr:rowOff>
    </xdr:from>
    <xdr:to>
      <xdr:col>77</xdr:col>
      <xdr:colOff>95250</xdr:colOff>
      <xdr:row>59</xdr:row>
      <xdr:rowOff>10371</xdr:rowOff>
    </xdr:to>
    <xdr:sp macro="" textlink="">
      <xdr:nvSpPr>
        <xdr:cNvPr id="343" name="楕円 342"/>
        <xdr:cNvSpPr/>
      </xdr:nvSpPr>
      <xdr:spPr>
        <a:xfrm>
          <a:off x="16129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20548</xdr:rowOff>
    </xdr:from>
    <xdr:ext cx="736600" cy="259045"/>
    <xdr:sp macro="" textlink="">
      <xdr:nvSpPr>
        <xdr:cNvPr id="344" name="テキスト ボックス 343"/>
        <xdr:cNvSpPr txBox="1"/>
      </xdr:nvSpPr>
      <xdr:spPr>
        <a:xfrm>
          <a:off x="15798800" y="979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90276</xdr:rowOff>
    </xdr:from>
    <xdr:to>
      <xdr:col>73</xdr:col>
      <xdr:colOff>44450</xdr:colOff>
      <xdr:row>59</xdr:row>
      <xdr:rowOff>20426</xdr:rowOff>
    </xdr:to>
    <xdr:sp macro="" textlink="">
      <xdr:nvSpPr>
        <xdr:cNvPr id="345" name="楕円 344"/>
        <xdr:cNvSpPr/>
      </xdr:nvSpPr>
      <xdr:spPr>
        <a:xfrm>
          <a:off x="15240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30603</xdr:rowOff>
    </xdr:from>
    <xdr:ext cx="762000" cy="259045"/>
    <xdr:sp macro="" textlink="">
      <xdr:nvSpPr>
        <xdr:cNvPr id="346" name="テキスト ボックス 345"/>
        <xdr:cNvSpPr txBox="1"/>
      </xdr:nvSpPr>
      <xdr:spPr>
        <a:xfrm>
          <a:off x="14909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102341</xdr:rowOff>
    </xdr:from>
    <xdr:to>
      <xdr:col>68</xdr:col>
      <xdr:colOff>203200</xdr:colOff>
      <xdr:row>59</xdr:row>
      <xdr:rowOff>32491</xdr:rowOff>
    </xdr:to>
    <xdr:sp macro="" textlink="">
      <xdr:nvSpPr>
        <xdr:cNvPr id="347" name="楕円 346"/>
        <xdr:cNvSpPr/>
      </xdr:nvSpPr>
      <xdr:spPr>
        <a:xfrm>
          <a:off x="14351000" y="100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42668</xdr:rowOff>
    </xdr:from>
    <xdr:ext cx="762000" cy="259045"/>
    <xdr:sp macro="" textlink="">
      <xdr:nvSpPr>
        <xdr:cNvPr id="348" name="テキスト ボックス 347"/>
        <xdr:cNvSpPr txBox="1"/>
      </xdr:nvSpPr>
      <xdr:spPr>
        <a:xfrm>
          <a:off x="14020800" y="981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84244</xdr:rowOff>
    </xdr:from>
    <xdr:to>
      <xdr:col>64</xdr:col>
      <xdr:colOff>152400</xdr:colOff>
      <xdr:row>59</xdr:row>
      <xdr:rowOff>14394</xdr:rowOff>
    </xdr:to>
    <xdr:sp macro="" textlink="">
      <xdr:nvSpPr>
        <xdr:cNvPr id="349" name="楕円 348"/>
        <xdr:cNvSpPr/>
      </xdr:nvSpPr>
      <xdr:spPr>
        <a:xfrm>
          <a:off x="13462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24571</xdr:rowOff>
    </xdr:from>
    <xdr:ext cx="762000" cy="259045"/>
    <xdr:sp macro="" textlink="">
      <xdr:nvSpPr>
        <xdr:cNvPr id="350" name="テキスト ボックス 349"/>
        <xdr:cNvSpPr txBox="1"/>
      </xdr:nvSpPr>
      <xdr:spPr>
        <a:xfrm>
          <a:off x="13131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ポイント上昇し、単年では、</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ポイント上昇した。これは、平成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学校教育施設等整備事業債の償還開始などにより元利償還金が増加したことで、実質的な公債費負担額が増加したためである。今後も引き続き、起債の発行抑制や交付税算入措置を考慮した計画的な起債、繰上償還を行い、公債費負担の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11854</xdr:rowOff>
    </xdr:to>
    <xdr:cxnSp macro="">
      <xdr:nvCxnSpPr>
        <xdr:cNvPr id="383" name="直線コネクタ 382"/>
        <xdr:cNvCxnSpPr/>
      </xdr:nvCxnSpPr>
      <xdr:spPr>
        <a:xfrm>
          <a:off x="16179800" y="70332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86" name="直線コネクタ 385"/>
        <xdr:cNvCxnSpPr/>
      </xdr:nvCxnSpPr>
      <xdr:spPr>
        <a:xfrm flipV="1">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76200</xdr:rowOff>
    </xdr:to>
    <xdr:cxnSp macro="">
      <xdr:nvCxnSpPr>
        <xdr:cNvPr id="389" name="直線コネクタ 388"/>
        <xdr:cNvCxnSpPr/>
      </xdr:nvCxnSpPr>
      <xdr:spPr>
        <a:xfrm flipV="1">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92" name="直線コネクタ 391"/>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2" name="楕円 401"/>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3"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4" name="楕円 403"/>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5" name="テキスト ボックス 40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6" name="楕円 405"/>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7" name="テキスト ボックス 406"/>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8" name="楕円 40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9" name="テキスト ボックス 40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10" name="楕円 409"/>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1" name="テキスト ボックス 410"/>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年度に引き続き、充当可能財源等が将来負担額を上回ったため算出されなかった。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今後は、学校施設の整備改修事業等への起債発行により将来負担額が増加することが見込まれるため、事業の適正化を図り、財政の健全化に努める。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144498</xdr:rowOff>
    </xdr:from>
    <xdr:to>
      <xdr:col>72</xdr:col>
      <xdr:colOff>203200</xdr:colOff>
      <xdr:row>14</xdr:row>
      <xdr:rowOff>99060</xdr:rowOff>
    </xdr:to>
    <xdr:cxnSp macro="">
      <xdr:nvCxnSpPr>
        <xdr:cNvPr id="445" name="直線コネクタ 444"/>
        <xdr:cNvCxnSpPr/>
      </xdr:nvCxnSpPr>
      <xdr:spPr>
        <a:xfrm flipV="1">
          <a:off x="14401800" y="2373348"/>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6"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171309</xdr:rowOff>
    </xdr:from>
    <xdr:to>
      <xdr:col>68</xdr:col>
      <xdr:colOff>152400</xdr:colOff>
      <xdr:row>14</xdr:row>
      <xdr:rowOff>99060</xdr:rowOff>
    </xdr:to>
    <xdr:cxnSp macro="">
      <xdr:nvCxnSpPr>
        <xdr:cNvPr id="448" name="直線コネクタ 447"/>
        <xdr:cNvCxnSpPr/>
      </xdr:nvCxnSpPr>
      <xdr:spPr>
        <a:xfrm>
          <a:off x="13512800" y="2400159"/>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50" name="テキスト ボックス 449"/>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51" name="フローチャート: 判断 450"/>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130756</xdr:rowOff>
    </xdr:from>
    <xdr:ext cx="762000" cy="259045"/>
    <xdr:sp macro="" textlink="">
      <xdr:nvSpPr>
        <xdr:cNvPr id="452" name="テキスト ボックス 451"/>
        <xdr:cNvSpPr txBox="1"/>
      </xdr:nvSpPr>
      <xdr:spPr>
        <a:xfrm>
          <a:off x="14909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3" name="フローチャート: 判断 452"/>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158908</xdr:rowOff>
    </xdr:from>
    <xdr:ext cx="762000" cy="259045"/>
    <xdr:sp macro="" textlink="">
      <xdr:nvSpPr>
        <xdr:cNvPr id="454" name="テキスト ボックス 453"/>
        <xdr:cNvSpPr txBox="1"/>
      </xdr:nvSpPr>
      <xdr:spPr>
        <a:xfrm>
          <a:off x="14020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5" name="フローチャート: 判断 454"/>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6" name="テキスト ボックス 455"/>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62" name="楕円 461"/>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34025</xdr:rowOff>
    </xdr:from>
    <xdr:ext cx="762000" cy="259045"/>
    <xdr:sp macro="" textlink="">
      <xdr:nvSpPr>
        <xdr:cNvPr id="463" name="テキスト ボックス 462"/>
        <xdr:cNvSpPr txBox="1"/>
      </xdr:nvSpPr>
      <xdr:spPr>
        <a:xfrm>
          <a:off x="14909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64" name="楕円 463"/>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65" name="テキスト ボックス 464"/>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120509</xdr:rowOff>
    </xdr:from>
    <xdr:to>
      <xdr:col>64</xdr:col>
      <xdr:colOff>152400</xdr:colOff>
      <xdr:row>14</xdr:row>
      <xdr:rowOff>50659</xdr:rowOff>
    </xdr:to>
    <xdr:sp macro="" textlink="">
      <xdr:nvSpPr>
        <xdr:cNvPr id="466" name="楕円 465"/>
        <xdr:cNvSpPr/>
      </xdr:nvSpPr>
      <xdr:spPr>
        <a:xfrm>
          <a:off x="13462000" y="234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60836</xdr:rowOff>
    </xdr:from>
    <xdr:ext cx="762000" cy="259045"/>
    <xdr:sp macro="" textlink="">
      <xdr:nvSpPr>
        <xdr:cNvPr id="467" name="テキスト ボックス 466"/>
        <xdr:cNvSpPr txBox="1"/>
      </xdr:nvSpPr>
      <xdr:spPr>
        <a:xfrm>
          <a:off x="13131800" y="211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ポイント低下した。職員数を抑制してきたため、人口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人当たりの職員数は類似団体の平均を下回っている。今後も引き続き、人口の増加も考慮しつつ、職員数の適正な管理に努める。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35</xdr:row>
      <xdr:rowOff>8890</xdr:rowOff>
    </xdr:to>
    <xdr:cxnSp macro="">
      <xdr:nvCxnSpPr>
        <xdr:cNvPr id="66" name="直線コネクタ 65"/>
        <xdr:cNvCxnSpPr/>
      </xdr:nvCxnSpPr>
      <xdr:spPr>
        <a:xfrm flipV="1">
          <a:off x="3987800" y="58267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8890</xdr:rowOff>
    </xdr:to>
    <xdr:cxnSp macro="">
      <xdr:nvCxnSpPr>
        <xdr:cNvPr id="69" name="直線コネクタ 68"/>
        <xdr:cNvCxnSpPr/>
      </xdr:nvCxnSpPr>
      <xdr:spPr>
        <a:xfrm>
          <a:off x="3098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157480</xdr:rowOff>
    </xdr:to>
    <xdr:cxnSp macro="">
      <xdr:nvCxnSpPr>
        <xdr:cNvPr id="72" name="直線コネクタ 71"/>
        <xdr:cNvCxnSpPr/>
      </xdr:nvCxnSpPr>
      <xdr:spPr>
        <a:xfrm>
          <a:off x="2209800" y="594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111760</xdr:rowOff>
    </xdr:to>
    <xdr:cxnSp macro="">
      <xdr:nvCxnSpPr>
        <xdr:cNvPr id="75" name="直線コネクタ 74"/>
        <xdr:cNvCxnSpPr/>
      </xdr:nvCxnSpPr>
      <xdr:spPr>
        <a:xfrm>
          <a:off x="1320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118110</xdr:rowOff>
    </xdr:from>
    <xdr:to>
      <xdr:col>24</xdr:col>
      <xdr:colOff>76200</xdr:colOff>
      <xdr:row>34</xdr:row>
      <xdr:rowOff>48260</xdr:rowOff>
    </xdr:to>
    <xdr:sp macro="" textlink="">
      <xdr:nvSpPr>
        <xdr:cNvPr id="85" name="楕円 84"/>
        <xdr:cNvSpPr/>
      </xdr:nvSpPr>
      <xdr:spPr>
        <a:xfrm>
          <a:off x="4775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26687</xdr:rowOff>
    </xdr:from>
    <xdr:ext cx="762000" cy="259045"/>
    <xdr:sp macro="" textlink="">
      <xdr:nvSpPr>
        <xdr:cNvPr id="86" name="人件費該当値テキスト"/>
        <xdr:cNvSpPr txBox="1"/>
      </xdr:nvSpPr>
      <xdr:spPr>
        <a:xfrm>
          <a:off x="4914900" y="56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ポイント低下した。主な要因として、小中学校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学習環境整備事業（▲</a:t>
          </a:r>
          <a:r>
            <a:rPr kumimoji="1" lang="en-US" altLang="ja-JP" sz="1300">
              <a:latin typeface="ＭＳ Ｐゴシック" panose="020B0600070205080204" pitchFamily="50" charset="-128"/>
              <a:ea typeface="ＭＳ Ｐゴシック" panose="020B0600070205080204" pitchFamily="50" charset="-128"/>
            </a:rPr>
            <a:t>307,589</a:t>
          </a:r>
          <a:r>
            <a:rPr kumimoji="1" lang="ja-JP" altLang="en-US" sz="1300">
              <a:latin typeface="ＭＳ Ｐゴシック" panose="020B0600070205080204" pitchFamily="50" charset="-128"/>
              <a:ea typeface="ＭＳ Ｐゴシック" panose="020B0600070205080204" pitchFamily="50" charset="-128"/>
            </a:rPr>
            <a:t>千円）、農業用ため池ハザードマップ作成事業（▲</a:t>
          </a:r>
          <a:r>
            <a:rPr kumimoji="1" lang="en-US" altLang="ja-JP" sz="1300">
              <a:latin typeface="ＭＳ Ｐゴシック" panose="020B0600070205080204" pitchFamily="50" charset="-128"/>
              <a:ea typeface="ＭＳ Ｐゴシック" panose="020B0600070205080204" pitchFamily="50" charset="-128"/>
            </a:rPr>
            <a:t>62,954</a:t>
          </a:r>
          <a:r>
            <a:rPr kumimoji="1" lang="ja-JP" altLang="en-US" sz="1300">
              <a:latin typeface="ＭＳ Ｐゴシック" panose="020B0600070205080204" pitchFamily="50" charset="-128"/>
              <a:ea typeface="ＭＳ Ｐゴシック" panose="020B0600070205080204" pitchFamily="50" charset="-128"/>
            </a:rPr>
            <a:t>千円）の減少が挙げられる。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今後も見直しを行い、経常経費削減に努める。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99786</xdr:rowOff>
    </xdr:from>
    <xdr:to>
      <xdr:col>82</xdr:col>
      <xdr:colOff>107950</xdr:colOff>
      <xdr:row>17</xdr:row>
      <xdr:rowOff>124279</xdr:rowOff>
    </xdr:to>
    <xdr:cxnSp macro="">
      <xdr:nvCxnSpPr>
        <xdr:cNvPr id="129" name="直線コネクタ 128"/>
        <xdr:cNvCxnSpPr/>
      </xdr:nvCxnSpPr>
      <xdr:spPr>
        <a:xfrm flipV="1">
          <a:off x="15671800" y="28429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7257</xdr:rowOff>
    </xdr:to>
    <xdr:cxnSp macro="">
      <xdr:nvCxnSpPr>
        <xdr:cNvPr id="132" name="直線コネクタ 131"/>
        <xdr:cNvCxnSpPr/>
      </xdr:nvCxnSpPr>
      <xdr:spPr>
        <a:xfrm flipV="1">
          <a:off x="14782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7257</xdr:rowOff>
    </xdr:to>
    <xdr:cxnSp macro="">
      <xdr:nvCxnSpPr>
        <xdr:cNvPr id="135" name="直線コネクタ 134"/>
        <xdr:cNvCxnSpPr/>
      </xdr:nvCxnSpPr>
      <xdr:spPr>
        <a:xfrm>
          <a:off x="13893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156936</xdr:rowOff>
    </xdr:to>
    <xdr:cxnSp macro="">
      <xdr:nvCxnSpPr>
        <xdr:cNvPr id="138" name="直線コネクタ 137"/>
        <xdr:cNvCxnSpPr/>
      </xdr:nvCxnSpPr>
      <xdr:spPr>
        <a:xfrm>
          <a:off x="13004800" y="2940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21063</xdr:rowOff>
    </xdr:from>
    <xdr:ext cx="762000" cy="259045"/>
    <xdr:sp macro="" textlink="">
      <xdr:nvSpPr>
        <xdr:cNvPr id="149" name="物件費該当値テキスト"/>
        <xdr:cNvSpPr txBox="1"/>
      </xdr:nvSpPr>
      <xdr:spPr>
        <a:xfrm>
          <a:off x="16598900" y="27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50" name="楕円 149"/>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51" name="テキスト ボックス 150"/>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4" name="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ポイント低下したものの、類似団体の平均を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ポイント上回った。主な要因としては、子育て世帯臨時特別給付金支給事業（</a:t>
          </a:r>
          <a:r>
            <a:rPr kumimoji="1" lang="en-US" altLang="ja-JP" sz="1300">
              <a:latin typeface="ＭＳ Ｐゴシック" panose="020B0600070205080204" pitchFamily="50" charset="-128"/>
              <a:ea typeface="ＭＳ Ｐゴシック" panose="020B0600070205080204" pitchFamily="50" charset="-128"/>
            </a:rPr>
            <a:t>+1,272,600</a:t>
          </a:r>
          <a:r>
            <a:rPr kumimoji="1" lang="ja-JP" altLang="en-US" sz="1300">
              <a:latin typeface="ＭＳ Ｐゴシック" panose="020B0600070205080204" pitchFamily="50" charset="-128"/>
              <a:ea typeface="ＭＳ Ｐゴシック" panose="020B0600070205080204" pitchFamily="50" charset="-128"/>
            </a:rPr>
            <a:t>千円）、住民税非課税世帯等臨時特別給付金支給事業（</a:t>
          </a:r>
          <a:r>
            <a:rPr kumimoji="1" lang="en-US" altLang="ja-JP" sz="1300">
              <a:latin typeface="ＭＳ Ｐゴシック" panose="020B0600070205080204" pitchFamily="50" charset="-128"/>
              <a:ea typeface="ＭＳ Ｐゴシック" panose="020B0600070205080204" pitchFamily="50" charset="-128"/>
            </a:rPr>
            <a:t>+540,600</a:t>
          </a:r>
          <a:r>
            <a:rPr kumimoji="1" lang="ja-JP" altLang="en-US" sz="1300">
              <a:latin typeface="ＭＳ Ｐゴシック" panose="020B0600070205080204" pitchFamily="50" charset="-128"/>
              <a:ea typeface="ＭＳ Ｐゴシック" panose="020B0600070205080204" pitchFamily="50" charset="-128"/>
            </a:rPr>
            <a:t>千円）の増加が挙げられる。人口増加に伴い今後も増加が予想されるため、市単独事業を見直すなどして抑制に努めたい。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48078</xdr:rowOff>
    </xdr:to>
    <xdr:cxnSp macro="">
      <xdr:nvCxnSpPr>
        <xdr:cNvPr id="192" name="直線コネクタ 191"/>
        <xdr:cNvCxnSpPr/>
      </xdr:nvCxnSpPr>
      <xdr:spPr>
        <a:xfrm flipV="1">
          <a:off x="3987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91622</xdr:rowOff>
    </xdr:to>
    <xdr:cxnSp macro="">
      <xdr:nvCxnSpPr>
        <xdr:cNvPr id="195" name="直線コネクタ 194"/>
        <xdr:cNvCxnSpPr/>
      </xdr:nvCxnSpPr>
      <xdr:spPr>
        <a:xfrm flipV="1">
          <a:off x="3098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91622</xdr:rowOff>
    </xdr:to>
    <xdr:cxnSp macro="">
      <xdr:nvCxnSpPr>
        <xdr:cNvPr id="198" name="直線コネクタ 197"/>
        <xdr:cNvCxnSpPr/>
      </xdr:nvCxnSpPr>
      <xdr:spPr>
        <a:xfrm>
          <a:off x="2209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57</xdr:row>
      <xdr:rowOff>48078</xdr:rowOff>
    </xdr:to>
    <xdr:cxnSp macro="">
      <xdr:nvCxnSpPr>
        <xdr:cNvPr id="201" name="直線コネクタ 200"/>
        <xdr:cNvCxnSpPr/>
      </xdr:nvCxnSpPr>
      <xdr:spPr>
        <a:xfrm>
          <a:off x="1320800" y="9668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5" name="楕円 214"/>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6" name="テキスト ボックス 215"/>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7" name="楕円 216"/>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8" name="テキスト ボックス 217"/>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20" name="テキスト ボックス 219"/>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ポイント低下したものの、類似団体平均を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ポイント上回った。要因として、介護保険事業、後期高齢者医療事業、国民健康保険事業、事務組合水道事業への繰出金の増加など（</a:t>
          </a:r>
          <a:r>
            <a:rPr kumimoji="1" lang="en-US" altLang="ja-JP" sz="1300">
              <a:latin typeface="ＭＳ Ｐゴシック" panose="020B0600070205080204" pitchFamily="50" charset="-128"/>
              <a:ea typeface="ＭＳ Ｐゴシック" panose="020B0600070205080204" pitchFamily="50" charset="-128"/>
            </a:rPr>
            <a:t>29,048</a:t>
          </a:r>
          <a:r>
            <a:rPr kumimoji="1" lang="ja-JP" altLang="en-US" sz="1300">
              <a:latin typeface="ＭＳ Ｐゴシック" panose="020B0600070205080204" pitchFamily="50" charset="-128"/>
              <a:ea typeface="ＭＳ Ｐゴシック" panose="020B0600070205080204" pitchFamily="50" charset="-128"/>
            </a:rPr>
            <a:t>千円）が挙げられる。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156935</xdr:rowOff>
    </xdr:to>
    <xdr:cxnSp macro="">
      <xdr:nvCxnSpPr>
        <xdr:cNvPr id="255" name="直線コネクタ 254"/>
        <xdr:cNvCxnSpPr/>
      </xdr:nvCxnSpPr>
      <xdr:spPr>
        <a:xfrm flipV="1">
          <a:off x="15671800" y="9777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156935</xdr:rowOff>
    </xdr:to>
    <xdr:cxnSp macro="">
      <xdr:nvCxnSpPr>
        <xdr:cNvPr id="258" name="直線コネクタ 257"/>
        <xdr:cNvCxnSpPr/>
      </xdr:nvCxnSpPr>
      <xdr:spPr>
        <a:xfrm>
          <a:off x="14782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0" name="テキスト ボックス 259"/>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135165</xdr:rowOff>
    </xdr:to>
    <xdr:cxnSp macro="">
      <xdr:nvCxnSpPr>
        <xdr:cNvPr id="261" name="直線コネクタ 260"/>
        <xdr:cNvCxnSpPr/>
      </xdr:nvCxnSpPr>
      <xdr:spPr>
        <a:xfrm>
          <a:off x="13893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63" name="テキスト ボックス 262"/>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80735</xdr:rowOff>
    </xdr:to>
    <xdr:cxnSp macro="">
      <xdr:nvCxnSpPr>
        <xdr:cNvPr id="264" name="直線コネクタ 263"/>
        <xdr:cNvCxnSpPr/>
      </xdr:nvCxnSpPr>
      <xdr:spPr>
        <a:xfrm>
          <a:off x="13004800" y="9744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75" name="その他該当値テキスト"/>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8" name="楕円 277"/>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9" name="テキスト ボックス 278"/>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29935</xdr:rowOff>
    </xdr:from>
    <xdr:to>
      <xdr:col>69</xdr:col>
      <xdr:colOff>142875</xdr:colOff>
      <xdr:row>57</xdr:row>
      <xdr:rowOff>131535</xdr:rowOff>
    </xdr:to>
    <xdr:sp macro="" textlink="">
      <xdr:nvSpPr>
        <xdr:cNvPr id="280" name="楕円 279"/>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141712</xdr:rowOff>
    </xdr:from>
    <xdr:ext cx="762000" cy="259045"/>
    <xdr:sp macro="" textlink="">
      <xdr:nvSpPr>
        <xdr:cNvPr id="281" name="テキスト ボックス 280"/>
        <xdr:cNvSpPr txBox="1"/>
      </xdr:nvSpPr>
      <xdr:spPr>
        <a:xfrm>
          <a:off x="13512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2" name="楕円 281"/>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3" name="テキスト ボックス 282"/>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ポイント低下した。要因としては、特別定額給付金事業（▲</a:t>
          </a:r>
          <a:r>
            <a:rPr kumimoji="1" lang="en-US" altLang="ja-JP" sz="1200">
              <a:latin typeface="ＭＳ Ｐゴシック" panose="020B0600070205080204" pitchFamily="50" charset="-128"/>
              <a:ea typeface="ＭＳ Ｐゴシック" panose="020B0600070205080204" pitchFamily="50" charset="-128"/>
            </a:rPr>
            <a:t>6,652,700</a:t>
          </a:r>
          <a:r>
            <a:rPr kumimoji="1" lang="ja-JP" altLang="en-US" sz="1200">
              <a:latin typeface="ＭＳ Ｐゴシック" panose="020B0600070205080204" pitchFamily="50" charset="-128"/>
              <a:ea typeface="ＭＳ Ｐゴシック" panose="020B0600070205080204" pitchFamily="50" charset="-128"/>
            </a:rPr>
            <a:t>千円）、新型コロナウイルス感染防止対策給付金事業（▲</a:t>
          </a:r>
          <a:r>
            <a:rPr kumimoji="1" lang="en-US" altLang="ja-JP" sz="1200">
              <a:latin typeface="ＭＳ Ｐゴシック" panose="020B0600070205080204" pitchFamily="50" charset="-128"/>
              <a:ea typeface="ＭＳ Ｐゴシック" panose="020B0600070205080204" pitchFamily="50" charset="-128"/>
            </a:rPr>
            <a:t>108,300</a:t>
          </a:r>
          <a:r>
            <a:rPr kumimoji="1" lang="ja-JP" altLang="en-US" sz="1200">
              <a:latin typeface="ＭＳ Ｐゴシック" panose="020B0600070205080204" pitchFamily="50" charset="-128"/>
              <a:ea typeface="ＭＳ Ｐゴシック" panose="020B0600070205080204" pitchFamily="50" charset="-128"/>
            </a:rPr>
            <a:t>千円）、小規模事業者緊急応援事業（▲</a:t>
          </a:r>
          <a:r>
            <a:rPr kumimoji="1" lang="en-US" altLang="ja-JP" sz="1200">
              <a:latin typeface="ＭＳ Ｐゴシック" panose="020B0600070205080204" pitchFamily="50" charset="-128"/>
              <a:ea typeface="ＭＳ Ｐゴシック" panose="020B0600070205080204" pitchFamily="50" charset="-128"/>
            </a:rPr>
            <a:t>104,300</a:t>
          </a:r>
          <a:r>
            <a:rPr kumimoji="1" lang="ja-JP" altLang="en-US" sz="1200">
              <a:latin typeface="ＭＳ Ｐゴシック" panose="020B0600070205080204" pitchFamily="50" charset="-128"/>
              <a:ea typeface="ＭＳ Ｐゴシック" panose="020B0600070205080204" pitchFamily="50" charset="-128"/>
            </a:rPr>
            <a:t>千円）の減少が挙げられる。類似団体内平均値より高い水準の理由は、ごみ処理業務、消防業務等を一部事務組合で実施しており、職員人件費等や物件費が補助費等で計上されているためである。引き続き、事務補助金の事業見直しに努める。</a:t>
          </a:r>
          <a:r>
            <a:rPr kumimoji="0" lang="ja-JP" altLang="en-US" sz="1200" b="0" i="0" u="none" strike="noStrike" baseline="0" smtClean="0">
              <a:solidFill>
                <a:schemeClr val="dk1"/>
              </a:solidFill>
              <a:latin typeface="+mn-lt"/>
              <a:ea typeface="+mn-ea"/>
              <a:cs typeface="+mn-cs"/>
            </a:rPr>
            <a:t>　</a:t>
          </a:r>
          <a:endParaRPr kumimoji="0" lang="en-US" altLang="ja-JP" sz="1200" b="0" i="0" u="none" strike="noStrike" baseline="0" smtClean="0">
            <a:solidFill>
              <a:schemeClr val="dk1"/>
            </a:solidFill>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170434</xdr:rowOff>
    </xdr:to>
    <xdr:cxnSp macro="">
      <xdr:nvCxnSpPr>
        <xdr:cNvPr id="313" name="直線コネクタ 312"/>
        <xdr:cNvCxnSpPr/>
      </xdr:nvCxnSpPr>
      <xdr:spPr>
        <a:xfrm flipV="1">
          <a:off x="15671800" y="64500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170434</xdr:rowOff>
    </xdr:to>
    <xdr:cxnSp macro="">
      <xdr:nvCxnSpPr>
        <xdr:cNvPr id="316" name="直線コネクタ 315"/>
        <xdr:cNvCxnSpPr/>
      </xdr:nvCxnSpPr>
      <xdr:spPr>
        <a:xfrm>
          <a:off x="14782800" y="64683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38</xdr:row>
      <xdr:rowOff>26416</xdr:rowOff>
    </xdr:to>
    <xdr:cxnSp macro="">
      <xdr:nvCxnSpPr>
        <xdr:cNvPr id="319" name="直線コネクタ 318"/>
        <xdr:cNvCxnSpPr/>
      </xdr:nvCxnSpPr>
      <xdr:spPr>
        <a:xfrm flipV="1">
          <a:off x="13893800" y="64683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26416</xdr:rowOff>
    </xdr:from>
    <xdr:to>
      <xdr:col>69</xdr:col>
      <xdr:colOff>92075</xdr:colOff>
      <xdr:row>38</xdr:row>
      <xdr:rowOff>62992</xdr:rowOff>
    </xdr:to>
    <xdr:cxnSp macro="">
      <xdr:nvCxnSpPr>
        <xdr:cNvPr id="322" name="直線コネクタ 321"/>
        <xdr:cNvCxnSpPr/>
      </xdr:nvCxnSpPr>
      <xdr:spPr>
        <a:xfrm flipV="1">
          <a:off x="13004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2" name="楕円 33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4" name="楕円 333"/>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5" name="テキスト ボックス 334"/>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6" name="楕円 335"/>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7" name="テキスト ボックス 336"/>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8" name="楕円 337"/>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9" name="テキスト ボックス 338"/>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xdr:rowOff>
    </xdr:from>
    <xdr:to>
      <xdr:col>65</xdr:col>
      <xdr:colOff>53975</xdr:colOff>
      <xdr:row>38</xdr:row>
      <xdr:rowOff>113792</xdr:rowOff>
    </xdr:to>
    <xdr:sp macro="" textlink="">
      <xdr:nvSpPr>
        <xdr:cNvPr id="340" name="楕円 339"/>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98569</xdr:rowOff>
    </xdr:from>
    <xdr:ext cx="762000" cy="259045"/>
    <xdr:sp macro="" textlink="">
      <xdr:nvSpPr>
        <xdr:cNvPr id="341" name="テキスト ボックス 340"/>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ポイント低下し、類似団体の平均を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ポイント下回った。決算額は前年度から</a:t>
          </a:r>
          <a:r>
            <a:rPr kumimoji="1" lang="en-US" altLang="ja-JP" sz="1300">
              <a:latin typeface="ＭＳ Ｐゴシック" panose="020B0600070205080204" pitchFamily="50" charset="-128"/>
              <a:ea typeface="ＭＳ Ｐゴシック" panose="020B0600070205080204" pitchFamily="50" charset="-128"/>
            </a:rPr>
            <a:t>31,353</a:t>
          </a:r>
          <a:r>
            <a:rPr kumimoji="1" lang="ja-JP" altLang="en-US" sz="1300">
              <a:latin typeface="ＭＳ Ｐゴシック" panose="020B0600070205080204" pitchFamily="50" charset="-128"/>
              <a:ea typeface="ＭＳ Ｐゴシック" panose="020B0600070205080204" pitchFamily="50" charset="-128"/>
            </a:rPr>
            <a:t>千円増加した。主な要因として、平成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年度発行した臨時財政対策債、平成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年度発行した学校施設等整備事業債の元金償還が開始となったことが挙げられる。今後も計画的な起債に努める。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165100</xdr:rowOff>
    </xdr:to>
    <xdr:cxnSp macro="">
      <xdr:nvCxnSpPr>
        <xdr:cNvPr id="374" name="直線コネクタ 373"/>
        <xdr:cNvCxnSpPr/>
      </xdr:nvCxnSpPr>
      <xdr:spPr>
        <a:xfrm flipV="1">
          <a:off x="3987800" y="1311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76</xdr:row>
      <xdr:rowOff>165100</xdr:rowOff>
    </xdr:to>
    <xdr:cxnSp macro="">
      <xdr:nvCxnSpPr>
        <xdr:cNvPr id="377" name="直線コネクタ 376"/>
        <xdr:cNvCxnSpPr/>
      </xdr:nvCxnSpPr>
      <xdr:spPr>
        <a:xfrm>
          <a:off x="3098800" y="1319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9" name="テキスト ボックス 378"/>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54611</xdr:rowOff>
    </xdr:to>
    <xdr:cxnSp macro="">
      <xdr:nvCxnSpPr>
        <xdr:cNvPr id="380" name="直線コネクタ 379"/>
        <xdr:cNvCxnSpPr/>
      </xdr:nvCxnSpPr>
      <xdr:spPr>
        <a:xfrm flipV="1">
          <a:off x="2209800" y="13195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100330</xdr:rowOff>
    </xdr:to>
    <xdr:cxnSp macro="">
      <xdr:nvCxnSpPr>
        <xdr:cNvPr id="383" name="直線コネクタ 382"/>
        <xdr:cNvCxnSpPr/>
      </xdr:nvCxnSpPr>
      <xdr:spPr>
        <a:xfrm flipV="1">
          <a:off x="1320800" y="132562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3" name="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95" name="楕円 394"/>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96" name="テキスト ボックス 395"/>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97" name="楕円 396"/>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98" name="テキスト ボックス 397"/>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9" name="楕円 398"/>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400" name="テキスト ボックス 399"/>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401" name="楕円 400"/>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402" name="テキスト ボックス 40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ポイント低下し、類似団体を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ポイント下回った。補助費等については、事務補助金の事業見直し等を行い、経常経費の削減に努める。人件費については、人口の増加も考慮しつつ、職員数の適正な管理に努める。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79</xdr:row>
      <xdr:rowOff>24130</xdr:rowOff>
    </xdr:to>
    <xdr:cxnSp macro="">
      <xdr:nvCxnSpPr>
        <xdr:cNvPr id="433" name="直線コネクタ 432"/>
        <xdr:cNvCxnSpPr/>
      </xdr:nvCxnSpPr>
      <xdr:spPr>
        <a:xfrm flipV="1">
          <a:off x="15671800" y="13230352"/>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79</xdr:row>
      <xdr:rowOff>24130</xdr:rowOff>
    </xdr:to>
    <xdr:cxnSp macro="">
      <xdr:nvCxnSpPr>
        <xdr:cNvPr id="436" name="直線コネクタ 435"/>
        <xdr:cNvCxnSpPr/>
      </xdr:nvCxnSpPr>
      <xdr:spPr>
        <a:xfrm>
          <a:off x="14782800" y="13541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78</xdr:row>
      <xdr:rowOff>168148</xdr:rowOff>
    </xdr:to>
    <xdr:cxnSp macro="">
      <xdr:nvCxnSpPr>
        <xdr:cNvPr id="439" name="直線コネクタ 438"/>
        <xdr:cNvCxnSpPr/>
      </xdr:nvCxnSpPr>
      <xdr:spPr>
        <a:xfrm>
          <a:off x="13893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41" name="テキスト ボックス 440"/>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163576</xdr:rowOff>
    </xdr:to>
    <xdr:cxnSp macro="">
      <xdr:nvCxnSpPr>
        <xdr:cNvPr id="442" name="直線コネクタ 441"/>
        <xdr:cNvCxnSpPr/>
      </xdr:nvCxnSpPr>
      <xdr:spPr>
        <a:xfrm>
          <a:off x="13004800" y="134040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4" name="テキスト ボックス 44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2" name="楕円 451"/>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3"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4" name="楕円 453"/>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5" name="テキスト ボックス 454"/>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6" name="楕円 455"/>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7" name="テキスト ボックス 456"/>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8" name="楕円 457"/>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59" name="テキスト ボックス 458"/>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0" name="楕円 459"/>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91964</xdr:rowOff>
    </xdr:from>
    <xdr:ext cx="762000" cy="259045"/>
    <xdr:sp macro="" textlink="">
      <xdr:nvSpPr>
        <xdr:cNvPr id="461" name="テキスト ボックス 460"/>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71657</xdr:rowOff>
    </xdr:from>
    <xdr:to>
      <xdr:col>29</xdr:col>
      <xdr:colOff>127000</xdr:colOff>
      <xdr:row>19</xdr:row>
      <xdr:rowOff>72882</xdr:rowOff>
    </xdr:to>
    <xdr:cxnSp macro="">
      <xdr:nvCxnSpPr>
        <xdr:cNvPr id="52" name="直線コネクタ 51"/>
        <xdr:cNvCxnSpPr/>
      </xdr:nvCxnSpPr>
      <xdr:spPr bwMode="auto">
        <a:xfrm flipV="1">
          <a:off x="5003800" y="3376832"/>
          <a:ext cx="647700" cy="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72882</xdr:rowOff>
    </xdr:from>
    <xdr:to>
      <xdr:col>26</xdr:col>
      <xdr:colOff>50800</xdr:colOff>
      <xdr:row>19</xdr:row>
      <xdr:rowOff>103008</xdr:rowOff>
    </xdr:to>
    <xdr:cxnSp macro="">
      <xdr:nvCxnSpPr>
        <xdr:cNvPr id="55" name="直線コネクタ 54"/>
        <xdr:cNvCxnSpPr/>
      </xdr:nvCxnSpPr>
      <xdr:spPr bwMode="auto">
        <a:xfrm flipV="1">
          <a:off x="4305300" y="3378057"/>
          <a:ext cx="698500" cy="3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100705</xdr:rowOff>
    </xdr:from>
    <xdr:to>
      <xdr:col>22</xdr:col>
      <xdr:colOff>114300</xdr:colOff>
      <xdr:row>19</xdr:row>
      <xdr:rowOff>103008</xdr:rowOff>
    </xdr:to>
    <xdr:cxnSp macro="">
      <xdr:nvCxnSpPr>
        <xdr:cNvPr id="58" name="直線コネクタ 57"/>
        <xdr:cNvCxnSpPr/>
      </xdr:nvCxnSpPr>
      <xdr:spPr bwMode="auto">
        <a:xfrm>
          <a:off x="3606800" y="3405880"/>
          <a:ext cx="6985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100705</xdr:rowOff>
    </xdr:from>
    <xdr:to>
      <xdr:col>18</xdr:col>
      <xdr:colOff>177800</xdr:colOff>
      <xdr:row>19</xdr:row>
      <xdr:rowOff>106959</xdr:rowOff>
    </xdr:to>
    <xdr:cxnSp macro="">
      <xdr:nvCxnSpPr>
        <xdr:cNvPr id="61" name="直線コネクタ 60"/>
        <xdr:cNvCxnSpPr/>
      </xdr:nvCxnSpPr>
      <xdr:spPr bwMode="auto">
        <a:xfrm flipV="1">
          <a:off x="2908300" y="3405880"/>
          <a:ext cx="698500" cy="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20857</xdr:rowOff>
    </xdr:from>
    <xdr:to>
      <xdr:col>29</xdr:col>
      <xdr:colOff>177800</xdr:colOff>
      <xdr:row>19</xdr:row>
      <xdr:rowOff>122457</xdr:rowOff>
    </xdr:to>
    <xdr:sp macro="" textlink="">
      <xdr:nvSpPr>
        <xdr:cNvPr id="71" name="楕円 70"/>
        <xdr:cNvSpPr/>
      </xdr:nvSpPr>
      <xdr:spPr bwMode="auto">
        <a:xfrm>
          <a:off x="5600700" y="332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100884</xdr:rowOff>
    </xdr:from>
    <xdr:ext cx="762000" cy="259045"/>
    <xdr:sp macro="" textlink="">
      <xdr:nvSpPr>
        <xdr:cNvPr id="72" name="人口1人当たり決算額の推移該当値テキスト130"/>
        <xdr:cNvSpPr txBox="1"/>
      </xdr:nvSpPr>
      <xdr:spPr>
        <a:xfrm>
          <a:off x="5740400" y="323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22082</xdr:rowOff>
    </xdr:from>
    <xdr:to>
      <xdr:col>26</xdr:col>
      <xdr:colOff>101600</xdr:colOff>
      <xdr:row>19</xdr:row>
      <xdr:rowOff>123682</xdr:rowOff>
    </xdr:to>
    <xdr:sp macro="" textlink="">
      <xdr:nvSpPr>
        <xdr:cNvPr id="73" name="楕円 72"/>
        <xdr:cNvSpPr/>
      </xdr:nvSpPr>
      <xdr:spPr bwMode="auto">
        <a:xfrm>
          <a:off x="4953000" y="332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108459</xdr:rowOff>
    </xdr:from>
    <xdr:ext cx="736600" cy="259045"/>
    <xdr:sp macro="" textlink="">
      <xdr:nvSpPr>
        <xdr:cNvPr id="74" name="テキスト ボックス 73"/>
        <xdr:cNvSpPr txBox="1"/>
      </xdr:nvSpPr>
      <xdr:spPr>
        <a:xfrm>
          <a:off x="4622800" y="341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52208</xdr:rowOff>
    </xdr:from>
    <xdr:to>
      <xdr:col>22</xdr:col>
      <xdr:colOff>165100</xdr:colOff>
      <xdr:row>19</xdr:row>
      <xdr:rowOff>153808</xdr:rowOff>
    </xdr:to>
    <xdr:sp macro="" textlink="">
      <xdr:nvSpPr>
        <xdr:cNvPr id="75" name="楕円 74"/>
        <xdr:cNvSpPr/>
      </xdr:nvSpPr>
      <xdr:spPr bwMode="auto">
        <a:xfrm>
          <a:off x="4254500" y="3357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138585</xdr:rowOff>
    </xdr:from>
    <xdr:ext cx="762000" cy="259045"/>
    <xdr:sp macro="" textlink="">
      <xdr:nvSpPr>
        <xdr:cNvPr id="76" name="テキスト ボックス 75"/>
        <xdr:cNvSpPr txBox="1"/>
      </xdr:nvSpPr>
      <xdr:spPr>
        <a:xfrm>
          <a:off x="3924300" y="344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49905</xdr:rowOff>
    </xdr:from>
    <xdr:to>
      <xdr:col>19</xdr:col>
      <xdr:colOff>38100</xdr:colOff>
      <xdr:row>19</xdr:row>
      <xdr:rowOff>151505</xdr:rowOff>
    </xdr:to>
    <xdr:sp macro="" textlink="">
      <xdr:nvSpPr>
        <xdr:cNvPr id="77" name="楕円 76"/>
        <xdr:cNvSpPr/>
      </xdr:nvSpPr>
      <xdr:spPr bwMode="auto">
        <a:xfrm>
          <a:off x="3556000" y="3355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136282</xdr:rowOff>
    </xdr:from>
    <xdr:ext cx="762000" cy="259045"/>
    <xdr:sp macro="" textlink="">
      <xdr:nvSpPr>
        <xdr:cNvPr id="78" name="テキスト ボックス 77"/>
        <xdr:cNvSpPr txBox="1"/>
      </xdr:nvSpPr>
      <xdr:spPr>
        <a:xfrm>
          <a:off x="3225800" y="3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56159</xdr:rowOff>
    </xdr:from>
    <xdr:to>
      <xdr:col>15</xdr:col>
      <xdr:colOff>101600</xdr:colOff>
      <xdr:row>19</xdr:row>
      <xdr:rowOff>157759</xdr:rowOff>
    </xdr:to>
    <xdr:sp macro="" textlink="">
      <xdr:nvSpPr>
        <xdr:cNvPr id="79" name="楕円 78"/>
        <xdr:cNvSpPr/>
      </xdr:nvSpPr>
      <xdr:spPr bwMode="auto">
        <a:xfrm>
          <a:off x="2857500" y="336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142536</xdr:rowOff>
    </xdr:from>
    <xdr:ext cx="762000" cy="259045"/>
    <xdr:sp macro="" textlink="">
      <xdr:nvSpPr>
        <xdr:cNvPr id="80" name="テキスト ボックス 79"/>
        <xdr:cNvSpPr txBox="1"/>
      </xdr:nvSpPr>
      <xdr:spPr>
        <a:xfrm>
          <a:off x="2527300" y="344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317358</xdr:rowOff>
    </xdr:from>
    <xdr:to>
      <xdr:col>29</xdr:col>
      <xdr:colOff>127000</xdr:colOff>
      <xdr:row>36</xdr:row>
      <xdr:rowOff>13843</xdr:rowOff>
    </xdr:to>
    <xdr:cxnSp macro="">
      <xdr:nvCxnSpPr>
        <xdr:cNvPr id="115" name="直線コネクタ 114"/>
        <xdr:cNvCxnSpPr/>
      </xdr:nvCxnSpPr>
      <xdr:spPr bwMode="auto">
        <a:xfrm flipV="1">
          <a:off x="5003800" y="6927708"/>
          <a:ext cx="647700" cy="3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12374</xdr:rowOff>
    </xdr:from>
    <xdr:to>
      <xdr:col>26</xdr:col>
      <xdr:colOff>50800</xdr:colOff>
      <xdr:row>36</xdr:row>
      <xdr:rowOff>13843</xdr:rowOff>
    </xdr:to>
    <xdr:cxnSp macro="">
      <xdr:nvCxnSpPr>
        <xdr:cNvPr id="118" name="直線コネクタ 117"/>
        <xdr:cNvCxnSpPr/>
      </xdr:nvCxnSpPr>
      <xdr:spPr bwMode="auto">
        <a:xfrm>
          <a:off x="4305300" y="6965624"/>
          <a:ext cx="698500" cy="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12374</xdr:rowOff>
    </xdr:from>
    <xdr:to>
      <xdr:col>22</xdr:col>
      <xdr:colOff>114300</xdr:colOff>
      <xdr:row>36</xdr:row>
      <xdr:rowOff>15346</xdr:rowOff>
    </xdr:to>
    <xdr:cxnSp macro="">
      <xdr:nvCxnSpPr>
        <xdr:cNvPr id="121" name="直線コネクタ 120"/>
        <xdr:cNvCxnSpPr/>
      </xdr:nvCxnSpPr>
      <xdr:spPr bwMode="auto">
        <a:xfrm flipV="1">
          <a:off x="3606800" y="696562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266381</xdr:rowOff>
    </xdr:from>
    <xdr:to>
      <xdr:col>18</xdr:col>
      <xdr:colOff>177800</xdr:colOff>
      <xdr:row>36</xdr:row>
      <xdr:rowOff>15346</xdr:rowOff>
    </xdr:to>
    <xdr:cxnSp macro="">
      <xdr:nvCxnSpPr>
        <xdr:cNvPr id="124" name="直線コネクタ 123"/>
        <xdr:cNvCxnSpPr/>
      </xdr:nvCxnSpPr>
      <xdr:spPr bwMode="auto">
        <a:xfrm>
          <a:off x="2908300" y="6876731"/>
          <a:ext cx="698500" cy="91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266558</xdr:rowOff>
    </xdr:from>
    <xdr:to>
      <xdr:col>29</xdr:col>
      <xdr:colOff>177800</xdr:colOff>
      <xdr:row>36</xdr:row>
      <xdr:rowOff>25258</xdr:rowOff>
    </xdr:to>
    <xdr:sp macro="" textlink="">
      <xdr:nvSpPr>
        <xdr:cNvPr id="134" name="楕円 133"/>
        <xdr:cNvSpPr/>
      </xdr:nvSpPr>
      <xdr:spPr bwMode="auto">
        <a:xfrm>
          <a:off x="5600700" y="687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238635</xdr:rowOff>
    </xdr:from>
    <xdr:ext cx="762000" cy="259045"/>
    <xdr:sp macro="" textlink="">
      <xdr:nvSpPr>
        <xdr:cNvPr id="135" name="人口1人当たり決算額の推移該当値テキスト445"/>
        <xdr:cNvSpPr txBox="1"/>
      </xdr:nvSpPr>
      <xdr:spPr>
        <a:xfrm>
          <a:off x="5740400" y="684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305943</xdr:rowOff>
    </xdr:from>
    <xdr:to>
      <xdr:col>26</xdr:col>
      <xdr:colOff>101600</xdr:colOff>
      <xdr:row>36</xdr:row>
      <xdr:rowOff>64643</xdr:rowOff>
    </xdr:to>
    <xdr:sp macro="" textlink="">
      <xdr:nvSpPr>
        <xdr:cNvPr id="136" name="楕円 135"/>
        <xdr:cNvSpPr/>
      </xdr:nvSpPr>
      <xdr:spPr bwMode="auto">
        <a:xfrm>
          <a:off x="4953000" y="691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49420</xdr:rowOff>
    </xdr:from>
    <xdr:ext cx="736600" cy="259045"/>
    <xdr:sp macro="" textlink="">
      <xdr:nvSpPr>
        <xdr:cNvPr id="137" name="テキスト ボックス 136"/>
        <xdr:cNvSpPr txBox="1"/>
      </xdr:nvSpPr>
      <xdr:spPr>
        <a:xfrm>
          <a:off x="4622800" y="700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304474</xdr:rowOff>
    </xdr:from>
    <xdr:to>
      <xdr:col>22</xdr:col>
      <xdr:colOff>165100</xdr:colOff>
      <xdr:row>36</xdr:row>
      <xdr:rowOff>63174</xdr:rowOff>
    </xdr:to>
    <xdr:sp macro="" textlink="">
      <xdr:nvSpPr>
        <xdr:cNvPr id="138" name="楕円 137"/>
        <xdr:cNvSpPr/>
      </xdr:nvSpPr>
      <xdr:spPr bwMode="auto">
        <a:xfrm>
          <a:off x="4254500" y="691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47951</xdr:rowOff>
    </xdr:from>
    <xdr:ext cx="762000" cy="259045"/>
    <xdr:sp macro="" textlink="">
      <xdr:nvSpPr>
        <xdr:cNvPr id="139" name="テキスト ボックス 138"/>
        <xdr:cNvSpPr txBox="1"/>
      </xdr:nvSpPr>
      <xdr:spPr>
        <a:xfrm>
          <a:off x="3924300" y="700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307446</xdr:rowOff>
    </xdr:from>
    <xdr:to>
      <xdr:col>19</xdr:col>
      <xdr:colOff>38100</xdr:colOff>
      <xdr:row>36</xdr:row>
      <xdr:rowOff>66146</xdr:rowOff>
    </xdr:to>
    <xdr:sp macro="" textlink="">
      <xdr:nvSpPr>
        <xdr:cNvPr id="140" name="楕円 139"/>
        <xdr:cNvSpPr/>
      </xdr:nvSpPr>
      <xdr:spPr bwMode="auto">
        <a:xfrm>
          <a:off x="3556000" y="691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50923</xdr:rowOff>
    </xdr:from>
    <xdr:ext cx="762000" cy="259045"/>
    <xdr:sp macro="" textlink="">
      <xdr:nvSpPr>
        <xdr:cNvPr id="141" name="テキスト ボックス 140"/>
        <xdr:cNvSpPr txBox="1"/>
      </xdr:nvSpPr>
      <xdr:spPr>
        <a:xfrm>
          <a:off x="3225800" y="700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215581</xdr:rowOff>
    </xdr:from>
    <xdr:to>
      <xdr:col>15</xdr:col>
      <xdr:colOff>101600</xdr:colOff>
      <xdr:row>35</xdr:row>
      <xdr:rowOff>317181</xdr:rowOff>
    </xdr:to>
    <xdr:sp macro="" textlink="">
      <xdr:nvSpPr>
        <xdr:cNvPr id="142" name="楕円 141"/>
        <xdr:cNvSpPr/>
      </xdr:nvSpPr>
      <xdr:spPr bwMode="auto">
        <a:xfrm>
          <a:off x="2857500" y="682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327358</xdr:rowOff>
    </xdr:from>
    <xdr:ext cx="762000" cy="259045"/>
    <xdr:sp macro="" textlink="">
      <xdr:nvSpPr>
        <xdr:cNvPr id="143" name="テキスト ボックス 142"/>
        <xdr:cNvSpPr txBox="1"/>
      </xdr:nvSpPr>
      <xdr:spPr>
        <a:xfrm>
          <a:off x="2527300" y="659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116154</xdr:rowOff>
    </xdr:from>
    <xdr:to>
      <xdr:col>24</xdr:col>
      <xdr:colOff>63500</xdr:colOff>
      <xdr:row>38</xdr:row>
      <xdr:rowOff>124041</xdr:rowOff>
    </xdr:to>
    <xdr:cxnSp macro="">
      <xdr:nvCxnSpPr>
        <xdr:cNvPr id="61" name="直線コネクタ 60"/>
        <xdr:cNvCxnSpPr/>
      </xdr:nvCxnSpPr>
      <xdr:spPr>
        <a:xfrm>
          <a:off x="3797300" y="6631254"/>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116154</xdr:rowOff>
    </xdr:from>
    <xdr:to>
      <xdr:col>19</xdr:col>
      <xdr:colOff>177800</xdr:colOff>
      <xdr:row>38</xdr:row>
      <xdr:rowOff>167037</xdr:rowOff>
    </xdr:to>
    <xdr:cxnSp macro="">
      <xdr:nvCxnSpPr>
        <xdr:cNvPr id="64" name="直線コネクタ 63"/>
        <xdr:cNvCxnSpPr/>
      </xdr:nvCxnSpPr>
      <xdr:spPr>
        <a:xfrm flipV="1">
          <a:off x="2908300" y="6631254"/>
          <a:ext cx="889000" cy="5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161551</xdr:rowOff>
    </xdr:from>
    <xdr:to>
      <xdr:col>15</xdr:col>
      <xdr:colOff>50800</xdr:colOff>
      <xdr:row>38</xdr:row>
      <xdr:rowOff>167037</xdr:rowOff>
    </xdr:to>
    <xdr:cxnSp macro="">
      <xdr:nvCxnSpPr>
        <xdr:cNvPr id="67" name="直線コネクタ 66"/>
        <xdr:cNvCxnSpPr/>
      </xdr:nvCxnSpPr>
      <xdr:spPr>
        <a:xfrm>
          <a:off x="2019300" y="66766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161551</xdr:rowOff>
    </xdr:from>
    <xdr:to>
      <xdr:col>10</xdr:col>
      <xdr:colOff>114300</xdr:colOff>
      <xdr:row>38</xdr:row>
      <xdr:rowOff>164750</xdr:rowOff>
    </xdr:to>
    <xdr:cxnSp macro="">
      <xdr:nvCxnSpPr>
        <xdr:cNvPr id="70" name="直線コネクタ 69"/>
        <xdr:cNvCxnSpPr/>
      </xdr:nvCxnSpPr>
      <xdr:spPr>
        <a:xfrm flipV="1">
          <a:off x="1130300" y="6676651"/>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73241</xdr:rowOff>
    </xdr:from>
    <xdr:to>
      <xdr:col>24</xdr:col>
      <xdr:colOff>114300</xdr:colOff>
      <xdr:row>39</xdr:row>
      <xdr:rowOff>3391</xdr:rowOff>
    </xdr:to>
    <xdr:sp macro="" textlink="">
      <xdr:nvSpPr>
        <xdr:cNvPr id="80" name="楕円 79"/>
        <xdr:cNvSpPr/>
      </xdr:nvSpPr>
      <xdr:spPr>
        <a:xfrm>
          <a:off x="4584700" y="65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159618</xdr:rowOff>
    </xdr:from>
    <xdr:ext cx="534377" cy="259045"/>
    <xdr:sp macro="" textlink="">
      <xdr:nvSpPr>
        <xdr:cNvPr id="81" name="人件費該当値テキスト"/>
        <xdr:cNvSpPr txBox="1"/>
      </xdr:nvSpPr>
      <xdr:spPr>
        <a:xfrm>
          <a:off x="4686300" y="65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65354</xdr:rowOff>
    </xdr:from>
    <xdr:to>
      <xdr:col>20</xdr:col>
      <xdr:colOff>38100</xdr:colOff>
      <xdr:row>38</xdr:row>
      <xdr:rowOff>166954</xdr:rowOff>
    </xdr:to>
    <xdr:sp macro="" textlink="">
      <xdr:nvSpPr>
        <xdr:cNvPr id="82" name="楕円 81"/>
        <xdr:cNvSpPr/>
      </xdr:nvSpPr>
      <xdr:spPr>
        <a:xfrm>
          <a:off x="3746500" y="6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158081</xdr:rowOff>
    </xdr:from>
    <xdr:ext cx="534377" cy="259045"/>
    <xdr:sp macro="" textlink="">
      <xdr:nvSpPr>
        <xdr:cNvPr id="83" name="テキスト ボックス 82"/>
        <xdr:cNvSpPr txBox="1"/>
      </xdr:nvSpPr>
      <xdr:spPr>
        <a:xfrm>
          <a:off x="3530111" y="66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116237</xdr:rowOff>
    </xdr:from>
    <xdr:to>
      <xdr:col>15</xdr:col>
      <xdr:colOff>101600</xdr:colOff>
      <xdr:row>39</xdr:row>
      <xdr:rowOff>46387</xdr:rowOff>
    </xdr:to>
    <xdr:sp macro="" textlink="">
      <xdr:nvSpPr>
        <xdr:cNvPr id="84" name="楕円 83"/>
        <xdr:cNvSpPr/>
      </xdr:nvSpPr>
      <xdr:spPr>
        <a:xfrm>
          <a:off x="2857500" y="66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37514</xdr:rowOff>
    </xdr:from>
    <xdr:ext cx="534377" cy="259045"/>
    <xdr:sp macro="" textlink="">
      <xdr:nvSpPr>
        <xdr:cNvPr id="85" name="テキスト ボックス 84"/>
        <xdr:cNvSpPr txBox="1"/>
      </xdr:nvSpPr>
      <xdr:spPr>
        <a:xfrm>
          <a:off x="2641111" y="67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110751</xdr:rowOff>
    </xdr:from>
    <xdr:to>
      <xdr:col>10</xdr:col>
      <xdr:colOff>165100</xdr:colOff>
      <xdr:row>39</xdr:row>
      <xdr:rowOff>40901</xdr:rowOff>
    </xdr:to>
    <xdr:sp macro="" textlink="">
      <xdr:nvSpPr>
        <xdr:cNvPr id="86" name="楕円 85"/>
        <xdr:cNvSpPr/>
      </xdr:nvSpPr>
      <xdr:spPr>
        <a:xfrm>
          <a:off x="1968500" y="66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32028</xdr:rowOff>
    </xdr:from>
    <xdr:ext cx="534377" cy="259045"/>
    <xdr:sp macro="" textlink="">
      <xdr:nvSpPr>
        <xdr:cNvPr id="87" name="テキスト ボックス 86"/>
        <xdr:cNvSpPr txBox="1"/>
      </xdr:nvSpPr>
      <xdr:spPr>
        <a:xfrm>
          <a:off x="1752111" y="67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113950</xdr:rowOff>
    </xdr:from>
    <xdr:to>
      <xdr:col>6</xdr:col>
      <xdr:colOff>38100</xdr:colOff>
      <xdr:row>39</xdr:row>
      <xdr:rowOff>44100</xdr:rowOff>
    </xdr:to>
    <xdr:sp macro="" textlink="">
      <xdr:nvSpPr>
        <xdr:cNvPr id="88" name="楕円 87"/>
        <xdr:cNvSpPr/>
      </xdr:nvSpPr>
      <xdr:spPr>
        <a:xfrm>
          <a:off x="1079500" y="66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35227</xdr:rowOff>
    </xdr:from>
    <xdr:ext cx="534377" cy="259045"/>
    <xdr:sp macro="" textlink="">
      <xdr:nvSpPr>
        <xdr:cNvPr id="89" name="テキスト ボックス 88"/>
        <xdr:cNvSpPr txBox="1"/>
      </xdr:nvSpPr>
      <xdr:spPr>
        <a:xfrm>
          <a:off x="863111" y="67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75387</xdr:rowOff>
    </xdr:from>
    <xdr:to>
      <xdr:col>24</xdr:col>
      <xdr:colOff>63500</xdr:colOff>
      <xdr:row>57</xdr:row>
      <xdr:rowOff>78740</xdr:rowOff>
    </xdr:to>
    <xdr:cxnSp macro="">
      <xdr:nvCxnSpPr>
        <xdr:cNvPr id="119" name="直線コネクタ 118"/>
        <xdr:cNvCxnSpPr/>
      </xdr:nvCxnSpPr>
      <xdr:spPr>
        <a:xfrm flipV="1">
          <a:off x="3797300" y="9848037"/>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78740</xdr:rowOff>
    </xdr:from>
    <xdr:to>
      <xdr:col>19</xdr:col>
      <xdr:colOff>177800</xdr:colOff>
      <xdr:row>58</xdr:row>
      <xdr:rowOff>7404</xdr:rowOff>
    </xdr:to>
    <xdr:cxnSp macro="">
      <xdr:nvCxnSpPr>
        <xdr:cNvPr id="122" name="直線コネクタ 121"/>
        <xdr:cNvCxnSpPr/>
      </xdr:nvCxnSpPr>
      <xdr:spPr>
        <a:xfrm flipV="1">
          <a:off x="2908300" y="9851390"/>
          <a:ext cx="889000" cy="10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142748</xdr:rowOff>
    </xdr:from>
    <xdr:to>
      <xdr:col>15</xdr:col>
      <xdr:colOff>50800</xdr:colOff>
      <xdr:row>58</xdr:row>
      <xdr:rowOff>7404</xdr:rowOff>
    </xdr:to>
    <xdr:cxnSp macro="">
      <xdr:nvCxnSpPr>
        <xdr:cNvPr id="125" name="直線コネクタ 124"/>
        <xdr:cNvCxnSpPr/>
      </xdr:nvCxnSpPr>
      <xdr:spPr>
        <a:xfrm>
          <a:off x="2019300" y="9915398"/>
          <a:ext cx="889000" cy="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142748</xdr:rowOff>
    </xdr:from>
    <xdr:to>
      <xdr:col>10</xdr:col>
      <xdr:colOff>114300</xdr:colOff>
      <xdr:row>58</xdr:row>
      <xdr:rowOff>2451</xdr:rowOff>
    </xdr:to>
    <xdr:cxnSp macro="">
      <xdr:nvCxnSpPr>
        <xdr:cNvPr id="128" name="直線コネクタ 127"/>
        <xdr:cNvCxnSpPr/>
      </xdr:nvCxnSpPr>
      <xdr:spPr>
        <a:xfrm flipV="1">
          <a:off x="1130300" y="9915398"/>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24071</xdr:rowOff>
    </xdr:from>
    <xdr:ext cx="534377" cy="259045"/>
    <xdr:sp macro="" textlink="">
      <xdr:nvSpPr>
        <xdr:cNvPr id="132" name="テキスト ボックス 131"/>
        <xdr:cNvSpPr txBox="1"/>
      </xdr:nvSpPr>
      <xdr:spPr>
        <a:xfrm>
          <a:off x="863111" y="962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24587</xdr:rowOff>
    </xdr:from>
    <xdr:to>
      <xdr:col>24</xdr:col>
      <xdr:colOff>114300</xdr:colOff>
      <xdr:row>57</xdr:row>
      <xdr:rowOff>126187</xdr:rowOff>
    </xdr:to>
    <xdr:sp macro="" textlink="">
      <xdr:nvSpPr>
        <xdr:cNvPr id="138" name="楕円 137"/>
        <xdr:cNvSpPr/>
      </xdr:nvSpPr>
      <xdr:spPr>
        <a:xfrm>
          <a:off x="4584700" y="9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3014</xdr:rowOff>
    </xdr:from>
    <xdr:ext cx="534377" cy="259045"/>
    <xdr:sp macro="" textlink="">
      <xdr:nvSpPr>
        <xdr:cNvPr id="139" name="物件費該当値テキスト"/>
        <xdr:cNvSpPr txBox="1"/>
      </xdr:nvSpPr>
      <xdr:spPr>
        <a:xfrm>
          <a:off x="4686300" y="97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27940</xdr:rowOff>
    </xdr:from>
    <xdr:to>
      <xdr:col>20</xdr:col>
      <xdr:colOff>38100</xdr:colOff>
      <xdr:row>57</xdr:row>
      <xdr:rowOff>129540</xdr:rowOff>
    </xdr:to>
    <xdr:sp macro="" textlink="">
      <xdr:nvSpPr>
        <xdr:cNvPr id="140" name="楕円 139"/>
        <xdr:cNvSpPr/>
      </xdr:nvSpPr>
      <xdr:spPr>
        <a:xfrm>
          <a:off x="3746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120667</xdr:rowOff>
    </xdr:from>
    <xdr:ext cx="534377" cy="259045"/>
    <xdr:sp macro="" textlink="">
      <xdr:nvSpPr>
        <xdr:cNvPr id="141" name="テキスト ボックス 140"/>
        <xdr:cNvSpPr txBox="1"/>
      </xdr:nvSpPr>
      <xdr:spPr>
        <a:xfrm>
          <a:off x="3530111" y="98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128054</xdr:rowOff>
    </xdr:from>
    <xdr:to>
      <xdr:col>15</xdr:col>
      <xdr:colOff>101600</xdr:colOff>
      <xdr:row>58</xdr:row>
      <xdr:rowOff>58204</xdr:rowOff>
    </xdr:to>
    <xdr:sp macro="" textlink="">
      <xdr:nvSpPr>
        <xdr:cNvPr id="142" name="楕円 141"/>
        <xdr:cNvSpPr/>
      </xdr:nvSpPr>
      <xdr:spPr>
        <a:xfrm>
          <a:off x="2857500" y="99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49331</xdr:rowOff>
    </xdr:from>
    <xdr:ext cx="534377" cy="259045"/>
    <xdr:sp macro="" textlink="">
      <xdr:nvSpPr>
        <xdr:cNvPr id="143" name="テキスト ボックス 142"/>
        <xdr:cNvSpPr txBox="1"/>
      </xdr:nvSpPr>
      <xdr:spPr>
        <a:xfrm>
          <a:off x="2641111" y="99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91948</xdr:rowOff>
    </xdr:from>
    <xdr:to>
      <xdr:col>10</xdr:col>
      <xdr:colOff>165100</xdr:colOff>
      <xdr:row>58</xdr:row>
      <xdr:rowOff>22098</xdr:rowOff>
    </xdr:to>
    <xdr:sp macro="" textlink="">
      <xdr:nvSpPr>
        <xdr:cNvPr id="144" name="楕円 143"/>
        <xdr:cNvSpPr/>
      </xdr:nvSpPr>
      <xdr:spPr>
        <a:xfrm>
          <a:off x="1968500" y="98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13225</xdr:rowOff>
    </xdr:from>
    <xdr:ext cx="534377" cy="259045"/>
    <xdr:sp macro="" textlink="">
      <xdr:nvSpPr>
        <xdr:cNvPr id="145" name="テキスト ボックス 144"/>
        <xdr:cNvSpPr txBox="1"/>
      </xdr:nvSpPr>
      <xdr:spPr>
        <a:xfrm>
          <a:off x="1752111" y="99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123101</xdr:rowOff>
    </xdr:from>
    <xdr:to>
      <xdr:col>6</xdr:col>
      <xdr:colOff>38100</xdr:colOff>
      <xdr:row>58</xdr:row>
      <xdr:rowOff>53251</xdr:rowOff>
    </xdr:to>
    <xdr:sp macro="" textlink="">
      <xdr:nvSpPr>
        <xdr:cNvPr id="146" name="楕円 145"/>
        <xdr:cNvSpPr/>
      </xdr:nvSpPr>
      <xdr:spPr>
        <a:xfrm>
          <a:off x="1079500" y="98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44378</xdr:rowOff>
    </xdr:from>
    <xdr:ext cx="534377" cy="259045"/>
    <xdr:sp macro="" textlink="">
      <xdr:nvSpPr>
        <xdr:cNvPr id="147" name="テキスト ボックス 146"/>
        <xdr:cNvSpPr txBox="1"/>
      </xdr:nvSpPr>
      <xdr:spPr>
        <a:xfrm>
          <a:off x="863111" y="99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16517</xdr:rowOff>
    </xdr:from>
    <xdr:to>
      <xdr:col>24</xdr:col>
      <xdr:colOff>63500</xdr:colOff>
      <xdr:row>79</xdr:row>
      <xdr:rowOff>20566</xdr:rowOff>
    </xdr:to>
    <xdr:cxnSp macro="">
      <xdr:nvCxnSpPr>
        <xdr:cNvPr id="178" name="直線コネクタ 177"/>
        <xdr:cNvCxnSpPr/>
      </xdr:nvCxnSpPr>
      <xdr:spPr>
        <a:xfrm>
          <a:off x="3797300" y="13561067"/>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16517</xdr:rowOff>
    </xdr:from>
    <xdr:to>
      <xdr:col>19</xdr:col>
      <xdr:colOff>177800</xdr:colOff>
      <xdr:row>79</xdr:row>
      <xdr:rowOff>23147</xdr:rowOff>
    </xdr:to>
    <xdr:cxnSp macro="">
      <xdr:nvCxnSpPr>
        <xdr:cNvPr id="181" name="直線コネクタ 180"/>
        <xdr:cNvCxnSpPr/>
      </xdr:nvCxnSpPr>
      <xdr:spPr>
        <a:xfrm flipV="1">
          <a:off x="2908300" y="1356106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19554</xdr:rowOff>
    </xdr:from>
    <xdr:to>
      <xdr:col>15</xdr:col>
      <xdr:colOff>50800</xdr:colOff>
      <xdr:row>79</xdr:row>
      <xdr:rowOff>23147</xdr:rowOff>
    </xdr:to>
    <xdr:cxnSp macro="">
      <xdr:nvCxnSpPr>
        <xdr:cNvPr id="184" name="直線コネクタ 183"/>
        <xdr:cNvCxnSpPr/>
      </xdr:nvCxnSpPr>
      <xdr:spPr>
        <a:xfrm>
          <a:off x="2019300" y="1356410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19554</xdr:rowOff>
    </xdr:from>
    <xdr:to>
      <xdr:col>10</xdr:col>
      <xdr:colOff>114300</xdr:colOff>
      <xdr:row>79</xdr:row>
      <xdr:rowOff>21808</xdr:rowOff>
    </xdr:to>
    <xdr:cxnSp macro="">
      <xdr:nvCxnSpPr>
        <xdr:cNvPr id="187" name="直線コネクタ 186"/>
        <xdr:cNvCxnSpPr/>
      </xdr:nvCxnSpPr>
      <xdr:spPr>
        <a:xfrm flipV="1">
          <a:off x="1130300" y="13564104"/>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141216</xdr:rowOff>
    </xdr:from>
    <xdr:to>
      <xdr:col>24</xdr:col>
      <xdr:colOff>114300</xdr:colOff>
      <xdr:row>79</xdr:row>
      <xdr:rowOff>71366</xdr:rowOff>
    </xdr:to>
    <xdr:sp macro="" textlink="">
      <xdr:nvSpPr>
        <xdr:cNvPr id="197" name="楕円 196"/>
        <xdr:cNvSpPr/>
      </xdr:nvSpPr>
      <xdr:spPr>
        <a:xfrm>
          <a:off x="4584700" y="135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56386</xdr:rowOff>
    </xdr:from>
    <xdr:ext cx="469744" cy="259045"/>
    <xdr:sp macro="" textlink="">
      <xdr:nvSpPr>
        <xdr:cNvPr id="198" name="維持補修費該当値テキスト"/>
        <xdr:cNvSpPr txBox="1"/>
      </xdr:nvSpPr>
      <xdr:spPr>
        <a:xfrm>
          <a:off x="4686300" y="1342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137167</xdr:rowOff>
    </xdr:from>
    <xdr:to>
      <xdr:col>20</xdr:col>
      <xdr:colOff>38100</xdr:colOff>
      <xdr:row>79</xdr:row>
      <xdr:rowOff>67317</xdr:rowOff>
    </xdr:to>
    <xdr:sp macro="" textlink="">
      <xdr:nvSpPr>
        <xdr:cNvPr id="199" name="楕円 198"/>
        <xdr:cNvSpPr/>
      </xdr:nvSpPr>
      <xdr:spPr>
        <a:xfrm>
          <a:off x="3746500" y="135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58444</xdr:rowOff>
    </xdr:from>
    <xdr:ext cx="469744" cy="259045"/>
    <xdr:sp macro="" textlink="">
      <xdr:nvSpPr>
        <xdr:cNvPr id="200" name="テキスト ボックス 199"/>
        <xdr:cNvSpPr txBox="1"/>
      </xdr:nvSpPr>
      <xdr:spPr>
        <a:xfrm>
          <a:off x="3562428" y="1360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143797</xdr:rowOff>
    </xdr:from>
    <xdr:to>
      <xdr:col>15</xdr:col>
      <xdr:colOff>101600</xdr:colOff>
      <xdr:row>79</xdr:row>
      <xdr:rowOff>73947</xdr:rowOff>
    </xdr:to>
    <xdr:sp macro="" textlink="">
      <xdr:nvSpPr>
        <xdr:cNvPr id="201" name="楕円 200"/>
        <xdr:cNvSpPr/>
      </xdr:nvSpPr>
      <xdr:spPr>
        <a:xfrm>
          <a:off x="2857500" y="135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65074</xdr:rowOff>
    </xdr:from>
    <xdr:ext cx="469744" cy="259045"/>
    <xdr:sp macro="" textlink="">
      <xdr:nvSpPr>
        <xdr:cNvPr id="202" name="テキスト ボックス 201"/>
        <xdr:cNvSpPr txBox="1"/>
      </xdr:nvSpPr>
      <xdr:spPr>
        <a:xfrm>
          <a:off x="2673428" y="1360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140204</xdr:rowOff>
    </xdr:from>
    <xdr:to>
      <xdr:col>10</xdr:col>
      <xdr:colOff>165100</xdr:colOff>
      <xdr:row>79</xdr:row>
      <xdr:rowOff>70354</xdr:rowOff>
    </xdr:to>
    <xdr:sp macro="" textlink="">
      <xdr:nvSpPr>
        <xdr:cNvPr id="203" name="楕円 202"/>
        <xdr:cNvSpPr/>
      </xdr:nvSpPr>
      <xdr:spPr>
        <a:xfrm>
          <a:off x="1968500" y="13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61481</xdr:rowOff>
    </xdr:from>
    <xdr:ext cx="469744" cy="259045"/>
    <xdr:sp macro="" textlink="">
      <xdr:nvSpPr>
        <xdr:cNvPr id="204" name="テキスト ボックス 203"/>
        <xdr:cNvSpPr txBox="1"/>
      </xdr:nvSpPr>
      <xdr:spPr>
        <a:xfrm>
          <a:off x="1784428" y="136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142458</xdr:rowOff>
    </xdr:from>
    <xdr:to>
      <xdr:col>6</xdr:col>
      <xdr:colOff>38100</xdr:colOff>
      <xdr:row>79</xdr:row>
      <xdr:rowOff>72608</xdr:rowOff>
    </xdr:to>
    <xdr:sp macro="" textlink="">
      <xdr:nvSpPr>
        <xdr:cNvPr id="205" name="楕円 204"/>
        <xdr:cNvSpPr/>
      </xdr:nvSpPr>
      <xdr:spPr>
        <a:xfrm>
          <a:off x="10795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63735</xdr:rowOff>
    </xdr:from>
    <xdr:ext cx="469744" cy="259045"/>
    <xdr:sp macro="" textlink="">
      <xdr:nvSpPr>
        <xdr:cNvPr id="206" name="テキスト ボックス 205"/>
        <xdr:cNvSpPr txBox="1"/>
      </xdr:nvSpPr>
      <xdr:spPr>
        <a:xfrm>
          <a:off x="895428" y="136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137579</xdr:rowOff>
    </xdr:from>
    <xdr:to>
      <xdr:col>24</xdr:col>
      <xdr:colOff>63500</xdr:colOff>
      <xdr:row>98</xdr:row>
      <xdr:rowOff>13360</xdr:rowOff>
    </xdr:to>
    <xdr:cxnSp macro="">
      <xdr:nvCxnSpPr>
        <xdr:cNvPr id="236" name="直線コネクタ 235"/>
        <xdr:cNvCxnSpPr/>
      </xdr:nvCxnSpPr>
      <xdr:spPr>
        <a:xfrm flipV="1">
          <a:off x="3797300" y="16425329"/>
          <a:ext cx="838200" cy="3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13360</xdr:rowOff>
    </xdr:from>
    <xdr:to>
      <xdr:col>19</xdr:col>
      <xdr:colOff>177800</xdr:colOff>
      <xdr:row>98</xdr:row>
      <xdr:rowOff>97510</xdr:rowOff>
    </xdr:to>
    <xdr:cxnSp macro="">
      <xdr:nvCxnSpPr>
        <xdr:cNvPr id="239" name="直線コネクタ 238"/>
        <xdr:cNvCxnSpPr/>
      </xdr:nvCxnSpPr>
      <xdr:spPr>
        <a:xfrm flipV="1">
          <a:off x="2908300" y="16815460"/>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97510</xdr:rowOff>
    </xdr:from>
    <xdr:to>
      <xdr:col>15</xdr:col>
      <xdr:colOff>50800</xdr:colOff>
      <xdr:row>99</xdr:row>
      <xdr:rowOff>3390</xdr:rowOff>
    </xdr:to>
    <xdr:cxnSp macro="">
      <xdr:nvCxnSpPr>
        <xdr:cNvPr id="242" name="直線コネクタ 241"/>
        <xdr:cNvCxnSpPr/>
      </xdr:nvCxnSpPr>
      <xdr:spPr>
        <a:xfrm flipV="1">
          <a:off x="2019300" y="16899610"/>
          <a:ext cx="889000" cy="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3390</xdr:rowOff>
    </xdr:from>
    <xdr:to>
      <xdr:col>10</xdr:col>
      <xdr:colOff>114300</xdr:colOff>
      <xdr:row>99</xdr:row>
      <xdr:rowOff>10540</xdr:rowOff>
    </xdr:to>
    <xdr:cxnSp macro="">
      <xdr:nvCxnSpPr>
        <xdr:cNvPr id="245" name="直線コネクタ 244"/>
        <xdr:cNvCxnSpPr/>
      </xdr:nvCxnSpPr>
      <xdr:spPr>
        <a:xfrm flipV="1">
          <a:off x="1130300" y="16976940"/>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86779</xdr:rowOff>
    </xdr:from>
    <xdr:to>
      <xdr:col>24</xdr:col>
      <xdr:colOff>114300</xdr:colOff>
      <xdr:row>96</xdr:row>
      <xdr:rowOff>16929</xdr:rowOff>
    </xdr:to>
    <xdr:sp macro="" textlink="">
      <xdr:nvSpPr>
        <xdr:cNvPr id="255" name="楕円 254"/>
        <xdr:cNvSpPr/>
      </xdr:nvSpPr>
      <xdr:spPr>
        <a:xfrm>
          <a:off x="4584700" y="163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109656</xdr:rowOff>
    </xdr:from>
    <xdr:ext cx="599010" cy="259045"/>
    <xdr:sp macro="" textlink="">
      <xdr:nvSpPr>
        <xdr:cNvPr id="256" name="扶助費該当値テキスト"/>
        <xdr:cNvSpPr txBox="1"/>
      </xdr:nvSpPr>
      <xdr:spPr>
        <a:xfrm>
          <a:off x="4686300" y="1622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134010</xdr:rowOff>
    </xdr:from>
    <xdr:to>
      <xdr:col>20</xdr:col>
      <xdr:colOff>38100</xdr:colOff>
      <xdr:row>98</xdr:row>
      <xdr:rowOff>64160</xdr:rowOff>
    </xdr:to>
    <xdr:sp macro="" textlink="">
      <xdr:nvSpPr>
        <xdr:cNvPr id="257" name="楕円 256"/>
        <xdr:cNvSpPr/>
      </xdr:nvSpPr>
      <xdr:spPr>
        <a:xfrm>
          <a:off x="3746500" y="167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80687</xdr:rowOff>
    </xdr:from>
    <xdr:ext cx="599010" cy="259045"/>
    <xdr:sp macro="" textlink="">
      <xdr:nvSpPr>
        <xdr:cNvPr id="258" name="テキスト ボックス 257"/>
        <xdr:cNvSpPr txBox="1"/>
      </xdr:nvSpPr>
      <xdr:spPr>
        <a:xfrm>
          <a:off x="3497795" y="1653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46710</xdr:rowOff>
    </xdr:from>
    <xdr:to>
      <xdr:col>15</xdr:col>
      <xdr:colOff>101600</xdr:colOff>
      <xdr:row>98</xdr:row>
      <xdr:rowOff>148310</xdr:rowOff>
    </xdr:to>
    <xdr:sp macro="" textlink="">
      <xdr:nvSpPr>
        <xdr:cNvPr id="259" name="楕円 258"/>
        <xdr:cNvSpPr/>
      </xdr:nvSpPr>
      <xdr:spPr>
        <a:xfrm>
          <a:off x="2857500" y="168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164837</xdr:rowOff>
    </xdr:from>
    <xdr:ext cx="534377" cy="259045"/>
    <xdr:sp macro="" textlink="">
      <xdr:nvSpPr>
        <xdr:cNvPr id="260" name="テキスト ボックス 259"/>
        <xdr:cNvSpPr txBox="1"/>
      </xdr:nvSpPr>
      <xdr:spPr>
        <a:xfrm>
          <a:off x="2641111" y="166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124040</xdr:rowOff>
    </xdr:from>
    <xdr:to>
      <xdr:col>10</xdr:col>
      <xdr:colOff>165100</xdr:colOff>
      <xdr:row>99</xdr:row>
      <xdr:rowOff>54190</xdr:rowOff>
    </xdr:to>
    <xdr:sp macro="" textlink="">
      <xdr:nvSpPr>
        <xdr:cNvPr id="261" name="楕円 260"/>
        <xdr:cNvSpPr/>
      </xdr:nvSpPr>
      <xdr:spPr>
        <a:xfrm>
          <a:off x="1968500" y="16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70717</xdr:rowOff>
    </xdr:from>
    <xdr:ext cx="534377" cy="259045"/>
    <xdr:sp macro="" textlink="">
      <xdr:nvSpPr>
        <xdr:cNvPr id="262" name="テキスト ボックス 261"/>
        <xdr:cNvSpPr txBox="1"/>
      </xdr:nvSpPr>
      <xdr:spPr>
        <a:xfrm>
          <a:off x="1752111" y="167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131190</xdr:rowOff>
    </xdr:from>
    <xdr:to>
      <xdr:col>6</xdr:col>
      <xdr:colOff>38100</xdr:colOff>
      <xdr:row>99</xdr:row>
      <xdr:rowOff>61340</xdr:rowOff>
    </xdr:to>
    <xdr:sp macro="" textlink="">
      <xdr:nvSpPr>
        <xdr:cNvPr id="263" name="楕円 262"/>
        <xdr:cNvSpPr/>
      </xdr:nvSpPr>
      <xdr:spPr>
        <a:xfrm>
          <a:off x="1079500" y="169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77867</xdr:rowOff>
    </xdr:from>
    <xdr:ext cx="534377" cy="259045"/>
    <xdr:sp macro="" textlink="">
      <xdr:nvSpPr>
        <xdr:cNvPr id="264" name="テキスト ボックス 263"/>
        <xdr:cNvSpPr txBox="1"/>
      </xdr:nvSpPr>
      <xdr:spPr>
        <a:xfrm>
          <a:off x="863111" y="167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46322</xdr:rowOff>
    </xdr:from>
    <xdr:to>
      <xdr:col>55</xdr:col>
      <xdr:colOff>0</xdr:colOff>
      <xdr:row>36</xdr:row>
      <xdr:rowOff>106085</xdr:rowOff>
    </xdr:to>
    <xdr:cxnSp macro="">
      <xdr:nvCxnSpPr>
        <xdr:cNvPr id="295" name="直線コネクタ 294"/>
        <xdr:cNvCxnSpPr/>
      </xdr:nvCxnSpPr>
      <xdr:spPr>
        <a:xfrm>
          <a:off x="9639300" y="5189822"/>
          <a:ext cx="838200" cy="108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46322</xdr:rowOff>
    </xdr:from>
    <xdr:to>
      <xdr:col>50</xdr:col>
      <xdr:colOff>114300</xdr:colOff>
      <xdr:row>36</xdr:row>
      <xdr:rowOff>164160</xdr:rowOff>
    </xdr:to>
    <xdr:cxnSp macro="">
      <xdr:nvCxnSpPr>
        <xdr:cNvPr id="298" name="直線コネクタ 297"/>
        <xdr:cNvCxnSpPr/>
      </xdr:nvCxnSpPr>
      <xdr:spPr>
        <a:xfrm flipV="1">
          <a:off x="8750300" y="5189822"/>
          <a:ext cx="889000" cy="114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142236</xdr:rowOff>
    </xdr:from>
    <xdr:to>
      <xdr:col>45</xdr:col>
      <xdr:colOff>177800</xdr:colOff>
      <xdr:row>36</xdr:row>
      <xdr:rowOff>164160</xdr:rowOff>
    </xdr:to>
    <xdr:cxnSp macro="">
      <xdr:nvCxnSpPr>
        <xdr:cNvPr id="301" name="直線コネクタ 300"/>
        <xdr:cNvCxnSpPr/>
      </xdr:nvCxnSpPr>
      <xdr:spPr>
        <a:xfrm>
          <a:off x="7861300" y="6314436"/>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29089</xdr:rowOff>
    </xdr:from>
    <xdr:ext cx="534377" cy="259045"/>
    <xdr:sp macro="" textlink="">
      <xdr:nvSpPr>
        <xdr:cNvPr id="303" name="テキスト ボックス 302"/>
        <xdr:cNvSpPr txBox="1"/>
      </xdr:nvSpPr>
      <xdr:spPr>
        <a:xfrm>
          <a:off x="8483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113378</xdr:rowOff>
    </xdr:from>
    <xdr:to>
      <xdr:col>41</xdr:col>
      <xdr:colOff>50800</xdr:colOff>
      <xdr:row>36</xdr:row>
      <xdr:rowOff>142236</xdr:rowOff>
    </xdr:to>
    <xdr:cxnSp macro="">
      <xdr:nvCxnSpPr>
        <xdr:cNvPr id="304" name="直線コネクタ 303"/>
        <xdr:cNvCxnSpPr/>
      </xdr:nvCxnSpPr>
      <xdr:spPr>
        <a:xfrm>
          <a:off x="6972300" y="6285578"/>
          <a:ext cx="8890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55285</xdr:rowOff>
    </xdr:from>
    <xdr:to>
      <xdr:col>55</xdr:col>
      <xdr:colOff>50800</xdr:colOff>
      <xdr:row>36</xdr:row>
      <xdr:rowOff>156885</xdr:rowOff>
    </xdr:to>
    <xdr:sp macro="" textlink="">
      <xdr:nvSpPr>
        <xdr:cNvPr id="314" name="楕円 313"/>
        <xdr:cNvSpPr/>
      </xdr:nvSpPr>
      <xdr:spPr>
        <a:xfrm>
          <a:off x="10426700" y="62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33712</xdr:rowOff>
    </xdr:from>
    <xdr:ext cx="534377" cy="259045"/>
    <xdr:sp macro="" textlink="">
      <xdr:nvSpPr>
        <xdr:cNvPr id="315" name="補助費等該当値テキスト"/>
        <xdr:cNvSpPr txBox="1"/>
      </xdr:nvSpPr>
      <xdr:spPr>
        <a:xfrm>
          <a:off x="10528300" y="62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166972</xdr:rowOff>
    </xdr:from>
    <xdr:to>
      <xdr:col>50</xdr:col>
      <xdr:colOff>165100</xdr:colOff>
      <xdr:row>30</xdr:row>
      <xdr:rowOff>97122</xdr:rowOff>
    </xdr:to>
    <xdr:sp macro="" textlink="">
      <xdr:nvSpPr>
        <xdr:cNvPr id="316" name="楕円 315"/>
        <xdr:cNvSpPr/>
      </xdr:nvSpPr>
      <xdr:spPr>
        <a:xfrm>
          <a:off x="9588500" y="513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88249</xdr:rowOff>
    </xdr:from>
    <xdr:ext cx="599010" cy="259045"/>
    <xdr:sp macro="" textlink="">
      <xdr:nvSpPr>
        <xdr:cNvPr id="317" name="テキスト ボックス 316"/>
        <xdr:cNvSpPr txBox="1"/>
      </xdr:nvSpPr>
      <xdr:spPr>
        <a:xfrm>
          <a:off x="9339795" y="523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113360</xdr:rowOff>
    </xdr:from>
    <xdr:to>
      <xdr:col>46</xdr:col>
      <xdr:colOff>38100</xdr:colOff>
      <xdr:row>37</xdr:row>
      <xdr:rowOff>43510</xdr:rowOff>
    </xdr:to>
    <xdr:sp macro="" textlink="">
      <xdr:nvSpPr>
        <xdr:cNvPr id="318" name="楕円 317"/>
        <xdr:cNvSpPr/>
      </xdr:nvSpPr>
      <xdr:spPr>
        <a:xfrm>
          <a:off x="8699500" y="62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34637</xdr:rowOff>
    </xdr:from>
    <xdr:ext cx="534377" cy="259045"/>
    <xdr:sp macro="" textlink="">
      <xdr:nvSpPr>
        <xdr:cNvPr id="319" name="テキスト ボックス 318"/>
        <xdr:cNvSpPr txBox="1"/>
      </xdr:nvSpPr>
      <xdr:spPr>
        <a:xfrm>
          <a:off x="8483111" y="63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91436</xdr:rowOff>
    </xdr:from>
    <xdr:to>
      <xdr:col>41</xdr:col>
      <xdr:colOff>101600</xdr:colOff>
      <xdr:row>37</xdr:row>
      <xdr:rowOff>21586</xdr:rowOff>
    </xdr:to>
    <xdr:sp macro="" textlink="">
      <xdr:nvSpPr>
        <xdr:cNvPr id="320" name="楕円 319"/>
        <xdr:cNvSpPr/>
      </xdr:nvSpPr>
      <xdr:spPr>
        <a:xfrm>
          <a:off x="7810500" y="62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38113</xdr:rowOff>
    </xdr:from>
    <xdr:ext cx="534377" cy="259045"/>
    <xdr:sp macro="" textlink="">
      <xdr:nvSpPr>
        <xdr:cNvPr id="321" name="テキスト ボックス 320"/>
        <xdr:cNvSpPr txBox="1"/>
      </xdr:nvSpPr>
      <xdr:spPr>
        <a:xfrm>
          <a:off x="7594111" y="60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62578</xdr:rowOff>
    </xdr:from>
    <xdr:to>
      <xdr:col>36</xdr:col>
      <xdr:colOff>165100</xdr:colOff>
      <xdr:row>36</xdr:row>
      <xdr:rowOff>164178</xdr:rowOff>
    </xdr:to>
    <xdr:sp macro="" textlink="">
      <xdr:nvSpPr>
        <xdr:cNvPr id="322" name="楕円 321"/>
        <xdr:cNvSpPr/>
      </xdr:nvSpPr>
      <xdr:spPr>
        <a:xfrm>
          <a:off x="6921500" y="62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9255</xdr:rowOff>
    </xdr:from>
    <xdr:ext cx="534377" cy="259045"/>
    <xdr:sp macro="" textlink="">
      <xdr:nvSpPr>
        <xdr:cNvPr id="323" name="テキスト ボックス 322"/>
        <xdr:cNvSpPr txBox="1"/>
      </xdr:nvSpPr>
      <xdr:spPr>
        <a:xfrm>
          <a:off x="6705111" y="601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64763</xdr:rowOff>
    </xdr:from>
    <xdr:to>
      <xdr:col>55</xdr:col>
      <xdr:colOff>0</xdr:colOff>
      <xdr:row>57</xdr:row>
      <xdr:rowOff>30026</xdr:rowOff>
    </xdr:to>
    <xdr:cxnSp macro="">
      <xdr:nvCxnSpPr>
        <xdr:cNvPr id="354" name="直線コネクタ 353"/>
        <xdr:cNvCxnSpPr/>
      </xdr:nvCxnSpPr>
      <xdr:spPr>
        <a:xfrm flipV="1">
          <a:off x="9639300" y="9494513"/>
          <a:ext cx="838200" cy="30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5"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30026</xdr:rowOff>
    </xdr:from>
    <xdr:to>
      <xdr:col>50</xdr:col>
      <xdr:colOff>114300</xdr:colOff>
      <xdr:row>57</xdr:row>
      <xdr:rowOff>81309</xdr:rowOff>
    </xdr:to>
    <xdr:cxnSp macro="">
      <xdr:nvCxnSpPr>
        <xdr:cNvPr id="357" name="直線コネクタ 356"/>
        <xdr:cNvCxnSpPr/>
      </xdr:nvCxnSpPr>
      <xdr:spPr>
        <a:xfrm flipV="1">
          <a:off x="8750300" y="9802676"/>
          <a:ext cx="889000" cy="5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13991</xdr:rowOff>
    </xdr:from>
    <xdr:ext cx="534377" cy="259045"/>
    <xdr:sp macro="" textlink="">
      <xdr:nvSpPr>
        <xdr:cNvPr id="359" name="テキスト ボックス 358"/>
        <xdr:cNvSpPr txBox="1"/>
      </xdr:nvSpPr>
      <xdr:spPr>
        <a:xfrm>
          <a:off x="9372111" y="94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144686</xdr:rowOff>
    </xdr:from>
    <xdr:to>
      <xdr:col>45</xdr:col>
      <xdr:colOff>177800</xdr:colOff>
      <xdr:row>57</xdr:row>
      <xdr:rowOff>81309</xdr:rowOff>
    </xdr:to>
    <xdr:cxnSp macro="">
      <xdr:nvCxnSpPr>
        <xdr:cNvPr id="360" name="直線コネクタ 359"/>
        <xdr:cNvCxnSpPr/>
      </xdr:nvCxnSpPr>
      <xdr:spPr>
        <a:xfrm>
          <a:off x="7861300" y="9745886"/>
          <a:ext cx="889000" cy="1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12847</xdr:rowOff>
    </xdr:from>
    <xdr:ext cx="534377" cy="259045"/>
    <xdr:sp macro="" textlink="">
      <xdr:nvSpPr>
        <xdr:cNvPr id="362" name="テキスト ボックス 361"/>
        <xdr:cNvSpPr txBox="1"/>
      </xdr:nvSpPr>
      <xdr:spPr>
        <a:xfrm>
          <a:off x="848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144686</xdr:rowOff>
    </xdr:from>
    <xdr:to>
      <xdr:col>41</xdr:col>
      <xdr:colOff>50800</xdr:colOff>
      <xdr:row>57</xdr:row>
      <xdr:rowOff>13458</xdr:rowOff>
    </xdr:to>
    <xdr:cxnSp macro="">
      <xdr:nvCxnSpPr>
        <xdr:cNvPr id="363" name="直線コネクタ 362"/>
        <xdr:cNvCxnSpPr/>
      </xdr:nvCxnSpPr>
      <xdr:spPr>
        <a:xfrm flipV="1">
          <a:off x="6972300" y="9745886"/>
          <a:ext cx="889000" cy="4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5" name="テキスト ボックス 364"/>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13963</xdr:rowOff>
    </xdr:from>
    <xdr:to>
      <xdr:col>55</xdr:col>
      <xdr:colOff>50800</xdr:colOff>
      <xdr:row>55</xdr:row>
      <xdr:rowOff>115563</xdr:rowOff>
    </xdr:to>
    <xdr:sp macro="" textlink="">
      <xdr:nvSpPr>
        <xdr:cNvPr id="373" name="楕円 372"/>
        <xdr:cNvSpPr/>
      </xdr:nvSpPr>
      <xdr:spPr>
        <a:xfrm>
          <a:off x="10426700" y="9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36840</xdr:rowOff>
    </xdr:from>
    <xdr:ext cx="534377" cy="259045"/>
    <xdr:sp macro="" textlink="">
      <xdr:nvSpPr>
        <xdr:cNvPr id="374" name="普通建設事業費該当値テキスト"/>
        <xdr:cNvSpPr txBox="1"/>
      </xdr:nvSpPr>
      <xdr:spPr>
        <a:xfrm>
          <a:off x="10528300" y="92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150676</xdr:rowOff>
    </xdr:from>
    <xdr:to>
      <xdr:col>50</xdr:col>
      <xdr:colOff>165100</xdr:colOff>
      <xdr:row>57</xdr:row>
      <xdr:rowOff>80826</xdr:rowOff>
    </xdr:to>
    <xdr:sp macro="" textlink="">
      <xdr:nvSpPr>
        <xdr:cNvPr id="375" name="楕円 374"/>
        <xdr:cNvSpPr/>
      </xdr:nvSpPr>
      <xdr:spPr>
        <a:xfrm>
          <a:off x="9588500" y="97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71953</xdr:rowOff>
    </xdr:from>
    <xdr:ext cx="534377" cy="259045"/>
    <xdr:sp macro="" textlink="">
      <xdr:nvSpPr>
        <xdr:cNvPr id="376" name="テキスト ボックス 375"/>
        <xdr:cNvSpPr txBox="1"/>
      </xdr:nvSpPr>
      <xdr:spPr>
        <a:xfrm>
          <a:off x="9372111" y="98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30509</xdr:rowOff>
    </xdr:from>
    <xdr:to>
      <xdr:col>46</xdr:col>
      <xdr:colOff>38100</xdr:colOff>
      <xdr:row>57</xdr:row>
      <xdr:rowOff>132109</xdr:rowOff>
    </xdr:to>
    <xdr:sp macro="" textlink="">
      <xdr:nvSpPr>
        <xdr:cNvPr id="377" name="楕円 376"/>
        <xdr:cNvSpPr/>
      </xdr:nvSpPr>
      <xdr:spPr>
        <a:xfrm>
          <a:off x="8699500" y="98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123236</xdr:rowOff>
    </xdr:from>
    <xdr:ext cx="534377" cy="259045"/>
    <xdr:sp macro="" textlink="">
      <xdr:nvSpPr>
        <xdr:cNvPr id="378" name="テキスト ボックス 377"/>
        <xdr:cNvSpPr txBox="1"/>
      </xdr:nvSpPr>
      <xdr:spPr>
        <a:xfrm>
          <a:off x="8483111" y="98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93886</xdr:rowOff>
    </xdr:from>
    <xdr:to>
      <xdr:col>41</xdr:col>
      <xdr:colOff>101600</xdr:colOff>
      <xdr:row>57</xdr:row>
      <xdr:rowOff>24036</xdr:rowOff>
    </xdr:to>
    <xdr:sp macro="" textlink="">
      <xdr:nvSpPr>
        <xdr:cNvPr id="379" name="楕円 378"/>
        <xdr:cNvSpPr/>
      </xdr:nvSpPr>
      <xdr:spPr>
        <a:xfrm>
          <a:off x="7810500" y="9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40563</xdr:rowOff>
    </xdr:from>
    <xdr:ext cx="534377" cy="259045"/>
    <xdr:sp macro="" textlink="">
      <xdr:nvSpPr>
        <xdr:cNvPr id="380" name="テキスト ボックス 379"/>
        <xdr:cNvSpPr txBox="1"/>
      </xdr:nvSpPr>
      <xdr:spPr>
        <a:xfrm>
          <a:off x="7594111" y="947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134108</xdr:rowOff>
    </xdr:from>
    <xdr:to>
      <xdr:col>36</xdr:col>
      <xdr:colOff>165100</xdr:colOff>
      <xdr:row>57</xdr:row>
      <xdr:rowOff>64258</xdr:rowOff>
    </xdr:to>
    <xdr:sp macro="" textlink="">
      <xdr:nvSpPr>
        <xdr:cNvPr id="381" name="楕円 380"/>
        <xdr:cNvSpPr/>
      </xdr:nvSpPr>
      <xdr:spPr>
        <a:xfrm>
          <a:off x="6921500" y="973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55385</xdr:rowOff>
    </xdr:from>
    <xdr:ext cx="534377" cy="259045"/>
    <xdr:sp macro="" textlink="">
      <xdr:nvSpPr>
        <xdr:cNvPr id="382" name="テキスト ボックス 381"/>
        <xdr:cNvSpPr txBox="1"/>
      </xdr:nvSpPr>
      <xdr:spPr>
        <a:xfrm>
          <a:off x="6705111" y="9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2673</xdr:rowOff>
    </xdr:from>
    <xdr:to>
      <xdr:col>55</xdr:col>
      <xdr:colOff>0</xdr:colOff>
      <xdr:row>79</xdr:row>
      <xdr:rowOff>35344</xdr:rowOff>
    </xdr:to>
    <xdr:cxnSp macro="">
      <xdr:nvCxnSpPr>
        <xdr:cNvPr id="411" name="直線コネクタ 410"/>
        <xdr:cNvCxnSpPr/>
      </xdr:nvCxnSpPr>
      <xdr:spPr>
        <a:xfrm>
          <a:off x="9639300" y="13547223"/>
          <a:ext cx="8382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2"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134976</xdr:rowOff>
    </xdr:from>
    <xdr:to>
      <xdr:col>50</xdr:col>
      <xdr:colOff>114300</xdr:colOff>
      <xdr:row>79</xdr:row>
      <xdr:rowOff>2673</xdr:rowOff>
    </xdr:to>
    <xdr:cxnSp macro="">
      <xdr:nvCxnSpPr>
        <xdr:cNvPr id="414" name="直線コネクタ 413"/>
        <xdr:cNvCxnSpPr/>
      </xdr:nvCxnSpPr>
      <xdr:spPr>
        <a:xfrm>
          <a:off x="8750300" y="13508076"/>
          <a:ext cx="889000" cy="3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6" name="テキスト ボックス 415"/>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134976</xdr:rowOff>
    </xdr:from>
    <xdr:to>
      <xdr:col>45</xdr:col>
      <xdr:colOff>177800</xdr:colOff>
      <xdr:row>79</xdr:row>
      <xdr:rowOff>16180</xdr:rowOff>
    </xdr:to>
    <xdr:cxnSp macro="">
      <xdr:nvCxnSpPr>
        <xdr:cNvPr id="417" name="直線コネクタ 416"/>
        <xdr:cNvCxnSpPr/>
      </xdr:nvCxnSpPr>
      <xdr:spPr>
        <a:xfrm flipV="1">
          <a:off x="7861300" y="1350807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23823</xdr:rowOff>
    </xdr:from>
    <xdr:ext cx="534377" cy="259045"/>
    <xdr:sp macro="" textlink="">
      <xdr:nvSpPr>
        <xdr:cNvPr id="419" name="テキスト ボックス 418"/>
        <xdr:cNvSpPr txBox="1"/>
      </xdr:nvSpPr>
      <xdr:spPr>
        <a:xfrm>
          <a:off x="8483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131604</xdr:rowOff>
    </xdr:from>
    <xdr:to>
      <xdr:col>41</xdr:col>
      <xdr:colOff>50800</xdr:colOff>
      <xdr:row>79</xdr:row>
      <xdr:rowOff>16180</xdr:rowOff>
    </xdr:to>
    <xdr:cxnSp macro="">
      <xdr:nvCxnSpPr>
        <xdr:cNvPr id="420" name="直線コネクタ 419"/>
        <xdr:cNvCxnSpPr/>
      </xdr:nvCxnSpPr>
      <xdr:spPr>
        <a:xfrm>
          <a:off x="6972300" y="13333254"/>
          <a:ext cx="889000" cy="2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22" name="テキスト ボックス 421"/>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4" name="テキスト ボックス 423"/>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155994</xdr:rowOff>
    </xdr:from>
    <xdr:to>
      <xdr:col>55</xdr:col>
      <xdr:colOff>50800</xdr:colOff>
      <xdr:row>79</xdr:row>
      <xdr:rowOff>86144</xdr:rowOff>
    </xdr:to>
    <xdr:sp macro="" textlink="">
      <xdr:nvSpPr>
        <xdr:cNvPr id="430" name="楕円 429"/>
        <xdr:cNvSpPr/>
      </xdr:nvSpPr>
      <xdr:spPr>
        <a:xfrm>
          <a:off x="10426700" y="13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70921</xdr:rowOff>
    </xdr:from>
    <xdr:ext cx="378565" cy="259045"/>
    <xdr:sp macro="" textlink="">
      <xdr:nvSpPr>
        <xdr:cNvPr id="431" name="普通建設事業費 （ うち新規整備　）該当値テキスト"/>
        <xdr:cNvSpPr txBox="1"/>
      </xdr:nvSpPr>
      <xdr:spPr>
        <a:xfrm>
          <a:off x="10528300" y="1344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123323</xdr:rowOff>
    </xdr:from>
    <xdr:to>
      <xdr:col>50</xdr:col>
      <xdr:colOff>165100</xdr:colOff>
      <xdr:row>79</xdr:row>
      <xdr:rowOff>53473</xdr:rowOff>
    </xdr:to>
    <xdr:sp macro="" textlink="">
      <xdr:nvSpPr>
        <xdr:cNvPr id="432" name="楕円 431"/>
        <xdr:cNvSpPr/>
      </xdr:nvSpPr>
      <xdr:spPr>
        <a:xfrm>
          <a:off x="9588500" y="134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44600</xdr:rowOff>
    </xdr:from>
    <xdr:ext cx="469744" cy="259045"/>
    <xdr:sp macro="" textlink="">
      <xdr:nvSpPr>
        <xdr:cNvPr id="433" name="テキスト ボックス 432"/>
        <xdr:cNvSpPr txBox="1"/>
      </xdr:nvSpPr>
      <xdr:spPr>
        <a:xfrm>
          <a:off x="9404428" y="1358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84176</xdr:rowOff>
    </xdr:from>
    <xdr:to>
      <xdr:col>46</xdr:col>
      <xdr:colOff>38100</xdr:colOff>
      <xdr:row>79</xdr:row>
      <xdr:rowOff>14326</xdr:rowOff>
    </xdr:to>
    <xdr:sp macro="" textlink="">
      <xdr:nvSpPr>
        <xdr:cNvPr id="434" name="楕円 433"/>
        <xdr:cNvSpPr/>
      </xdr:nvSpPr>
      <xdr:spPr>
        <a:xfrm>
          <a:off x="8699500" y="134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5453</xdr:rowOff>
    </xdr:from>
    <xdr:ext cx="469744" cy="259045"/>
    <xdr:sp macro="" textlink="">
      <xdr:nvSpPr>
        <xdr:cNvPr id="435" name="テキスト ボックス 434"/>
        <xdr:cNvSpPr txBox="1"/>
      </xdr:nvSpPr>
      <xdr:spPr>
        <a:xfrm>
          <a:off x="8515428" y="135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136830</xdr:rowOff>
    </xdr:from>
    <xdr:to>
      <xdr:col>41</xdr:col>
      <xdr:colOff>101600</xdr:colOff>
      <xdr:row>79</xdr:row>
      <xdr:rowOff>66980</xdr:rowOff>
    </xdr:to>
    <xdr:sp macro="" textlink="">
      <xdr:nvSpPr>
        <xdr:cNvPr id="436" name="楕円 435"/>
        <xdr:cNvSpPr/>
      </xdr:nvSpPr>
      <xdr:spPr>
        <a:xfrm>
          <a:off x="7810500" y="135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58107</xdr:rowOff>
    </xdr:from>
    <xdr:ext cx="469744" cy="259045"/>
    <xdr:sp macro="" textlink="">
      <xdr:nvSpPr>
        <xdr:cNvPr id="437" name="テキスト ボックス 436"/>
        <xdr:cNvSpPr txBox="1"/>
      </xdr:nvSpPr>
      <xdr:spPr>
        <a:xfrm>
          <a:off x="7626428" y="136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80804</xdr:rowOff>
    </xdr:from>
    <xdr:to>
      <xdr:col>36</xdr:col>
      <xdr:colOff>165100</xdr:colOff>
      <xdr:row>78</xdr:row>
      <xdr:rowOff>10954</xdr:rowOff>
    </xdr:to>
    <xdr:sp macro="" textlink="">
      <xdr:nvSpPr>
        <xdr:cNvPr id="438" name="楕円 437"/>
        <xdr:cNvSpPr/>
      </xdr:nvSpPr>
      <xdr:spPr>
        <a:xfrm>
          <a:off x="6921500" y="13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27481</xdr:rowOff>
    </xdr:from>
    <xdr:ext cx="534377" cy="259045"/>
    <xdr:sp macro="" textlink="">
      <xdr:nvSpPr>
        <xdr:cNvPr id="439" name="テキスト ボックス 438"/>
        <xdr:cNvSpPr txBox="1"/>
      </xdr:nvSpPr>
      <xdr:spPr>
        <a:xfrm>
          <a:off x="6705111" y="130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133348</xdr:rowOff>
    </xdr:from>
    <xdr:to>
      <xdr:col>55</xdr:col>
      <xdr:colOff>0</xdr:colOff>
      <xdr:row>97</xdr:row>
      <xdr:rowOff>29727</xdr:rowOff>
    </xdr:to>
    <xdr:cxnSp macro="">
      <xdr:nvCxnSpPr>
        <xdr:cNvPr id="470" name="直線コネクタ 469"/>
        <xdr:cNvCxnSpPr/>
      </xdr:nvCxnSpPr>
      <xdr:spPr>
        <a:xfrm flipV="1">
          <a:off x="9639300" y="16249648"/>
          <a:ext cx="838200" cy="4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1"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29727</xdr:rowOff>
    </xdr:from>
    <xdr:to>
      <xdr:col>50</xdr:col>
      <xdr:colOff>114300</xdr:colOff>
      <xdr:row>97</xdr:row>
      <xdr:rowOff>58319</xdr:rowOff>
    </xdr:to>
    <xdr:cxnSp macro="">
      <xdr:nvCxnSpPr>
        <xdr:cNvPr id="473" name="直線コネクタ 472"/>
        <xdr:cNvCxnSpPr/>
      </xdr:nvCxnSpPr>
      <xdr:spPr>
        <a:xfrm flipV="1">
          <a:off x="8750300" y="16660377"/>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64898</xdr:rowOff>
    </xdr:from>
    <xdr:to>
      <xdr:col>45</xdr:col>
      <xdr:colOff>177800</xdr:colOff>
      <xdr:row>97</xdr:row>
      <xdr:rowOff>58319</xdr:rowOff>
    </xdr:to>
    <xdr:cxnSp macro="">
      <xdr:nvCxnSpPr>
        <xdr:cNvPr id="476" name="直線コネクタ 475"/>
        <xdr:cNvCxnSpPr/>
      </xdr:nvCxnSpPr>
      <xdr:spPr>
        <a:xfrm>
          <a:off x="7861300" y="16524098"/>
          <a:ext cx="889000" cy="1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64898</xdr:rowOff>
    </xdr:from>
    <xdr:to>
      <xdr:col>41</xdr:col>
      <xdr:colOff>50800</xdr:colOff>
      <xdr:row>97</xdr:row>
      <xdr:rowOff>131894</xdr:rowOff>
    </xdr:to>
    <xdr:cxnSp macro="">
      <xdr:nvCxnSpPr>
        <xdr:cNvPr id="479" name="直線コネクタ 478"/>
        <xdr:cNvCxnSpPr/>
      </xdr:nvCxnSpPr>
      <xdr:spPr>
        <a:xfrm flipV="1">
          <a:off x="6972300" y="16524098"/>
          <a:ext cx="889000" cy="23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1" name="テキスト ボックス 480"/>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3" name="テキスト ボックス 482"/>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82548</xdr:rowOff>
    </xdr:from>
    <xdr:to>
      <xdr:col>55</xdr:col>
      <xdr:colOff>50800</xdr:colOff>
      <xdr:row>95</xdr:row>
      <xdr:rowOff>12698</xdr:rowOff>
    </xdr:to>
    <xdr:sp macro="" textlink="">
      <xdr:nvSpPr>
        <xdr:cNvPr id="489" name="楕円 488"/>
        <xdr:cNvSpPr/>
      </xdr:nvSpPr>
      <xdr:spPr>
        <a:xfrm>
          <a:off x="10426700" y="161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105425</xdr:rowOff>
    </xdr:from>
    <xdr:ext cx="534377" cy="259045"/>
    <xdr:sp macro="" textlink="">
      <xdr:nvSpPr>
        <xdr:cNvPr id="490" name="普通建設事業費 （ うち更新整備　）該当値テキスト"/>
        <xdr:cNvSpPr txBox="1"/>
      </xdr:nvSpPr>
      <xdr:spPr>
        <a:xfrm>
          <a:off x="10528300" y="160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150377</xdr:rowOff>
    </xdr:from>
    <xdr:to>
      <xdr:col>50</xdr:col>
      <xdr:colOff>165100</xdr:colOff>
      <xdr:row>97</xdr:row>
      <xdr:rowOff>80527</xdr:rowOff>
    </xdr:to>
    <xdr:sp macro="" textlink="">
      <xdr:nvSpPr>
        <xdr:cNvPr id="491" name="楕円 490"/>
        <xdr:cNvSpPr/>
      </xdr:nvSpPr>
      <xdr:spPr>
        <a:xfrm>
          <a:off x="9588500" y="166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71654</xdr:rowOff>
    </xdr:from>
    <xdr:ext cx="534377" cy="259045"/>
    <xdr:sp macro="" textlink="">
      <xdr:nvSpPr>
        <xdr:cNvPr id="492" name="テキスト ボックス 491"/>
        <xdr:cNvSpPr txBox="1"/>
      </xdr:nvSpPr>
      <xdr:spPr>
        <a:xfrm>
          <a:off x="9372111" y="167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7519</xdr:rowOff>
    </xdr:from>
    <xdr:to>
      <xdr:col>46</xdr:col>
      <xdr:colOff>38100</xdr:colOff>
      <xdr:row>97</xdr:row>
      <xdr:rowOff>109119</xdr:rowOff>
    </xdr:to>
    <xdr:sp macro="" textlink="">
      <xdr:nvSpPr>
        <xdr:cNvPr id="493" name="楕円 492"/>
        <xdr:cNvSpPr/>
      </xdr:nvSpPr>
      <xdr:spPr>
        <a:xfrm>
          <a:off x="8699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100246</xdr:rowOff>
    </xdr:from>
    <xdr:ext cx="534377" cy="259045"/>
    <xdr:sp macro="" textlink="">
      <xdr:nvSpPr>
        <xdr:cNvPr id="494" name="テキスト ボックス 493"/>
        <xdr:cNvSpPr txBox="1"/>
      </xdr:nvSpPr>
      <xdr:spPr>
        <a:xfrm>
          <a:off x="8483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14098</xdr:rowOff>
    </xdr:from>
    <xdr:to>
      <xdr:col>41</xdr:col>
      <xdr:colOff>101600</xdr:colOff>
      <xdr:row>96</xdr:row>
      <xdr:rowOff>115698</xdr:rowOff>
    </xdr:to>
    <xdr:sp macro="" textlink="">
      <xdr:nvSpPr>
        <xdr:cNvPr id="495" name="楕円 494"/>
        <xdr:cNvSpPr/>
      </xdr:nvSpPr>
      <xdr:spPr>
        <a:xfrm>
          <a:off x="7810500" y="164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132225</xdr:rowOff>
    </xdr:from>
    <xdr:ext cx="534377" cy="259045"/>
    <xdr:sp macro="" textlink="">
      <xdr:nvSpPr>
        <xdr:cNvPr id="496" name="テキスト ボックス 495"/>
        <xdr:cNvSpPr txBox="1"/>
      </xdr:nvSpPr>
      <xdr:spPr>
        <a:xfrm>
          <a:off x="7594111" y="162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81094</xdr:rowOff>
    </xdr:from>
    <xdr:to>
      <xdr:col>36</xdr:col>
      <xdr:colOff>165100</xdr:colOff>
      <xdr:row>98</xdr:row>
      <xdr:rowOff>11244</xdr:rowOff>
    </xdr:to>
    <xdr:sp macro="" textlink="">
      <xdr:nvSpPr>
        <xdr:cNvPr id="497" name="楕円 496"/>
        <xdr:cNvSpPr/>
      </xdr:nvSpPr>
      <xdr:spPr>
        <a:xfrm>
          <a:off x="6921500" y="167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2371</xdr:rowOff>
    </xdr:from>
    <xdr:ext cx="534377" cy="259045"/>
    <xdr:sp macro="" textlink="">
      <xdr:nvSpPr>
        <xdr:cNvPr id="498" name="テキスト ボックス 497"/>
        <xdr:cNvSpPr txBox="1"/>
      </xdr:nvSpPr>
      <xdr:spPr>
        <a:xfrm>
          <a:off x="6705111" y="168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91825</xdr:rowOff>
    </xdr:from>
    <xdr:to>
      <xdr:col>85</xdr:col>
      <xdr:colOff>127000</xdr:colOff>
      <xdr:row>39</xdr:row>
      <xdr:rowOff>93621</xdr:rowOff>
    </xdr:to>
    <xdr:cxnSp macro="">
      <xdr:nvCxnSpPr>
        <xdr:cNvPr id="529" name="直線コネクタ 528"/>
        <xdr:cNvCxnSpPr/>
      </xdr:nvCxnSpPr>
      <xdr:spPr>
        <a:xfrm>
          <a:off x="15481300" y="6778375"/>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91825</xdr:rowOff>
    </xdr:from>
    <xdr:to>
      <xdr:col>81</xdr:col>
      <xdr:colOff>50800</xdr:colOff>
      <xdr:row>39</xdr:row>
      <xdr:rowOff>97605</xdr:rowOff>
    </xdr:to>
    <xdr:cxnSp macro="">
      <xdr:nvCxnSpPr>
        <xdr:cNvPr id="532" name="直線コネクタ 531"/>
        <xdr:cNvCxnSpPr/>
      </xdr:nvCxnSpPr>
      <xdr:spPr>
        <a:xfrm flipV="1">
          <a:off x="14592300" y="6778375"/>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89049</xdr:rowOff>
    </xdr:from>
    <xdr:to>
      <xdr:col>76</xdr:col>
      <xdr:colOff>114300</xdr:colOff>
      <xdr:row>39</xdr:row>
      <xdr:rowOff>97605</xdr:rowOff>
    </xdr:to>
    <xdr:cxnSp macro="">
      <xdr:nvCxnSpPr>
        <xdr:cNvPr id="535" name="直線コネクタ 534"/>
        <xdr:cNvCxnSpPr/>
      </xdr:nvCxnSpPr>
      <xdr:spPr>
        <a:xfrm>
          <a:off x="13703300" y="677559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89049</xdr:rowOff>
    </xdr:from>
    <xdr:to>
      <xdr:col>71</xdr:col>
      <xdr:colOff>177800</xdr:colOff>
      <xdr:row>39</xdr:row>
      <xdr:rowOff>98878</xdr:rowOff>
    </xdr:to>
    <xdr:cxnSp macro="">
      <xdr:nvCxnSpPr>
        <xdr:cNvPr id="538" name="直線コネクタ 537"/>
        <xdr:cNvCxnSpPr/>
      </xdr:nvCxnSpPr>
      <xdr:spPr>
        <a:xfrm flipV="1">
          <a:off x="12814300" y="677559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2" name="テキスト ボックス 541"/>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42821</xdr:rowOff>
    </xdr:from>
    <xdr:to>
      <xdr:col>85</xdr:col>
      <xdr:colOff>177800</xdr:colOff>
      <xdr:row>39</xdr:row>
      <xdr:rowOff>144421</xdr:rowOff>
    </xdr:to>
    <xdr:sp macro="" textlink="">
      <xdr:nvSpPr>
        <xdr:cNvPr id="548" name="楕円 547"/>
        <xdr:cNvSpPr/>
      </xdr:nvSpPr>
      <xdr:spPr>
        <a:xfrm>
          <a:off x="162687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9" name="災害復旧事業費該当値テキスト"/>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41025</xdr:rowOff>
    </xdr:from>
    <xdr:to>
      <xdr:col>81</xdr:col>
      <xdr:colOff>101600</xdr:colOff>
      <xdr:row>39</xdr:row>
      <xdr:rowOff>142625</xdr:rowOff>
    </xdr:to>
    <xdr:sp macro="" textlink="">
      <xdr:nvSpPr>
        <xdr:cNvPr id="550" name="楕円 549"/>
        <xdr:cNvSpPr/>
      </xdr:nvSpPr>
      <xdr:spPr>
        <a:xfrm>
          <a:off x="15430500" y="67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133752</xdr:rowOff>
    </xdr:from>
    <xdr:ext cx="378565" cy="259045"/>
    <xdr:sp macro="" textlink="">
      <xdr:nvSpPr>
        <xdr:cNvPr id="551" name="テキスト ボックス 550"/>
        <xdr:cNvSpPr txBox="1"/>
      </xdr:nvSpPr>
      <xdr:spPr>
        <a:xfrm>
          <a:off x="15292017" y="682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46805</xdr:rowOff>
    </xdr:from>
    <xdr:to>
      <xdr:col>76</xdr:col>
      <xdr:colOff>165100</xdr:colOff>
      <xdr:row>39</xdr:row>
      <xdr:rowOff>148405</xdr:rowOff>
    </xdr:to>
    <xdr:sp macro="" textlink="">
      <xdr:nvSpPr>
        <xdr:cNvPr id="552" name="楕円 551"/>
        <xdr:cNvSpPr/>
      </xdr:nvSpPr>
      <xdr:spPr>
        <a:xfrm>
          <a:off x="145415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139532</xdr:rowOff>
    </xdr:from>
    <xdr:ext cx="313932" cy="259045"/>
    <xdr:sp macro="" textlink="">
      <xdr:nvSpPr>
        <xdr:cNvPr id="553" name="テキスト ボックス 552"/>
        <xdr:cNvSpPr txBox="1"/>
      </xdr:nvSpPr>
      <xdr:spPr>
        <a:xfrm>
          <a:off x="14435333" y="6826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38249</xdr:rowOff>
    </xdr:from>
    <xdr:to>
      <xdr:col>72</xdr:col>
      <xdr:colOff>38100</xdr:colOff>
      <xdr:row>39</xdr:row>
      <xdr:rowOff>139849</xdr:rowOff>
    </xdr:to>
    <xdr:sp macro="" textlink="">
      <xdr:nvSpPr>
        <xdr:cNvPr id="554" name="楕円 553"/>
        <xdr:cNvSpPr/>
      </xdr:nvSpPr>
      <xdr:spPr>
        <a:xfrm>
          <a:off x="13652500" y="67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130976</xdr:rowOff>
    </xdr:from>
    <xdr:ext cx="378565" cy="259045"/>
    <xdr:sp macro="" textlink="">
      <xdr:nvSpPr>
        <xdr:cNvPr id="555" name="テキスト ボックス 554"/>
        <xdr:cNvSpPr txBox="1"/>
      </xdr:nvSpPr>
      <xdr:spPr>
        <a:xfrm>
          <a:off x="13514017" y="6817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16002</xdr:rowOff>
    </xdr:from>
    <xdr:to>
      <xdr:col>85</xdr:col>
      <xdr:colOff>127000</xdr:colOff>
      <xdr:row>77</xdr:row>
      <xdr:rowOff>18644</xdr:rowOff>
    </xdr:to>
    <xdr:cxnSp macro="">
      <xdr:nvCxnSpPr>
        <xdr:cNvPr id="635" name="直線コネクタ 634"/>
        <xdr:cNvCxnSpPr/>
      </xdr:nvCxnSpPr>
      <xdr:spPr>
        <a:xfrm flipV="1">
          <a:off x="15481300" y="13217652"/>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17259</xdr:rowOff>
    </xdr:from>
    <xdr:to>
      <xdr:col>81</xdr:col>
      <xdr:colOff>50800</xdr:colOff>
      <xdr:row>77</xdr:row>
      <xdr:rowOff>18644</xdr:rowOff>
    </xdr:to>
    <xdr:cxnSp macro="">
      <xdr:nvCxnSpPr>
        <xdr:cNvPr id="638" name="直線コネクタ 637"/>
        <xdr:cNvCxnSpPr/>
      </xdr:nvCxnSpPr>
      <xdr:spPr>
        <a:xfrm>
          <a:off x="14592300" y="13218909"/>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163767</xdr:rowOff>
    </xdr:from>
    <xdr:to>
      <xdr:col>76</xdr:col>
      <xdr:colOff>114300</xdr:colOff>
      <xdr:row>77</xdr:row>
      <xdr:rowOff>17259</xdr:rowOff>
    </xdr:to>
    <xdr:cxnSp macro="">
      <xdr:nvCxnSpPr>
        <xdr:cNvPr id="641" name="直線コネクタ 640"/>
        <xdr:cNvCxnSpPr/>
      </xdr:nvCxnSpPr>
      <xdr:spPr>
        <a:xfrm>
          <a:off x="13703300" y="13193967"/>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130924</xdr:rowOff>
    </xdr:from>
    <xdr:to>
      <xdr:col>71</xdr:col>
      <xdr:colOff>177800</xdr:colOff>
      <xdr:row>76</xdr:row>
      <xdr:rowOff>163767</xdr:rowOff>
    </xdr:to>
    <xdr:cxnSp macro="">
      <xdr:nvCxnSpPr>
        <xdr:cNvPr id="644" name="直線コネクタ 643"/>
        <xdr:cNvCxnSpPr/>
      </xdr:nvCxnSpPr>
      <xdr:spPr>
        <a:xfrm>
          <a:off x="12814300" y="13161124"/>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136652</xdr:rowOff>
    </xdr:from>
    <xdr:to>
      <xdr:col>85</xdr:col>
      <xdr:colOff>177800</xdr:colOff>
      <xdr:row>77</xdr:row>
      <xdr:rowOff>66802</xdr:rowOff>
    </xdr:to>
    <xdr:sp macro="" textlink="">
      <xdr:nvSpPr>
        <xdr:cNvPr id="654" name="楕円 653"/>
        <xdr:cNvSpPr/>
      </xdr:nvSpPr>
      <xdr:spPr>
        <a:xfrm>
          <a:off x="16268700" y="131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115079</xdr:rowOff>
    </xdr:from>
    <xdr:ext cx="534377" cy="259045"/>
    <xdr:sp macro="" textlink="">
      <xdr:nvSpPr>
        <xdr:cNvPr id="655" name="公債費該当値テキスト"/>
        <xdr:cNvSpPr txBox="1"/>
      </xdr:nvSpPr>
      <xdr:spPr>
        <a:xfrm>
          <a:off x="16370300" y="131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139294</xdr:rowOff>
    </xdr:from>
    <xdr:to>
      <xdr:col>81</xdr:col>
      <xdr:colOff>101600</xdr:colOff>
      <xdr:row>77</xdr:row>
      <xdr:rowOff>69444</xdr:rowOff>
    </xdr:to>
    <xdr:sp macro="" textlink="">
      <xdr:nvSpPr>
        <xdr:cNvPr id="656" name="楕円 655"/>
        <xdr:cNvSpPr/>
      </xdr:nvSpPr>
      <xdr:spPr>
        <a:xfrm>
          <a:off x="15430500" y="131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60571</xdr:rowOff>
    </xdr:from>
    <xdr:ext cx="534377" cy="259045"/>
    <xdr:sp macro="" textlink="">
      <xdr:nvSpPr>
        <xdr:cNvPr id="657" name="テキスト ボックス 656"/>
        <xdr:cNvSpPr txBox="1"/>
      </xdr:nvSpPr>
      <xdr:spPr>
        <a:xfrm>
          <a:off x="15214111" y="132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137909</xdr:rowOff>
    </xdr:from>
    <xdr:to>
      <xdr:col>76</xdr:col>
      <xdr:colOff>165100</xdr:colOff>
      <xdr:row>77</xdr:row>
      <xdr:rowOff>68059</xdr:rowOff>
    </xdr:to>
    <xdr:sp macro="" textlink="">
      <xdr:nvSpPr>
        <xdr:cNvPr id="658" name="楕円 657"/>
        <xdr:cNvSpPr/>
      </xdr:nvSpPr>
      <xdr:spPr>
        <a:xfrm>
          <a:off x="14541500" y="1316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59186</xdr:rowOff>
    </xdr:from>
    <xdr:ext cx="534377" cy="259045"/>
    <xdr:sp macro="" textlink="">
      <xdr:nvSpPr>
        <xdr:cNvPr id="659" name="テキスト ボックス 658"/>
        <xdr:cNvSpPr txBox="1"/>
      </xdr:nvSpPr>
      <xdr:spPr>
        <a:xfrm>
          <a:off x="14325111" y="132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112967</xdr:rowOff>
    </xdr:from>
    <xdr:to>
      <xdr:col>72</xdr:col>
      <xdr:colOff>38100</xdr:colOff>
      <xdr:row>77</xdr:row>
      <xdr:rowOff>43117</xdr:rowOff>
    </xdr:to>
    <xdr:sp macro="" textlink="">
      <xdr:nvSpPr>
        <xdr:cNvPr id="660" name="楕円 659"/>
        <xdr:cNvSpPr/>
      </xdr:nvSpPr>
      <xdr:spPr>
        <a:xfrm>
          <a:off x="13652500" y="131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34244</xdr:rowOff>
    </xdr:from>
    <xdr:ext cx="534377" cy="259045"/>
    <xdr:sp macro="" textlink="">
      <xdr:nvSpPr>
        <xdr:cNvPr id="661" name="テキスト ボックス 660"/>
        <xdr:cNvSpPr txBox="1"/>
      </xdr:nvSpPr>
      <xdr:spPr>
        <a:xfrm>
          <a:off x="13436111" y="132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80124</xdr:rowOff>
    </xdr:from>
    <xdr:to>
      <xdr:col>67</xdr:col>
      <xdr:colOff>101600</xdr:colOff>
      <xdr:row>77</xdr:row>
      <xdr:rowOff>10274</xdr:rowOff>
    </xdr:to>
    <xdr:sp macro="" textlink="">
      <xdr:nvSpPr>
        <xdr:cNvPr id="662" name="楕円 661"/>
        <xdr:cNvSpPr/>
      </xdr:nvSpPr>
      <xdr:spPr>
        <a:xfrm>
          <a:off x="12763500" y="131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1401</xdr:rowOff>
    </xdr:from>
    <xdr:ext cx="534377" cy="259045"/>
    <xdr:sp macro="" textlink="">
      <xdr:nvSpPr>
        <xdr:cNvPr id="663" name="テキスト ボックス 662"/>
        <xdr:cNvSpPr txBox="1"/>
      </xdr:nvSpPr>
      <xdr:spPr>
        <a:xfrm>
          <a:off x="12547111" y="132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112202</xdr:rowOff>
    </xdr:from>
    <xdr:to>
      <xdr:col>85</xdr:col>
      <xdr:colOff>127000</xdr:colOff>
      <xdr:row>98</xdr:row>
      <xdr:rowOff>76966</xdr:rowOff>
    </xdr:to>
    <xdr:cxnSp macro="">
      <xdr:nvCxnSpPr>
        <xdr:cNvPr id="694" name="直線コネクタ 693"/>
        <xdr:cNvCxnSpPr/>
      </xdr:nvCxnSpPr>
      <xdr:spPr>
        <a:xfrm flipV="1">
          <a:off x="15481300" y="16742852"/>
          <a:ext cx="838200" cy="1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68180</xdr:rowOff>
    </xdr:from>
    <xdr:to>
      <xdr:col>81</xdr:col>
      <xdr:colOff>50800</xdr:colOff>
      <xdr:row>98</xdr:row>
      <xdr:rowOff>76966</xdr:rowOff>
    </xdr:to>
    <xdr:cxnSp macro="">
      <xdr:nvCxnSpPr>
        <xdr:cNvPr id="697" name="直線コネクタ 696"/>
        <xdr:cNvCxnSpPr/>
      </xdr:nvCxnSpPr>
      <xdr:spPr>
        <a:xfrm>
          <a:off x="14592300" y="1687028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170577</xdr:rowOff>
    </xdr:from>
    <xdr:to>
      <xdr:col>76</xdr:col>
      <xdr:colOff>114300</xdr:colOff>
      <xdr:row>98</xdr:row>
      <xdr:rowOff>68180</xdr:rowOff>
    </xdr:to>
    <xdr:cxnSp macro="">
      <xdr:nvCxnSpPr>
        <xdr:cNvPr id="700" name="直線コネクタ 699"/>
        <xdr:cNvCxnSpPr/>
      </xdr:nvCxnSpPr>
      <xdr:spPr>
        <a:xfrm>
          <a:off x="13703300" y="16115427"/>
          <a:ext cx="889000" cy="7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170577</xdr:rowOff>
    </xdr:from>
    <xdr:to>
      <xdr:col>71</xdr:col>
      <xdr:colOff>177800</xdr:colOff>
      <xdr:row>98</xdr:row>
      <xdr:rowOff>144729</xdr:rowOff>
    </xdr:to>
    <xdr:cxnSp macro="">
      <xdr:nvCxnSpPr>
        <xdr:cNvPr id="703" name="直線コネクタ 702"/>
        <xdr:cNvCxnSpPr/>
      </xdr:nvCxnSpPr>
      <xdr:spPr>
        <a:xfrm flipV="1">
          <a:off x="12814300" y="16115427"/>
          <a:ext cx="889000" cy="83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61402</xdr:rowOff>
    </xdr:from>
    <xdr:to>
      <xdr:col>85</xdr:col>
      <xdr:colOff>177800</xdr:colOff>
      <xdr:row>97</xdr:row>
      <xdr:rowOff>163002</xdr:rowOff>
    </xdr:to>
    <xdr:sp macro="" textlink="">
      <xdr:nvSpPr>
        <xdr:cNvPr id="713" name="楕円 712"/>
        <xdr:cNvSpPr/>
      </xdr:nvSpPr>
      <xdr:spPr>
        <a:xfrm>
          <a:off x="16268700" y="166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39829</xdr:rowOff>
    </xdr:from>
    <xdr:ext cx="534377" cy="259045"/>
    <xdr:sp macro="" textlink="">
      <xdr:nvSpPr>
        <xdr:cNvPr id="714" name="積立金該当値テキスト"/>
        <xdr:cNvSpPr txBox="1"/>
      </xdr:nvSpPr>
      <xdr:spPr>
        <a:xfrm>
          <a:off x="16370300" y="166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26166</xdr:rowOff>
    </xdr:from>
    <xdr:to>
      <xdr:col>81</xdr:col>
      <xdr:colOff>101600</xdr:colOff>
      <xdr:row>98</xdr:row>
      <xdr:rowOff>127766</xdr:rowOff>
    </xdr:to>
    <xdr:sp macro="" textlink="">
      <xdr:nvSpPr>
        <xdr:cNvPr id="715" name="楕円 714"/>
        <xdr:cNvSpPr/>
      </xdr:nvSpPr>
      <xdr:spPr>
        <a:xfrm>
          <a:off x="15430500" y="168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118893</xdr:rowOff>
    </xdr:from>
    <xdr:ext cx="534377" cy="259045"/>
    <xdr:sp macro="" textlink="">
      <xdr:nvSpPr>
        <xdr:cNvPr id="716" name="テキスト ボックス 715"/>
        <xdr:cNvSpPr txBox="1"/>
      </xdr:nvSpPr>
      <xdr:spPr>
        <a:xfrm>
          <a:off x="15214111" y="169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17380</xdr:rowOff>
    </xdr:from>
    <xdr:to>
      <xdr:col>76</xdr:col>
      <xdr:colOff>165100</xdr:colOff>
      <xdr:row>98</xdr:row>
      <xdr:rowOff>118980</xdr:rowOff>
    </xdr:to>
    <xdr:sp macro="" textlink="">
      <xdr:nvSpPr>
        <xdr:cNvPr id="717" name="楕円 716"/>
        <xdr:cNvSpPr/>
      </xdr:nvSpPr>
      <xdr:spPr>
        <a:xfrm>
          <a:off x="14541500" y="168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135507</xdr:rowOff>
    </xdr:from>
    <xdr:ext cx="534377" cy="259045"/>
    <xdr:sp macro="" textlink="">
      <xdr:nvSpPr>
        <xdr:cNvPr id="718" name="テキスト ボックス 717"/>
        <xdr:cNvSpPr txBox="1"/>
      </xdr:nvSpPr>
      <xdr:spPr>
        <a:xfrm>
          <a:off x="14325111" y="165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119777</xdr:rowOff>
    </xdr:from>
    <xdr:to>
      <xdr:col>72</xdr:col>
      <xdr:colOff>38100</xdr:colOff>
      <xdr:row>94</xdr:row>
      <xdr:rowOff>49927</xdr:rowOff>
    </xdr:to>
    <xdr:sp macro="" textlink="">
      <xdr:nvSpPr>
        <xdr:cNvPr id="719" name="楕円 718"/>
        <xdr:cNvSpPr/>
      </xdr:nvSpPr>
      <xdr:spPr>
        <a:xfrm>
          <a:off x="13652500" y="1606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66454</xdr:rowOff>
    </xdr:from>
    <xdr:ext cx="534377" cy="259045"/>
    <xdr:sp macro="" textlink="">
      <xdr:nvSpPr>
        <xdr:cNvPr id="720" name="テキスト ボックス 719"/>
        <xdr:cNvSpPr txBox="1"/>
      </xdr:nvSpPr>
      <xdr:spPr>
        <a:xfrm>
          <a:off x="13436111" y="1583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93929</xdr:rowOff>
    </xdr:from>
    <xdr:to>
      <xdr:col>67</xdr:col>
      <xdr:colOff>101600</xdr:colOff>
      <xdr:row>99</xdr:row>
      <xdr:rowOff>24079</xdr:rowOff>
    </xdr:to>
    <xdr:sp macro="" textlink="">
      <xdr:nvSpPr>
        <xdr:cNvPr id="721" name="楕円 720"/>
        <xdr:cNvSpPr/>
      </xdr:nvSpPr>
      <xdr:spPr>
        <a:xfrm>
          <a:off x="127635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15206</xdr:rowOff>
    </xdr:from>
    <xdr:ext cx="469744" cy="259045"/>
    <xdr:sp macro="" textlink="">
      <xdr:nvSpPr>
        <xdr:cNvPr id="722" name="テキスト ボックス 721"/>
        <xdr:cNvSpPr txBox="1"/>
      </xdr:nvSpPr>
      <xdr:spPr>
        <a:xfrm>
          <a:off x="12579428" y="1698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39497</xdr:rowOff>
    </xdr:from>
    <xdr:to>
      <xdr:col>116</xdr:col>
      <xdr:colOff>63500</xdr:colOff>
      <xdr:row>39</xdr:row>
      <xdr:rowOff>40107</xdr:rowOff>
    </xdr:to>
    <xdr:cxnSp macro="">
      <xdr:nvCxnSpPr>
        <xdr:cNvPr id="751" name="直線コネクタ 750"/>
        <xdr:cNvCxnSpPr/>
      </xdr:nvCxnSpPr>
      <xdr:spPr>
        <a:xfrm flipV="1">
          <a:off x="21323300" y="6726047"/>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82626</xdr:rowOff>
    </xdr:from>
    <xdr:to>
      <xdr:col>111</xdr:col>
      <xdr:colOff>177800</xdr:colOff>
      <xdr:row>39</xdr:row>
      <xdr:rowOff>40107</xdr:rowOff>
    </xdr:to>
    <xdr:cxnSp macro="">
      <xdr:nvCxnSpPr>
        <xdr:cNvPr id="754" name="直線コネクタ 753"/>
        <xdr:cNvCxnSpPr/>
      </xdr:nvCxnSpPr>
      <xdr:spPr>
        <a:xfrm>
          <a:off x="20434300" y="6597726"/>
          <a:ext cx="8890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6" name="テキスト ボックス 755"/>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13056</xdr:rowOff>
    </xdr:from>
    <xdr:to>
      <xdr:col>107</xdr:col>
      <xdr:colOff>50800</xdr:colOff>
      <xdr:row>38</xdr:row>
      <xdr:rowOff>82626</xdr:rowOff>
    </xdr:to>
    <xdr:cxnSp macro="">
      <xdr:nvCxnSpPr>
        <xdr:cNvPr id="757" name="直線コネクタ 756"/>
        <xdr:cNvCxnSpPr/>
      </xdr:nvCxnSpPr>
      <xdr:spPr>
        <a:xfrm>
          <a:off x="19545300" y="6528156"/>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13056</xdr:rowOff>
    </xdr:from>
    <xdr:to>
      <xdr:col>102</xdr:col>
      <xdr:colOff>114300</xdr:colOff>
      <xdr:row>38</xdr:row>
      <xdr:rowOff>43993</xdr:rowOff>
    </xdr:to>
    <xdr:cxnSp macro="">
      <xdr:nvCxnSpPr>
        <xdr:cNvPr id="760" name="直線コネクタ 759"/>
        <xdr:cNvCxnSpPr/>
      </xdr:nvCxnSpPr>
      <xdr:spPr>
        <a:xfrm flipV="1">
          <a:off x="18656300" y="652815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160147</xdr:rowOff>
    </xdr:from>
    <xdr:to>
      <xdr:col>116</xdr:col>
      <xdr:colOff>114300</xdr:colOff>
      <xdr:row>39</xdr:row>
      <xdr:rowOff>90297</xdr:rowOff>
    </xdr:to>
    <xdr:sp macro="" textlink="">
      <xdr:nvSpPr>
        <xdr:cNvPr id="770" name="楕円 769"/>
        <xdr:cNvSpPr/>
      </xdr:nvSpPr>
      <xdr:spPr>
        <a:xfrm>
          <a:off x="22110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75074</xdr:rowOff>
    </xdr:from>
    <xdr:ext cx="313932" cy="259045"/>
    <xdr:sp macro="" textlink="">
      <xdr:nvSpPr>
        <xdr:cNvPr id="771" name="投資及び出資金該当値テキスト"/>
        <xdr:cNvSpPr txBox="1"/>
      </xdr:nvSpPr>
      <xdr:spPr>
        <a:xfrm>
          <a:off x="22212300" y="659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160757</xdr:rowOff>
    </xdr:from>
    <xdr:to>
      <xdr:col>112</xdr:col>
      <xdr:colOff>38100</xdr:colOff>
      <xdr:row>39</xdr:row>
      <xdr:rowOff>90907</xdr:rowOff>
    </xdr:to>
    <xdr:sp macro="" textlink="">
      <xdr:nvSpPr>
        <xdr:cNvPr id="772" name="楕円 771"/>
        <xdr:cNvSpPr/>
      </xdr:nvSpPr>
      <xdr:spPr>
        <a:xfrm>
          <a:off x="21272500" y="66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82034</xdr:rowOff>
    </xdr:from>
    <xdr:ext cx="313932" cy="259045"/>
    <xdr:sp macro="" textlink="">
      <xdr:nvSpPr>
        <xdr:cNvPr id="773" name="テキスト ボックス 772"/>
        <xdr:cNvSpPr txBox="1"/>
      </xdr:nvSpPr>
      <xdr:spPr>
        <a:xfrm>
          <a:off x="21166333" y="6768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31826</xdr:rowOff>
    </xdr:from>
    <xdr:to>
      <xdr:col>107</xdr:col>
      <xdr:colOff>101600</xdr:colOff>
      <xdr:row>38</xdr:row>
      <xdr:rowOff>133426</xdr:rowOff>
    </xdr:to>
    <xdr:sp macro="" textlink="">
      <xdr:nvSpPr>
        <xdr:cNvPr id="774" name="楕円 773"/>
        <xdr:cNvSpPr/>
      </xdr:nvSpPr>
      <xdr:spPr>
        <a:xfrm>
          <a:off x="20383500" y="65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149953</xdr:rowOff>
    </xdr:from>
    <xdr:ext cx="469744" cy="259045"/>
    <xdr:sp macro="" textlink="">
      <xdr:nvSpPr>
        <xdr:cNvPr id="775" name="テキスト ボックス 774"/>
        <xdr:cNvSpPr txBox="1"/>
      </xdr:nvSpPr>
      <xdr:spPr>
        <a:xfrm>
          <a:off x="20199428" y="63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133706</xdr:rowOff>
    </xdr:from>
    <xdr:to>
      <xdr:col>102</xdr:col>
      <xdr:colOff>165100</xdr:colOff>
      <xdr:row>38</xdr:row>
      <xdr:rowOff>63856</xdr:rowOff>
    </xdr:to>
    <xdr:sp macro="" textlink="">
      <xdr:nvSpPr>
        <xdr:cNvPr id="776" name="楕円 775"/>
        <xdr:cNvSpPr/>
      </xdr:nvSpPr>
      <xdr:spPr>
        <a:xfrm>
          <a:off x="19494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80383</xdr:rowOff>
    </xdr:from>
    <xdr:ext cx="469744" cy="259045"/>
    <xdr:sp macro="" textlink="">
      <xdr:nvSpPr>
        <xdr:cNvPr id="777" name="テキスト ボックス 776"/>
        <xdr:cNvSpPr txBox="1"/>
      </xdr:nvSpPr>
      <xdr:spPr>
        <a:xfrm>
          <a:off x="19310428" y="62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164643</xdr:rowOff>
    </xdr:from>
    <xdr:to>
      <xdr:col>98</xdr:col>
      <xdr:colOff>38100</xdr:colOff>
      <xdr:row>38</xdr:row>
      <xdr:rowOff>94793</xdr:rowOff>
    </xdr:to>
    <xdr:sp macro="" textlink="">
      <xdr:nvSpPr>
        <xdr:cNvPr id="778" name="楕円 777"/>
        <xdr:cNvSpPr/>
      </xdr:nvSpPr>
      <xdr:spPr>
        <a:xfrm>
          <a:off x="18605500" y="65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111320</xdr:rowOff>
    </xdr:from>
    <xdr:ext cx="469744" cy="259045"/>
    <xdr:sp macro="" textlink="">
      <xdr:nvSpPr>
        <xdr:cNvPr id="779" name="テキスト ボックス 778"/>
        <xdr:cNvSpPr txBox="1"/>
      </xdr:nvSpPr>
      <xdr:spPr>
        <a:xfrm>
          <a:off x="18421428" y="62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24638</xdr:rowOff>
    </xdr:from>
    <xdr:to>
      <xdr:col>116</xdr:col>
      <xdr:colOff>63500</xdr:colOff>
      <xdr:row>59</xdr:row>
      <xdr:rowOff>24791</xdr:rowOff>
    </xdr:to>
    <xdr:cxnSp macro="">
      <xdr:nvCxnSpPr>
        <xdr:cNvPr id="808" name="直線コネクタ 807"/>
        <xdr:cNvCxnSpPr/>
      </xdr:nvCxnSpPr>
      <xdr:spPr>
        <a:xfrm>
          <a:off x="21323300" y="10140188"/>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24333</xdr:rowOff>
    </xdr:from>
    <xdr:to>
      <xdr:col>111</xdr:col>
      <xdr:colOff>177800</xdr:colOff>
      <xdr:row>59</xdr:row>
      <xdr:rowOff>24638</xdr:rowOff>
    </xdr:to>
    <xdr:cxnSp macro="">
      <xdr:nvCxnSpPr>
        <xdr:cNvPr id="811" name="直線コネクタ 810"/>
        <xdr:cNvCxnSpPr/>
      </xdr:nvCxnSpPr>
      <xdr:spPr>
        <a:xfrm>
          <a:off x="20434300" y="1013988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23838</xdr:rowOff>
    </xdr:from>
    <xdr:to>
      <xdr:col>107</xdr:col>
      <xdr:colOff>50800</xdr:colOff>
      <xdr:row>59</xdr:row>
      <xdr:rowOff>24333</xdr:rowOff>
    </xdr:to>
    <xdr:cxnSp macro="">
      <xdr:nvCxnSpPr>
        <xdr:cNvPr id="814" name="直線コネクタ 813"/>
        <xdr:cNvCxnSpPr/>
      </xdr:nvCxnSpPr>
      <xdr:spPr>
        <a:xfrm>
          <a:off x="19545300" y="1013938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23305</xdr:rowOff>
    </xdr:from>
    <xdr:to>
      <xdr:col>102</xdr:col>
      <xdr:colOff>114300</xdr:colOff>
      <xdr:row>59</xdr:row>
      <xdr:rowOff>23838</xdr:rowOff>
    </xdr:to>
    <xdr:cxnSp macro="">
      <xdr:nvCxnSpPr>
        <xdr:cNvPr id="817" name="直線コネクタ 816"/>
        <xdr:cNvCxnSpPr/>
      </xdr:nvCxnSpPr>
      <xdr:spPr>
        <a:xfrm>
          <a:off x="18656300" y="101388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145441</xdr:rowOff>
    </xdr:from>
    <xdr:to>
      <xdr:col>116</xdr:col>
      <xdr:colOff>114300</xdr:colOff>
      <xdr:row>59</xdr:row>
      <xdr:rowOff>75591</xdr:rowOff>
    </xdr:to>
    <xdr:sp macro="" textlink="">
      <xdr:nvSpPr>
        <xdr:cNvPr id="827" name="楕円 826"/>
        <xdr:cNvSpPr/>
      </xdr:nvSpPr>
      <xdr:spPr>
        <a:xfrm>
          <a:off x="22110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60368</xdr:rowOff>
    </xdr:from>
    <xdr:ext cx="378565" cy="259045"/>
    <xdr:sp macro="" textlink="">
      <xdr:nvSpPr>
        <xdr:cNvPr id="828" name="貸付金該当値テキスト"/>
        <xdr:cNvSpPr txBox="1"/>
      </xdr:nvSpPr>
      <xdr:spPr>
        <a:xfrm>
          <a:off x="22212300" y="10004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145288</xdr:rowOff>
    </xdr:from>
    <xdr:to>
      <xdr:col>112</xdr:col>
      <xdr:colOff>38100</xdr:colOff>
      <xdr:row>59</xdr:row>
      <xdr:rowOff>75438</xdr:rowOff>
    </xdr:to>
    <xdr:sp macro="" textlink="">
      <xdr:nvSpPr>
        <xdr:cNvPr id="829" name="楕円 828"/>
        <xdr:cNvSpPr/>
      </xdr:nvSpPr>
      <xdr:spPr>
        <a:xfrm>
          <a:off x="212725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66565</xdr:rowOff>
    </xdr:from>
    <xdr:ext cx="378565" cy="259045"/>
    <xdr:sp macro="" textlink="">
      <xdr:nvSpPr>
        <xdr:cNvPr id="830" name="テキスト ボックス 829"/>
        <xdr:cNvSpPr txBox="1"/>
      </xdr:nvSpPr>
      <xdr:spPr>
        <a:xfrm>
          <a:off x="21134017" y="1018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144983</xdr:rowOff>
    </xdr:from>
    <xdr:to>
      <xdr:col>107</xdr:col>
      <xdr:colOff>101600</xdr:colOff>
      <xdr:row>59</xdr:row>
      <xdr:rowOff>75133</xdr:rowOff>
    </xdr:to>
    <xdr:sp macro="" textlink="">
      <xdr:nvSpPr>
        <xdr:cNvPr id="831" name="楕円 830"/>
        <xdr:cNvSpPr/>
      </xdr:nvSpPr>
      <xdr:spPr>
        <a:xfrm>
          <a:off x="20383500" y="100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66260</xdr:rowOff>
    </xdr:from>
    <xdr:ext cx="378565" cy="259045"/>
    <xdr:sp macro="" textlink="">
      <xdr:nvSpPr>
        <xdr:cNvPr id="832" name="テキスト ボックス 831"/>
        <xdr:cNvSpPr txBox="1"/>
      </xdr:nvSpPr>
      <xdr:spPr>
        <a:xfrm>
          <a:off x="20245017" y="1018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144488</xdr:rowOff>
    </xdr:from>
    <xdr:to>
      <xdr:col>102</xdr:col>
      <xdr:colOff>165100</xdr:colOff>
      <xdr:row>59</xdr:row>
      <xdr:rowOff>74638</xdr:rowOff>
    </xdr:to>
    <xdr:sp macro="" textlink="">
      <xdr:nvSpPr>
        <xdr:cNvPr id="833" name="楕円 832"/>
        <xdr:cNvSpPr/>
      </xdr:nvSpPr>
      <xdr:spPr>
        <a:xfrm>
          <a:off x="19494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65765</xdr:rowOff>
    </xdr:from>
    <xdr:ext cx="378565" cy="259045"/>
    <xdr:sp macro="" textlink="">
      <xdr:nvSpPr>
        <xdr:cNvPr id="834" name="テキスト ボックス 833"/>
        <xdr:cNvSpPr txBox="1"/>
      </xdr:nvSpPr>
      <xdr:spPr>
        <a:xfrm>
          <a:off x="19356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143955</xdr:rowOff>
    </xdr:from>
    <xdr:to>
      <xdr:col>98</xdr:col>
      <xdr:colOff>38100</xdr:colOff>
      <xdr:row>59</xdr:row>
      <xdr:rowOff>74105</xdr:rowOff>
    </xdr:to>
    <xdr:sp macro="" textlink="">
      <xdr:nvSpPr>
        <xdr:cNvPr id="835" name="楕円 834"/>
        <xdr:cNvSpPr/>
      </xdr:nvSpPr>
      <xdr:spPr>
        <a:xfrm>
          <a:off x="18605500" y="100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65232</xdr:rowOff>
    </xdr:from>
    <xdr:ext cx="378565" cy="259045"/>
    <xdr:sp macro="" textlink="">
      <xdr:nvSpPr>
        <xdr:cNvPr id="836" name="テキスト ボックス 835"/>
        <xdr:cNvSpPr txBox="1"/>
      </xdr:nvSpPr>
      <xdr:spPr>
        <a:xfrm>
          <a:off x="18467017" y="10180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133104</xdr:rowOff>
    </xdr:from>
    <xdr:to>
      <xdr:col>116</xdr:col>
      <xdr:colOff>63500</xdr:colOff>
      <xdr:row>76</xdr:row>
      <xdr:rowOff>137218</xdr:rowOff>
    </xdr:to>
    <xdr:cxnSp macro="">
      <xdr:nvCxnSpPr>
        <xdr:cNvPr id="868" name="直線コネクタ 867"/>
        <xdr:cNvCxnSpPr/>
      </xdr:nvCxnSpPr>
      <xdr:spPr>
        <a:xfrm flipV="1">
          <a:off x="21323300" y="1316330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137218</xdr:rowOff>
    </xdr:from>
    <xdr:to>
      <xdr:col>111</xdr:col>
      <xdr:colOff>177800</xdr:colOff>
      <xdr:row>77</xdr:row>
      <xdr:rowOff>13807</xdr:rowOff>
    </xdr:to>
    <xdr:cxnSp macro="">
      <xdr:nvCxnSpPr>
        <xdr:cNvPr id="871" name="直線コネクタ 870"/>
        <xdr:cNvCxnSpPr/>
      </xdr:nvCxnSpPr>
      <xdr:spPr>
        <a:xfrm flipV="1">
          <a:off x="20434300" y="13167418"/>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13807</xdr:rowOff>
    </xdr:from>
    <xdr:to>
      <xdr:col>107</xdr:col>
      <xdr:colOff>50800</xdr:colOff>
      <xdr:row>77</xdr:row>
      <xdr:rowOff>39998</xdr:rowOff>
    </xdr:to>
    <xdr:cxnSp macro="">
      <xdr:nvCxnSpPr>
        <xdr:cNvPr id="874" name="直線コネクタ 873"/>
        <xdr:cNvCxnSpPr/>
      </xdr:nvCxnSpPr>
      <xdr:spPr>
        <a:xfrm flipV="1">
          <a:off x="19545300" y="13215457"/>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39998</xdr:rowOff>
    </xdr:from>
    <xdr:to>
      <xdr:col>102</xdr:col>
      <xdr:colOff>114300</xdr:colOff>
      <xdr:row>77</xdr:row>
      <xdr:rowOff>53485</xdr:rowOff>
    </xdr:to>
    <xdr:cxnSp macro="">
      <xdr:nvCxnSpPr>
        <xdr:cNvPr id="877" name="直線コネクタ 876"/>
        <xdr:cNvCxnSpPr/>
      </xdr:nvCxnSpPr>
      <xdr:spPr>
        <a:xfrm flipV="1">
          <a:off x="18656300" y="13241648"/>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82304</xdr:rowOff>
    </xdr:from>
    <xdr:to>
      <xdr:col>116</xdr:col>
      <xdr:colOff>114300</xdr:colOff>
      <xdr:row>77</xdr:row>
      <xdr:rowOff>12454</xdr:rowOff>
    </xdr:to>
    <xdr:sp macro="" textlink="">
      <xdr:nvSpPr>
        <xdr:cNvPr id="887" name="楕円 886"/>
        <xdr:cNvSpPr/>
      </xdr:nvSpPr>
      <xdr:spPr>
        <a:xfrm>
          <a:off x="22110700" y="13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60731</xdr:rowOff>
    </xdr:from>
    <xdr:ext cx="534377" cy="259045"/>
    <xdr:sp macro="" textlink="">
      <xdr:nvSpPr>
        <xdr:cNvPr id="888" name="繰出金該当値テキスト"/>
        <xdr:cNvSpPr txBox="1"/>
      </xdr:nvSpPr>
      <xdr:spPr>
        <a:xfrm>
          <a:off x="22212300" y="1309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86418</xdr:rowOff>
    </xdr:from>
    <xdr:to>
      <xdr:col>112</xdr:col>
      <xdr:colOff>38100</xdr:colOff>
      <xdr:row>77</xdr:row>
      <xdr:rowOff>16568</xdr:rowOff>
    </xdr:to>
    <xdr:sp macro="" textlink="">
      <xdr:nvSpPr>
        <xdr:cNvPr id="889" name="楕円 888"/>
        <xdr:cNvSpPr/>
      </xdr:nvSpPr>
      <xdr:spPr>
        <a:xfrm>
          <a:off x="21272500" y="13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7695</xdr:rowOff>
    </xdr:from>
    <xdr:ext cx="534377" cy="259045"/>
    <xdr:sp macro="" textlink="">
      <xdr:nvSpPr>
        <xdr:cNvPr id="890" name="テキスト ボックス 889"/>
        <xdr:cNvSpPr txBox="1"/>
      </xdr:nvSpPr>
      <xdr:spPr>
        <a:xfrm>
          <a:off x="21056111" y="132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134457</xdr:rowOff>
    </xdr:from>
    <xdr:to>
      <xdr:col>107</xdr:col>
      <xdr:colOff>101600</xdr:colOff>
      <xdr:row>77</xdr:row>
      <xdr:rowOff>64607</xdr:rowOff>
    </xdr:to>
    <xdr:sp macro="" textlink="">
      <xdr:nvSpPr>
        <xdr:cNvPr id="891" name="楕円 890"/>
        <xdr:cNvSpPr/>
      </xdr:nvSpPr>
      <xdr:spPr>
        <a:xfrm>
          <a:off x="20383500" y="131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55734</xdr:rowOff>
    </xdr:from>
    <xdr:ext cx="534377" cy="259045"/>
    <xdr:sp macro="" textlink="">
      <xdr:nvSpPr>
        <xdr:cNvPr id="892" name="テキスト ボックス 891"/>
        <xdr:cNvSpPr txBox="1"/>
      </xdr:nvSpPr>
      <xdr:spPr>
        <a:xfrm>
          <a:off x="20167111" y="132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160648</xdr:rowOff>
    </xdr:from>
    <xdr:to>
      <xdr:col>102</xdr:col>
      <xdr:colOff>165100</xdr:colOff>
      <xdr:row>77</xdr:row>
      <xdr:rowOff>90798</xdr:rowOff>
    </xdr:to>
    <xdr:sp macro="" textlink="">
      <xdr:nvSpPr>
        <xdr:cNvPr id="893" name="楕円 892"/>
        <xdr:cNvSpPr/>
      </xdr:nvSpPr>
      <xdr:spPr>
        <a:xfrm>
          <a:off x="19494500" y="131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81925</xdr:rowOff>
    </xdr:from>
    <xdr:ext cx="534377" cy="259045"/>
    <xdr:sp macro="" textlink="">
      <xdr:nvSpPr>
        <xdr:cNvPr id="894" name="テキスト ボックス 893"/>
        <xdr:cNvSpPr txBox="1"/>
      </xdr:nvSpPr>
      <xdr:spPr>
        <a:xfrm>
          <a:off x="19278111" y="132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2685</xdr:rowOff>
    </xdr:from>
    <xdr:to>
      <xdr:col>98</xdr:col>
      <xdr:colOff>38100</xdr:colOff>
      <xdr:row>77</xdr:row>
      <xdr:rowOff>104285</xdr:rowOff>
    </xdr:to>
    <xdr:sp macro="" textlink="">
      <xdr:nvSpPr>
        <xdr:cNvPr id="895" name="楕円 894"/>
        <xdr:cNvSpPr/>
      </xdr:nvSpPr>
      <xdr:spPr>
        <a:xfrm>
          <a:off x="18605500" y="132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95412</xdr:rowOff>
    </xdr:from>
    <xdr:ext cx="534377" cy="259045"/>
    <xdr:sp macro="" textlink="">
      <xdr:nvSpPr>
        <xdr:cNvPr id="896" name="テキスト ボックス 895"/>
        <xdr:cNvSpPr txBox="1"/>
      </xdr:nvSpPr>
      <xdr:spPr>
        <a:xfrm>
          <a:off x="18389111" y="1329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436,040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44,822</a:t>
          </a:r>
          <a:r>
            <a:rPr kumimoji="1" lang="ja-JP" altLang="en-US" sz="1300">
              <a:latin typeface="ＭＳ Ｐゴシック" panose="020B0600070205080204" pitchFamily="50" charset="-128"/>
              <a:ea typeface="ＭＳ Ｐゴシック" panose="020B0600070205080204" pitchFamily="50" charset="-128"/>
            </a:rPr>
            <a:t>円となっており、類似団体の平均より低い水準を維持している。これは職員数を抑制してきた一方、人口が急増していることによるものである。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136,667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30,719</a:t>
          </a:r>
          <a:r>
            <a:rPr kumimoji="1" lang="ja-JP" altLang="en-US" sz="1300">
              <a:latin typeface="ＭＳ Ｐゴシック" panose="020B0600070205080204" pitchFamily="50" charset="-128"/>
              <a:ea typeface="ＭＳ Ｐゴシック" panose="020B0600070205080204" pitchFamily="50" charset="-128"/>
            </a:rPr>
            <a:t>円増加しており、年々増加傾向にある。これは扶助費の伸びが人口の伸びよりも大きいことを示し、主な理由は子育て世帯臨時特別給付金支給事業、住民税非課税世帯等臨時特別給付金事業などの実施である。</a:t>
          </a:r>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99,990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円減少した。主な理由として前年度は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特別定額給付金事業、新型コロナウイルス感染防止対策給付金事業等を実施しているためである。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円増加した。主な理由として強い農業・担い手づくり総合支援事業、福間中学校整備改修事業などの増加である。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福岡県福津市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67,851
67,395
52.76
30,438,652
29,585,719
515,574
14,760,417
18,831,510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36</xdr:row>
      <xdr:rowOff>28601</xdr:rowOff>
    </xdr:to>
    <xdr:cxnSp macro="">
      <xdr:nvCxnSpPr>
        <xdr:cNvPr id="59" name="直線コネクタ 58"/>
        <xdr:cNvCxnSpPr/>
      </xdr:nvCxnSpPr>
      <xdr:spPr>
        <a:xfrm>
          <a:off x="3797300" y="6108446"/>
          <a:ext cx="8382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107696</xdr:rowOff>
    </xdr:from>
    <xdr:to>
      <xdr:col>19</xdr:col>
      <xdr:colOff>177800</xdr:colOff>
      <xdr:row>35</xdr:row>
      <xdr:rowOff>115469</xdr:rowOff>
    </xdr:to>
    <xdr:cxnSp macro="">
      <xdr:nvCxnSpPr>
        <xdr:cNvPr id="62" name="直線コネクタ 61"/>
        <xdr:cNvCxnSpPr/>
      </xdr:nvCxnSpPr>
      <xdr:spPr>
        <a:xfrm flipV="1">
          <a:off x="2908300" y="610844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115469</xdr:rowOff>
    </xdr:from>
    <xdr:to>
      <xdr:col>15</xdr:col>
      <xdr:colOff>50800</xdr:colOff>
      <xdr:row>35</xdr:row>
      <xdr:rowOff>155245</xdr:rowOff>
    </xdr:to>
    <xdr:cxnSp macro="">
      <xdr:nvCxnSpPr>
        <xdr:cNvPr id="65" name="直線コネクタ 64"/>
        <xdr:cNvCxnSpPr/>
      </xdr:nvCxnSpPr>
      <xdr:spPr>
        <a:xfrm flipV="1">
          <a:off x="2019300" y="6116219"/>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148844</xdr:rowOff>
    </xdr:from>
    <xdr:to>
      <xdr:col>10</xdr:col>
      <xdr:colOff>114300</xdr:colOff>
      <xdr:row>35</xdr:row>
      <xdr:rowOff>155245</xdr:rowOff>
    </xdr:to>
    <xdr:cxnSp macro="">
      <xdr:nvCxnSpPr>
        <xdr:cNvPr id="68" name="直線コネクタ 67"/>
        <xdr:cNvCxnSpPr/>
      </xdr:nvCxnSpPr>
      <xdr:spPr>
        <a:xfrm>
          <a:off x="1130300" y="614959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149251</xdr:rowOff>
    </xdr:from>
    <xdr:to>
      <xdr:col>24</xdr:col>
      <xdr:colOff>114300</xdr:colOff>
      <xdr:row>36</xdr:row>
      <xdr:rowOff>79401</xdr:rowOff>
    </xdr:to>
    <xdr:sp macro="" textlink="">
      <xdr:nvSpPr>
        <xdr:cNvPr id="78" name="楕円 77"/>
        <xdr:cNvSpPr/>
      </xdr:nvSpPr>
      <xdr:spPr>
        <a:xfrm>
          <a:off x="4584700" y="61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127678</xdr:rowOff>
    </xdr:from>
    <xdr:ext cx="469744" cy="259045"/>
    <xdr:sp macro="" textlink="">
      <xdr:nvSpPr>
        <xdr:cNvPr id="79" name="議会費該当値テキスト"/>
        <xdr:cNvSpPr txBox="1"/>
      </xdr:nvSpPr>
      <xdr:spPr>
        <a:xfrm>
          <a:off x="4686300" y="61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56896</xdr:rowOff>
    </xdr:from>
    <xdr:to>
      <xdr:col>20</xdr:col>
      <xdr:colOff>38100</xdr:colOff>
      <xdr:row>35</xdr:row>
      <xdr:rowOff>158496</xdr:rowOff>
    </xdr:to>
    <xdr:sp macro="" textlink="">
      <xdr:nvSpPr>
        <xdr:cNvPr id="80" name="楕円 79"/>
        <xdr:cNvSpPr/>
      </xdr:nvSpPr>
      <xdr:spPr>
        <a:xfrm>
          <a:off x="3746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149623</xdr:rowOff>
    </xdr:from>
    <xdr:ext cx="469744" cy="259045"/>
    <xdr:sp macro="" textlink="">
      <xdr:nvSpPr>
        <xdr:cNvPr id="81" name="テキスト ボックス 80"/>
        <xdr:cNvSpPr txBox="1"/>
      </xdr:nvSpPr>
      <xdr:spPr>
        <a:xfrm>
          <a:off x="3562428" y="615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64669</xdr:rowOff>
    </xdr:from>
    <xdr:to>
      <xdr:col>15</xdr:col>
      <xdr:colOff>101600</xdr:colOff>
      <xdr:row>35</xdr:row>
      <xdr:rowOff>166269</xdr:rowOff>
    </xdr:to>
    <xdr:sp macro="" textlink="">
      <xdr:nvSpPr>
        <xdr:cNvPr id="82" name="楕円 81"/>
        <xdr:cNvSpPr/>
      </xdr:nvSpPr>
      <xdr:spPr>
        <a:xfrm>
          <a:off x="2857500" y="60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157396</xdr:rowOff>
    </xdr:from>
    <xdr:ext cx="469744" cy="259045"/>
    <xdr:sp macro="" textlink="">
      <xdr:nvSpPr>
        <xdr:cNvPr id="83" name="テキスト ボックス 82"/>
        <xdr:cNvSpPr txBox="1"/>
      </xdr:nvSpPr>
      <xdr:spPr>
        <a:xfrm>
          <a:off x="2673428" y="61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104445</xdr:rowOff>
    </xdr:from>
    <xdr:to>
      <xdr:col>10</xdr:col>
      <xdr:colOff>165100</xdr:colOff>
      <xdr:row>36</xdr:row>
      <xdr:rowOff>34595</xdr:rowOff>
    </xdr:to>
    <xdr:sp macro="" textlink="">
      <xdr:nvSpPr>
        <xdr:cNvPr id="84" name="楕円 83"/>
        <xdr:cNvSpPr/>
      </xdr:nvSpPr>
      <xdr:spPr>
        <a:xfrm>
          <a:off x="1968500" y="61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25722</xdr:rowOff>
    </xdr:from>
    <xdr:ext cx="469744" cy="259045"/>
    <xdr:sp macro="" textlink="">
      <xdr:nvSpPr>
        <xdr:cNvPr id="85" name="テキスト ボックス 84"/>
        <xdr:cNvSpPr txBox="1"/>
      </xdr:nvSpPr>
      <xdr:spPr>
        <a:xfrm>
          <a:off x="1784428" y="619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86" name="楕円 85"/>
        <xdr:cNvSpPr/>
      </xdr:nvSpPr>
      <xdr:spPr>
        <a:xfrm>
          <a:off x="1079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19321</xdr:rowOff>
    </xdr:from>
    <xdr:ext cx="469744" cy="259045"/>
    <xdr:sp macro="" textlink="">
      <xdr:nvSpPr>
        <xdr:cNvPr id="87" name="テキスト ボックス 86"/>
        <xdr:cNvSpPr txBox="1"/>
      </xdr:nvSpPr>
      <xdr:spPr>
        <a:xfrm>
          <a:off x="895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17129</xdr:rowOff>
    </xdr:from>
    <xdr:to>
      <xdr:col>24</xdr:col>
      <xdr:colOff>63500</xdr:colOff>
      <xdr:row>57</xdr:row>
      <xdr:rowOff>102406</xdr:rowOff>
    </xdr:to>
    <xdr:cxnSp macro="">
      <xdr:nvCxnSpPr>
        <xdr:cNvPr id="114" name="直線コネクタ 113"/>
        <xdr:cNvCxnSpPr/>
      </xdr:nvCxnSpPr>
      <xdr:spPr>
        <a:xfrm>
          <a:off x="3797300" y="9446879"/>
          <a:ext cx="838200" cy="4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17129</xdr:rowOff>
    </xdr:from>
    <xdr:to>
      <xdr:col>19</xdr:col>
      <xdr:colOff>177800</xdr:colOff>
      <xdr:row>57</xdr:row>
      <xdr:rowOff>125586</xdr:rowOff>
    </xdr:to>
    <xdr:cxnSp macro="">
      <xdr:nvCxnSpPr>
        <xdr:cNvPr id="117" name="直線コネクタ 116"/>
        <xdr:cNvCxnSpPr/>
      </xdr:nvCxnSpPr>
      <xdr:spPr>
        <a:xfrm flipV="1">
          <a:off x="2908300" y="9446879"/>
          <a:ext cx="889000" cy="45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87054</xdr:rowOff>
    </xdr:from>
    <xdr:to>
      <xdr:col>15</xdr:col>
      <xdr:colOff>50800</xdr:colOff>
      <xdr:row>57</xdr:row>
      <xdr:rowOff>125586</xdr:rowOff>
    </xdr:to>
    <xdr:cxnSp macro="">
      <xdr:nvCxnSpPr>
        <xdr:cNvPr id="120" name="直線コネクタ 119"/>
        <xdr:cNvCxnSpPr/>
      </xdr:nvCxnSpPr>
      <xdr:spPr>
        <a:xfrm>
          <a:off x="2019300" y="9688254"/>
          <a:ext cx="889000" cy="2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87054</xdr:rowOff>
    </xdr:from>
    <xdr:to>
      <xdr:col>10</xdr:col>
      <xdr:colOff>114300</xdr:colOff>
      <xdr:row>57</xdr:row>
      <xdr:rowOff>126926</xdr:rowOff>
    </xdr:to>
    <xdr:cxnSp macro="">
      <xdr:nvCxnSpPr>
        <xdr:cNvPr id="123" name="直線コネクタ 122"/>
        <xdr:cNvCxnSpPr/>
      </xdr:nvCxnSpPr>
      <xdr:spPr>
        <a:xfrm flipV="1">
          <a:off x="1130300" y="9688254"/>
          <a:ext cx="889000" cy="21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51606</xdr:rowOff>
    </xdr:from>
    <xdr:to>
      <xdr:col>24</xdr:col>
      <xdr:colOff>114300</xdr:colOff>
      <xdr:row>57</xdr:row>
      <xdr:rowOff>153206</xdr:rowOff>
    </xdr:to>
    <xdr:sp macro="" textlink="">
      <xdr:nvSpPr>
        <xdr:cNvPr id="133" name="楕円 132"/>
        <xdr:cNvSpPr/>
      </xdr:nvSpPr>
      <xdr:spPr>
        <a:xfrm>
          <a:off x="4584700" y="98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137983</xdr:rowOff>
    </xdr:from>
    <xdr:ext cx="534377" cy="259045"/>
    <xdr:sp macro="" textlink="">
      <xdr:nvSpPr>
        <xdr:cNvPr id="134" name="総務費該当値テキスト"/>
        <xdr:cNvSpPr txBox="1"/>
      </xdr:nvSpPr>
      <xdr:spPr>
        <a:xfrm>
          <a:off x="4686300" y="97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137779</xdr:rowOff>
    </xdr:from>
    <xdr:to>
      <xdr:col>20</xdr:col>
      <xdr:colOff>38100</xdr:colOff>
      <xdr:row>55</xdr:row>
      <xdr:rowOff>67929</xdr:rowOff>
    </xdr:to>
    <xdr:sp macro="" textlink="">
      <xdr:nvSpPr>
        <xdr:cNvPr id="135" name="楕円 134"/>
        <xdr:cNvSpPr/>
      </xdr:nvSpPr>
      <xdr:spPr>
        <a:xfrm>
          <a:off x="3746500" y="93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59056</xdr:rowOff>
    </xdr:from>
    <xdr:ext cx="599010" cy="259045"/>
    <xdr:sp macro="" textlink="">
      <xdr:nvSpPr>
        <xdr:cNvPr id="136" name="テキスト ボックス 135"/>
        <xdr:cNvSpPr txBox="1"/>
      </xdr:nvSpPr>
      <xdr:spPr>
        <a:xfrm>
          <a:off x="3497795" y="948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74786</xdr:rowOff>
    </xdr:from>
    <xdr:to>
      <xdr:col>15</xdr:col>
      <xdr:colOff>101600</xdr:colOff>
      <xdr:row>58</xdr:row>
      <xdr:rowOff>4936</xdr:rowOff>
    </xdr:to>
    <xdr:sp macro="" textlink="">
      <xdr:nvSpPr>
        <xdr:cNvPr id="137" name="楕円 136"/>
        <xdr:cNvSpPr/>
      </xdr:nvSpPr>
      <xdr:spPr>
        <a:xfrm>
          <a:off x="2857500" y="98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167513</xdr:rowOff>
    </xdr:from>
    <xdr:ext cx="534377" cy="259045"/>
    <xdr:sp macro="" textlink="">
      <xdr:nvSpPr>
        <xdr:cNvPr id="138" name="テキスト ボックス 137"/>
        <xdr:cNvSpPr txBox="1"/>
      </xdr:nvSpPr>
      <xdr:spPr>
        <a:xfrm>
          <a:off x="2641111" y="99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36254</xdr:rowOff>
    </xdr:from>
    <xdr:to>
      <xdr:col>10</xdr:col>
      <xdr:colOff>165100</xdr:colOff>
      <xdr:row>56</xdr:row>
      <xdr:rowOff>137854</xdr:rowOff>
    </xdr:to>
    <xdr:sp macro="" textlink="">
      <xdr:nvSpPr>
        <xdr:cNvPr id="139" name="楕円 138"/>
        <xdr:cNvSpPr/>
      </xdr:nvSpPr>
      <xdr:spPr>
        <a:xfrm>
          <a:off x="1968500" y="96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154381</xdr:rowOff>
    </xdr:from>
    <xdr:ext cx="534377" cy="259045"/>
    <xdr:sp macro="" textlink="">
      <xdr:nvSpPr>
        <xdr:cNvPr id="140" name="テキスト ボックス 139"/>
        <xdr:cNvSpPr txBox="1"/>
      </xdr:nvSpPr>
      <xdr:spPr>
        <a:xfrm>
          <a:off x="1752111" y="94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76126</xdr:rowOff>
    </xdr:from>
    <xdr:to>
      <xdr:col>6</xdr:col>
      <xdr:colOff>38100</xdr:colOff>
      <xdr:row>58</xdr:row>
      <xdr:rowOff>6276</xdr:rowOff>
    </xdr:to>
    <xdr:sp macro="" textlink="">
      <xdr:nvSpPr>
        <xdr:cNvPr id="141" name="楕円 140"/>
        <xdr:cNvSpPr/>
      </xdr:nvSpPr>
      <xdr:spPr>
        <a:xfrm>
          <a:off x="1079500" y="98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168853</xdr:rowOff>
    </xdr:from>
    <xdr:ext cx="534377" cy="259045"/>
    <xdr:sp macro="" textlink="">
      <xdr:nvSpPr>
        <xdr:cNvPr id="142" name="テキスト ボックス 141"/>
        <xdr:cNvSpPr txBox="1"/>
      </xdr:nvSpPr>
      <xdr:spPr>
        <a:xfrm>
          <a:off x="863111" y="99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98113</xdr:rowOff>
    </xdr:from>
    <xdr:to>
      <xdr:col>24</xdr:col>
      <xdr:colOff>63500</xdr:colOff>
      <xdr:row>77</xdr:row>
      <xdr:rowOff>156397</xdr:rowOff>
    </xdr:to>
    <xdr:cxnSp macro="">
      <xdr:nvCxnSpPr>
        <xdr:cNvPr id="176" name="直線コネクタ 175"/>
        <xdr:cNvCxnSpPr/>
      </xdr:nvCxnSpPr>
      <xdr:spPr>
        <a:xfrm flipV="1">
          <a:off x="3797300" y="13128313"/>
          <a:ext cx="838200" cy="2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156397</xdr:rowOff>
    </xdr:from>
    <xdr:to>
      <xdr:col>19</xdr:col>
      <xdr:colOff>177800</xdr:colOff>
      <xdr:row>78</xdr:row>
      <xdr:rowOff>84513</xdr:rowOff>
    </xdr:to>
    <xdr:cxnSp macro="">
      <xdr:nvCxnSpPr>
        <xdr:cNvPr id="179" name="直線コネクタ 178"/>
        <xdr:cNvCxnSpPr/>
      </xdr:nvCxnSpPr>
      <xdr:spPr>
        <a:xfrm flipV="1">
          <a:off x="2908300" y="13358047"/>
          <a:ext cx="889000" cy="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84513</xdr:rowOff>
    </xdr:from>
    <xdr:to>
      <xdr:col>15</xdr:col>
      <xdr:colOff>50800</xdr:colOff>
      <xdr:row>78</xdr:row>
      <xdr:rowOff>125279</xdr:rowOff>
    </xdr:to>
    <xdr:cxnSp macro="">
      <xdr:nvCxnSpPr>
        <xdr:cNvPr id="182" name="直線コネクタ 181"/>
        <xdr:cNvCxnSpPr/>
      </xdr:nvCxnSpPr>
      <xdr:spPr>
        <a:xfrm flipV="1">
          <a:off x="2019300" y="1345761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102009</xdr:rowOff>
    </xdr:from>
    <xdr:to>
      <xdr:col>10</xdr:col>
      <xdr:colOff>114300</xdr:colOff>
      <xdr:row>78</xdr:row>
      <xdr:rowOff>125279</xdr:rowOff>
    </xdr:to>
    <xdr:cxnSp macro="">
      <xdr:nvCxnSpPr>
        <xdr:cNvPr id="185" name="直線コネクタ 184"/>
        <xdr:cNvCxnSpPr/>
      </xdr:nvCxnSpPr>
      <xdr:spPr>
        <a:xfrm>
          <a:off x="1130300" y="13475109"/>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47313</xdr:rowOff>
    </xdr:from>
    <xdr:to>
      <xdr:col>24</xdr:col>
      <xdr:colOff>114300</xdr:colOff>
      <xdr:row>76</xdr:row>
      <xdr:rowOff>148913</xdr:rowOff>
    </xdr:to>
    <xdr:sp macro="" textlink="">
      <xdr:nvSpPr>
        <xdr:cNvPr id="195" name="楕円 194"/>
        <xdr:cNvSpPr/>
      </xdr:nvSpPr>
      <xdr:spPr>
        <a:xfrm>
          <a:off x="4584700" y="130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25740</xdr:rowOff>
    </xdr:from>
    <xdr:ext cx="599010" cy="259045"/>
    <xdr:sp macro="" textlink="">
      <xdr:nvSpPr>
        <xdr:cNvPr id="196" name="民生費該当値テキスト"/>
        <xdr:cNvSpPr txBox="1"/>
      </xdr:nvSpPr>
      <xdr:spPr>
        <a:xfrm>
          <a:off x="4686300" y="1305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105597</xdr:rowOff>
    </xdr:from>
    <xdr:to>
      <xdr:col>20</xdr:col>
      <xdr:colOff>38100</xdr:colOff>
      <xdr:row>78</xdr:row>
      <xdr:rowOff>35747</xdr:rowOff>
    </xdr:to>
    <xdr:sp macro="" textlink="">
      <xdr:nvSpPr>
        <xdr:cNvPr id="197" name="楕円 196"/>
        <xdr:cNvSpPr/>
      </xdr:nvSpPr>
      <xdr:spPr>
        <a:xfrm>
          <a:off x="3746500" y="133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26874</xdr:rowOff>
    </xdr:from>
    <xdr:ext cx="599010" cy="259045"/>
    <xdr:sp macro="" textlink="">
      <xdr:nvSpPr>
        <xdr:cNvPr id="198" name="テキスト ボックス 197"/>
        <xdr:cNvSpPr txBox="1"/>
      </xdr:nvSpPr>
      <xdr:spPr>
        <a:xfrm>
          <a:off x="3497795" y="133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33713</xdr:rowOff>
    </xdr:from>
    <xdr:to>
      <xdr:col>15</xdr:col>
      <xdr:colOff>101600</xdr:colOff>
      <xdr:row>78</xdr:row>
      <xdr:rowOff>135313</xdr:rowOff>
    </xdr:to>
    <xdr:sp macro="" textlink="">
      <xdr:nvSpPr>
        <xdr:cNvPr id="199" name="楕円 198"/>
        <xdr:cNvSpPr/>
      </xdr:nvSpPr>
      <xdr:spPr>
        <a:xfrm>
          <a:off x="2857500" y="134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126440</xdr:rowOff>
    </xdr:from>
    <xdr:ext cx="599010" cy="259045"/>
    <xdr:sp macro="" textlink="">
      <xdr:nvSpPr>
        <xdr:cNvPr id="200" name="テキスト ボックス 199"/>
        <xdr:cNvSpPr txBox="1"/>
      </xdr:nvSpPr>
      <xdr:spPr>
        <a:xfrm>
          <a:off x="2608795" y="1349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74479</xdr:rowOff>
    </xdr:from>
    <xdr:to>
      <xdr:col>10</xdr:col>
      <xdr:colOff>165100</xdr:colOff>
      <xdr:row>79</xdr:row>
      <xdr:rowOff>4629</xdr:rowOff>
    </xdr:to>
    <xdr:sp macro="" textlink="">
      <xdr:nvSpPr>
        <xdr:cNvPr id="201" name="楕円 200"/>
        <xdr:cNvSpPr/>
      </xdr:nvSpPr>
      <xdr:spPr>
        <a:xfrm>
          <a:off x="1968500" y="134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167206</xdr:rowOff>
    </xdr:from>
    <xdr:ext cx="599010" cy="259045"/>
    <xdr:sp macro="" textlink="">
      <xdr:nvSpPr>
        <xdr:cNvPr id="202" name="テキスト ボックス 201"/>
        <xdr:cNvSpPr txBox="1"/>
      </xdr:nvSpPr>
      <xdr:spPr>
        <a:xfrm>
          <a:off x="1719795" y="135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51209</xdr:rowOff>
    </xdr:from>
    <xdr:to>
      <xdr:col>6</xdr:col>
      <xdr:colOff>38100</xdr:colOff>
      <xdr:row>78</xdr:row>
      <xdr:rowOff>152809</xdr:rowOff>
    </xdr:to>
    <xdr:sp macro="" textlink="">
      <xdr:nvSpPr>
        <xdr:cNvPr id="203" name="楕円 202"/>
        <xdr:cNvSpPr/>
      </xdr:nvSpPr>
      <xdr:spPr>
        <a:xfrm>
          <a:off x="1079500" y="13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143936</xdr:rowOff>
    </xdr:from>
    <xdr:ext cx="599010" cy="259045"/>
    <xdr:sp macro="" textlink="">
      <xdr:nvSpPr>
        <xdr:cNvPr id="204" name="テキスト ボックス 203"/>
        <xdr:cNvSpPr txBox="1"/>
      </xdr:nvSpPr>
      <xdr:spPr>
        <a:xfrm>
          <a:off x="830795" y="1351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169863</xdr:rowOff>
    </xdr:from>
    <xdr:to>
      <xdr:col>24</xdr:col>
      <xdr:colOff>63500</xdr:colOff>
      <xdr:row>99</xdr:row>
      <xdr:rowOff>43790</xdr:rowOff>
    </xdr:to>
    <xdr:cxnSp macro="">
      <xdr:nvCxnSpPr>
        <xdr:cNvPr id="234" name="直線コネクタ 233"/>
        <xdr:cNvCxnSpPr/>
      </xdr:nvCxnSpPr>
      <xdr:spPr>
        <a:xfrm flipV="1">
          <a:off x="3797300" y="16971963"/>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43790</xdr:rowOff>
    </xdr:from>
    <xdr:to>
      <xdr:col>19</xdr:col>
      <xdr:colOff>177800</xdr:colOff>
      <xdr:row>99</xdr:row>
      <xdr:rowOff>79032</xdr:rowOff>
    </xdr:to>
    <xdr:cxnSp macro="">
      <xdr:nvCxnSpPr>
        <xdr:cNvPr id="237" name="直線コネクタ 236"/>
        <xdr:cNvCxnSpPr/>
      </xdr:nvCxnSpPr>
      <xdr:spPr>
        <a:xfrm flipV="1">
          <a:off x="2908300" y="1701734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9" name="テキスト ボックス 238"/>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23648</xdr:rowOff>
    </xdr:from>
    <xdr:to>
      <xdr:col>15</xdr:col>
      <xdr:colOff>50800</xdr:colOff>
      <xdr:row>99</xdr:row>
      <xdr:rowOff>79032</xdr:rowOff>
    </xdr:to>
    <xdr:cxnSp macro="">
      <xdr:nvCxnSpPr>
        <xdr:cNvPr id="240" name="直線コネクタ 239"/>
        <xdr:cNvCxnSpPr/>
      </xdr:nvCxnSpPr>
      <xdr:spPr>
        <a:xfrm>
          <a:off x="2019300" y="16997198"/>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42" name="テキスト ボックス 241"/>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6947</xdr:rowOff>
    </xdr:from>
    <xdr:to>
      <xdr:col>10</xdr:col>
      <xdr:colOff>114300</xdr:colOff>
      <xdr:row>99</xdr:row>
      <xdr:rowOff>23648</xdr:rowOff>
    </xdr:to>
    <xdr:cxnSp macro="">
      <xdr:nvCxnSpPr>
        <xdr:cNvPr id="243" name="直線コネクタ 242"/>
        <xdr:cNvCxnSpPr/>
      </xdr:nvCxnSpPr>
      <xdr:spPr>
        <a:xfrm>
          <a:off x="1130300" y="16980497"/>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7" name="テキスト ボックス 246"/>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119063</xdr:rowOff>
    </xdr:from>
    <xdr:to>
      <xdr:col>24</xdr:col>
      <xdr:colOff>114300</xdr:colOff>
      <xdr:row>99</xdr:row>
      <xdr:rowOff>49213</xdr:rowOff>
    </xdr:to>
    <xdr:sp macro="" textlink="">
      <xdr:nvSpPr>
        <xdr:cNvPr id="253" name="楕円 252"/>
        <xdr:cNvSpPr/>
      </xdr:nvSpPr>
      <xdr:spPr>
        <a:xfrm>
          <a:off x="4584700" y="169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33990</xdr:rowOff>
    </xdr:from>
    <xdr:ext cx="534377" cy="259045"/>
    <xdr:sp macro="" textlink="">
      <xdr:nvSpPr>
        <xdr:cNvPr id="254" name="衛生費該当値テキスト"/>
        <xdr:cNvSpPr txBox="1"/>
      </xdr:nvSpPr>
      <xdr:spPr>
        <a:xfrm>
          <a:off x="4686300" y="1683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164440</xdr:rowOff>
    </xdr:from>
    <xdr:to>
      <xdr:col>20</xdr:col>
      <xdr:colOff>38100</xdr:colOff>
      <xdr:row>99</xdr:row>
      <xdr:rowOff>94590</xdr:rowOff>
    </xdr:to>
    <xdr:sp macro="" textlink="">
      <xdr:nvSpPr>
        <xdr:cNvPr id="255" name="楕円 254"/>
        <xdr:cNvSpPr/>
      </xdr:nvSpPr>
      <xdr:spPr>
        <a:xfrm>
          <a:off x="3746500" y="169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85717</xdr:rowOff>
    </xdr:from>
    <xdr:ext cx="534377" cy="259045"/>
    <xdr:sp macro="" textlink="">
      <xdr:nvSpPr>
        <xdr:cNvPr id="256" name="テキスト ボックス 255"/>
        <xdr:cNvSpPr txBox="1"/>
      </xdr:nvSpPr>
      <xdr:spPr>
        <a:xfrm>
          <a:off x="3530111" y="170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28232</xdr:rowOff>
    </xdr:from>
    <xdr:to>
      <xdr:col>15</xdr:col>
      <xdr:colOff>101600</xdr:colOff>
      <xdr:row>99</xdr:row>
      <xdr:rowOff>129832</xdr:rowOff>
    </xdr:to>
    <xdr:sp macro="" textlink="">
      <xdr:nvSpPr>
        <xdr:cNvPr id="257" name="楕円 256"/>
        <xdr:cNvSpPr/>
      </xdr:nvSpPr>
      <xdr:spPr>
        <a:xfrm>
          <a:off x="2857500" y="170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120959</xdr:rowOff>
    </xdr:from>
    <xdr:ext cx="534377" cy="259045"/>
    <xdr:sp macro="" textlink="">
      <xdr:nvSpPr>
        <xdr:cNvPr id="258" name="テキスト ボックス 257"/>
        <xdr:cNvSpPr txBox="1"/>
      </xdr:nvSpPr>
      <xdr:spPr>
        <a:xfrm>
          <a:off x="2641111" y="170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144298</xdr:rowOff>
    </xdr:from>
    <xdr:to>
      <xdr:col>10</xdr:col>
      <xdr:colOff>165100</xdr:colOff>
      <xdr:row>99</xdr:row>
      <xdr:rowOff>74448</xdr:rowOff>
    </xdr:to>
    <xdr:sp macro="" textlink="">
      <xdr:nvSpPr>
        <xdr:cNvPr id="259" name="楕円 258"/>
        <xdr:cNvSpPr/>
      </xdr:nvSpPr>
      <xdr:spPr>
        <a:xfrm>
          <a:off x="1968500" y="169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90975</xdr:rowOff>
    </xdr:from>
    <xdr:ext cx="534377" cy="259045"/>
    <xdr:sp macro="" textlink="">
      <xdr:nvSpPr>
        <xdr:cNvPr id="260" name="テキスト ボックス 259"/>
        <xdr:cNvSpPr txBox="1"/>
      </xdr:nvSpPr>
      <xdr:spPr>
        <a:xfrm>
          <a:off x="1752111" y="167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127597</xdr:rowOff>
    </xdr:from>
    <xdr:to>
      <xdr:col>6</xdr:col>
      <xdr:colOff>38100</xdr:colOff>
      <xdr:row>99</xdr:row>
      <xdr:rowOff>57747</xdr:rowOff>
    </xdr:to>
    <xdr:sp macro="" textlink="">
      <xdr:nvSpPr>
        <xdr:cNvPr id="261" name="楕円 260"/>
        <xdr:cNvSpPr/>
      </xdr:nvSpPr>
      <xdr:spPr>
        <a:xfrm>
          <a:off x="1079500" y="1692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48874</xdr:rowOff>
    </xdr:from>
    <xdr:ext cx="534377" cy="259045"/>
    <xdr:sp macro="" textlink="">
      <xdr:nvSpPr>
        <xdr:cNvPr id="262" name="テキスト ボックス 261"/>
        <xdr:cNvSpPr txBox="1"/>
      </xdr:nvSpPr>
      <xdr:spPr>
        <a:xfrm>
          <a:off x="863111" y="1702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47871</xdr:rowOff>
    </xdr:from>
    <xdr:to>
      <xdr:col>55</xdr:col>
      <xdr:colOff>0</xdr:colOff>
      <xdr:row>57</xdr:row>
      <xdr:rowOff>152959</xdr:rowOff>
    </xdr:to>
    <xdr:cxnSp macro="">
      <xdr:nvCxnSpPr>
        <xdr:cNvPr id="346" name="直線コネクタ 345"/>
        <xdr:cNvCxnSpPr/>
      </xdr:nvCxnSpPr>
      <xdr:spPr>
        <a:xfrm flipV="1">
          <a:off x="9639300" y="9649071"/>
          <a:ext cx="838200" cy="27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152959</xdr:rowOff>
    </xdr:from>
    <xdr:to>
      <xdr:col>50</xdr:col>
      <xdr:colOff>114300</xdr:colOff>
      <xdr:row>58</xdr:row>
      <xdr:rowOff>33606</xdr:rowOff>
    </xdr:to>
    <xdr:cxnSp macro="">
      <xdr:nvCxnSpPr>
        <xdr:cNvPr id="349" name="直線コネクタ 348"/>
        <xdr:cNvCxnSpPr/>
      </xdr:nvCxnSpPr>
      <xdr:spPr>
        <a:xfrm flipV="1">
          <a:off x="8750300" y="9925609"/>
          <a:ext cx="889000" cy="5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94574</xdr:rowOff>
    </xdr:from>
    <xdr:to>
      <xdr:col>45</xdr:col>
      <xdr:colOff>177800</xdr:colOff>
      <xdr:row>58</xdr:row>
      <xdr:rowOff>33606</xdr:rowOff>
    </xdr:to>
    <xdr:cxnSp macro="">
      <xdr:nvCxnSpPr>
        <xdr:cNvPr id="352" name="直線コネクタ 351"/>
        <xdr:cNvCxnSpPr/>
      </xdr:nvCxnSpPr>
      <xdr:spPr>
        <a:xfrm>
          <a:off x="7861300" y="9867224"/>
          <a:ext cx="889000" cy="1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4" name="テキスト ボックス 353"/>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94574</xdr:rowOff>
    </xdr:from>
    <xdr:to>
      <xdr:col>41</xdr:col>
      <xdr:colOff>50800</xdr:colOff>
      <xdr:row>57</xdr:row>
      <xdr:rowOff>130647</xdr:rowOff>
    </xdr:to>
    <xdr:cxnSp macro="">
      <xdr:nvCxnSpPr>
        <xdr:cNvPr id="355" name="直線コネクタ 354"/>
        <xdr:cNvCxnSpPr/>
      </xdr:nvCxnSpPr>
      <xdr:spPr>
        <a:xfrm flipV="1">
          <a:off x="6972300" y="9867224"/>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168521</xdr:rowOff>
    </xdr:from>
    <xdr:to>
      <xdr:col>55</xdr:col>
      <xdr:colOff>50800</xdr:colOff>
      <xdr:row>56</xdr:row>
      <xdr:rowOff>98671</xdr:rowOff>
    </xdr:to>
    <xdr:sp macro="" textlink="">
      <xdr:nvSpPr>
        <xdr:cNvPr id="365" name="楕円 364"/>
        <xdr:cNvSpPr/>
      </xdr:nvSpPr>
      <xdr:spPr>
        <a:xfrm>
          <a:off x="10426700" y="9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19948</xdr:rowOff>
    </xdr:from>
    <xdr:ext cx="534377" cy="259045"/>
    <xdr:sp macro="" textlink="">
      <xdr:nvSpPr>
        <xdr:cNvPr id="366" name="農林水産業費該当値テキスト"/>
        <xdr:cNvSpPr txBox="1"/>
      </xdr:nvSpPr>
      <xdr:spPr>
        <a:xfrm>
          <a:off x="10528300" y="9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102159</xdr:rowOff>
    </xdr:from>
    <xdr:to>
      <xdr:col>50</xdr:col>
      <xdr:colOff>165100</xdr:colOff>
      <xdr:row>58</xdr:row>
      <xdr:rowOff>32309</xdr:rowOff>
    </xdr:to>
    <xdr:sp macro="" textlink="">
      <xdr:nvSpPr>
        <xdr:cNvPr id="367" name="楕円 366"/>
        <xdr:cNvSpPr/>
      </xdr:nvSpPr>
      <xdr:spPr>
        <a:xfrm>
          <a:off x="9588500" y="98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48836</xdr:rowOff>
    </xdr:from>
    <xdr:ext cx="469744" cy="259045"/>
    <xdr:sp macro="" textlink="">
      <xdr:nvSpPr>
        <xdr:cNvPr id="368" name="テキスト ボックス 367"/>
        <xdr:cNvSpPr txBox="1"/>
      </xdr:nvSpPr>
      <xdr:spPr>
        <a:xfrm>
          <a:off x="9404428" y="96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154256</xdr:rowOff>
    </xdr:from>
    <xdr:to>
      <xdr:col>46</xdr:col>
      <xdr:colOff>38100</xdr:colOff>
      <xdr:row>58</xdr:row>
      <xdr:rowOff>84406</xdr:rowOff>
    </xdr:to>
    <xdr:sp macro="" textlink="">
      <xdr:nvSpPr>
        <xdr:cNvPr id="369" name="楕円 368"/>
        <xdr:cNvSpPr/>
      </xdr:nvSpPr>
      <xdr:spPr>
        <a:xfrm>
          <a:off x="8699500" y="99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75533</xdr:rowOff>
    </xdr:from>
    <xdr:ext cx="469744" cy="259045"/>
    <xdr:sp macro="" textlink="">
      <xdr:nvSpPr>
        <xdr:cNvPr id="370" name="テキスト ボックス 369"/>
        <xdr:cNvSpPr txBox="1"/>
      </xdr:nvSpPr>
      <xdr:spPr>
        <a:xfrm>
          <a:off x="8515428" y="100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43774</xdr:rowOff>
    </xdr:from>
    <xdr:to>
      <xdr:col>41</xdr:col>
      <xdr:colOff>101600</xdr:colOff>
      <xdr:row>57</xdr:row>
      <xdr:rowOff>145374</xdr:rowOff>
    </xdr:to>
    <xdr:sp macro="" textlink="">
      <xdr:nvSpPr>
        <xdr:cNvPr id="371" name="楕円 370"/>
        <xdr:cNvSpPr/>
      </xdr:nvSpPr>
      <xdr:spPr>
        <a:xfrm>
          <a:off x="7810500" y="981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161901</xdr:rowOff>
    </xdr:from>
    <xdr:ext cx="469744" cy="259045"/>
    <xdr:sp macro="" textlink="">
      <xdr:nvSpPr>
        <xdr:cNvPr id="372" name="テキスト ボックス 371"/>
        <xdr:cNvSpPr txBox="1"/>
      </xdr:nvSpPr>
      <xdr:spPr>
        <a:xfrm>
          <a:off x="7626428" y="959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79847</xdr:rowOff>
    </xdr:from>
    <xdr:to>
      <xdr:col>36</xdr:col>
      <xdr:colOff>165100</xdr:colOff>
      <xdr:row>58</xdr:row>
      <xdr:rowOff>9997</xdr:rowOff>
    </xdr:to>
    <xdr:sp macro="" textlink="">
      <xdr:nvSpPr>
        <xdr:cNvPr id="373" name="楕円 372"/>
        <xdr:cNvSpPr/>
      </xdr:nvSpPr>
      <xdr:spPr>
        <a:xfrm>
          <a:off x="6921500" y="98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26524</xdr:rowOff>
    </xdr:from>
    <xdr:ext cx="469744" cy="259045"/>
    <xdr:sp macro="" textlink="">
      <xdr:nvSpPr>
        <xdr:cNvPr id="374" name="テキスト ボックス 373"/>
        <xdr:cNvSpPr txBox="1"/>
      </xdr:nvSpPr>
      <xdr:spPr>
        <a:xfrm>
          <a:off x="6737428" y="962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36326</xdr:rowOff>
    </xdr:from>
    <xdr:to>
      <xdr:col>55</xdr:col>
      <xdr:colOff>0</xdr:colOff>
      <xdr:row>78</xdr:row>
      <xdr:rowOff>60559</xdr:rowOff>
    </xdr:to>
    <xdr:cxnSp macro="">
      <xdr:nvCxnSpPr>
        <xdr:cNvPr id="401" name="直線コネクタ 400"/>
        <xdr:cNvCxnSpPr/>
      </xdr:nvCxnSpPr>
      <xdr:spPr>
        <a:xfrm>
          <a:off x="9639300" y="13409426"/>
          <a:ext cx="8382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36326</xdr:rowOff>
    </xdr:from>
    <xdr:to>
      <xdr:col>50</xdr:col>
      <xdr:colOff>114300</xdr:colOff>
      <xdr:row>78</xdr:row>
      <xdr:rowOff>79693</xdr:rowOff>
    </xdr:to>
    <xdr:cxnSp macro="">
      <xdr:nvCxnSpPr>
        <xdr:cNvPr id="404" name="直線コネクタ 403"/>
        <xdr:cNvCxnSpPr/>
      </xdr:nvCxnSpPr>
      <xdr:spPr>
        <a:xfrm flipV="1">
          <a:off x="8750300" y="13409426"/>
          <a:ext cx="889000" cy="4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6" name="テキスト ボックス 405"/>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60216</xdr:rowOff>
    </xdr:from>
    <xdr:to>
      <xdr:col>45</xdr:col>
      <xdr:colOff>177800</xdr:colOff>
      <xdr:row>78</xdr:row>
      <xdr:rowOff>79693</xdr:rowOff>
    </xdr:to>
    <xdr:cxnSp macro="">
      <xdr:nvCxnSpPr>
        <xdr:cNvPr id="407" name="直線コネクタ 406"/>
        <xdr:cNvCxnSpPr/>
      </xdr:nvCxnSpPr>
      <xdr:spPr>
        <a:xfrm>
          <a:off x="7861300" y="13433316"/>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09" name="テキスト ボックス 408"/>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60216</xdr:rowOff>
    </xdr:from>
    <xdr:to>
      <xdr:col>41</xdr:col>
      <xdr:colOff>50800</xdr:colOff>
      <xdr:row>78</xdr:row>
      <xdr:rowOff>63095</xdr:rowOff>
    </xdr:to>
    <xdr:cxnSp macro="">
      <xdr:nvCxnSpPr>
        <xdr:cNvPr id="410" name="直線コネクタ 409"/>
        <xdr:cNvCxnSpPr/>
      </xdr:nvCxnSpPr>
      <xdr:spPr>
        <a:xfrm flipV="1">
          <a:off x="6972300" y="13433316"/>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66095</xdr:rowOff>
    </xdr:from>
    <xdr:ext cx="469744" cy="259045"/>
    <xdr:sp macro="" textlink="">
      <xdr:nvSpPr>
        <xdr:cNvPr id="412" name="テキスト ボックス 411"/>
        <xdr:cNvSpPr txBox="1"/>
      </xdr:nvSpPr>
      <xdr:spPr>
        <a:xfrm>
          <a:off x="7626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4" name="テキスト ボックス 413"/>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9759</xdr:rowOff>
    </xdr:from>
    <xdr:to>
      <xdr:col>55</xdr:col>
      <xdr:colOff>50800</xdr:colOff>
      <xdr:row>78</xdr:row>
      <xdr:rowOff>111359</xdr:rowOff>
    </xdr:to>
    <xdr:sp macro="" textlink="">
      <xdr:nvSpPr>
        <xdr:cNvPr id="420" name="楕円 419"/>
        <xdr:cNvSpPr/>
      </xdr:nvSpPr>
      <xdr:spPr>
        <a:xfrm>
          <a:off x="10426700" y="133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96136</xdr:rowOff>
    </xdr:from>
    <xdr:ext cx="469744" cy="259045"/>
    <xdr:sp macro="" textlink="">
      <xdr:nvSpPr>
        <xdr:cNvPr id="421" name="商工費該当値テキスト"/>
        <xdr:cNvSpPr txBox="1"/>
      </xdr:nvSpPr>
      <xdr:spPr>
        <a:xfrm>
          <a:off x="10528300" y="132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156976</xdr:rowOff>
    </xdr:from>
    <xdr:to>
      <xdr:col>50</xdr:col>
      <xdr:colOff>165100</xdr:colOff>
      <xdr:row>78</xdr:row>
      <xdr:rowOff>87126</xdr:rowOff>
    </xdr:to>
    <xdr:sp macro="" textlink="">
      <xdr:nvSpPr>
        <xdr:cNvPr id="422" name="楕円 421"/>
        <xdr:cNvSpPr/>
      </xdr:nvSpPr>
      <xdr:spPr>
        <a:xfrm>
          <a:off x="9588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78253</xdr:rowOff>
    </xdr:from>
    <xdr:ext cx="469744" cy="259045"/>
    <xdr:sp macro="" textlink="">
      <xdr:nvSpPr>
        <xdr:cNvPr id="423" name="テキスト ボックス 422"/>
        <xdr:cNvSpPr txBox="1"/>
      </xdr:nvSpPr>
      <xdr:spPr>
        <a:xfrm>
          <a:off x="9404428" y="134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28893</xdr:rowOff>
    </xdr:from>
    <xdr:to>
      <xdr:col>46</xdr:col>
      <xdr:colOff>38100</xdr:colOff>
      <xdr:row>78</xdr:row>
      <xdr:rowOff>130493</xdr:rowOff>
    </xdr:to>
    <xdr:sp macro="" textlink="">
      <xdr:nvSpPr>
        <xdr:cNvPr id="424" name="楕円 423"/>
        <xdr:cNvSpPr/>
      </xdr:nvSpPr>
      <xdr:spPr>
        <a:xfrm>
          <a:off x="8699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121620</xdr:rowOff>
    </xdr:from>
    <xdr:ext cx="469744" cy="259045"/>
    <xdr:sp macro="" textlink="">
      <xdr:nvSpPr>
        <xdr:cNvPr id="425" name="テキスト ボックス 424"/>
        <xdr:cNvSpPr txBox="1"/>
      </xdr:nvSpPr>
      <xdr:spPr>
        <a:xfrm>
          <a:off x="8515428" y="1349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9416</xdr:rowOff>
    </xdr:from>
    <xdr:to>
      <xdr:col>41</xdr:col>
      <xdr:colOff>101600</xdr:colOff>
      <xdr:row>78</xdr:row>
      <xdr:rowOff>111016</xdr:rowOff>
    </xdr:to>
    <xdr:sp macro="" textlink="">
      <xdr:nvSpPr>
        <xdr:cNvPr id="426" name="楕円 425"/>
        <xdr:cNvSpPr/>
      </xdr:nvSpPr>
      <xdr:spPr>
        <a:xfrm>
          <a:off x="7810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102143</xdr:rowOff>
    </xdr:from>
    <xdr:ext cx="469744" cy="259045"/>
    <xdr:sp macro="" textlink="">
      <xdr:nvSpPr>
        <xdr:cNvPr id="427" name="テキスト ボックス 426"/>
        <xdr:cNvSpPr txBox="1"/>
      </xdr:nvSpPr>
      <xdr:spPr>
        <a:xfrm>
          <a:off x="7626428"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12295</xdr:rowOff>
    </xdr:from>
    <xdr:to>
      <xdr:col>36</xdr:col>
      <xdr:colOff>165100</xdr:colOff>
      <xdr:row>78</xdr:row>
      <xdr:rowOff>113895</xdr:rowOff>
    </xdr:to>
    <xdr:sp macro="" textlink="">
      <xdr:nvSpPr>
        <xdr:cNvPr id="428" name="楕円 427"/>
        <xdr:cNvSpPr/>
      </xdr:nvSpPr>
      <xdr:spPr>
        <a:xfrm>
          <a:off x="6921500" y="133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105022</xdr:rowOff>
    </xdr:from>
    <xdr:ext cx="469744" cy="259045"/>
    <xdr:sp macro="" textlink="">
      <xdr:nvSpPr>
        <xdr:cNvPr id="429" name="テキスト ボックス 428"/>
        <xdr:cNvSpPr txBox="1"/>
      </xdr:nvSpPr>
      <xdr:spPr>
        <a:xfrm>
          <a:off x="6737428" y="134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77966</xdr:rowOff>
    </xdr:from>
    <xdr:to>
      <xdr:col>55</xdr:col>
      <xdr:colOff>0</xdr:colOff>
      <xdr:row>97</xdr:row>
      <xdr:rowOff>89319</xdr:rowOff>
    </xdr:to>
    <xdr:cxnSp macro="">
      <xdr:nvCxnSpPr>
        <xdr:cNvPr id="458" name="直線コネクタ 457"/>
        <xdr:cNvCxnSpPr/>
      </xdr:nvCxnSpPr>
      <xdr:spPr>
        <a:xfrm flipV="1">
          <a:off x="9639300" y="16708616"/>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89319</xdr:rowOff>
    </xdr:from>
    <xdr:to>
      <xdr:col>50</xdr:col>
      <xdr:colOff>114300</xdr:colOff>
      <xdr:row>97</xdr:row>
      <xdr:rowOff>109931</xdr:rowOff>
    </xdr:to>
    <xdr:cxnSp macro="">
      <xdr:nvCxnSpPr>
        <xdr:cNvPr id="461" name="直線コネクタ 460"/>
        <xdr:cNvCxnSpPr/>
      </xdr:nvCxnSpPr>
      <xdr:spPr>
        <a:xfrm flipV="1">
          <a:off x="8750300" y="16719969"/>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3" name="テキスト ボックス 462"/>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52591</xdr:rowOff>
    </xdr:from>
    <xdr:to>
      <xdr:col>45</xdr:col>
      <xdr:colOff>177800</xdr:colOff>
      <xdr:row>97</xdr:row>
      <xdr:rowOff>109931</xdr:rowOff>
    </xdr:to>
    <xdr:cxnSp macro="">
      <xdr:nvCxnSpPr>
        <xdr:cNvPr id="464" name="直線コネクタ 463"/>
        <xdr:cNvCxnSpPr/>
      </xdr:nvCxnSpPr>
      <xdr:spPr>
        <a:xfrm>
          <a:off x="7861300" y="16683241"/>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6" name="テキスト ボックス 465"/>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20510</xdr:rowOff>
    </xdr:from>
    <xdr:to>
      <xdr:col>41</xdr:col>
      <xdr:colOff>50800</xdr:colOff>
      <xdr:row>97</xdr:row>
      <xdr:rowOff>52591</xdr:rowOff>
    </xdr:to>
    <xdr:cxnSp macro="">
      <xdr:nvCxnSpPr>
        <xdr:cNvPr id="467" name="直線コネクタ 466"/>
        <xdr:cNvCxnSpPr/>
      </xdr:nvCxnSpPr>
      <xdr:spPr>
        <a:xfrm>
          <a:off x="6972300" y="1665116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69" name="テキスト ボックス 468"/>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1" name="テキスト ボックス 470"/>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27166</xdr:rowOff>
    </xdr:from>
    <xdr:to>
      <xdr:col>55</xdr:col>
      <xdr:colOff>50800</xdr:colOff>
      <xdr:row>97</xdr:row>
      <xdr:rowOff>128766</xdr:rowOff>
    </xdr:to>
    <xdr:sp macro="" textlink="">
      <xdr:nvSpPr>
        <xdr:cNvPr id="477" name="楕円 476"/>
        <xdr:cNvSpPr/>
      </xdr:nvSpPr>
      <xdr:spPr>
        <a:xfrm>
          <a:off x="10426700" y="166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5593</xdr:rowOff>
    </xdr:from>
    <xdr:ext cx="534377" cy="259045"/>
    <xdr:sp macro="" textlink="">
      <xdr:nvSpPr>
        <xdr:cNvPr id="478" name="土木費該当値テキスト"/>
        <xdr:cNvSpPr txBox="1"/>
      </xdr:nvSpPr>
      <xdr:spPr>
        <a:xfrm>
          <a:off x="10528300" y="166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38519</xdr:rowOff>
    </xdr:from>
    <xdr:to>
      <xdr:col>50</xdr:col>
      <xdr:colOff>165100</xdr:colOff>
      <xdr:row>97</xdr:row>
      <xdr:rowOff>140119</xdr:rowOff>
    </xdr:to>
    <xdr:sp macro="" textlink="">
      <xdr:nvSpPr>
        <xdr:cNvPr id="479" name="楕円 478"/>
        <xdr:cNvSpPr/>
      </xdr:nvSpPr>
      <xdr:spPr>
        <a:xfrm>
          <a:off x="9588500" y="166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131246</xdr:rowOff>
    </xdr:from>
    <xdr:ext cx="534377" cy="259045"/>
    <xdr:sp macro="" textlink="">
      <xdr:nvSpPr>
        <xdr:cNvPr id="480" name="テキスト ボックス 479"/>
        <xdr:cNvSpPr txBox="1"/>
      </xdr:nvSpPr>
      <xdr:spPr>
        <a:xfrm>
          <a:off x="9372111" y="167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59131</xdr:rowOff>
    </xdr:from>
    <xdr:to>
      <xdr:col>46</xdr:col>
      <xdr:colOff>38100</xdr:colOff>
      <xdr:row>97</xdr:row>
      <xdr:rowOff>160731</xdr:rowOff>
    </xdr:to>
    <xdr:sp macro="" textlink="">
      <xdr:nvSpPr>
        <xdr:cNvPr id="481" name="楕円 480"/>
        <xdr:cNvSpPr/>
      </xdr:nvSpPr>
      <xdr:spPr>
        <a:xfrm>
          <a:off x="8699500" y="16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151858</xdr:rowOff>
    </xdr:from>
    <xdr:ext cx="534377" cy="259045"/>
    <xdr:sp macro="" textlink="">
      <xdr:nvSpPr>
        <xdr:cNvPr id="482" name="テキスト ボックス 481"/>
        <xdr:cNvSpPr txBox="1"/>
      </xdr:nvSpPr>
      <xdr:spPr>
        <a:xfrm>
          <a:off x="8483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1791</xdr:rowOff>
    </xdr:from>
    <xdr:to>
      <xdr:col>41</xdr:col>
      <xdr:colOff>101600</xdr:colOff>
      <xdr:row>97</xdr:row>
      <xdr:rowOff>103391</xdr:rowOff>
    </xdr:to>
    <xdr:sp macro="" textlink="">
      <xdr:nvSpPr>
        <xdr:cNvPr id="483" name="楕円 482"/>
        <xdr:cNvSpPr/>
      </xdr:nvSpPr>
      <xdr:spPr>
        <a:xfrm>
          <a:off x="7810500" y="166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94518</xdr:rowOff>
    </xdr:from>
    <xdr:ext cx="534377" cy="259045"/>
    <xdr:sp macro="" textlink="">
      <xdr:nvSpPr>
        <xdr:cNvPr id="484" name="テキスト ボックス 483"/>
        <xdr:cNvSpPr txBox="1"/>
      </xdr:nvSpPr>
      <xdr:spPr>
        <a:xfrm>
          <a:off x="7594111" y="1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141160</xdr:rowOff>
    </xdr:from>
    <xdr:to>
      <xdr:col>36</xdr:col>
      <xdr:colOff>165100</xdr:colOff>
      <xdr:row>97</xdr:row>
      <xdr:rowOff>71310</xdr:rowOff>
    </xdr:to>
    <xdr:sp macro="" textlink="">
      <xdr:nvSpPr>
        <xdr:cNvPr id="485" name="楕円 484"/>
        <xdr:cNvSpPr/>
      </xdr:nvSpPr>
      <xdr:spPr>
        <a:xfrm>
          <a:off x="6921500" y="166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62437</xdr:rowOff>
    </xdr:from>
    <xdr:ext cx="534377" cy="259045"/>
    <xdr:sp macro="" textlink="">
      <xdr:nvSpPr>
        <xdr:cNvPr id="486" name="テキスト ボックス 485"/>
        <xdr:cNvSpPr txBox="1"/>
      </xdr:nvSpPr>
      <xdr:spPr>
        <a:xfrm>
          <a:off x="6705111" y="166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38842</xdr:rowOff>
    </xdr:from>
    <xdr:to>
      <xdr:col>85</xdr:col>
      <xdr:colOff>127000</xdr:colOff>
      <xdr:row>38</xdr:row>
      <xdr:rowOff>63484</xdr:rowOff>
    </xdr:to>
    <xdr:cxnSp macro="">
      <xdr:nvCxnSpPr>
        <xdr:cNvPr id="514" name="直線コネクタ 513"/>
        <xdr:cNvCxnSpPr/>
      </xdr:nvCxnSpPr>
      <xdr:spPr>
        <a:xfrm flipV="1">
          <a:off x="15481300" y="6553942"/>
          <a:ext cx="8382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63484</xdr:rowOff>
    </xdr:from>
    <xdr:to>
      <xdr:col>81</xdr:col>
      <xdr:colOff>50800</xdr:colOff>
      <xdr:row>38</xdr:row>
      <xdr:rowOff>73954</xdr:rowOff>
    </xdr:to>
    <xdr:cxnSp macro="">
      <xdr:nvCxnSpPr>
        <xdr:cNvPr id="517" name="直線コネクタ 516"/>
        <xdr:cNvCxnSpPr/>
      </xdr:nvCxnSpPr>
      <xdr:spPr>
        <a:xfrm flipV="1">
          <a:off x="14592300" y="657858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19" name="テキスト ボックス 518"/>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73954</xdr:rowOff>
    </xdr:from>
    <xdr:to>
      <xdr:col>76</xdr:col>
      <xdr:colOff>114300</xdr:colOff>
      <xdr:row>38</xdr:row>
      <xdr:rowOff>94803</xdr:rowOff>
    </xdr:to>
    <xdr:cxnSp macro="">
      <xdr:nvCxnSpPr>
        <xdr:cNvPr id="520" name="直線コネクタ 519"/>
        <xdr:cNvCxnSpPr/>
      </xdr:nvCxnSpPr>
      <xdr:spPr>
        <a:xfrm flipV="1">
          <a:off x="13703300" y="6589054"/>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2" name="テキスト ボックス 521"/>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94803</xdr:rowOff>
    </xdr:from>
    <xdr:to>
      <xdr:col>71</xdr:col>
      <xdr:colOff>177800</xdr:colOff>
      <xdr:row>38</xdr:row>
      <xdr:rowOff>106233</xdr:rowOff>
    </xdr:to>
    <xdr:cxnSp macro="">
      <xdr:nvCxnSpPr>
        <xdr:cNvPr id="523" name="直線コネクタ 522"/>
        <xdr:cNvCxnSpPr/>
      </xdr:nvCxnSpPr>
      <xdr:spPr>
        <a:xfrm flipV="1">
          <a:off x="12814300" y="66099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5" name="テキスト ボックス 524"/>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27" name="テキスト ボックス 526"/>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159492</xdr:rowOff>
    </xdr:from>
    <xdr:to>
      <xdr:col>85</xdr:col>
      <xdr:colOff>177800</xdr:colOff>
      <xdr:row>38</xdr:row>
      <xdr:rowOff>89642</xdr:rowOff>
    </xdr:to>
    <xdr:sp macro="" textlink="">
      <xdr:nvSpPr>
        <xdr:cNvPr id="533" name="楕円 532"/>
        <xdr:cNvSpPr/>
      </xdr:nvSpPr>
      <xdr:spPr>
        <a:xfrm>
          <a:off x="162687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137919</xdr:rowOff>
    </xdr:from>
    <xdr:ext cx="534377" cy="259045"/>
    <xdr:sp macro="" textlink="">
      <xdr:nvSpPr>
        <xdr:cNvPr id="534" name="消防費該当値テキスト"/>
        <xdr:cNvSpPr txBox="1"/>
      </xdr:nvSpPr>
      <xdr:spPr>
        <a:xfrm>
          <a:off x="16370300" y="64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12684</xdr:rowOff>
    </xdr:from>
    <xdr:to>
      <xdr:col>81</xdr:col>
      <xdr:colOff>101600</xdr:colOff>
      <xdr:row>38</xdr:row>
      <xdr:rowOff>114284</xdr:rowOff>
    </xdr:to>
    <xdr:sp macro="" textlink="">
      <xdr:nvSpPr>
        <xdr:cNvPr id="535" name="楕円 534"/>
        <xdr:cNvSpPr/>
      </xdr:nvSpPr>
      <xdr:spPr>
        <a:xfrm>
          <a:off x="15430500" y="65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105411</xdr:rowOff>
    </xdr:from>
    <xdr:ext cx="534377" cy="259045"/>
    <xdr:sp macro="" textlink="">
      <xdr:nvSpPr>
        <xdr:cNvPr id="536" name="テキスト ボックス 535"/>
        <xdr:cNvSpPr txBox="1"/>
      </xdr:nvSpPr>
      <xdr:spPr>
        <a:xfrm>
          <a:off x="15214111" y="662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23154</xdr:rowOff>
    </xdr:from>
    <xdr:to>
      <xdr:col>76</xdr:col>
      <xdr:colOff>165100</xdr:colOff>
      <xdr:row>38</xdr:row>
      <xdr:rowOff>124754</xdr:rowOff>
    </xdr:to>
    <xdr:sp macro="" textlink="">
      <xdr:nvSpPr>
        <xdr:cNvPr id="537" name="楕円 536"/>
        <xdr:cNvSpPr/>
      </xdr:nvSpPr>
      <xdr:spPr>
        <a:xfrm>
          <a:off x="14541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115881</xdr:rowOff>
    </xdr:from>
    <xdr:ext cx="534377" cy="259045"/>
    <xdr:sp macro="" textlink="">
      <xdr:nvSpPr>
        <xdr:cNvPr id="538" name="テキスト ボックス 537"/>
        <xdr:cNvSpPr txBox="1"/>
      </xdr:nvSpPr>
      <xdr:spPr>
        <a:xfrm>
          <a:off x="14325111" y="66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44003</xdr:rowOff>
    </xdr:from>
    <xdr:to>
      <xdr:col>72</xdr:col>
      <xdr:colOff>38100</xdr:colOff>
      <xdr:row>38</xdr:row>
      <xdr:rowOff>145603</xdr:rowOff>
    </xdr:to>
    <xdr:sp macro="" textlink="">
      <xdr:nvSpPr>
        <xdr:cNvPr id="539" name="楕円 538"/>
        <xdr:cNvSpPr/>
      </xdr:nvSpPr>
      <xdr:spPr>
        <a:xfrm>
          <a:off x="13652500" y="65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136730</xdr:rowOff>
    </xdr:from>
    <xdr:ext cx="534377" cy="259045"/>
    <xdr:sp macro="" textlink="">
      <xdr:nvSpPr>
        <xdr:cNvPr id="540" name="テキスト ボックス 539"/>
        <xdr:cNvSpPr txBox="1"/>
      </xdr:nvSpPr>
      <xdr:spPr>
        <a:xfrm>
          <a:off x="13436111" y="665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55433</xdr:rowOff>
    </xdr:from>
    <xdr:to>
      <xdr:col>67</xdr:col>
      <xdr:colOff>101600</xdr:colOff>
      <xdr:row>38</xdr:row>
      <xdr:rowOff>157033</xdr:rowOff>
    </xdr:to>
    <xdr:sp macro="" textlink="">
      <xdr:nvSpPr>
        <xdr:cNvPr id="541" name="楕円 540"/>
        <xdr:cNvSpPr/>
      </xdr:nvSpPr>
      <xdr:spPr>
        <a:xfrm>
          <a:off x="12763500" y="65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148160</xdr:rowOff>
    </xdr:from>
    <xdr:ext cx="534377" cy="259045"/>
    <xdr:sp macro="" textlink="">
      <xdr:nvSpPr>
        <xdr:cNvPr id="542" name="テキスト ボックス 541"/>
        <xdr:cNvSpPr txBox="1"/>
      </xdr:nvSpPr>
      <xdr:spPr>
        <a:xfrm>
          <a:off x="12547111" y="66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34348</xdr:rowOff>
    </xdr:from>
    <xdr:to>
      <xdr:col>85</xdr:col>
      <xdr:colOff>127000</xdr:colOff>
      <xdr:row>55</xdr:row>
      <xdr:rowOff>33189</xdr:rowOff>
    </xdr:to>
    <xdr:cxnSp macro="">
      <xdr:nvCxnSpPr>
        <xdr:cNvPr id="574" name="直線コネクタ 573"/>
        <xdr:cNvCxnSpPr/>
      </xdr:nvCxnSpPr>
      <xdr:spPr>
        <a:xfrm flipV="1">
          <a:off x="15481300" y="9121198"/>
          <a:ext cx="838200" cy="3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33189</xdr:rowOff>
    </xdr:from>
    <xdr:to>
      <xdr:col>81</xdr:col>
      <xdr:colOff>50800</xdr:colOff>
      <xdr:row>56</xdr:row>
      <xdr:rowOff>3063</xdr:rowOff>
    </xdr:to>
    <xdr:cxnSp macro="">
      <xdr:nvCxnSpPr>
        <xdr:cNvPr id="577" name="直線コネクタ 576"/>
        <xdr:cNvCxnSpPr/>
      </xdr:nvCxnSpPr>
      <xdr:spPr>
        <a:xfrm flipV="1">
          <a:off x="14592300" y="9462939"/>
          <a:ext cx="889000" cy="14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3063</xdr:rowOff>
    </xdr:from>
    <xdr:to>
      <xdr:col>76</xdr:col>
      <xdr:colOff>114300</xdr:colOff>
      <xdr:row>56</xdr:row>
      <xdr:rowOff>6638</xdr:rowOff>
    </xdr:to>
    <xdr:cxnSp macro="">
      <xdr:nvCxnSpPr>
        <xdr:cNvPr id="580" name="直線コネクタ 579"/>
        <xdr:cNvCxnSpPr/>
      </xdr:nvCxnSpPr>
      <xdr:spPr>
        <a:xfrm flipV="1">
          <a:off x="13703300" y="960426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6638</xdr:rowOff>
    </xdr:from>
    <xdr:to>
      <xdr:col>71</xdr:col>
      <xdr:colOff>177800</xdr:colOff>
      <xdr:row>57</xdr:row>
      <xdr:rowOff>66107</xdr:rowOff>
    </xdr:to>
    <xdr:cxnSp macro="">
      <xdr:nvCxnSpPr>
        <xdr:cNvPr id="583" name="直線コネクタ 582"/>
        <xdr:cNvCxnSpPr/>
      </xdr:nvCxnSpPr>
      <xdr:spPr>
        <a:xfrm flipV="1">
          <a:off x="12814300" y="9607838"/>
          <a:ext cx="889000" cy="2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154998</xdr:rowOff>
    </xdr:from>
    <xdr:to>
      <xdr:col>85</xdr:col>
      <xdr:colOff>177800</xdr:colOff>
      <xdr:row>53</xdr:row>
      <xdr:rowOff>85148</xdr:rowOff>
    </xdr:to>
    <xdr:sp macro="" textlink="">
      <xdr:nvSpPr>
        <xdr:cNvPr id="593" name="楕円 592"/>
        <xdr:cNvSpPr/>
      </xdr:nvSpPr>
      <xdr:spPr>
        <a:xfrm>
          <a:off x="16268700" y="90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6425</xdr:rowOff>
    </xdr:from>
    <xdr:ext cx="534377" cy="259045"/>
    <xdr:sp macro="" textlink="">
      <xdr:nvSpPr>
        <xdr:cNvPr id="594" name="教育費該当値テキスト"/>
        <xdr:cNvSpPr txBox="1"/>
      </xdr:nvSpPr>
      <xdr:spPr>
        <a:xfrm>
          <a:off x="16370300" y="89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153839</xdr:rowOff>
    </xdr:from>
    <xdr:to>
      <xdr:col>81</xdr:col>
      <xdr:colOff>101600</xdr:colOff>
      <xdr:row>55</xdr:row>
      <xdr:rowOff>83989</xdr:rowOff>
    </xdr:to>
    <xdr:sp macro="" textlink="">
      <xdr:nvSpPr>
        <xdr:cNvPr id="595" name="楕円 594"/>
        <xdr:cNvSpPr/>
      </xdr:nvSpPr>
      <xdr:spPr>
        <a:xfrm>
          <a:off x="15430500" y="9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100516</xdr:rowOff>
    </xdr:from>
    <xdr:ext cx="534377" cy="259045"/>
    <xdr:sp macro="" textlink="">
      <xdr:nvSpPr>
        <xdr:cNvPr id="596" name="テキスト ボックス 595"/>
        <xdr:cNvSpPr txBox="1"/>
      </xdr:nvSpPr>
      <xdr:spPr>
        <a:xfrm>
          <a:off x="15214111" y="91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123713</xdr:rowOff>
    </xdr:from>
    <xdr:to>
      <xdr:col>76</xdr:col>
      <xdr:colOff>165100</xdr:colOff>
      <xdr:row>56</xdr:row>
      <xdr:rowOff>53863</xdr:rowOff>
    </xdr:to>
    <xdr:sp macro="" textlink="">
      <xdr:nvSpPr>
        <xdr:cNvPr id="597" name="楕円 596"/>
        <xdr:cNvSpPr/>
      </xdr:nvSpPr>
      <xdr:spPr>
        <a:xfrm>
          <a:off x="14541500" y="95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70390</xdr:rowOff>
    </xdr:from>
    <xdr:ext cx="534377" cy="259045"/>
    <xdr:sp macro="" textlink="">
      <xdr:nvSpPr>
        <xdr:cNvPr id="598" name="テキスト ボックス 597"/>
        <xdr:cNvSpPr txBox="1"/>
      </xdr:nvSpPr>
      <xdr:spPr>
        <a:xfrm>
          <a:off x="14325111" y="932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127288</xdr:rowOff>
    </xdr:from>
    <xdr:to>
      <xdr:col>72</xdr:col>
      <xdr:colOff>38100</xdr:colOff>
      <xdr:row>56</xdr:row>
      <xdr:rowOff>57438</xdr:rowOff>
    </xdr:to>
    <xdr:sp macro="" textlink="">
      <xdr:nvSpPr>
        <xdr:cNvPr id="599" name="楕円 598"/>
        <xdr:cNvSpPr/>
      </xdr:nvSpPr>
      <xdr:spPr>
        <a:xfrm>
          <a:off x="13652500" y="95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73965</xdr:rowOff>
    </xdr:from>
    <xdr:ext cx="534377" cy="259045"/>
    <xdr:sp macro="" textlink="">
      <xdr:nvSpPr>
        <xdr:cNvPr id="600" name="テキスト ボックス 599"/>
        <xdr:cNvSpPr txBox="1"/>
      </xdr:nvSpPr>
      <xdr:spPr>
        <a:xfrm>
          <a:off x="13436111" y="93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15307</xdr:rowOff>
    </xdr:from>
    <xdr:to>
      <xdr:col>67</xdr:col>
      <xdr:colOff>101600</xdr:colOff>
      <xdr:row>57</xdr:row>
      <xdr:rowOff>116907</xdr:rowOff>
    </xdr:to>
    <xdr:sp macro="" textlink="">
      <xdr:nvSpPr>
        <xdr:cNvPr id="601" name="楕円 600"/>
        <xdr:cNvSpPr/>
      </xdr:nvSpPr>
      <xdr:spPr>
        <a:xfrm>
          <a:off x="12763500" y="9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133434</xdr:rowOff>
    </xdr:from>
    <xdr:ext cx="534377" cy="259045"/>
    <xdr:sp macro="" textlink="">
      <xdr:nvSpPr>
        <xdr:cNvPr id="602" name="テキスト ボックス 601"/>
        <xdr:cNvSpPr txBox="1"/>
      </xdr:nvSpPr>
      <xdr:spPr>
        <a:xfrm>
          <a:off x="12547111" y="9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91825</xdr:rowOff>
    </xdr:from>
    <xdr:to>
      <xdr:col>85</xdr:col>
      <xdr:colOff>127000</xdr:colOff>
      <xdr:row>79</xdr:row>
      <xdr:rowOff>93621</xdr:rowOff>
    </xdr:to>
    <xdr:cxnSp macro="">
      <xdr:nvCxnSpPr>
        <xdr:cNvPr id="633" name="直線コネクタ 632"/>
        <xdr:cNvCxnSpPr/>
      </xdr:nvCxnSpPr>
      <xdr:spPr>
        <a:xfrm>
          <a:off x="15481300" y="13636375"/>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91825</xdr:rowOff>
    </xdr:from>
    <xdr:to>
      <xdr:col>81</xdr:col>
      <xdr:colOff>50800</xdr:colOff>
      <xdr:row>79</xdr:row>
      <xdr:rowOff>97605</xdr:rowOff>
    </xdr:to>
    <xdr:cxnSp macro="">
      <xdr:nvCxnSpPr>
        <xdr:cNvPr id="636" name="直線コネクタ 635"/>
        <xdr:cNvCxnSpPr/>
      </xdr:nvCxnSpPr>
      <xdr:spPr>
        <a:xfrm flipV="1">
          <a:off x="14592300" y="13636375"/>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89049</xdr:rowOff>
    </xdr:from>
    <xdr:to>
      <xdr:col>76</xdr:col>
      <xdr:colOff>114300</xdr:colOff>
      <xdr:row>79</xdr:row>
      <xdr:rowOff>97605</xdr:rowOff>
    </xdr:to>
    <xdr:cxnSp macro="">
      <xdr:nvCxnSpPr>
        <xdr:cNvPr id="639" name="直線コネクタ 638"/>
        <xdr:cNvCxnSpPr/>
      </xdr:nvCxnSpPr>
      <xdr:spPr>
        <a:xfrm>
          <a:off x="13703300" y="1363359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89049</xdr:rowOff>
    </xdr:from>
    <xdr:to>
      <xdr:col>71</xdr:col>
      <xdr:colOff>177800</xdr:colOff>
      <xdr:row>79</xdr:row>
      <xdr:rowOff>98879</xdr:rowOff>
    </xdr:to>
    <xdr:cxnSp macro="">
      <xdr:nvCxnSpPr>
        <xdr:cNvPr id="642" name="直線コネクタ 641"/>
        <xdr:cNvCxnSpPr/>
      </xdr:nvCxnSpPr>
      <xdr:spPr>
        <a:xfrm flipV="1">
          <a:off x="12814300" y="13633599"/>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42821</xdr:rowOff>
    </xdr:from>
    <xdr:to>
      <xdr:col>85</xdr:col>
      <xdr:colOff>177800</xdr:colOff>
      <xdr:row>79</xdr:row>
      <xdr:rowOff>144421</xdr:rowOff>
    </xdr:to>
    <xdr:sp macro="" textlink="">
      <xdr:nvSpPr>
        <xdr:cNvPr id="652" name="楕円 651"/>
        <xdr:cNvSpPr/>
      </xdr:nvSpPr>
      <xdr:spPr>
        <a:xfrm>
          <a:off x="16268700" y="135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3" name="災害復旧費該当値テキスト"/>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41025</xdr:rowOff>
    </xdr:from>
    <xdr:to>
      <xdr:col>81</xdr:col>
      <xdr:colOff>101600</xdr:colOff>
      <xdr:row>79</xdr:row>
      <xdr:rowOff>142625</xdr:rowOff>
    </xdr:to>
    <xdr:sp macro="" textlink="">
      <xdr:nvSpPr>
        <xdr:cNvPr id="654" name="楕円 653"/>
        <xdr:cNvSpPr/>
      </xdr:nvSpPr>
      <xdr:spPr>
        <a:xfrm>
          <a:off x="15430500" y="13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133752</xdr:rowOff>
    </xdr:from>
    <xdr:ext cx="378565" cy="259045"/>
    <xdr:sp macro="" textlink="">
      <xdr:nvSpPr>
        <xdr:cNvPr id="655" name="テキスト ボックス 654"/>
        <xdr:cNvSpPr txBox="1"/>
      </xdr:nvSpPr>
      <xdr:spPr>
        <a:xfrm>
          <a:off x="15292017" y="1367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46805</xdr:rowOff>
    </xdr:from>
    <xdr:to>
      <xdr:col>76</xdr:col>
      <xdr:colOff>165100</xdr:colOff>
      <xdr:row>79</xdr:row>
      <xdr:rowOff>148405</xdr:rowOff>
    </xdr:to>
    <xdr:sp macro="" textlink="">
      <xdr:nvSpPr>
        <xdr:cNvPr id="656" name="楕円 655"/>
        <xdr:cNvSpPr/>
      </xdr:nvSpPr>
      <xdr:spPr>
        <a:xfrm>
          <a:off x="145415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139532</xdr:rowOff>
    </xdr:from>
    <xdr:ext cx="313932" cy="259045"/>
    <xdr:sp macro="" textlink="">
      <xdr:nvSpPr>
        <xdr:cNvPr id="657" name="テキスト ボックス 656"/>
        <xdr:cNvSpPr txBox="1"/>
      </xdr:nvSpPr>
      <xdr:spPr>
        <a:xfrm>
          <a:off x="14435333" y="13684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38249</xdr:rowOff>
    </xdr:from>
    <xdr:to>
      <xdr:col>72</xdr:col>
      <xdr:colOff>38100</xdr:colOff>
      <xdr:row>79</xdr:row>
      <xdr:rowOff>139849</xdr:rowOff>
    </xdr:to>
    <xdr:sp macro="" textlink="">
      <xdr:nvSpPr>
        <xdr:cNvPr id="658" name="楕円 657"/>
        <xdr:cNvSpPr/>
      </xdr:nvSpPr>
      <xdr:spPr>
        <a:xfrm>
          <a:off x="13652500" y="135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130976</xdr:rowOff>
    </xdr:from>
    <xdr:ext cx="378565" cy="259045"/>
    <xdr:sp macro="" textlink="">
      <xdr:nvSpPr>
        <xdr:cNvPr id="659" name="テキスト ボックス 658"/>
        <xdr:cNvSpPr txBox="1"/>
      </xdr:nvSpPr>
      <xdr:spPr>
        <a:xfrm>
          <a:off x="13514017" y="1367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16002</xdr:rowOff>
    </xdr:from>
    <xdr:to>
      <xdr:col>85</xdr:col>
      <xdr:colOff>127000</xdr:colOff>
      <xdr:row>97</xdr:row>
      <xdr:rowOff>18644</xdr:rowOff>
    </xdr:to>
    <xdr:cxnSp macro="">
      <xdr:nvCxnSpPr>
        <xdr:cNvPr id="690" name="直線コネクタ 689"/>
        <xdr:cNvCxnSpPr/>
      </xdr:nvCxnSpPr>
      <xdr:spPr>
        <a:xfrm flipV="1">
          <a:off x="15481300" y="16646652"/>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17259</xdr:rowOff>
    </xdr:from>
    <xdr:to>
      <xdr:col>81</xdr:col>
      <xdr:colOff>50800</xdr:colOff>
      <xdr:row>97</xdr:row>
      <xdr:rowOff>18644</xdr:rowOff>
    </xdr:to>
    <xdr:cxnSp macro="">
      <xdr:nvCxnSpPr>
        <xdr:cNvPr id="693" name="直線コネクタ 692"/>
        <xdr:cNvCxnSpPr/>
      </xdr:nvCxnSpPr>
      <xdr:spPr>
        <a:xfrm>
          <a:off x="14592300" y="16647909"/>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5" name="テキスト ボックス 694"/>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163767</xdr:rowOff>
    </xdr:from>
    <xdr:to>
      <xdr:col>76</xdr:col>
      <xdr:colOff>114300</xdr:colOff>
      <xdr:row>97</xdr:row>
      <xdr:rowOff>17259</xdr:rowOff>
    </xdr:to>
    <xdr:cxnSp macro="">
      <xdr:nvCxnSpPr>
        <xdr:cNvPr id="696" name="直線コネクタ 695"/>
        <xdr:cNvCxnSpPr/>
      </xdr:nvCxnSpPr>
      <xdr:spPr>
        <a:xfrm>
          <a:off x="13703300" y="16622967"/>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8" name="テキスト ボックス 697"/>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130924</xdr:rowOff>
    </xdr:from>
    <xdr:to>
      <xdr:col>71</xdr:col>
      <xdr:colOff>177800</xdr:colOff>
      <xdr:row>96</xdr:row>
      <xdr:rowOff>163767</xdr:rowOff>
    </xdr:to>
    <xdr:cxnSp macro="">
      <xdr:nvCxnSpPr>
        <xdr:cNvPr id="699" name="直線コネクタ 698"/>
        <xdr:cNvCxnSpPr/>
      </xdr:nvCxnSpPr>
      <xdr:spPr>
        <a:xfrm>
          <a:off x="12814300" y="16590124"/>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1" name="テキスト ボックス 700"/>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3" name="テキスト ボックス 702"/>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136652</xdr:rowOff>
    </xdr:from>
    <xdr:to>
      <xdr:col>85</xdr:col>
      <xdr:colOff>177800</xdr:colOff>
      <xdr:row>97</xdr:row>
      <xdr:rowOff>66802</xdr:rowOff>
    </xdr:to>
    <xdr:sp macro="" textlink="">
      <xdr:nvSpPr>
        <xdr:cNvPr id="709" name="楕円 708"/>
        <xdr:cNvSpPr/>
      </xdr:nvSpPr>
      <xdr:spPr>
        <a:xfrm>
          <a:off x="16268700" y="165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115079</xdr:rowOff>
    </xdr:from>
    <xdr:ext cx="534377" cy="259045"/>
    <xdr:sp macro="" textlink="">
      <xdr:nvSpPr>
        <xdr:cNvPr id="710" name="公債費該当値テキスト"/>
        <xdr:cNvSpPr txBox="1"/>
      </xdr:nvSpPr>
      <xdr:spPr>
        <a:xfrm>
          <a:off x="16370300" y="165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139294</xdr:rowOff>
    </xdr:from>
    <xdr:to>
      <xdr:col>81</xdr:col>
      <xdr:colOff>101600</xdr:colOff>
      <xdr:row>97</xdr:row>
      <xdr:rowOff>69444</xdr:rowOff>
    </xdr:to>
    <xdr:sp macro="" textlink="">
      <xdr:nvSpPr>
        <xdr:cNvPr id="711" name="楕円 710"/>
        <xdr:cNvSpPr/>
      </xdr:nvSpPr>
      <xdr:spPr>
        <a:xfrm>
          <a:off x="15430500" y="165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60571</xdr:rowOff>
    </xdr:from>
    <xdr:ext cx="534377" cy="259045"/>
    <xdr:sp macro="" textlink="">
      <xdr:nvSpPr>
        <xdr:cNvPr id="712" name="テキスト ボックス 711"/>
        <xdr:cNvSpPr txBox="1"/>
      </xdr:nvSpPr>
      <xdr:spPr>
        <a:xfrm>
          <a:off x="15214111" y="1669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137909</xdr:rowOff>
    </xdr:from>
    <xdr:to>
      <xdr:col>76</xdr:col>
      <xdr:colOff>165100</xdr:colOff>
      <xdr:row>97</xdr:row>
      <xdr:rowOff>68059</xdr:rowOff>
    </xdr:to>
    <xdr:sp macro="" textlink="">
      <xdr:nvSpPr>
        <xdr:cNvPr id="713" name="楕円 712"/>
        <xdr:cNvSpPr/>
      </xdr:nvSpPr>
      <xdr:spPr>
        <a:xfrm>
          <a:off x="14541500" y="165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59186</xdr:rowOff>
    </xdr:from>
    <xdr:ext cx="534377" cy="259045"/>
    <xdr:sp macro="" textlink="">
      <xdr:nvSpPr>
        <xdr:cNvPr id="714" name="テキスト ボックス 713"/>
        <xdr:cNvSpPr txBox="1"/>
      </xdr:nvSpPr>
      <xdr:spPr>
        <a:xfrm>
          <a:off x="14325111" y="166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112967</xdr:rowOff>
    </xdr:from>
    <xdr:to>
      <xdr:col>72</xdr:col>
      <xdr:colOff>38100</xdr:colOff>
      <xdr:row>97</xdr:row>
      <xdr:rowOff>43117</xdr:rowOff>
    </xdr:to>
    <xdr:sp macro="" textlink="">
      <xdr:nvSpPr>
        <xdr:cNvPr id="715" name="楕円 714"/>
        <xdr:cNvSpPr/>
      </xdr:nvSpPr>
      <xdr:spPr>
        <a:xfrm>
          <a:off x="13652500" y="165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34244</xdr:rowOff>
    </xdr:from>
    <xdr:ext cx="534377" cy="259045"/>
    <xdr:sp macro="" textlink="">
      <xdr:nvSpPr>
        <xdr:cNvPr id="716" name="テキスト ボックス 715"/>
        <xdr:cNvSpPr txBox="1"/>
      </xdr:nvSpPr>
      <xdr:spPr>
        <a:xfrm>
          <a:off x="13436111" y="1666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80124</xdr:rowOff>
    </xdr:from>
    <xdr:to>
      <xdr:col>67</xdr:col>
      <xdr:colOff>101600</xdr:colOff>
      <xdr:row>97</xdr:row>
      <xdr:rowOff>10274</xdr:rowOff>
    </xdr:to>
    <xdr:sp macro="" textlink="">
      <xdr:nvSpPr>
        <xdr:cNvPr id="717" name="楕円 716"/>
        <xdr:cNvSpPr/>
      </xdr:nvSpPr>
      <xdr:spPr>
        <a:xfrm>
          <a:off x="12763500" y="165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1401</xdr:rowOff>
    </xdr:from>
    <xdr:ext cx="534377" cy="259045"/>
    <xdr:sp macro="" textlink="">
      <xdr:nvSpPr>
        <xdr:cNvPr id="718" name="テキスト ボックス 717"/>
        <xdr:cNvSpPr txBox="1"/>
      </xdr:nvSpPr>
      <xdr:spPr>
        <a:xfrm>
          <a:off x="12547111" y="166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教育費は、住民一人当たりのコストが類似団体内平均値を</a:t>
          </a:r>
          <a:r>
            <a:rPr kumimoji="1" lang="en-US" altLang="ja-JP" sz="1300">
              <a:latin typeface="ＭＳ Ｐゴシック" panose="020B0600070205080204" pitchFamily="50" charset="-128"/>
              <a:ea typeface="ＭＳ Ｐゴシック" panose="020B0600070205080204" pitchFamily="50" charset="-128"/>
            </a:rPr>
            <a:t>39,814</a:t>
          </a:r>
          <a:r>
            <a:rPr kumimoji="1" lang="ja-JP" altLang="en-US" sz="1300">
              <a:latin typeface="ＭＳ Ｐゴシック" panose="020B0600070205080204" pitchFamily="50" charset="-128"/>
              <a:ea typeface="ＭＳ Ｐゴシック" panose="020B0600070205080204" pitchFamily="50" charset="-128"/>
            </a:rPr>
            <a:t>円と大幅に上回っている。前年度からは</a:t>
          </a:r>
          <a:r>
            <a:rPr kumimoji="1" lang="en-US" altLang="ja-JP" sz="1300">
              <a:latin typeface="ＭＳ Ｐゴシック" panose="020B0600070205080204" pitchFamily="50" charset="-128"/>
              <a:ea typeface="ＭＳ Ｐゴシック" panose="020B0600070205080204" pitchFamily="50" charset="-128"/>
            </a:rPr>
            <a:t>20,929</a:t>
          </a:r>
          <a:r>
            <a:rPr kumimoji="1" lang="ja-JP" altLang="en-US" sz="1300">
              <a:latin typeface="ＭＳ Ｐゴシック" panose="020B0600070205080204" pitchFamily="50" charset="-128"/>
              <a:ea typeface="ＭＳ Ｐゴシック" panose="020B0600070205080204" pitchFamily="50" charset="-128"/>
            </a:rPr>
            <a:t>円増加し、人口増加に伴う児童生徒数の増加により決算額は年々増加傾向となっている。令和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年度の主な増加理由は、福間中学校整備改修事業、教育施設建設準備基金利子等積立事務の実施である。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12,097</a:t>
          </a:r>
          <a:r>
            <a:rPr kumimoji="1" lang="ja-JP" altLang="en-US" sz="1300">
              <a:latin typeface="ＭＳ Ｐゴシック" panose="020B0600070205080204" pitchFamily="50" charset="-128"/>
              <a:ea typeface="ＭＳ Ｐゴシック" panose="020B0600070205080204" pitchFamily="50" charset="-128"/>
            </a:rPr>
            <a:t>円増加しており、類似団体内平均値を</a:t>
          </a:r>
          <a:r>
            <a:rPr kumimoji="1" lang="en-US" altLang="ja-JP" sz="1300">
              <a:latin typeface="ＭＳ Ｐゴシック" panose="020B0600070205080204" pitchFamily="50" charset="-128"/>
              <a:ea typeface="ＭＳ Ｐゴシック" panose="020B0600070205080204" pitchFamily="50" charset="-128"/>
            </a:rPr>
            <a:t>12,563</a:t>
          </a:r>
          <a:r>
            <a:rPr kumimoji="1" lang="ja-JP" altLang="en-US" sz="1300">
              <a:latin typeface="ＭＳ Ｐゴシック" panose="020B0600070205080204" pitchFamily="50" charset="-128"/>
              <a:ea typeface="ＭＳ Ｐゴシック" panose="020B0600070205080204" pitchFamily="50" charset="-128"/>
            </a:rPr>
            <a:t>円上回っている。令和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年度の主な増加理由としては、強い農業・担い手づくり総合支援事業、農村地域防災減災事業の実施である。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民生費は、類似団体内平均値よりも低い水準となっているが、子育て世帯臨時特別給付金支給事業、住民税非課税世帯等臨時特別給付金支給事業の増加により、住民一人当たりのコストが前年度から</a:t>
          </a:r>
          <a:r>
            <a:rPr kumimoji="1" lang="en-US" altLang="ja-JP" sz="1300">
              <a:latin typeface="ＭＳ Ｐゴシック" panose="020B0600070205080204" pitchFamily="50" charset="-128"/>
              <a:ea typeface="ＭＳ Ｐゴシック" panose="020B0600070205080204" pitchFamily="50" charset="-128"/>
            </a:rPr>
            <a:t>24,119</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総務費は、住民一人当たりのコストが、</a:t>
          </a:r>
          <a:r>
            <a:rPr kumimoji="1" lang="en-US" altLang="ja-JP" sz="1300">
              <a:latin typeface="ＭＳ Ｐゴシック" panose="020B0600070205080204" pitchFamily="50" charset="-128"/>
              <a:ea typeface="ＭＳ Ｐゴシック" panose="020B0600070205080204" pitchFamily="50" charset="-128"/>
            </a:rPr>
            <a:t>45,657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93,652</a:t>
          </a:r>
          <a:r>
            <a:rPr kumimoji="1" lang="ja-JP" altLang="en-US" sz="1300">
              <a:latin typeface="ＭＳ Ｐゴシック" panose="020B0600070205080204" pitchFamily="50" charset="-128"/>
              <a:ea typeface="ＭＳ Ｐゴシック" panose="020B0600070205080204" pitchFamily="50" charset="-128"/>
            </a:rPr>
            <a:t>円減少した。これは前年度実施した特別定額給付金事業によるものである。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衛生費は、新型コロナウイルスワクチン接種事業の増加したため、住民一人当たりのコストが前年度より</a:t>
          </a:r>
          <a:r>
            <a:rPr kumimoji="1" lang="en-US" altLang="ja-JP" sz="1300">
              <a:latin typeface="ＭＳ Ｐゴシック" panose="020B0600070205080204" pitchFamily="50" charset="-128"/>
              <a:ea typeface="ＭＳ Ｐゴシック" panose="020B0600070205080204" pitchFamily="50" charset="-128"/>
            </a:rPr>
            <a:t>3,573</a:t>
          </a:r>
          <a:r>
            <a:rPr kumimoji="1" lang="ja-JP" altLang="en-US" sz="1300">
              <a:latin typeface="ＭＳ Ｐゴシック" panose="020B0600070205080204" pitchFamily="50" charset="-128"/>
              <a:ea typeface="ＭＳ Ｐゴシック" panose="020B0600070205080204" pitchFamily="50" charset="-128"/>
            </a:rPr>
            <a:t>円増額している。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実質収支額は継続的に黒字を確保し、概ね安定的な収支となっている。財政調整基金については、平成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年度以降、財源不足による取り崩しはない。今後も安易な基金の取り崩しが生じることがないよう、適切な財政運営に努める。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福岡県福津市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年度に老人保健特別会計単独で赤字が生じたことはあるが、連結赤字比率において、これまで赤字を計上したことはない。今後も赤字を生じさせないよう、適切な財政運営に努める。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30438652</v>
      </c>
      <c r="BO4" s="488"/>
      <c r="BP4" s="488"/>
      <c r="BQ4" s="488"/>
      <c r="BR4" s="488"/>
      <c r="BS4" s="488"/>
      <c r="BT4" s="488"/>
      <c r="BU4" s="489"/>
      <c r="BV4" s="487">
        <v>32253839</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3.5</v>
      </c>
      <c r="CU4" s="628"/>
      <c r="CV4" s="628"/>
      <c r="CW4" s="628"/>
      <c r="CX4" s="628"/>
      <c r="CY4" s="628"/>
      <c r="CZ4" s="628"/>
      <c r="DA4" s="629"/>
      <c r="DB4" s="627">
        <v>5.0999999999999996</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29585719</v>
      </c>
      <c r="BO5" s="459"/>
      <c r="BP5" s="459"/>
      <c r="BQ5" s="459"/>
      <c r="BR5" s="459"/>
      <c r="BS5" s="459"/>
      <c r="BT5" s="459"/>
      <c r="BU5" s="460"/>
      <c r="BV5" s="458">
        <v>31520037</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87.1</v>
      </c>
      <c r="CU5" s="456"/>
      <c r="CV5" s="456"/>
      <c r="CW5" s="456"/>
      <c r="CX5" s="456"/>
      <c r="CY5" s="456"/>
      <c r="CZ5" s="456"/>
      <c r="DA5" s="457"/>
      <c r="DB5" s="455">
        <v>95.5</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852933</v>
      </c>
      <c r="BO6" s="459"/>
      <c r="BP6" s="459"/>
      <c r="BQ6" s="459"/>
      <c r="BR6" s="459"/>
      <c r="BS6" s="459"/>
      <c r="BT6" s="459"/>
      <c r="BU6" s="460"/>
      <c r="BV6" s="458">
        <v>733802</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92.7</v>
      </c>
      <c r="CU6" s="602"/>
      <c r="CV6" s="602"/>
      <c r="CW6" s="602"/>
      <c r="CX6" s="602"/>
      <c r="CY6" s="602"/>
      <c r="CZ6" s="602"/>
      <c r="DA6" s="603"/>
      <c r="DB6" s="601">
        <v>100</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337359</v>
      </c>
      <c r="BO7" s="459"/>
      <c r="BP7" s="459"/>
      <c r="BQ7" s="459"/>
      <c r="BR7" s="459"/>
      <c r="BS7" s="459"/>
      <c r="BT7" s="459"/>
      <c r="BU7" s="460"/>
      <c r="BV7" s="458">
        <v>50962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14760417</v>
      </c>
      <c r="CU7" s="459"/>
      <c r="CV7" s="459"/>
      <c r="CW7" s="459"/>
      <c r="CX7" s="459"/>
      <c r="CY7" s="459"/>
      <c r="CZ7" s="459"/>
      <c r="DA7" s="460"/>
      <c r="DB7" s="458">
        <v>13508779</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93</v>
      </c>
      <c r="AV8" s="517"/>
      <c r="AW8" s="517"/>
      <c r="AX8" s="517"/>
      <c r="AY8" s="472" t="s">
        <v>108</v>
      </c>
      <c r="AZ8" s="473"/>
      <c r="BA8" s="473"/>
      <c r="BB8" s="473"/>
      <c r="BC8" s="473"/>
      <c r="BD8" s="473"/>
      <c r="BE8" s="473"/>
      <c r="BF8" s="473"/>
      <c r="BG8" s="473"/>
      <c r="BH8" s="473"/>
      <c r="BI8" s="473"/>
      <c r="BJ8" s="473"/>
      <c r="BK8" s="473"/>
      <c r="BL8" s="473"/>
      <c r="BM8" s="474"/>
      <c r="BN8" s="458">
        <v>515574</v>
      </c>
      <c r="BO8" s="459"/>
      <c r="BP8" s="459"/>
      <c r="BQ8" s="459"/>
      <c r="BR8" s="459"/>
      <c r="BS8" s="459"/>
      <c r="BT8" s="459"/>
      <c r="BU8" s="460"/>
      <c r="BV8" s="458">
        <v>682840</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0.57999999999999996</v>
      </c>
      <c r="CU8" s="562"/>
      <c r="CV8" s="562"/>
      <c r="CW8" s="562"/>
      <c r="CX8" s="562"/>
      <c r="CY8" s="562"/>
      <c r="CZ8" s="562"/>
      <c r="DA8" s="563"/>
      <c r="DB8" s="561">
        <v>0.59</v>
      </c>
      <c r="DC8" s="562"/>
      <c r="DD8" s="562"/>
      <c r="DE8" s="562"/>
      <c r="DF8" s="562"/>
      <c r="DG8" s="562"/>
      <c r="DH8" s="562"/>
      <c r="DI8" s="563"/>
    </row>
    <row r="9" spans="1:119" ht="18.75" customHeight="1" thickBot="1">
      <c r="A9" s="178"/>
      <c r="B9" s="590" t="s">
        <v>110</v>
      </c>
      <c r="C9" s="591"/>
      <c r="D9" s="591"/>
      <c r="E9" s="591"/>
      <c r="F9" s="591"/>
      <c r="G9" s="591"/>
      <c r="H9" s="591"/>
      <c r="I9" s="591"/>
      <c r="J9" s="591"/>
      <c r="K9" s="509"/>
      <c r="L9" s="592" t="s">
        <v>111</v>
      </c>
      <c r="M9" s="593"/>
      <c r="N9" s="593"/>
      <c r="O9" s="593"/>
      <c r="P9" s="593"/>
      <c r="Q9" s="594"/>
      <c r="R9" s="595">
        <v>67033</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-167266</v>
      </c>
      <c r="BO9" s="459"/>
      <c r="BP9" s="459"/>
      <c r="BQ9" s="459"/>
      <c r="BR9" s="459"/>
      <c r="BS9" s="459"/>
      <c r="BT9" s="459"/>
      <c r="BU9" s="460"/>
      <c r="BV9" s="458">
        <v>181711</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11.4</v>
      </c>
      <c r="CU9" s="456"/>
      <c r="CV9" s="456"/>
      <c r="CW9" s="456"/>
      <c r="CX9" s="456"/>
      <c r="CY9" s="456"/>
      <c r="CZ9" s="456"/>
      <c r="DA9" s="457"/>
      <c r="DB9" s="455">
        <v>12.2</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116</v>
      </c>
      <c r="M10" s="415"/>
      <c r="N10" s="415"/>
      <c r="O10" s="415"/>
      <c r="P10" s="415"/>
      <c r="Q10" s="416"/>
      <c r="R10" s="411">
        <v>58781</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20488</v>
      </c>
      <c r="BO10" s="459"/>
      <c r="BP10" s="459"/>
      <c r="BQ10" s="459"/>
      <c r="BR10" s="459"/>
      <c r="BS10" s="459"/>
      <c r="BT10" s="459"/>
      <c r="BU10" s="460"/>
      <c r="BV10" s="458">
        <v>38518</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67851</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124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67395</v>
      </c>
      <c r="S13" s="546"/>
      <c r="T13" s="546"/>
      <c r="U13" s="546"/>
      <c r="V13" s="547"/>
      <c r="W13" s="548" t="s">
        <v>139</v>
      </c>
      <c r="X13" s="444"/>
      <c r="Y13" s="444"/>
      <c r="Z13" s="444"/>
      <c r="AA13" s="444"/>
      <c r="AB13" s="445"/>
      <c r="AC13" s="411">
        <v>661</v>
      </c>
      <c r="AD13" s="412"/>
      <c r="AE13" s="412"/>
      <c r="AF13" s="412"/>
      <c r="AG13" s="413"/>
      <c r="AH13" s="411">
        <v>818</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-146778</v>
      </c>
      <c r="BO13" s="459"/>
      <c r="BP13" s="459"/>
      <c r="BQ13" s="459"/>
      <c r="BR13" s="459"/>
      <c r="BS13" s="459"/>
      <c r="BT13" s="459"/>
      <c r="BU13" s="460"/>
      <c r="BV13" s="458">
        <v>220229</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5.7</v>
      </c>
      <c r="CU13" s="456"/>
      <c r="CV13" s="456"/>
      <c r="CW13" s="456"/>
      <c r="CX13" s="456"/>
      <c r="CY13" s="456"/>
      <c r="CZ13" s="456"/>
      <c r="DA13" s="457"/>
      <c r="DB13" s="455">
        <v>5.6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67257</v>
      </c>
      <c r="S14" s="546"/>
      <c r="T14" s="546"/>
      <c r="U14" s="546"/>
      <c r="V14" s="547"/>
      <c r="W14" s="549"/>
      <c r="X14" s="447"/>
      <c r="Y14" s="447"/>
      <c r="Z14" s="447"/>
      <c r="AA14" s="447"/>
      <c r="AB14" s="448"/>
      <c r="AC14" s="538">
        <v>2.5</v>
      </c>
      <c r="AD14" s="539"/>
      <c r="AE14" s="539"/>
      <c r="AF14" s="539"/>
      <c r="AG14" s="540"/>
      <c r="AH14" s="538">
        <v>3.3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136</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66796</v>
      </c>
      <c r="S15" s="546"/>
      <c r="T15" s="546"/>
      <c r="U15" s="546"/>
      <c r="V15" s="547"/>
      <c r="W15" s="548" t="s">
        <v>146</v>
      </c>
      <c r="X15" s="444"/>
      <c r="Y15" s="444"/>
      <c r="Z15" s="444"/>
      <c r="AA15" s="444"/>
      <c r="AB15" s="445"/>
      <c r="AC15" s="411">
        <v>5033</v>
      </c>
      <c r="AD15" s="412"/>
      <c r="AE15" s="412"/>
      <c r="AF15" s="412"/>
      <c r="AG15" s="413"/>
      <c r="AH15" s="411">
        <v>4918</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6603730</v>
      </c>
      <c r="BO15" s="488"/>
      <c r="BP15" s="488"/>
      <c r="BQ15" s="488"/>
      <c r="BR15" s="488"/>
      <c r="BS15" s="488"/>
      <c r="BT15" s="488"/>
      <c r="BU15" s="489"/>
      <c r="BV15" s="487">
        <v>6723168</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19</v>
      </c>
      <c r="AD16" s="539"/>
      <c r="AE16" s="539"/>
      <c r="AF16" s="539"/>
      <c r="AG16" s="540"/>
      <c r="AH16" s="538">
        <v>20</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12161172</v>
      </c>
      <c r="BO16" s="459"/>
      <c r="BP16" s="459"/>
      <c r="BQ16" s="459"/>
      <c r="BR16" s="459"/>
      <c r="BS16" s="459"/>
      <c r="BT16" s="459"/>
      <c r="BU16" s="460"/>
      <c r="BV16" s="458">
        <v>11159233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20739</v>
      </c>
      <c r="AD17" s="412"/>
      <c r="AE17" s="412"/>
      <c r="AF17" s="412"/>
      <c r="AG17" s="413"/>
      <c r="AH17" s="411">
        <v>18845</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8289336</v>
      </c>
      <c r="BO17" s="459"/>
      <c r="BP17" s="459"/>
      <c r="BQ17" s="459"/>
      <c r="BR17" s="459"/>
      <c r="BS17" s="459"/>
      <c r="BT17" s="459"/>
      <c r="BU17" s="460"/>
      <c r="BV17" s="458">
        <v>8463534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156</v>
      </c>
      <c r="C18" s="509"/>
      <c r="D18" s="509"/>
      <c r="E18" s="510"/>
      <c r="F18" s="510"/>
      <c r="G18" s="510"/>
      <c r="H18" s="510"/>
      <c r="I18" s="510"/>
      <c r="J18" s="510"/>
      <c r="K18" s="510"/>
      <c r="L18" s="511">
        <v>52.76</v>
      </c>
      <c r="M18" s="511"/>
      <c r="N18" s="511"/>
      <c r="O18" s="511"/>
      <c r="P18" s="511"/>
      <c r="Q18" s="511"/>
      <c r="R18" s="512"/>
      <c r="S18" s="512"/>
      <c r="T18" s="512"/>
      <c r="U18" s="512"/>
      <c r="V18" s="513"/>
      <c r="W18" s="529"/>
      <c r="X18" s="530"/>
      <c r="Y18" s="530"/>
      <c r="Z18" s="530"/>
      <c r="AA18" s="530"/>
      <c r="AB18" s="554"/>
      <c r="AC18" s="428">
        <v>78.5</v>
      </c>
      <c r="AD18" s="429"/>
      <c r="AE18" s="429"/>
      <c r="AF18" s="429"/>
      <c r="AG18" s="514"/>
      <c r="AH18" s="428">
        <v>76.7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13284319</v>
      </c>
      <c r="BO18" s="459"/>
      <c r="BP18" s="459"/>
      <c r="BQ18" s="459"/>
      <c r="BR18" s="459"/>
      <c r="BS18" s="459"/>
      <c r="BT18" s="459"/>
      <c r="BU18" s="460"/>
      <c r="BV18" s="458">
        <v>12948715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158</v>
      </c>
      <c r="C19" s="509"/>
      <c r="D19" s="509"/>
      <c r="E19" s="510"/>
      <c r="F19" s="510"/>
      <c r="G19" s="510"/>
      <c r="H19" s="510"/>
      <c r="I19" s="510"/>
      <c r="J19" s="510"/>
      <c r="K19" s="510"/>
      <c r="L19" s="518">
        <v>1271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17293028</v>
      </c>
      <c r="BO19" s="459"/>
      <c r="BP19" s="459"/>
      <c r="BQ19" s="459"/>
      <c r="BR19" s="459"/>
      <c r="BS19" s="459"/>
      <c r="BT19" s="459"/>
      <c r="BU19" s="460"/>
      <c r="BV19" s="458">
        <v>15487468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160</v>
      </c>
      <c r="C20" s="509"/>
      <c r="D20" s="509"/>
      <c r="E20" s="510"/>
      <c r="F20" s="510"/>
      <c r="G20" s="510"/>
      <c r="H20" s="510"/>
      <c r="I20" s="510"/>
      <c r="J20" s="510"/>
      <c r="K20" s="510"/>
      <c r="L20" s="518">
        <v>26534</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18831510</v>
      </c>
      <c r="BO22" s="488"/>
      <c r="BP22" s="488"/>
      <c r="BQ22" s="488"/>
      <c r="BR22" s="488"/>
      <c r="BS22" s="488"/>
      <c r="BT22" s="488"/>
      <c r="BU22" s="489"/>
      <c r="BV22" s="487">
        <v>18912034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15652458</v>
      </c>
      <c r="BO23" s="459"/>
      <c r="BP23" s="459"/>
      <c r="BQ23" s="459"/>
      <c r="BR23" s="459"/>
      <c r="BS23" s="459"/>
      <c r="BT23" s="459"/>
      <c r="BU23" s="460"/>
      <c r="BV23" s="458">
        <v>15494784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170</v>
      </c>
      <c r="F24" s="415"/>
      <c r="G24" s="415"/>
      <c r="H24" s="415"/>
      <c r="I24" s="415"/>
      <c r="J24" s="415"/>
      <c r="K24" s="416"/>
      <c r="L24" s="411">
        <v>1</v>
      </c>
      <c r="M24" s="412"/>
      <c r="N24" s="412"/>
      <c r="O24" s="412"/>
      <c r="P24" s="413"/>
      <c r="Q24" s="411">
        <v>8500</v>
      </c>
      <c r="R24" s="412"/>
      <c r="S24" s="412"/>
      <c r="T24" s="412"/>
      <c r="U24" s="412"/>
      <c r="V24" s="413"/>
      <c r="W24" s="501"/>
      <c r="X24" s="438"/>
      <c r="Y24" s="439"/>
      <c r="Z24" s="414" t="s">
        <v>171</v>
      </c>
      <c r="AA24" s="415"/>
      <c r="AB24" s="415"/>
      <c r="AC24" s="415"/>
      <c r="AD24" s="415"/>
      <c r="AE24" s="415"/>
      <c r="AF24" s="415"/>
      <c r="AG24" s="416"/>
      <c r="AH24" s="411">
        <v>293</v>
      </c>
      <c r="AI24" s="412"/>
      <c r="AJ24" s="412"/>
      <c r="AK24" s="412"/>
      <c r="AL24" s="413"/>
      <c r="AM24" s="411">
        <v>892185</v>
      </c>
      <c r="AN24" s="412"/>
      <c r="AO24" s="412"/>
      <c r="AP24" s="412"/>
      <c r="AQ24" s="412"/>
      <c r="AR24" s="413"/>
      <c r="AS24" s="411">
        <v>3045</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9388242</v>
      </c>
      <c r="BO24" s="459"/>
      <c r="BP24" s="459"/>
      <c r="BQ24" s="459"/>
      <c r="BR24" s="459"/>
      <c r="BS24" s="459"/>
      <c r="BT24" s="459"/>
      <c r="BU24" s="460"/>
      <c r="BV24" s="458">
        <v>9595477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173</v>
      </c>
      <c r="F25" s="415"/>
      <c r="G25" s="415"/>
      <c r="H25" s="415"/>
      <c r="I25" s="415"/>
      <c r="J25" s="415"/>
      <c r="K25" s="416"/>
      <c r="L25" s="411">
        <v>2</v>
      </c>
      <c r="M25" s="412"/>
      <c r="N25" s="412"/>
      <c r="O25" s="412"/>
      <c r="P25" s="413"/>
      <c r="Q25" s="411">
        <v>7010</v>
      </c>
      <c r="R25" s="412"/>
      <c r="S25" s="412"/>
      <c r="T25" s="412"/>
      <c r="U25" s="412"/>
      <c r="V25" s="413"/>
      <c r="W25" s="501"/>
      <c r="X25" s="438"/>
      <c r="Y25" s="439"/>
      <c r="Z25" s="414" t="s">
        <v>174</v>
      </c>
      <c r="AA25" s="415"/>
      <c r="AB25" s="415"/>
      <c r="AC25" s="415"/>
      <c r="AD25" s="415"/>
      <c r="AE25" s="415"/>
      <c r="AF25" s="415"/>
      <c r="AG25" s="416"/>
      <c r="AH25" s="411" t="s">
        <v>127</v>
      </c>
      <c r="AI25" s="412"/>
      <c r="AJ25" s="412"/>
      <c r="AK25" s="412"/>
      <c r="AL25" s="413"/>
      <c r="AM25" s="411" t="s">
        <v>127</v>
      </c>
      <c r="AN25" s="412"/>
      <c r="AO25" s="412"/>
      <c r="AP25" s="412"/>
      <c r="AQ25" s="412"/>
      <c r="AR25" s="413"/>
      <c r="AS25" s="411" t="s">
        <v>175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3592661</v>
      </c>
      <c r="BO25" s="488"/>
      <c r="BP25" s="488"/>
      <c r="BQ25" s="488"/>
      <c r="BR25" s="488"/>
      <c r="BS25" s="488"/>
      <c r="BT25" s="488"/>
      <c r="BU25" s="489"/>
      <c r="BV25" s="487">
        <v>2040517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6410</v>
      </c>
      <c r="R26" s="412"/>
      <c r="S26" s="412"/>
      <c r="T26" s="412"/>
      <c r="U26" s="412"/>
      <c r="V26" s="413"/>
      <c r="W26" s="501"/>
      <c r="X26" s="438"/>
      <c r="Y26" s="439"/>
      <c r="Z26" s="414" t="s">
        <v>178</v>
      </c>
      <c r="AA26" s="469"/>
      <c r="AB26" s="469"/>
      <c r="AC26" s="469"/>
      <c r="AD26" s="469"/>
      <c r="AE26" s="469"/>
      <c r="AF26" s="469"/>
      <c r="AG26" s="470"/>
      <c r="AH26" s="411">
        <v>3</v>
      </c>
      <c r="AI26" s="412"/>
      <c r="AJ26" s="412"/>
      <c r="AK26" s="412"/>
      <c r="AL26" s="413"/>
      <c r="AM26" s="411">
        <v>10005</v>
      </c>
      <c r="AN26" s="412"/>
      <c r="AO26" s="412"/>
      <c r="AP26" s="412"/>
      <c r="AQ26" s="412"/>
      <c r="AR26" s="413"/>
      <c r="AS26" s="411">
        <v>3335</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181</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182</v>
      </c>
      <c r="F27" s="415"/>
      <c r="G27" s="415"/>
      <c r="H27" s="415"/>
      <c r="I27" s="415"/>
      <c r="J27" s="415"/>
      <c r="K27" s="416"/>
      <c r="L27" s="411">
        <v>1</v>
      </c>
      <c r="M27" s="412"/>
      <c r="N27" s="412"/>
      <c r="O27" s="412"/>
      <c r="P27" s="413"/>
      <c r="Q27" s="411">
        <v>4640</v>
      </c>
      <c r="R27" s="412"/>
      <c r="S27" s="412"/>
      <c r="T27" s="412"/>
      <c r="U27" s="412"/>
      <c r="V27" s="413"/>
      <c r="W27" s="501"/>
      <c r="X27" s="438"/>
      <c r="Y27" s="439"/>
      <c r="Z27" s="414" t="s">
        <v>183</v>
      </c>
      <c r="AA27" s="415"/>
      <c r="AB27" s="415"/>
      <c r="AC27" s="415"/>
      <c r="AD27" s="415"/>
      <c r="AE27" s="415"/>
      <c r="AF27" s="415"/>
      <c r="AG27" s="416"/>
      <c r="AH27" s="411">
        <v>4</v>
      </c>
      <c r="AI27" s="412"/>
      <c r="AJ27" s="412"/>
      <c r="AK27" s="412"/>
      <c r="AL27" s="413"/>
      <c r="AM27" s="411">
        <v>14700</v>
      </c>
      <c r="AN27" s="412"/>
      <c r="AO27" s="412"/>
      <c r="AP27" s="412"/>
      <c r="AQ27" s="412"/>
      <c r="AR27" s="413"/>
      <c r="AS27" s="411">
        <v>3675</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180</v>
      </c>
      <c r="BO27" s="493"/>
      <c r="BP27" s="493"/>
      <c r="BQ27" s="493"/>
      <c r="BR27" s="493"/>
      <c r="BS27" s="493"/>
      <c r="BT27" s="493"/>
      <c r="BU27" s="494"/>
      <c r="BV27" s="492" t="s">
        <v>127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185</v>
      </c>
      <c r="F28" s="415"/>
      <c r="G28" s="415"/>
      <c r="H28" s="415"/>
      <c r="I28" s="415"/>
      <c r="J28" s="415"/>
      <c r="K28" s="416"/>
      <c r="L28" s="411">
        <v>1</v>
      </c>
      <c r="M28" s="412"/>
      <c r="N28" s="412"/>
      <c r="O28" s="412"/>
      <c r="P28" s="413"/>
      <c r="Q28" s="411">
        <v>4140</v>
      </c>
      <c r="R28" s="412"/>
      <c r="S28" s="412"/>
      <c r="T28" s="412"/>
      <c r="U28" s="412"/>
      <c r="V28" s="413"/>
      <c r="W28" s="501"/>
      <c r="X28" s="438"/>
      <c r="Y28" s="439"/>
      <c r="Z28" s="414" t="s">
        <v>186</v>
      </c>
      <c r="AA28" s="415"/>
      <c r="AB28" s="415"/>
      <c r="AC28" s="415"/>
      <c r="AD28" s="415"/>
      <c r="AE28" s="415"/>
      <c r="AF28" s="415"/>
      <c r="AG28" s="416"/>
      <c r="AH28" s="411" t="s">
        <v>127</v>
      </c>
      <c r="AI28" s="412"/>
      <c r="AJ28" s="412"/>
      <c r="AK28" s="412"/>
      <c r="AL28" s="413"/>
      <c r="AM28" s="411" t="s">
        <v>127</v>
      </c>
      <c r="AN28" s="412"/>
      <c r="AO28" s="412"/>
      <c r="AP28" s="412"/>
      <c r="AQ28" s="412"/>
      <c r="AR28" s="413"/>
      <c r="AS28" s="411" t="s">
        <v>181</v>
      </c>
      <c r="AT28" s="412"/>
      <c r="AU28" s="412"/>
      <c r="AV28" s="412"/>
      <c r="AW28" s="412"/>
      <c r="AX28" s="471"/>
      <c r="AY28" s="475" t="s">
        <v>187</v>
      </c>
      <c r="AZ28" s="476"/>
      <c r="BA28" s="476"/>
      <c r="BB28" s="477"/>
      <c r="BC28" s="484" t="s">
        <v>48</v>
      </c>
      <c r="BD28" s="485"/>
      <c r="BE28" s="485"/>
      <c r="BF28" s="485"/>
      <c r="BG28" s="485"/>
      <c r="BH28" s="485"/>
      <c r="BI28" s="485"/>
      <c r="BJ28" s="485"/>
      <c r="BK28" s="485"/>
      <c r="BL28" s="485"/>
      <c r="BM28" s="486"/>
      <c r="BN28" s="487">
        <v>2828792</v>
      </c>
      <c r="BO28" s="488"/>
      <c r="BP28" s="488"/>
      <c r="BQ28" s="488"/>
      <c r="BR28" s="488"/>
      <c r="BS28" s="488"/>
      <c r="BT28" s="488"/>
      <c r="BU28" s="489"/>
      <c r="BV28" s="487">
        <v>2808304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188</v>
      </c>
      <c r="F29" s="415"/>
      <c r="G29" s="415"/>
      <c r="H29" s="415"/>
      <c r="I29" s="415"/>
      <c r="J29" s="415"/>
      <c r="K29" s="416"/>
      <c r="L29" s="411">
        <v>16</v>
      </c>
      <c r="M29" s="412"/>
      <c r="N29" s="412"/>
      <c r="O29" s="412"/>
      <c r="P29" s="413"/>
      <c r="Q29" s="411">
        <v>3880</v>
      </c>
      <c r="R29" s="412"/>
      <c r="S29" s="412"/>
      <c r="T29" s="412"/>
      <c r="U29" s="412"/>
      <c r="V29" s="413"/>
      <c r="W29" s="502"/>
      <c r="X29" s="503"/>
      <c r="Y29" s="504"/>
      <c r="Z29" s="414" t="s">
        <v>189</v>
      </c>
      <c r="AA29" s="415"/>
      <c r="AB29" s="415"/>
      <c r="AC29" s="415"/>
      <c r="AD29" s="415"/>
      <c r="AE29" s="415"/>
      <c r="AF29" s="415"/>
      <c r="AG29" s="416"/>
      <c r="AH29" s="411">
        <v>297</v>
      </c>
      <c r="AI29" s="412"/>
      <c r="AJ29" s="412"/>
      <c r="AK29" s="412"/>
      <c r="AL29" s="413"/>
      <c r="AM29" s="411">
        <v>906885</v>
      </c>
      <c r="AN29" s="412"/>
      <c r="AO29" s="412"/>
      <c r="AP29" s="412"/>
      <c r="AQ29" s="412"/>
      <c r="AR29" s="413"/>
      <c r="AS29" s="411">
        <v>3053</v>
      </c>
      <c r="AT29" s="412"/>
      <c r="AU29" s="412"/>
      <c r="AV29" s="412"/>
      <c r="AW29" s="412"/>
      <c r="AX29" s="471"/>
      <c r="AY29" s="478"/>
      <c r="AZ29" s="479"/>
      <c r="BA29" s="479"/>
      <c r="BB29" s="480"/>
      <c r="BC29" s="472" t="s">
        <v>190</v>
      </c>
      <c r="BD29" s="473"/>
      <c r="BE29" s="473"/>
      <c r="BF29" s="473"/>
      <c r="BG29" s="473"/>
      <c r="BH29" s="473"/>
      <c r="BI29" s="473"/>
      <c r="BJ29" s="473"/>
      <c r="BK29" s="473"/>
      <c r="BL29" s="473"/>
      <c r="BM29" s="474"/>
      <c r="BN29" s="458">
        <v>868344</v>
      </c>
      <c r="BO29" s="459"/>
      <c r="BP29" s="459"/>
      <c r="BQ29" s="459"/>
      <c r="BR29" s="459"/>
      <c r="BS29" s="459"/>
      <c r="BT29" s="459"/>
      <c r="BU29" s="460"/>
      <c r="BV29" s="458">
        <v>613531</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191</v>
      </c>
      <c r="X30" s="426"/>
      <c r="Y30" s="426"/>
      <c r="Z30" s="426"/>
      <c r="AA30" s="426"/>
      <c r="AB30" s="426"/>
      <c r="AC30" s="426"/>
      <c r="AD30" s="426"/>
      <c r="AE30" s="426"/>
      <c r="AF30" s="426"/>
      <c r="AG30" s="427"/>
      <c r="AH30" s="428">
        <v>92.5</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6697405</v>
      </c>
      <c r="BO30" s="493"/>
      <c r="BP30" s="493"/>
      <c r="BQ30" s="493"/>
      <c r="BR30" s="493"/>
      <c r="BS30" s="493"/>
      <c r="BT30" s="493"/>
      <c r="BU30" s="494"/>
      <c r="BV30" s="492">
        <v>6464481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192</v>
      </c>
      <c r="D32" s="417"/>
      <c r="E32" s="417"/>
      <c r="F32" s="417"/>
      <c r="G32" s="417"/>
      <c r="H32" s="417"/>
      <c r="I32" s="417"/>
      <c r="J32" s="417"/>
      <c r="K32" s="417"/>
      <c r="L32" s="417"/>
      <c r="M32" s="417"/>
      <c r="N32" s="417"/>
      <c r="O32" s="417"/>
      <c r="P32" s="417"/>
      <c r="Q32" s="417"/>
      <c r="R32" s="417"/>
      <c r="S32" s="417"/>
      <c r="U32" s="418" t="s">
        <v>193</v>
      </c>
      <c r="V32" s="418"/>
      <c r="W32" s="418"/>
      <c r="X32" s="418"/>
      <c r="Y32" s="418"/>
      <c r="Z32" s="418"/>
      <c r="AA32" s="418"/>
      <c r="AB32" s="418"/>
      <c r="AC32" s="418"/>
      <c r="AD32" s="418"/>
      <c r="AE32" s="418"/>
      <c r="AF32" s="418"/>
      <c r="AG32" s="418"/>
      <c r="AH32" s="418"/>
      <c r="AI32" s="418"/>
      <c r="AJ32" s="418"/>
      <c r="AK32" s="418"/>
      <c r="AM32" s="418" t="s">
        <v>194</v>
      </c>
      <c r="AN32" s="418"/>
      <c r="AO32" s="418"/>
      <c r="AP32" s="418"/>
      <c r="AQ32" s="418"/>
      <c r="AR32" s="418"/>
      <c r="AS32" s="418"/>
      <c r="AT32" s="418"/>
      <c r="AU32" s="418"/>
      <c r="AV32" s="418"/>
      <c r="AW32" s="418"/>
      <c r="AX32" s="418"/>
      <c r="AY32" s="418"/>
      <c r="AZ32" s="418"/>
      <c r="BA32" s="418"/>
      <c r="BB32" s="418"/>
      <c r="BC32" s="418"/>
      <c r="BE32" s="418" t="s">
        <v>195</v>
      </c>
      <c r="BF32" s="418"/>
      <c r="BG32" s="418"/>
      <c r="BH32" s="418"/>
      <c r="BI32" s="418"/>
      <c r="BJ32" s="418"/>
      <c r="BK32" s="418"/>
      <c r="BL32" s="418"/>
      <c r="BM32" s="418"/>
      <c r="BN32" s="418"/>
      <c r="BO32" s="418"/>
      <c r="BP32" s="418"/>
      <c r="BQ32" s="418"/>
      <c r="BR32" s="418"/>
      <c r="BS32" s="418"/>
      <c r="BT32" s="418"/>
      <c r="BU32" s="418"/>
      <c r="BW32" s="418" t="s">
        <v>196</v>
      </c>
      <c r="BX32" s="418"/>
      <c r="BY32" s="418"/>
      <c r="BZ32" s="418"/>
      <c r="CA32" s="418"/>
      <c r="CB32" s="418"/>
      <c r="CC32" s="418"/>
      <c r="CD32" s="418"/>
      <c r="CE32" s="418"/>
      <c r="CF32" s="418"/>
      <c r="CG32" s="418"/>
      <c r="CH32" s="418"/>
      <c r="CI32" s="418"/>
      <c r="CJ32" s="418"/>
      <c r="CK32" s="418"/>
      <c r="CL32" s="418"/>
      <c r="CM32" s="418"/>
      <c r="CO32" s="418" t="s">
        <v>197</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198</v>
      </c>
      <c r="D33" s="410"/>
      <c r="E33" s="409" t="s">
        <v>199</v>
      </c>
      <c r="F33" s="409"/>
      <c r="G33" s="409"/>
      <c r="H33" s="409"/>
      <c r="I33" s="409"/>
      <c r="J33" s="409"/>
      <c r="K33" s="409"/>
      <c r="L33" s="409"/>
      <c r="M33" s="409"/>
      <c r="N33" s="409"/>
      <c r="O33" s="409"/>
      <c r="P33" s="409"/>
      <c r="Q33" s="409"/>
      <c r="R33" s="409"/>
      <c r="S33" s="409"/>
      <c r="T33" s="203"/>
      <c r="U33" s="410" t="s">
        <v>198</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205</v>
      </c>
      <c r="CP33" s="410"/>
      <c r="CQ33" s="409" t="s">
        <v>206</v>
      </c>
      <c r="CR33" s="409"/>
      <c r="CS33" s="409"/>
      <c r="CT33" s="409"/>
      <c r="CU33" s="409"/>
      <c r="CV33" s="409"/>
      <c r="CW33" s="409"/>
      <c r="CX33" s="409"/>
      <c r="CY33" s="409"/>
      <c r="CZ33" s="409"/>
      <c r="DA33" s="409"/>
      <c r="DB33" s="409"/>
      <c r="DC33" s="409"/>
      <c r="DD33" s="409"/>
      <c r="DE33" s="409"/>
      <c r="DF33" s="203"/>
      <c r="DG33" s="408" t="s">
        <v>207</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福津市公共下水道事業会計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宗像地区事務組合（一般会計）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住宅新築資金等貸付事業特別会計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宗像地区事務組合（急患センター事業特別会計）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宗像地区事務組合（水道事業会計）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宗像地区事務組合（本木簡易水道事業特別会計）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古賀高等学校組合（一般会計）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北筑昇華苑組合（一般会計）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玄界環境組合（一般会計）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14</v>
      </c>
      <c r="BX41" s="406"/>
      <c r="BY41" s="407" t="str">
        <f>IF('各会計、関係団体の財政状況及び健全化判断比率'!B75="","",'各会計、関係団体の財政状況及び健全化判断比率'!B75)</f>
        <v>福岡地区水道企業団</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15</v>
      </c>
      <c r="BX42" s="406"/>
      <c r="BY42" s="407" t="str">
        <f>IF('各会計、関係団体の財政状況及び健全化判断比率'!B76="","",'各会計、関係団体の財政状況及び健全化判断比率'!B76)</f>
        <v>福岡県市町村消防団員等公務災害補償組合（一般会計）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16</v>
      </c>
      <c r="BX43" s="406"/>
      <c r="BY43" s="407" t="str">
        <f>IF('各会計、関係団体の財政状況及び健全化判断比率'!B77="","",'各会計、関係団体の財政状況及び健全化判断比率'!B77)</f>
        <v>福岡県市町村職員退職手当組合（一般会計）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403" t="s">
        <v>209</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210</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211</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212</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213</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214</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215</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623</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15" t="s">
        <v>542</v>
      </c>
      <c r="D34" s="1215"/>
      <c r="E34" s="1216"/>
      <c r="F34" s="32">
        <v>1.9</v>
      </c>
      <c r="G34" s="33">
        <v>2.65</v>
      </c>
      <c r="H34" s="33">
        <v>3.45</v>
      </c>
      <c r="I34" s="33">
        <v>3.83</v>
      </c>
      <c r="J34" s="34">
        <v>3.72</v>
      </c>
      <c r="K34" s="22"/>
      <c r="L34" s="22"/>
      <c r="M34" s="22"/>
      <c r="N34" s="22"/>
      <c r="O34" s="22"/>
      <c r="P34" s="22"/>
    </row>
    <row r="35" spans="1:16" ht="39" customHeight="1">
      <c r="A35" s="22"/>
      <c r="B35" s="35"/>
      <c r="C35" s="1209" t="s">
        <v>543</v>
      </c>
      <c r="D35" s="1210"/>
      <c r="E35" s="1211"/>
      <c r="F35" s="36">
        <v>4.2699999999999996</v>
      </c>
      <c r="G35" s="37">
        <v>3.14</v>
      </c>
      <c r="H35" s="37">
        <v>3.79</v>
      </c>
      <c r="I35" s="37">
        <v>5</v>
      </c>
      <c r="J35" s="38">
        <v>3.49</v>
      </c>
      <c r="K35" s="22"/>
      <c r="L35" s="22"/>
      <c r="M35" s="22"/>
      <c r="N35" s="22"/>
      <c r="O35" s="22"/>
      <c r="P35" s="22"/>
    </row>
    <row r="36" spans="1:16" ht="39" customHeight="1">
      <c r="A36" s="22"/>
      <c r="B36" s="35"/>
      <c r="C36" s="1209" t="s">
        <v>544</v>
      </c>
      <c r="D36" s="1210"/>
      <c r="E36" s="1211"/>
      <c r="F36" s="36">
        <v>0.28000000000000003</v>
      </c>
      <c r="G36" s="37">
        <v>0.26</v>
      </c>
      <c r="H36" s="37">
        <v>0.44</v>
      </c>
      <c r="I36" s="37">
        <v>0.55000000000000004</v>
      </c>
      <c r="J36" s="38">
        <v>0.57999999999999996</v>
      </c>
      <c r="K36" s="22"/>
      <c r="L36" s="22"/>
      <c r="M36" s="22"/>
      <c r="N36" s="22"/>
      <c r="O36" s="22"/>
      <c r="P36" s="22"/>
    </row>
    <row r="37" spans="1:16" ht="39" customHeight="1">
      <c r="A37" s="22"/>
      <c r="B37" s="35"/>
      <c r="C37" s="1209" t="s">
        <v>545</v>
      </c>
      <c r="D37" s="1210"/>
      <c r="E37" s="1211"/>
      <c r="F37" s="36">
        <v>0.74</v>
      </c>
      <c r="G37" s="37">
        <v>0.72</v>
      </c>
      <c r="H37" s="37">
        <v>0.72</v>
      </c>
      <c r="I37" s="37">
        <v>0.6</v>
      </c>
      <c r="J37" s="38">
        <v>0.54</v>
      </c>
      <c r="K37" s="22"/>
      <c r="L37" s="22"/>
      <c r="M37" s="22"/>
      <c r="N37" s="22"/>
      <c r="O37" s="22"/>
      <c r="P37" s="22"/>
    </row>
    <row r="38" spans="1:16" ht="39" customHeight="1">
      <c r="A38" s="22"/>
      <c r="B38" s="35"/>
      <c r="C38" s="1209" t="s">
        <v>546</v>
      </c>
      <c r="D38" s="1210"/>
      <c r="E38" s="1211"/>
      <c r="F38" s="36">
        <v>0.24</v>
      </c>
      <c r="G38" s="37">
        <v>0.25</v>
      </c>
      <c r="H38" s="37">
        <v>0.04</v>
      </c>
      <c r="I38" s="37">
        <v>0.06</v>
      </c>
      <c r="J38" s="38">
        <v>0.04</v>
      </c>
      <c r="K38" s="22"/>
      <c r="L38" s="22"/>
      <c r="M38" s="22"/>
      <c r="N38" s="22"/>
      <c r="O38" s="22"/>
      <c r="P38" s="22"/>
    </row>
    <row r="39" spans="1:16" ht="39" customHeight="1">
      <c r="A39" s="22"/>
      <c r="B39" s="35"/>
      <c r="C39" s="1209" t="s">
        <v>547</v>
      </c>
      <c r="D39" s="1210"/>
      <c r="E39" s="1211"/>
      <c r="F39" s="36">
        <v>0.05</v>
      </c>
      <c r="G39" s="37">
        <v>0.04</v>
      </c>
      <c r="H39" s="37">
        <v>0.05</v>
      </c>
      <c r="I39" s="37">
        <v>0.05</v>
      </c>
      <c r="J39" s="38">
        <v>0</v>
      </c>
      <c r="K39" s="22"/>
      <c r="L39" s="22"/>
      <c r="M39" s="22"/>
      <c r="N39" s="22"/>
      <c r="O39" s="22"/>
      <c r="P39" s="22"/>
    </row>
    <row r="40" spans="1:16" ht="39" customHeight="1">
      <c r="A40" s="22"/>
      <c r="B40" s="35"/>
      <c r="C40" s="1209"/>
      <c r="D40" s="1210"/>
      <c r="E40" s="1211"/>
      <c r="F40" s="36"/>
      <c r="G40" s="37"/>
      <c r="H40" s="37"/>
      <c r="I40" s="37"/>
      <c r="J40" s="38"/>
      <c r="K40" s="22"/>
      <c r="L40" s="22"/>
      <c r="M40" s="22"/>
      <c r="N40" s="22"/>
      <c r="O40" s="22"/>
      <c r="P40" s="22"/>
    </row>
    <row r="41" spans="1:16" ht="39" customHeight="1">
      <c r="A41" s="22"/>
      <c r="B41" s="35"/>
      <c r="C41" s="1209"/>
      <c r="D41" s="1210"/>
      <c r="E41" s="1211"/>
      <c r="F41" s="36"/>
      <c r="G41" s="37"/>
      <c r="H41" s="37"/>
      <c r="I41" s="37"/>
      <c r="J41" s="38"/>
      <c r="K41" s="22"/>
      <c r="L41" s="22"/>
      <c r="M41" s="22"/>
      <c r="N41" s="22"/>
      <c r="O41" s="22"/>
      <c r="P41" s="22"/>
    </row>
    <row r="42" spans="1:16" ht="39" customHeight="1">
      <c r="A42" s="22"/>
      <c r="B42" s="39"/>
      <c r="C42" s="1209" t="s">
        <v>548</v>
      </c>
      <c r="D42" s="1210"/>
      <c r="E42" s="1211"/>
      <c r="F42" s="36" t="s">
        <v>493</v>
      </c>
      <c r="G42" s="37" t="s">
        <v>493</v>
      </c>
      <c r="H42" s="37" t="s">
        <v>493</v>
      </c>
      <c r="I42" s="37" t="s">
        <v>493</v>
      </c>
      <c r="J42" s="38" t="s">
        <v>493</v>
      </c>
      <c r="K42" s="22"/>
      <c r="L42" s="22"/>
      <c r="M42" s="22"/>
      <c r="N42" s="22"/>
      <c r="O42" s="22"/>
      <c r="P42" s="22"/>
    </row>
    <row r="43" spans="1:16" ht="39" customHeight="1" thickBot="1">
      <c r="A43" s="22"/>
      <c r="B43" s="40"/>
      <c r="C43" s="1212" t="s">
        <v>549</v>
      </c>
      <c r="D43" s="1213"/>
      <c r="E43" s="1214"/>
      <c r="F43" s="41" t="s">
        <v>493</v>
      </c>
      <c r="G43" s="42" t="s">
        <v>493</v>
      </c>
      <c r="H43" s="42" t="s">
        <v>493</v>
      </c>
      <c r="I43" s="42" t="s">
        <v>493</v>
      </c>
      <c r="J43" s="43" t="s">
        <v>493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VWzZaV8VyN5FJt71BsA/Unsri34mF8qMqSsEPhXp5dGc0VqW2KV9xbPhrLX6CEml4bzlAYHcbN3jDC2KVlBVw==" saltValue="s4Xr38aurT6vwP8++FZA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35" t="s">
        <v>11</v>
      </c>
      <c r="C45" s="1236"/>
      <c r="D45" s="58"/>
      <c r="E45" s="1241" t="s">
        <v>12</v>
      </c>
      <c r="F45" s="1241"/>
      <c r="G45" s="1241"/>
      <c r="H45" s="1241"/>
      <c r="I45" s="1241"/>
      <c r="J45" s="1242"/>
      <c r="K45" s="59">
        <v>2125</v>
      </c>
      <c r="L45" s="60">
        <v>2013</v>
      </c>
      <c r="M45" s="60">
        <v>1931</v>
      </c>
      <c r="N45" s="60">
        <v>1953</v>
      </c>
      <c r="O45" s="61">
        <v>1984</v>
      </c>
      <c r="P45" s="48"/>
      <c r="Q45" s="48"/>
      <c r="R45" s="48"/>
      <c r="S45" s="48"/>
      <c r="T45" s="48"/>
      <c r="U45" s="48"/>
    </row>
    <row r="46" spans="1:21" ht="30.75" customHeight="1">
      <c r="A46" s="48"/>
      <c r="B46" s="1237"/>
      <c r="C46" s="1238"/>
      <c r="D46" s="62"/>
      <c r="E46" s="1219" t="s">
        <v>13</v>
      </c>
      <c r="F46" s="1219"/>
      <c r="G46" s="1219"/>
      <c r="H46" s="1219"/>
      <c r="I46" s="1219"/>
      <c r="J46" s="1220"/>
      <c r="K46" s="63" t="s">
        <v>493</v>
      </c>
      <c r="L46" s="64" t="s">
        <v>493</v>
      </c>
      <c r="M46" s="64" t="s">
        <v>493</v>
      </c>
      <c r="N46" s="64" t="s">
        <v>493</v>
      </c>
      <c r="O46" s="65" t="s">
        <v>493</v>
      </c>
      <c r="P46" s="48"/>
      <c r="Q46" s="48"/>
      <c r="R46" s="48"/>
      <c r="S46" s="48"/>
      <c r="T46" s="48"/>
      <c r="U46" s="48"/>
    </row>
    <row r="47" spans="1:21" ht="30.75" customHeight="1">
      <c r="A47" s="48"/>
      <c r="B47" s="1237"/>
      <c r="C47" s="1238"/>
      <c r="D47" s="62"/>
      <c r="E47" s="1219" t="s">
        <v>14</v>
      </c>
      <c r="F47" s="1219"/>
      <c r="G47" s="1219"/>
      <c r="H47" s="1219"/>
      <c r="I47" s="1219"/>
      <c r="J47" s="1220"/>
      <c r="K47" s="63" t="s">
        <v>493</v>
      </c>
      <c r="L47" s="64" t="s">
        <v>493</v>
      </c>
      <c r="M47" s="64" t="s">
        <v>493</v>
      </c>
      <c r="N47" s="64" t="s">
        <v>493</v>
      </c>
      <c r="O47" s="65" t="s">
        <v>493</v>
      </c>
      <c r="P47" s="48"/>
      <c r="Q47" s="48"/>
      <c r="R47" s="48"/>
      <c r="S47" s="48"/>
      <c r="T47" s="48"/>
      <c r="U47" s="48"/>
    </row>
    <row r="48" spans="1:21" ht="30.75" customHeight="1">
      <c r="A48" s="48"/>
      <c r="B48" s="1237"/>
      <c r="C48" s="1238"/>
      <c r="D48" s="62"/>
      <c r="E48" s="1219" t="s">
        <v>15</v>
      </c>
      <c r="F48" s="1219"/>
      <c r="G48" s="1219"/>
      <c r="H48" s="1219"/>
      <c r="I48" s="1219"/>
      <c r="J48" s="1220"/>
      <c r="K48" s="63">
        <v>566</v>
      </c>
      <c r="L48" s="64">
        <v>535</v>
      </c>
      <c r="M48" s="64">
        <v>487</v>
      </c>
      <c r="N48" s="64">
        <v>477</v>
      </c>
      <c r="O48" s="65">
        <v>478</v>
      </c>
      <c r="P48" s="48"/>
      <c r="Q48" s="48"/>
      <c r="R48" s="48"/>
      <c r="S48" s="48"/>
      <c r="T48" s="48"/>
      <c r="U48" s="48"/>
    </row>
    <row r="49" spans="1:21" ht="30.75" customHeight="1">
      <c r="A49" s="48"/>
      <c r="B49" s="1237"/>
      <c r="C49" s="1238"/>
      <c r="D49" s="62"/>
      <c r="E49" s="1219" t="s">
        <v>16</v>
      </c>
      <c r="F49" s="1219"/>
      <c r="G49" s="1219"/>
      <c r="H49" s="1219"/>
      <c r="I49" s="1219"/>
      <c r="J49" s="1220"/>
      <c r="K49" s="63">
        <v>83</v>
      </c>
      <c r="L49" s="64">
        <v>41</v>
      </c>
      <c r="M49" s="64">
        <v>45</v>
      </c>
      <c r="N49" s="64">
        <v>45</v>
      </c>
      <c r="O49" s="65">
        <v>47</v>
      </c>
      <c r="P49" s="48"/>
      <c r="Q49" s="48"/>
      <c r="R49" s="48"/>
      <c r="S49" s="48"/>
      <c r="T49" s="48"/>
      <c r="U49" s="48"/>
    </row>
    <row r="50" spans="1:21" ht="30.75" customHeight="1">
      <c r="A50" s="48"/>
      <c r="B50" s="1237"/>
      <c r="C50" s="1238"/>
      <c r="D50" s="62"/>
      <c r="E50" s="1219" t="s">
        <v>17</v>
      </c>
      <c r="F50" s="1219"/>
      <c r="G50" s="1219"/>
      <c r="H50" s="1219"/>
      <c r="I50" s="1219"/>
      <c r="J50" s="1220"/>
      <c r="K50" s="63">
        <v>226</v>
      </c>
      <c r="L50" s="64">
        <v>107</v>
      </c>
      <c r="M50" s="64">
        <v>103</v>
      </c>
      <c r="N50" s="64">
        <v>108</v>
      </c>
      <c r="O50" s="65">
        <v>112</v>
      </c>
      <c r="P50" s="48"/>
      <c r="Q50" s="48"/>
      <c r="R50" s="48"/>
      <c r="S50" s="48"/>
      <c r="T50" s="48"/>
      <c r="U50" s="48"/>
    </row>
    <row r="51" spans="1:21" ht="30.75" customHeight="1">
      <c r="A51" s="48"/>
      <c r="B51" s="1239"/>
      <c r="C51" s="1240"/>
      <c r="D51" s="66"/>
      <c r="E51" s="1219" t="s">
        <v>18</v>
      </c>
      <c r="F51" s="1219"/>
      <c r="G51" s="1219"/>
      <c r="H51" s="1219"/>
      <c r="I51" s="1219"/>
      <c r="J51" s="1220"/>
      <c r="K51" s="63" t="s">
        <v>493</v>
      </c>
      <c r="L51" s="64" t="s">
        <v>493</v>
      </c>
      <c r="M51" s="64" t="s">
        <v>493</v>
      </c>
      <c r="N51" s="64" t="s">
        <v>493</v>
      </c>
      <c r="O51" s="65" t="s">
        <v>493</v>
      </c>
      <c r="P51" s="48"/>
      <c r="Q51" s="48"/>
      <c r="R51" s="48"/>
      <c r="S51" s="48"/>
      <c r="T51" s="48"/>
      <c r="U51" s="48"/>
    </row>
    <row r="52" spans="1:21" ht="30.75" customHeight="1">
      <c r="A52" s="48"/>
      <c r="B52" s="1217" t="s">
        <v>19</v>
      </c>
      <c r="C52" s="1218"/>
      <c r="D52" s="66"/>
      <c r="E52" s="1219" t="s">
        <v>20</v>
      </c>
      <c r="F52" s="1219"/>
      <c r="G52" s="1219"/>
      <c r="H52" s="1219"/>
      <c r="I52" s="1219"/>
      <c r="J52" s="1220"/>
      <c r="K52" s="63">
        <v>2213</v>
      </c>
      <c r="L52" s="64">
        <v>2071</v>
      </c>
      <c r="M52" s="64">
        <v>1920</v>
      </c>
      <c r="N52" s="64">
        <v>1929</v>
      </c>
      <c r="O52" s="65">
        <v>1880</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787</v>
      </c>
      <c r="L53" s="69">
        <v>625</v>
      </c>
      <c r="M53" s="69">
        <v>646</v>
      </c>
      <c r="N53" s="69">
        <v>654</v>
      </c>
      <c r="O53" s="70">
        <v>741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550</v>
      </c>
      <c r="P55" s="48"/>
      <c r="Q55" s="48"/>
      <c r="R55" s="48"/>
      <c r="S55" s="48"/>
      <c r="T55" s="48"/>
      <c r="U55" s="48"/>
    </row>
    <row r="56" spans="1:21" ht="31.5" customHeight="1" thickBot="1">
      <c r="A56" s="48"/>
      <c r="B56" s="76"/>
      <c r="C56" s="77"/>
      <c r="D56" s="77"/>
      <c r="E56" s="78"/>
      <c r="F56" s="78"/>
      <c r="G56" s="78"/>
      <c r="H56" s="78"/>
      <c r="I56" s="78"/>
      <c r="J56" s="79" t="s">
        <v>2</v>
      </c>
      <c r="K56" s="80" t="s">
        <v>551</v>
      </c>
      <c r="L56" s="81" t="s">
        <v>552</v>
      </c>
      <c r="M56" s="81" t="s">
        <v>553</v>
      </c>
      <c r="N56" s="81" t="s">
        <v>554</v>
      </c>
      <c r="O56" s="82" t="s">
        <v>555</v>
      </c>
      <c r="P56" s="48"/>
      <c r="Q56" s="48"/>
      <c r="R56" s="48"/>
      <c r="S56" s="48"/>
      <c r="T56" s="48"/>
      <c r="U56" s="48"/>
    </row>
    <row r="57" spans="1:21" ht="31.5" customHeight="1">
      <c r="B57" s="1225" t="s">
        <v>25</v>
      </c>
      <c r="C57" s="1226"/>
      <c r="D57" s="1229" t="s">
        <v>26</v>
      </c>
      <c r="E57" s="1230"/>
      <c r="F57" s="1230"/>
      <c r="G57" s="1230"/>
      <c r="H57" s="1230"/>
      <c r="I57" s="1230"/>
      <c r="J57" s="1231"/>
      <c r="K57" s="83" t="s">
        <v>556</v>
      </c>
      <c r="L57" s="84" t="s">
        <v>493</v>
      </c>
      <c r="M57" s="84" t="s">
        <v>493</v>
      </c>
      <c r="N57" s="84" t="s">
        <v>493</v>
      </c>
      <c r="O57" s="85" t="s">
        <v>493</v>
      </c>
    </row>
    <row r="58" spans="1:21" ht="31.5" customHeight="1" thickBot="1">
      <c r="B58" s="1227"/>
      <c r="C58" s="1228"/>
      <c r="D58" s="1232" t="s">
        <v>27</v>
      </c>
      <c r="E58" s="1233"/>
      <c r="F58" s="1233"/>
      <c r="G58" s="1233"/>
      <c r="H58" s="1233"/>
      <c r="I58" s="1233"/>
      <c r="J58" s="1234"/>
      <c r="K58" s="86" t="s">
        <v>556</v>
      </c>
      <c r="L58" s="87" t="s">
        <v>493</v>
      </c>
      <c r="M58" s="87" t="s">
        <v>493</v>
      </c>
      <c r="N58" s="87" t="s">
        <v>493</v>
      </c>
      <c r="O58" s="88" t="s">
        <v>493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R7NfX/yL8Ex3nqtbB7e1A94Ocm5Wt78SsYQHN9UDn3gvOApj8igjEiR1VlHJ1i9TzMd6LbCHl49hkCjCRP9A==" saltValue="g9nskEQDyM9bLJToHK4N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534</v>
      </c>
      <c r="J40" s="100" t="s">
        <v>535</v>
      </c>
      <c r="K40" s="100" t="s">
        <v>536</v>
      </c>
      <c r="L40" s="100" t="s">
        <v>537</v>
      </c>
      <c r="M40" s="101" t="s">
        <v>538</v>
      </c>
    </row>
    <row r="41" spans="2:13" ht="27.75" customHeight="1">
      <c r="B41" s="1255" t="s">
        <v>30</v>
      </c>
      <c r="C41" s="1256"/>
      <c r="D41" s="102"/>
      <c r="E41" s="1257" t="s">
        <v>31</v>
      </c>
      <c r="F41" s="1257"/>
      <c r="G41" s="1257"/>
      <c r="H41" s="1258"/>
      <c r="I41" s="351">
        <v>20122</v>
      </c>
      <c r="J41" s="352">
        <v>19799</v>
      </c>
      <c r="K41" s="352">
        <v>19478</v>
      </c>
      <c r="L41" s="352">
        <v>18912</v>
      </c>
      <c r="M41" s="353">
        <v>18832</v>
      </c>
    </row>
    <row r="42" spans="2:13" ht="27.75" customHeight="1">
      <c r="B42" s="1245"/>
      <c r="C42" s="1246"/>
      <c r="D42" s="103"/>
      <c r="E42" s="1249" t="s">
        <v>32</v>
      </c>
      <c r="F42" s="1249"/>
      <c r="G42" s="1249"/>
      <c r="H42" s="1250"/>
      <c r="I42" s="354" t="s">
        <v>493</v>
      </c>
      <c r="J42" s="355" t="s">
        <v>493</v>
      </c>
      <c r="K42" s="355" t="s">
        <v>493</v>
      </c>
      <c r="L42" s="355" t="s">
        <v>493</v>
      </c>
      <c r="M42" s="356" t="s">
        <v>493</v>
      </c>
    </row>
    <row r="43" spans="2:13" ht="27.75" customHeight="1">
      <c r="B43" s="1245"/>
      <c r="C43" s="1246"/>
      <c r="D43" s="103"/>
      <c r="E43" s="1249" t="s">
        <v>33</v>
      </c>
      <c r="F43" s="1249"/>
      <c r="G43" s="1249"/>
      <c r="H43" s="1250"/>
      <c r="I43" s="354">
        <v>10612</v>
      </c>
      <c r="J43" s="355">
        <v>10803</v>
      </c>
      <c r="K43" s="355">
        <v>10056</v>
      </c>
      <c r="L43" s="355">
        <v>8944</v>
      </c>
      <c r="M43" s="356">
        <v>8172</v>
      </c>
    </row>
    <row r="44" spans="2:13" ht="27.75" customHeight="1">
      <c r="B44" s="1245"/>
      <c r="C44" s="1246"/>
      <c r="D44" s="103"/>
      <c r="E44" s="1249" t="s">
        <v>34</v>
      </c>
      <c r="F44" s="1249"/>
      <c r="G44" s="1249"/>
      <c r="H44" s="1250"/>
      <c r="I44" s="354">
        <v>805</v>
      </c>
      <c r="J44" s="355">
        <v>723</v>
      </c>
      <c r="K44" s="355">
        <v>623</v>
      </c>
      <c r="L44" s="355">
        <v>538</v>
      </c>
      <c r="M44" s="356">
        <v>413</v>
      </c>
    </row>
    <row r="45" spans="2:13" ht="27.75" customHeight="1">
      <c r="B45" s="1245"/>
      <c r="C45" s="1246"/>
      <c r="D45" s="103"/>
      <c r="E45" s="1249" t="s">
        <v>35</v>
      </c>
      <c r="F45" s="1249"/>
      <c r="G45" s="1249"/>
      <c r="H45" s="1250"/>
      <c r="I45" s="354">
        <v>861</v>
      </c>
      <c r="J45" s="355">
        <v>684</v>
      </c>
      <c r="K45" s="355">
        <v>704</v>
      </c>
      <c r="L45" s="355">
        <v>677</v>
      </c>
      <c r="M45" s="356">
        <v>680</v>
      </c>
    </row>
    <row r="46" spans="2:13" ht="27.75" customHeight="1">
      <c r="B46" s="1245"/>
      <c r="C46" s="1246"/>
      <c r="D46" s="104"/>
      <c r="E46" s="1249" t="s">
        <v>36</v>
      </c>
      <c r="F46" s="1249"/>
      <c r="G46" s="1249"/>
      <c r="H46" s="1250"/>
      <c r="I46" s="354" t="s">
        <v>493</v>
      </c>
      <c r="J46" s="355" t="s">
        <v>493</v>
      </c>
      <c r="K46" s="355" t="s">
        <v>493</v>
      </c>
      <c r="L46" s="355" t="s">
        <v>493</v>
      </c>
      <c r="M46" s="356" t="s">
        <v>493</v>
      </c>
    </row>
    <row r="47" spans="2:13" ht="27.75" customHeight="1">
      <c r="B47" s="1245"/>
      <c r="C47" s="1246"/>
      <c r="D47" s="105"/>
      <c r="E47" s="1259" t="s">
        <v>37</v>
      </c>
      <c r="F47" s="1260"/>
      <c r="G47" s="1260"/>
      <c r="H47" s="1261"/>
      <c r="I47" s="354" t="s">
        <v>493</v>
      </c>
      <c r="J47" s="355" t="s">
        <v>493</v>
      </c>
      <c r="K47" s="355" t="s">
        <v>493</v>
      </c>
      <c r="L47" s="355" t="s">
        <v>493</v>
      </c>
      <c r="M47" s="356" t="s">
        <v>493</v>
      </c>
    </row>
    <row r="48" spans="2:13" ht="27.75" customHeight="1">
      <c r="B48" s="1245"/>
      <c r="C48" s="1246"/>
      <c r="D48" s="103"/>
      <c r="E48" s="1249" t="s">
        <v>38</v>
      </c>
      <c r="F48" s="1249"/>
      <c r="G48" s="1249"/>
      <c r="H48" s="1250"/>
      <c r="I48" s="354" t="s">
        <v>493</v>
      </c>
      <c r="J48" s="355" t="s">
        <v>493</v>
      </c>
      <c r="K48" s="355" t="s">
        <v>493</v>
      </c>
      <c r="L48" s="355" t="s">
        <v>493</v>
      </c>
      <c r="M48" s="356" t="s">
        <v>493</v>
      </c>
    </row>
    <row r="49" spans="2:13" ht="27.75" customHeight="1">
      <c r="B49" s="1247"/>
      <c r="C49" s="1248"/>
      <c r="D49" s="103"/>
      <c r="E49" s="1249" t="s">
        <v>39</v>
      </c>
      <c r="F49" s="1249"/>
      <c r="G49" s="1249"/>
      <c r="H49" s="1250"/>
      <c r="I49" s="354" t="s">
        <v>493</v>
      </c>
      <c r="J49" s="355" t="s">
        <v>493</v>
      </c>
      <c r="K49" s="355" t="s">
        <v>493</v>
      </c>
      <c r="L49" s="355" t="s">
        <v>493</v>
      </c>
      <c r="M49" s="356" t="s">
        <v>493</v>
      </c>
    </row>
    <row r="50" spans="2:13" ht="27.75" customHeight="1">
      <c r="B50" s="1243" t="s">
        <v>40</v>
      </c>
      <c r="C50" s="1244"/>
      <c r="D50" s="106"/>
      <c r="E50" s="1249" t="s">
        <v>41</v>
      </c>
      <c r="F50" s="1249"/>
      <c r="G50" s="1249"/>
      <c r="H50" s="1250"/>
      <c r="I50" s="354">
        <v>9109</v>
      </c>
      <c r="J50" s="355">
        <v>9028</v>
      </c>
      <c r="K50" s="355">
        <v>9643</v>
      </c>
      <c r="L50" s="355">
        <v>9807</v>
      </c>
      <c r="M50" s="356">
        <v>10525</v>
      </c>
    </row>
    <row r="51" spans="2:13" ht="27.75" customHeight="1">
      <c r="B51" s="1245"/>
      <c r="C51" s="1246"/>
      <c r="D51" s="103"/>
      <c r="E51" s="1249" t="s">
        <v>42</v>
      </c>
      <c r="F51" s="1249"/>
      <c r="G51" s="1249"/>
      <c r="H51" s="1250"/>
      <c r="I51" s="354">
        <v>193</v>
      </c>
      <c r="J51" s="355">
        <v>128</v>
      </c>
      <c r="K51" s="355">
        <v>65</v>
      </c>
      <c r="L51" s="355">
        <v>6</v>
      </c>
      <c r="M51" s="356">
        <v>1</v>
      </c>
    </row>
    <row r="52" spans="2:13" ht="27.75" customHeight="1">
      <c r="B52" s="1247"/>
      <c r="C52" s="1248"/>
      <c r="D52" s="103"/>
      <c r="E52" s="1249" t="s">
        <v>43</v>
      </c>
      <c r="F52" s="1249"/>
      <c r="G52" s="1249"/>
      <c r="H52" s="1250"/>
      <c r="I52" s="354">
        <v>22859</v>
      </c>
      <c r="J52" s="355">
        <v>21788</v>
      </c>
      <c r="K52" s="355">
        <v>21125</v>
      </c>
      <c r="L52" s="355">
        <v>20552</v>
      </c>
      <c r="M52" s="356">
        <v>20161</v>
      </c>
    </row>
    <row r="53" spans="2:13" ht="27.75" customHeight="1" thickBot="1">
      <c r="B53" s="1251" t="s">
        <v>44</v>
      </c>
      <c r="C53" s="1252"/>
      <c r="D53" s="107"/>
      <c r="E53" s="1253" t="s">
        <v>45</v>
      </c>
      <c r="F53" s="1253"/>
      <c r="G53" s="1253"/>
      <c r="H53" s="1254"/>
      <c r="I53" s="357">
        <v>239</v>
      </c>
      <c r="J53" s="358">
        <v>1064</v>
      </c>
      <c r="K53" s="358">
        <v>28</v>
      </c>
      <c r="L53" s="358">
        <v>-1295</v>
      </c>
      <c r="M53" s="359">
        <v>-2590</v>
      </c>
    </row>
    <row r="54" spans="2:13" ht="27.75" customHeight="1">
      <c r="B54" s="108" t="s">
        <v>46</v>
      </c>
      <c r="C54" s="109"/>
      <c r="D54" s="109"/>
      <c r="E54" s="110"/>
      <c r="F54" s="110"/>
      <c r="G54" s="110"/>
      <c r="H54" s="110"/>
      <c r="I54" s="111"/>
      <c r="J54" s="111"/>
      <c r="K54" s="111"/>
      <c r="L54" s="111"/>
      <c r="M54" s="111"/>
    </row>
    <row r="55" spans="2:13"/>
  </sheetData>
  <sheetProtection algorithmName="SHA-512" hashValue="qrb+2nyURkTNzKfE9bSBbY5lnFejh4ia5/OiTRhvP8LNjkF09QNuEniv3kN5wNfTD8U7vt7NEtyniHRcw75niQ==" saltValue="qHva+Eh+rvUW28+ZyRZ1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536</v>
      </c>
      <c r="G54" s="116" t="s">
        <v>537</v>
      </c>
      <c r="H54" s="117" t="s">
        <v>538</v>
      </c>
    </row>
    <row r="55" spans="2:8" ht="52.5" customHeight="1">
      <c r="B55" s="118"/>
      <c r="C55" s="1270" t="s">
        <v>48</v>
      </c>
      <c r="D55" s="1270"/>
      <c r="E55" s="1271"/>
      <c r="F55" s="119">
        <v>2770</v>
      </c>
      <c r="G55" s="119">
        <v>2808</v>
      </c>
      <c r="H55" s="120">
        <v>2829</v>
      </c>
    </row>
    <row r="56" spans="2:8" ht="52.5" customHeight="1">
      <c r="B56" s="121"/>
      <c r="C56" s="1272" t="s">
        <v>49</v>
      </c>
      <c r="D56" s="1272"/>
      <c r="E56" s="1273"/>
      <c r="F56" s="122">
        <v>605</v>
      </c>
      <c r="G56" s="122">
        <v>614</v>
      </c>
      <c r="H56" s="123">
        <v>868</v>
      </c>
    </row>
    <row r="57" spans="2:8" ht="53.25" customHeight="1">
      <c r="B57" s="121"/>
      <c r="C57" s="1274" t="s">
        <v>50</v>
      </c>
      <c r="D57" s="1274"/>
      <c r="E57" s="1275"/>
      <c r="F57" s="124">
        <v>6530</v>
      </c>
      <c r="G57" s="124">
        <v>6464</v>
      </c>
      <c r="H57" s="125">
        <v>6697</v>
      </c>
    </row>
    <row r="58" spans="2:8" ht="45.75" customHeight="1">
      <c r="B58" s="126"/>
      <c r="C58" s="1262" t="s">
        <v>577</v>
      </c>
      <c r="D58" s="1263"/>
      <c r="E58" s="1264"/>
      <c r="F58" s="127">
        <v>3408</v>
      </c>
      <c r="G58" s="127">
        <v>3456</v>
      </c>
      <c r="H58" s="128">
        <v>3481</v>
      </c>
    </row>
    <row r="59" spans="2:8" ht="45.75" customHeight="1">
      <c r="B59" s="126"/>
      <c r="C59" s="1262" t="s">
        <v>578</v>
      </c>
      <c r="D59" s="1263"/>
      <c r="E59" s="1264"/>
      <c r="F59" s="127">
        <v>1586</v>
      </c>
      <c r="G59" s="127">
        <v>1376</v>
      </c>
      <c r="H59" s="128">
        <v>1386</v>
      </c>
    </row>
    <row r="60" spans="2:8" ht="45.75" customHeight="1">
      <c r="B60" s="126"/>
      <c r="C60" s="1262" t="s">
        <v>579</v>
      </c>
      <c r="D60" s="1263"/>
      <c r="E60" s="1264"/>
      <c r="F60" s="127">
        <v>1107</v>
      </c>
      <c r="G60" s="127">
        <v>985</v>
      </c>
      <c r="H60" s="128">
        <v>1036</v>
      </c>
    </row>
    <row r="61" spans="2:8" ht="45.75" customHeight="1">
      <c r="B61" s="126"/>
      <c r="C61" s="1262" t="s">
        <v>580</v>
      </c>
      <c r="D61" s="1263"/>
      <c r="E61" s="1264"/>
      <c r="F61" s="127">
        <v>225</v>
      </c>
      <c r="G61" s="127">
        <v>438</v>
      </c>
      <c r="H61" s="128">
        <v>582</v>
      </c>
    </row>
    <row r="62" spans="2:8" ht="45.75" customHeight="1" thickBot="1">
      <c r="B62" s="129"/>
      <c r="C62" s="1265" t="s">
        <v>581</v>
      </c>
      <c r="D62" s="1266"/>
      <c r="E62" s="1267"/>
      <c r="F62" s="130">
        <v>200</v>
      </c>
      <c r="G62" s="130">
        <v>200</v>
      </c>
      <c r="H62" s="131">
        <v>200</v>
      </c>
    </row>
    <row r="63" spans="2:8" ht="52.5" customHeight="1" thickBot="1">
      <c r="B63" s="132"/>
      <c r="C63" s="1268" t="s">
        <v>51</v>
      </c>
      <c r="D63" s="1268"/>
      <c r="E63" s="1269"/>
      <c r="F63" s="133">
        <v>9905</v>
      </c>
      <c r="G63" s="133">
        <v>9886</v>
      </c>
      <c r="H63" s="134">
        <v>10395</v>
      </c>
    </row>
    <row r="64" spans="2:8"/>
  </sheetData>
  <sheetProtection algorithmName="SHA-512" hashValue="Ki49Z1Nv6gKQpZ4zsRpJlZ3BPuFYaepl9YNPC1AU7z+eMg9RyEexIwYZDTMANhNZjSOHXSzucKoiE9a3sRytzw==" saltValue="X2MWPCzieYC0RnlGljKM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X57" sqref="BX57:CE58"/>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624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625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4" t="s">
        <v>626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627</v>
      </c>
    </row>
    <row r="50" spans="1:109">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534</v>
      </c>
      <c r="BQ50" s="1282"/>
      <c r="BR50" s="1282"/>
      <c r="BS50" s="1282"/>
      <c r="BT50" s="1282"/>
      <c r="BU50" s="1282"/>
      <c r="BV50" s="1282"/>
      <c r="BW50" s="1282"/>
      <c r="BX50" s="1282" t="s">
        <v>535</v>
      </c>
      <c r="BY50" s="1282"/>
      <c r="BZ50" s="1282"/>
      <c r="CA50" s="1282"/>
      <c r="CB50" s="1282"/>
      <c r="CC50" s="1282"/>
      <c r="CD50" s="1282"/>
      <c r="CE50" s="1282"/>
      <c r="CF50" s="1282" t="s">
        <v>536</v>
      </c>
      <c r="CG50" s="1282"/>
      <c r="CH50" s="1282"/>
      <c r="CI50" s="1282"/>
      <c r="CJ50" s="1282"/>
      <c r="CK50" s="1282"/>
      <c r="CL50" s="1282"/>
      <c r="CM50" s="1282"/>
      <c r="CN50" s="1282" t="s">
        <v>537</v>
      </c>
      <c r="CO50" s="1282"/>
      <c r="CP50" s="1282"/>
      <c r="CQ50" s="1282"/>
      <c r="CR50" s="1282"/>
      <c r="CS50" s="1282"/>
      <c r="CT50" s="1282"/>
      <c r="CU50" s="1282"/>
      <c r="CV50" s="1282" t="s">
        <v>538</v>
      </c>
      <c r="CW50" s="1282"/>
      <c r="CX50" s="1282"/>
      <c r="CY50" s="1282"/>
      <c r="CZ50" s="1282"/>
      <c r="DA50" s="1282"/>
      <c r="DB50" s="1282"/>
      <c r="DC50" s="1282"/>
    </row>
    <row r="51" spans="1:109" ht="13.5" customHeight="1">
      <c r="B51" s="375"/>
      <c r="G51" s="1293"/>
      <c r="H51" s="1293"/>
      <c r="I51" s="1297"/>
      <c r="J51" s="1297"/>
      <c r="K51" s="1283"/>
      <c r="L51" s="1283"/>
      <c r="M51" s="1283"/>
      <c r="N51" s="1283"/>
      <c r="AM51" s="384"/>
      <c r="AN51" s="1281" t="s">
        <v>628</v>
      </c>
      <c r="AO51" s="1281"/>
      <c r="AP51" s="1281"/>
      <c r="AQ51" s="1281"/>
      <c r="AR51" s="1281"/>
      <c r="AS51" s="1281"/>
      <c r="AT51" s="1281"/>
      <c r="AU51" s="1281"/>
      <c r="AV51" s="1281"/>
      <c r="AW51" s="1281"/>
      <c r="AX51" s="1281"/>
      <c r="AY51" s="1281"/>
      <c r="AZ51" s="1281"/>
      <c r="BA51" s="1281"/>
      <c r="BB51" s="1281" t="s">
        <v>629</v>
      </c>
      <c r="BC51" s="1281"/>
      <c r="BD51" s="1281"/>
      <c r="BE51" s="1281"/>
      <c r="BF51" s="1281"/>
      <c r="BG51" s="1281"/>
      <c r="BH51" s="1281"/>
      <c r="BI51" s="1281"/>
      <c r="BJ51" s="1281"/>
      <c r="BK51" s="1281"/>
      <c r="BL51" s="1281"/>
      <c r="BM51" s="1281"/>
      <c r="BN51" s="1281"/>
      <c r="BO51" s="1281"/>
      <c r="BP51" s="1278">
        <v>2.2000000000000002</v>
      </c>
      <c r="BQ51" s="1278"/>
      <c r="BR51" s="1278"/>
      <c r="BS51" s="1278"/>
      <c r="BT51" s="1278"/>
      <c r="BU51" s="1278"/>
      <c r="BV51" s="1278"/>
      <c r="BW51" s="1278"/>
      <c r="BX51" s="1278">
        <v>9.6</v>
      </c>
      <c r="BY51" s="1278"/>
      <c r="BZ51" s="1278"/>
      <c r="CA51" s="1278"/>
      <c r="CB51" s="1278"/>
      <c r="CC51" s="1278"/>
      <c r="CD51" s="1278"/>
      <c r="CE51" s="1278"/>
      <c r="CF51" s="1278">
        <v>0.2</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630</v>
      </c>
      <c r="BC53" s="1281"/>
      <c r="BD53" s="1281"/>
      <c r="BE53" s="1281"/>
      <c r="BF53" s="1281"/>
      <c r="BG53" s="1281"/>
      <c r="BH53" s="1281"/>
      <c r="BI53" s="1281"/>
      <c r="BJ53" s="1281"/>
      <c r="BK53" s="1281"/>
      <c r="BL53" s="1281"/>
      <c r="BM53" s="1281"/>
      <c r="BN53" s="1281"/>
      <c r="BO53" s="1281"/>
      <c r="BP53" s="1278">
        <v>55</v>
      </c>
      <c r="BQ53" s="1278"/>
      <c r="BR53" s="1278"/>
      <c r="BS53" s="1278"/>
      <c r="BT53" s="1278"/>
      <c r="BU53" s="1278"/>
      <c r="BV53" s="1278"/>
      <c r="BW53" s="1278"/>
      <c r="BX53" s="1278">
        <v>55.4</v>
      </c>
      <c r="BY53" s="1278"/>
      <c r="BZ53" s="1278"/>
      <c r="CA53" s="1278"/>
      <c r="CB53" s="1278"/>
      <c r="CC53" s="1278"/>
      <c r="CD53" s="1278"/>
      <c r="CE53" s="1278"/>
      <c r="CF53" s="1278">
        <v>56.6</v>
      </c>
      <c r="CG53" s="1278"/>
      <c r="CH53" s="1278"/>
      <c r="CI53" s="1278"/>
      <c r="CJ53" s="1278"/>
      <c r="CK53" s="1278"/>
      <c r="CL53" s="1278"/>
      <c r="CM53" s="1278"/>
      <c r="CN53" s="1278">
        <v>58.1</v>
      </c>
      <c r="CO53" s="1278"/>
      <c r="CP53" s="1278"/>
      <c r="CQ53" s="1278"/>
      <c r="CR53" s="1278"/>
      <c r="CS53" s="1278"/>
      <c r="CT53" s="1278"/>
      <c r="CU53" s="1278"/>
      <c r="CV53" s="1278">
        <v>47.5</v>
      </c>
      <c r="CW53" s="1278"/>
      <c r="CX53" s="1278"/>
      <c r="CY53" s="1278"/>
      <c r="CZ53" s="1278"/>
      <c r="DA53" s="1278"/>
      <c r="DB53" s="1278"/>
      <c r="DC53" s="1278"/>
    </row>
    <row r="54" spans="1:109">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c r="A55" s="383"/>
      <c r="B55" s="375"/>
      <c r="G55" s="1276"/>
      <c r="H55" s="1276"/>
      <c r="I55" s="1276"/>
      <c r="J55" s="1276"/>
      <c r="K55" s="1283"/>
      <c r="L55" s="1283"/>
      <c r="M55" s="1283"/>
      <c r="N55" s="1283"/>
      <c r="AN55" s="1282" t="s">
        <v>631</v>
      </c>
      <c r="AO55" s="1282"/>
      <c r="AP55" s="1282"/>
      <c r="AQ55" s="1282"/>
      <c r="AR55" s="1282"/>
      <c r="AS55" s="1282"/>
      <c r="AT55" s="1282"/>
      <c r="AU55" s="1282"/>
      <c r="AV55" s="1282"/>
      <c r="AW55" s="1282"/>
      <c r="AX55" s="1282"/>
      <c r="AY55" s="1282"/>
      <c r="AZ55" s="1282"/>
      <c r="BA55" s="1282"/>
      <c r="BB55" s="1281" t="s">
        <v>629</v>
      </c>
      <c r="BC55" s="1281"/>
      <c r="BD55" s="1281"/>
      <c r="BE55" s="1281"/>
      <c r="BF55" s="1281"/>
      <c r="BG55" s="1281"/>
      <c r="BH55" s="1281"/>
      <c r="BI55" s="1281"/>
      <c r="BJ55" s="1281"/>
      <c r="BK55" s="1281"/>
      <c r="BL55" s="1281"/>
      <c r="BM55" s="1281"/>
      <c r="BN55" s="1281"/>
      <c r="BO55" s="1281"/>
      <c r="BP55" s="1278">
        <v>31.9</v>
      </c>
      <c r="BQ55" s="1278"/>
      <c r="BR55" s="1278"/>
      <c r="BS55" s="1278"/>
      <c r="BT55" s="1278"/>
      <c r="BU55" s="1278"/>
      <c r="BV55" s="1278"/>
      <c r="BW55" s="1278"/>
      <c r="BX55" s="1278">
        <v>24.2</v>
      </c>
      <c r="BY55" s="1278"/>
      <c r="BZ55" s="1278"/>
      <c r="CA55" s="1278"/>
      <c r="CB55" s="1278"/>
      <c r="CC55" s="1278"/>
      <c r="CD55" s="1278"/>
      <c r="CE55" s="1278"/>
      <c r="CF55" s="1278">
        <v>22.1</v>
      </c>
      <c r="CG55" s="1278"/>
      <c r="CH55" s="1278"/>
      <c r="CI55" s="1278"/>
      <c r="CJ55" s="1278"/>
      <c r="CK55" s="1278"/>
      <c r="CL55" s="1278"/>
      <c r="CM55" s="1278"/>
      <c r="CN55" s="1278">
        <v>20.399999999999999</v>
      </c>
      <c r="CO55" s="1278"/>
      <c r="CP55" s="1278"/>
      <c r="CQ55" s="1278"/>
      <c r="CR55" s="1278"/>
      <c r="CS55" s="1278"/>
      <c r="CT55" s="1278"/>
      <c r="CU55" s="1278"/>
      <c r="CV55" s="1278">
        <v>11.2</v>
      </c>
      <c r="CW55" s="1278"/>
      <c r="CX55" s="1278"/>
      <c r="CY55" s="1278"/>
      <c r="CZ55" s="1278"/>
      <c r="DA55" s="1278"/>
      <c r="DB55" s="1278"/>
      <c r="DC55" s="1278"/>
    </row>
    <row r="56" spans="1:109">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630</v>
      </c>
      <c r="BC57" s="1281"/>
      <c r="BD57" s="1281"/>
      <c r="BE57" s="1281"/>
      <c r="BF57" s="1281"/>
      <c r="BG57" s="1281"/>
      <c r="BH57" s="1281"/>
      <c r="BI57" s="1281"/>
      <c r="BJ57" s="1281"/>
      <c r="BK57" s="1281"/>
      <c r="BL57" s="1281"/>
      <c r="BM57" s="1281"/>
      <c r="BN57" s="1281"/>
      <c r="BO57" s="1281"/>
      <c r="BP57" s="1278">
        <v>59.4</v>
      </c>
      <c r="BQ57" s="1278"/>
      <c r="BR57" s="1278"/>
      <c r="BS57" s="1278"/>
      <c r="BT57" s="1278"/>
      <c r="BU57" s="1278"/>
      <c r="BV57" s="1278"/>
      <c r="BW57" s="1278"/>
      <c r="BX57" s="1278">
        <v>60.1</v>
      </c>
      <c r="BY57" s="1278"/>
      <c r="BZ57" s="1278"/>
      <c r="CA57" s="1278"/>
      <c r="CB57" s="1278"/>
      <c r="CC57" s="1278"/>
      <c r="CD57" s="1278"/>
      <c r="CE57" s="1278"/>
      <c r="CF57" s="1278">
        <v>61.5</v>
      </c>
      <c r="CG57" s="1278"/>
      <c r="CH57" s="1278"/>
      <c r="CI57" s="1278"/>
      <c r="CJ57" s="1278"/>
      <c r="CK57" s="1278"/>
      <c r="CL57" s="1278"/>
      <c r="CM57" s="1278"/>
      <c r="CN57" s="1278">
        <v>63.1</v>
      </c>
      <c r="CO57" s="1278"/>
      <c r="CP57" s="1278"/>
      <c r="CQ57" s="1278"/>
      <c r="CR57" s="1278"/>
      <c r="CS57" s="1278"/>
      <c r="CT57" s="1278"/>
      <c r="CU57" s="1278"/>
      <c r="CV57" s="1278">
        <v>63.2</v>
      </c>
      <c r="CW57" s="1278"/>
      <c r="CX57" s="1278"/>
      <c r="CY57" s="1278"/>
      <c r="CZ57" s="1278"/>
      <c r="DA57" s="1278"/>
      <c r="DB57" s="1278"/>
      <c r="DC57" s="1278"/>
      <c r="DD57" s="388"/>
      <c r="DE57" s="387"/>
    </row>
    <row r="58" spans="1:109" s="383" customFormat="1">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632</v>
      </c>
    </row>
    <row r="64" spans="1:109">
      <c r="B64" s="375"/>
      <c r="G64" s="382"/>
      <c r="I64" s="395"/>
      <c r="J64" s="395"/>
      <c r="K64" s="395"/>
      <c r="L64" s="395"/>
      <c r="M64" s="395"/>
      <c r="N64" s="396"/>
      <c r="AM64" s="382"/>
      <c r="AN64" s="382" t="s">
        <v>625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4" t="s">
        <v>634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627</v>
      </c>
    </row>
    <row r="72" spans="2:107">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534</v>
      </c>
      <c r="BQ72" s="1282"/>
      <c r="BR72" s="1282"/>
      <c r="BS72" s="1282"/>
      <c r="BT72" s="1282"/>
      <c r="BU72" s="1282"/>
      <c r="BV72" s="1282"/>
      <c r="BW72" s="1282"/>
      <c r="BX72" s="1282" t="s">
        <v>535</v>
      </c>
      <c r="BY72" s="1282"/>
      <c r="BZ72" s="1282"/>
      <c r="CA72" s="1282"/>
      <c r="CB72" s="1282"/>
      <c r="CC72" s="1282"/>
      <c r="CD72" s="1282"/>
      <c r="CE72" s="1282"/>
      <c r="CF72" s="1282" t="s">
        <v>536</v>
      </c>
      <c r="CG72" s="1282"/>
      <c r="CH72" s="1282"/>
      <c r="CI72" s="1282"/>
      <c r="CJ72" s="1282"/>
      <c r="CK72" s="1282"/>
      <c r="CL72" s="1282"/>
      <c r="CM72" s="1282"/>
      <c r="CN72" s="1282" t="s">
        <v>537</v>
      </c>
      <c r="CO72" s="1282"/>
      <c r="CP72" s="1282"/>
      <c r="CQ72" s="1282"/>
      <c r="CR72" s="1282"/>
      <c r="CS72" s="1282"/>
      <c r="CT72" s="1282"/>
      <c r="CU72" s="1282"/>
      <c r="CV72" s="1282" t="s">
        <v>538</v>
      </c>
      <c r="CW72" s="1282"/>
      <c r="CX72" s="1282"/>
      <c r="CY72" s="1282"/>
      <c r="CZ72" s="1282"/>
      <c r="DA72" s="1282"/>
      <c r="DB72" s="1282"/>
      <c r="DC72" s="1282"/>
    </row>
    <row r="73" spans="2:107">
      <c r="B73" s="375"/>
      <c r="G73" s="1293"/>
      <c r="H73" s="1293"/>
      <c r="I73" s="1293"/>
      <c r="J73" s="1293"/>
      <c r="K73" s="1277"/>
      <c r="L73" s="1277"/>
      <c r="M73" s="1277"/>
      <c r="N73" s="1277"/>
      <c r="AM73" s="384"/>
      <c r="AN73" s="1281" t="s">
        <v>628</v>
      </c>
      <c r="AO73" s="1281"/>
      <c r="AP73" s="1281"/>
      <c r="AQ73" s="1281"/>
      <c r="AR73" s="1281"/>
      <c r="AS73" s="1281"/>
      <c r="AT73" s="1281"/>
      <c r="AU73" s="1281"/>
      <c r="AV73" s="1281"/>
      <c r="AW73" s="1281"/>
      <c r="AX73" s="1281"/>
      <c r="AY73" s="1281"/>
      <c r="AZ73" s="1281"/>
      <c r="BA73" s="1281"/>
      <c r="BB73" s="1281" t="s">
        <v>629</v>
      </c>
      <c r="BC73" s="1281"/>
      <c r="BD73" s="1281"/>
      <c r="BE73" s="1281"/>
      <c r="BF73" s="1281"/>
      <c r="BG73" s="1281"/>
      <c r="BH73" s="1281"/>
      <c r="BI73" s="1281"/>
      <c r="BJ73" s="1281"/>
      <c r="BK73" s="1281"/>
      <c r="BL73" s="1281"/>
      <c r="BM73" s="1281"/>
      <c r="BN73" s="1281"/>
      <c r="BO73" s="1281"/>
      <c r="BP73" s="1278">
        <v>2.2000000000000002</v>
      </c>
      <c r="BQ73" s="1278"/>
      <c r="BR73" s="1278"/>
      <c r="BS73" s="1278"/>
      <c r="BT73" s="1278"/>
      <c r="BU73" s="1278"/>
      <c r="BV73" s="1278"/>
      <c r="BW73" s="1278"/>
      <c r="BX73" s="1278">
        <v>9.6</v>
      </c>
      <c r="BY73" s="1278"/>
      <c r="BZ73" s="1278"/>
      <c r="CA73" s="1278"/>
      <c r="CB73" s="1278"/>
      <c r="CC73" s="1278"/>
      <c r="CD73" s="1278"/>
      <c r="CE73" s="1278"/>
      <c r="CF73" s="1278">
        <v>0.2</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633</v>
      </c>
      <c r="BC75" s="1281"/>
      <c r="BD75" s="1281"/>
      <c r="BE75" s="1281"/>
      <c r="BF75" s="1281"/>
      <c r="BG75" s="1281"/>
      <c r="BH75" s="1281"/>
      <c r="BI75" s="1281"/>
      <c r="BJ75" s="1281"/>
      <c r="BK75" s="1281"/>
      <c r="BL75" s="1281"/>
      <c r="BM75" s="1281"/>
      <c r="BN75" s="1281"/>
      <c r="BO75" s="1281"/>
      <c r="BP75" s="1278">
        <v>6.3</v>
      </c>
      <c r="BQ75" s="1278"/>
      <c r="BR75" s="1278"/>
      <c r="BS75" s="1278"/>
      <c r="BT75" s="1278"/>
      <c r="BU75" s="1278"/>
      <c r="BV75" s="1278"/>
      <c r="BW75" s="1278"/>
      <c r="BX75" s="1278">
        <v>6.5</v>
      </c>
      <c r="BY75" s="1278"/>
      <c r="BZ75" s="1278"/>
      <c r="CA75" s="1278"/>
      <c r="CB75" s="1278"/>
      <c r="CC75" s="1278"/>
      <c r="CD75" s="1278"/>
      <c r="CE75" s="1278"/>
      <c r="CF75" s="1278">
        <v>6.2</v>
      </c>
      <c r="CG75" s="1278"/>
      <c r="CH75" s="1278"/>
      <c r="CI75" s="1278"/>
      <c r="CJ75" s="1278"/>
      <c r="CK75" s="1278"/>
      <c r="CL75" s="1278"/>
      <c r="CM75" s="1278"/>
      <c r="CN75" s="1278">
        <v>5.6</v>
      </c>
      <c r="CO75" s="1278"/>
      <c r="CP75" s="1278"/>
      <c r="CQ75" s="1278"/>
      <c r="CR75" s="1278"/>
      <c r="CS75" s="1278"/>
      <c r="CT75" s="1278"/>
      <c r="CU75" s="1278"/>
      <c r="CV75" s="1278">
        <v>5.7</v>
      </c>
      <c r="CW75" s="1278"/>
      <c r="CX75" s="1278"/>
      <c r="CY75" s="1278"/>
      <c r="CZ75" s="1278"/>
      <c r="DA75" s="1278"/>
      <c r="DB75" s="1278"/>
      <c r="DC75" s="1278"/>
    </row>
    <row r="76" spans="2:107">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c r="B77" s="375"/>
      <c r="G77" s="1276"/>
      <c r="H77" s="1276"/>
      <c r="I77" s="1276"/>
      <c r="J77" s="1276"/>
      <c r="K77" s="1277"/>
      <c r="L77" s="1277"/>
      <c r="M77" s="1277"/>
      <c r="N77" s="1277"/>
      <c r="AN77" s="1282" t="s">
        <v>631</v>
      </c>
      <c r="AO77" s="1282"/>
      <c r="AP77" s="1282"/>
      <c r="AQ77" s="1282"/>
      <c r="AR77" s="1282"/>
      <c r="AS77" s="1282"/>
      <c r="AT77" s="1282"/>
      <c r="AU77" s="1282"/>
      <c r="AV77" s="1282"/>
      <c r="AW77" s="1282"/>
      <c r="AX77" s="1282"/>
      <c r="AY77" s="1282"/>
      <c r="AZ77" s="1282"/>
      <c r="BA77" s="1282"/>
      <c r="BB77" s="1281" t="s">
        <v>629</v>
      </c>
      <c r="BC77" s="1281"/>
      <c r="BD77" s="1281"/>
      <c r="BE77" s="1281"/>
      <c r="BF77" s="1281"/>
      <c r="BG77" s="1281"/>
      <c r="BH77" s="1281"/>
      <c r="BI77" s="1281"/>
      <c r="BJ77" s="1281"/>
      <c r="BK77" s="1281"/>
      <c r="BL77" s="1281"/>
      <c r="BM77" s="1281"/>
      <c r="BN77" s="1281"/>
      <c r="BO77" s="1281"/>
      <c r="BP77" s="1278">
        <v>31.9</v>
      </c>
      <c r="BQ77" s="1278"/>
      <c r="BR77" s="1278"/>
      <c r="BS77" s="1278"/>
      <c r="BT77" s="1278"/>
      <c r="BU77" s="1278"/>
      <c r="BV77" s="1278"/>
      <c r="BW77" s="1278"/>
      <c r="BX77" s="1278">
        <v>24.2</v>
      </c>
      <c r="BY77" s="1278"/>
      <c r="BZ77" s="1278"/>
      <c r="CA77" s="1278"/>
      <c r="CB77" s="1278"/>
      <c r="CC77" s="1278"/>
      <c r="CD77" s="1278"/>
      <c r="CE77" s="1278"/>
      <c r="CF77" s="1278">
        <v>22.1</v>
      </c>
      <c r="CG77" s="1278"/>
      <c r="CH77" s="1278"/>
      <c r="CI77" s="1278"/>
      <c r="CJ77" s="1278"/>
      <c r="CK77" s="1278"/>
      <c r="CL77" s="1278"/>
      <c r="CM77" s="1278"/>
      <c r="CN77" s="1278">
        <v>20.399999999999999</v>
      </c>
      <c r="CO77" s="1278"/>
      <c r="CP77" s="1278"/>
      <c r="CQ77" s="1278"/>
      <c r="CR77" s="1278"/>
      <c r="CS77" s="1278"/>
      <c r="CT77" s="1278"/>
      <c r="CU77" s="1278"/>
      <c r="CV77" s="1278">
        <v>11.2</v>
      </c>
      <c r="CW77" s="1278"/>
      <c r="CX77" s="1278"/>
      <c r="CY77" s="1278"/>
      <c r="CZ77" s="1278"/>
      <c r="DA77" s="1278"/>
      <c r="DB77" s="1278"/>
      <c r="DC77" s="1278"/>
    </row>
    <row r="78" spans="2:107">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633</v>
      </c>
      <c r="BC79" s="1281"/>
      <c r="BD79" s="1281"/>
      <c r="BE79" s="1281"/>
      <c r="BF79" s="1281"/>
      <c r="BG79" s="1281"/>
      <c r="BH79" s="1281"/>
      <c r="BI79" s="1281"/>
      <c r="BJ79" s="1281"/>
      <c r="BK79" s="1281"/>
      <c r="BL79" s="1281"/>
      <c r="BM79" s="1281"/>
      <c r="BN79" s="1281"/>
      <c r="BO79" s="1281"/>
      <c r="BP79" s="1278">
        <v>6.6</v>
      </c>
      <c r="BQ79" s="1278"/>
      <c r="BR79" s="1278"/>
      <c r="BS79" s="1278"/>
      <c r="BT79" s="1278"/>
      <c r="BU79" s="1278"/>
      <c r="BV79" s="1278"/>
      <c r="BW79" s="1278"/>
      <c r="BX79" s="1278">
        <v>6.4</v>
      </c>
      <c r="BY79" s="1278"/>
      <c r="BZ79" s="1278"/>
      <c r="CA79" s="1278"/>
      <c r="CB79" s="1278"/>
      <c r="CC79" s="1278"/>
      <c r="CD79" s="1278"/>
      <c r="CE79" s="1278"/>
      <c r="CF79" s="1278">
        <v>6.3</v>
      </c>
      <c r="CG79" s="1278"/>
      <c r="CH79" s="1278"/>
      <c r="CI79" s="1278"/>
      <c r="CJ79" s="1278"/>
      <c r="CK79" s="1278"/>
      <c r="CL79" s="1278"/>
      <c r="CM79" s="1278"/>
      <c r="CN79" s="1278">
        <v>6.2</v>
      </c>
      <c r="CO79" s="1278"/>
      <c r="CP79" s="1278"/>
      <c r="CQ79" s="1278"/>
      <c r="CR79" s="1278"/>
      <c r="CS79" s="1278"/>
      <c r="CT79" s="1278"/>
      <c r="CU79" s="1278"/>
      <c r="CV79" s="1278">
        <v>5.7</v>
      </c>
      <c r="CW79" s="1278"/>
      <c r="CX79" s="1278"/>
      <c r="CY79" s="1278"/>
      <c r="CZ79" s="1278"/>
      <c r="DA79" s="1278"/>
      <c r="DB79" s="1278"/>
      <c r="DC79" s="1278"/>
    </row>
    <row r="80" spans="2:107">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hj/qAhAt6wcFa+yA/Qua8wDTwyoIVHiDRIFm87NwE+WjQ5NQVmXxLOjaEwFllWejj8qtpoSvuIsfYnodZq42EQ==" saltValue="3j3QCHRREVQrgwLmQ3mGb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481</v>
      </c>
    </row>
  </sheetData>
  <sheetProtection algorithmName="SHA-512" hashValue="yMGSAFG86RDVee6k28q8iXMQqWZzKf/PO8IxsYpHJhmOXxFlzcjZLq0AarqVvHRqV8eQJbI9BLmqcN6SO5ZSdA==" saltValue="K6TskiNnQlXZCxXL6ggl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481</v>
      </c>
    </row>
  </sheetData>
  <sheetProtection algorithmName="SHA-512" hashValue="jpxF2t1hcXtkLeQTQw8LXcBoiIRHW4oQnuKUlwhKWdUFqQRYnt+D54BwvXGkFedCdcIten85pWoC2xVWpX9GpQ==" saltValue="4kAJLnKl5z/DClMjQthSx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531</v>
      </c>
      <c r="G2" s="148"/>
      <c r="H2" s="149"/>
    </row>
    <row r="3" spans="1:8">
      <c r="A3" s="145" t="s">
        <v>524</v>
      </c>
      <c r="B3" s="150"/>
      <c r="C3" s="151"/>
      <c r="D3" s="152">
        <v>39347</v>
      </c>
      <c r="E3" s="153"/>
      <c r="F3" s="154">
        <v>47820</v>
      </c>
      <c r="G3" s="155"/>
      <c r="H3" s="156"/>
    </row>
    <row r="4" spans="1:8">
      <c r="A4" s="157"/>
      <c r="B4" s="158"/>
      <c r="C4" s="159"/>
      <c r="D4" s="160">
        <v>17660</v>
      </c>
      <c r="E4" s="161"/>
      <c r="F4" s="162">
        <v>25855</v>
      </c>
      <c r="G4" s="163"/>
      <c r="H4" s="164"/>
    </row>
    <row r="5" spans="1:8">
      <c r="A5" s="145" t="s">
        <v>526</v>
      </c>
      <c r="B5" s="150"/>
      <c r="C5" s="151"/>
      <c r="D5" s="152">
        <v>43042</v>
      </c>
      <c r="E5" s="153"/>
      <c r="F5" s="154">
        <v>41934</v>
      </c>
      <c r="G5" s="155"/>
      <c r="H5" s="156"/>
    </row>
    <row r="6" spans="1:8">
      <c r="A6" s="157"/>
      <c r="B6" s="158"/>
      <c r="C6" s="159"/>
      <c r="D6" s="160">
        <v>23344</v>
      </c>
      <c r="E6" s="161"/>
      <c r="F6" s="162">
        <v>23352</v>
      </c>
      <c r="G6" s="163"/>
      <c r="H6" s="164"/>
    </row>
    <row r="7" spans="1:8">
      <c r="A7" s="145" t="s">
        <v>527</v>
      </c>
      <c r="B7" s="150"/>
      <c r="C7" s="151"/>
      <c r="D7" s="152">
        <v>33114</v>
      </c>
      <c r="E7" s="153"/>
      <c r="F7" s="154">
        <v>45588</v>
      </c>
      <c r="G7" s="155"/>
      <c r="H7" s="156"/>
    </row>
    <row r="8" spans="1:8">
      <c r="A8" s="157"/>
      <c r="B8" s="158"/>
      <c r="C8" s="159"/>
      <c r="D8" s="160">
        <v>18340</v>
      </c>
      <c r="E8" s="161"/>
      <c r="F8" s="162">
        <v>24150</v>
      </c>
      <c r="G8" s="163"/>
      <c r="H8" s="164"/>
    </row>
    <row r="9" spans="1:8">
      <c r="A9" s="145" t="s">
        <v>528</v>
      </c>
      <c r="B9" s="150"/>
      <c r="C9" s="151"/>
      <c r="D9" s="152">
        <v>37825</v>
      </c>
      <c r="E9" s="153"/>
      <c r="F9" s="154">
        <v>45483</v>
      </c>
      <c r="G9" s="155"/>
      <c r="H9" s="156"/>
    </row>
    <row r="10" spans="1:8">
      <c r="A10" s="157"/>
      <c r="B10" s="158"/>
      <c r="C10" s="159"/>
      <c r="D10" s="160">
        <v>16293</v>
      </c>
      <c r="E10" s="161"/>
      <c r="F10" s="162">
        <v>24241</v>
      </c>
      <c r="G10" s="163"/>
      <c r="H10" s="164"/>
    </row>
    <row r="11" spans="1:8">
      <c r="A11" s="145" t="s">
        <v>529</v>
      </c>
      <c r="B11" s="150"/>
      <c r="C11" s="151"/>
      <c r="D11" s="152">
        <v>66134</v>
      </c>
      <c r="E11" s="153"/>
      <c r="F11" s="154">
        <v>45945</v>
      </c>
      <c r="G11" s="155"/>
      <c r="H11" s="156"/>
    </row>
    <row r="12" spans="1:8">
      <c r="A12" s="157"/>
      <c r="B12" s="158"/>
      <c r="C12" s="165"/>
      <c r="D12" s="160">
        <v>36113</v>
      </c>
      <c r="E12" s="161"/>
      <c r="F12" s="162">
        <v>25180</v>
      </c>
      <c r="G12" s="163"/>
      <c r="H12" s="164"/>
    </row>
    <row r="13" spans="1:8">
      <c r="A13" s="145"/>
      <c r="B13" s="150"/>
      <c r="C13" s="166"/>
      <c r="D13" s="167">
        <v>43892</v>
      </c>
      <c r="E13" s="168"/>
      <c r="F13" s="169">
        <v>45354</v>
      </c>
      <c r="G13" s="170"/>
      <c r="H13" s="156"/>
    </row>
    <row r="14" spans="1:8">
      <c r="A14" s="157"/>
      <c r="B14" s="158"/>
      <c r="C14" s="159"/>
      <c r="D14" s="160">
        <v>22350</v>
      </c>
      <c r="E14" s="161"/>
      <c r="F14" s="162">
        <v>24556</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4.33</v>
      </c>
      <c r="C19" s="171">
        <f>ROUND(VALUE(SUBSTITUTE(実質収支比率等に係る経年分析!G$48,"▲","-")),2)</f>
        <v>3.19</v>
      </c>
      <c r="D19" s="171">
        <f>ROUND(VALUE(SUBSTITUTE(実質収支比率等に係る経年分析!H$48,"▲","-")),2)</f>
        <v>3.85</v>
      </c>
      <c r="E19" s="171">
        <f>ROUND(VALUE(SUBSTITUTE(実質収支比率等に係る経年分析!I$48,"▲","-")),2)</f>
        <v>5.05</v>
      </c>
      <c r="F19" s="171">
        <f>ROUND(VALUE(SUBSTITUTE(実質収支比率等に係る経年分析!J$48,"▲","-")),2)</f>
        <v>3.49</v>
      </c>
    </row>
    <row r="20" spans="1:11">
      <c r="A20" s="171" t="s">
        <v>55</v>
      </c>
      <c r="B20" s="171">
        <f>ROUND(VALUE(SUBSTITUTE(実質収支比率等に係る経年分析!F$47,"▲","-")),2)</f>
        <v>45.33</v>
      </c>
      <c r="C20" s="171">
        <f>ROUND(VALUE(SUBSTITUTE(実質収支比率等に係る経年分析!G$47,"▲","-")),2)</f>
        <v>20.6</v>
      </c>
      <c r="D20" s="171">
        <f>ROUND(VALUE(SUBSTITUTE(実質収支比率等に係る経年分析!H$47,"▲","-")),2)</f>
        <v>21.25</v>
      </c>
      <c r="E20" s="171">
        <f>ROUND(VALUE(SUBSTITUTE(実質収支比率等に係る経年分析!I$47,"▲","-")),2)</f>
        <v>20.79</v>
      </c>
      <c r="F20" s="171">
        <f>ROUND(VALUE(SUBSTITUTE(実質収支比率等に係る経年分析!J$47,"▲","-")),2)</f>
        <v>19.16</v>
      </c>
    </row>
    <row r="21" spans="1:11">
      <c r="A21" s="171" t="s">
        <v>56</v>
      </c>
      <c r="B21" s="171">
        <f>IF(ISNUMBER(VALUE(SUBSTITUTE(実質収支比率等に係る経年分析!F$49,"▲","-"))),ROUND(VALUE(SUBSTITUTE(実質収支比率等に係る経年分析!F$49,"▲","-")),2),NA())</f>
        <v>-1.02</v>
      </c>
      <c r="C21" s="171">
        <f>IF(ISNUMBER(VALUE(SUBSTITUTE(実質収支比率等に係る経年分析!G$49,"▲","-"))),ROUND(VALUE(SUBSTITUTE(実質収支比率等に係る経年分析!G$49,"▲","-")),2),NA())</f>
        <v>-25.68</v>
      </c>
      <c r="D21" s="171">
        <f>IF(ISNUMBER(VALUE(SUBSTITUTE(実質収支比率等に係る経年分析!H$49,"▲","-"))),ROUND(VALUE(SUBSTITUTE(実質収支比率等に係る経年分析!H$49,"▲","-")),2),NA())</f>
        <v>1.33</v>
      </c>
      <c r="E21" s="171">
        <f>IF(ISNUMBER(VALUE(SUBSTITUTE(実質収支比率等に係る経年分析!I$49,"▲","-"))),ROUND(VALUE(SUBSTITUTE(実質収支比率等に係る経年分析!I$49,"▲","-")),2),NA())</f>
        <v>1.63</v>
      </c>
      <c r="F21" s="171">
        <f>IF(ISNUMBER(VALUE(SUBSTITUTE(実質収支比率等に係る経年分析!J$49,"▲","-"))),ROUND(VALUE(SUBSTITUTE(実質収支比率等に係る経年分析!J$49,"▲","-")),2),NA())</f>
        <v>-0.99</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0.54</v>
      </c>
    </row>
    <row r="34" spans="1:16">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0.28000000000000003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0.57999999999999996</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4.2699999999999996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3.49</v>
      </c>
    </row>
    <row r="36" spans="1:16">
      <c r="A36" s="172" t="str">
        <f>IF(連結実質赤字比率に係る赤字・黒字の構成分析!C$34="",NA(),連結実質赤字比率に係る赤字・黒字の構成分析!C$34)</f>
        <v>福津市公共下水道事業会計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2.65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3.72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2213</v>
      </c>
      <c r="E42" s="173"/>
      <c r="F42" s="173"/>
      <c r="G42" s="173">
        <f>'実質公債費比率（分子）の構造'!L$52</f>
        <v>2071</v>
      </c>
      <c r="H42" s="173"/>
      <c r="I42" s="173"/>
      <c r="J42" s="173">
        <f>'実質公債費比率（分子）の構造'!M$52</f>
        <v>1920</v>
      </c>
      <c r="K42" s="173"/>
      <c r="L42" s="173"/>
      <c r="M42" s="173">
        <f>'実質公債費比率（分子）の構造'!N$52</f>
        <v>1929</v>
      </c>
      <c r="N42" s="173"/>
      <c r="O42" s="173"/>
      <c r="P42" s="173">
        <f>'実質公債費比率（分子）の構造'!O$52</f>
        <v>1880</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226</v>
      </c>
      <c r="C44" s="173"/>
      <c r="D44" s="173"/>
      <c r="E44" s="173">
        <f>'実質公債費比率（分子）の構造'!L$50</f>
        <v>107</v>
      </c>
      <c r="F44" s="173"/>
      <c r="G44" s="173"/>
      <c r="H44" s="173">
        <f>'実質公債費比率（分子）の構造'!M$50</f>
        <v>103</v>
      </c>
      <c r="I44" s="173"/>
      <c r="J44" s="173"/>
      <c r="K44" s="173">
        <f>'実質公債費比率（分子）の構造'!N$50</f>
        <v>108</v>
      </c>
      <c r="L44" s="173"/>
      <c r="M44" s="173"/>
      <c r="N44" s="173">
        <f>'実質公債費比率（分子）の構造'!O$50</f>
        <v>112</v>
      </c>
      <c r="O44" s="173"/>
      <c r="P44" s="173"/>
    </row>
    <row r="45" spans="1:16">
      <c r="A45" s="173" t="s">
        <v>66</v>
      </c>
      <c r="B45" s="173">
        <f>'実質公債費比率（分子）の構造'!K$49</f>
        <v>83</v>
      </c>
      <c r="C45" s="173"/>
      <c r="D45" s="173"/>
      <c r="E45" s="173">
        <f>'実質公債費比率（分子）の構造'!L$49</f>
        <v>41</v>
      </c>
      <c r="F45" s="173"/>
      <c r="G45" s="173"/>
      <c r="H45" s="173">
        <f>'実質公債費比率（分子）の構造'!M$49</f>
        <v>45</v>
      </c>
      <c r="I45" s="173"/>
      <c r="J45" s="173"/>
      <c r="K45" s="173">
        <f>'実質公債費比率（分子）の構造'!N$49</f>
        <v>45</v>
      </c>
      <c r="L45" s="173"/>
      <c r="M45" s="173"/>
      <c r="N45" s="173">
        <f>'実質公債費比率（分子）の構造'!O$49</f>
        <v>47</v>
      </c>
      <c r="O45" s="173"/>
      <c r="P45" s="173"/>
    </row>
    <row r="46" spans="1:16">
      <c r="A46" s="173" t="s">
        <v>67</v>
      </c>
      <c r="B46" s="173">
        <f>'実質公債費比率（分子）の構造'!K$48</f>
        <v>566</v>
      </c>
      <c r="C46" s="173"/>
      <c r="D46" s="173"/>
      <c r="E46" s="173">
        <f>'実質公債費比率（分子）の構造'!L$48</f>
        <v>535</v>
      </c>
      <c r="F46" s="173"/>
      <c r="G46" s="173"/>
      <c r="H46" s="173">
        <f>'実質公債費比率（分子）の構造'!M$48</f>
        <v>487</v>
      </c>
      <c r="I46" s="173"/>
      <c r="J46" s="173"/>
      <c r="K46" s="173">
        <f>'実質公債費比率（分子）の構造'!N$48</f>
        <v>477</v>
      </c>
      <c r="L46" s="173"/>
      <c r="M46" s="173"/>
      <c r="N46" s="173">
        <f>'実質公債費比率（分子）の構造'!O$48</f>
        <v>478</v>
      </c>
      <c r="O46" s="173"/>
      <c r="P46" s="173"/>
    </row>
    <row r="47" spans="1:16">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2125</v>
      </c>
      <c r="C49" s="173"/>
      <c r="D49" s="173"/>
      <c r="E49" s="173">
        <f>'実質公債費比率（分子）の構造'!L$45</f>
        <v>2013</v>
      </c>
      <c r="F49" s="173"/>
      <c r="G49" s="173"/>
      <c r="H49" s="173">
        <f>'実質公債費比率（分子）の構造'!M$45</f>
        <v>1931</v>
      </c>
      <c r="I49" s="173"/>
      <c r="J49" s="173"/>
      <c r="K49" s="173">
        <f>'実質公債費比率（分子）の構造'!N$45</f>
        <v>1953</v>
      </c>
      <c r="L49" s="173"/>
      <c r="M49" s="173"/>
      <c r="N49" s="173">
        <f>'実質公債費比率（分子）の構造'!O$45</f>
        <v>1984</v>
      </c>
      <c r="O49" s="173"/>
      <c r="P49" s="173"/>
    </row>
    <row r="50" spans="1:16">
      <c r="A50" s="173" t="s">
        <v>70</v>
      </c>
      <c r="B50" s="173" t="e">
        <f>NA()</f>
        <v>#N/A</v>
      </c>
      <c r="C50" s="173">
        <f>IF(ISNUMBER('実質公債費比率（分子）の構造'!K$53),'実質公債費比率（分子）の構造'!K$53,NA())</f>
        <v>787</v>
      </c>
      <c r="D50" s="173" t="e">
        <f>NA()</f>
        <v>#N/A</v>
      </c>
      <c r="E50" s="173" t="e">
        <f>NA()</f>
        <v>#N/A</v>
      </c>
      <c r="F50" s="173">
        <f>IF(ISNUMBER('実質公債費比率（分子）の構造'!L$53),'実質公債費比率（分子）の構造'!L$53,NA())</f>
        <v>625</v>
      </c>
      <c r="G50" s="173" t="e">
        <f>NA()</f>
        <v>#N/A</v>
      </c>
      <c r="H50" s="173" t="e">
        <f>NA()</f>
        <v>#N/A</v>
      </c>
      <c r="I50" s="173">
        <f>IF(ISNUMBER('実質公債費比率（分子）の構造'!M$53),'実質公債費比率（分子）の構造'!M$53,NA())</f>
        <v>646</v>
      </c>
      <c r="J50" s="173" t="e">
        <f>NA()</f>
        <v>#N/A</v>
      </c>
      <c r="K50" s="173" t="e">
        <f>NA()</f>
        <v>#N/A</v>
      </c>
      <c r="L50" s="173">
        <f>IF(ISNUMBER('実質公債費比率（分子）の構造'!N$53),'実質公債費比率（分子）の構造'!N$53,NA())</f>
        <v>654</v>
      </c>
      <c r="M50" s="173" t="e">
        <f>NA()</f>
        <v>#N/A</v>
      </c>
      <c r="N50" s="173" t="e">
        <f>NA()</f>
        <v>#N/A</v>
      </c>
      <c r="O50" s="173">
        <f>IF(ISNUMBER('実質公債費比率（分子）の構造'!O$53),'実質公債費比率（分子）の構造'!O$53,NA())</f>
        <v>741</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22859</v>
      </c>
      <c r="E56" s="172"/>
      <c r="F56" s="172"/>
      <c r="G56" s="172">
        <f>'将来負担比率（分子）の構造'!J$52</f>
        <v>21788</v>
      </c>
      <c r="H56" s="172"/>
      <c r="I56" s="172"/>
      <c r="J56" s="172">
        <f>'将来負担比率（分子）の構造'!K$52</f>
        <v>21125</v>
      </c>
      <c r="K56" s="172"/>
      <c r="L56" s="172"/>
      <c r="M56" s="172">
        <f>'将来負担比率（分子）の構造'!L$52</f>
        <v>20552</v>
      </c>
      <c r="N56" s="172"/>
      <c r="O56" s="172"/>
      <c r="P56" s="172">
        <f>'将来負担比率（分子）の構造'!M$52</f>
        <v>20161</v>
      </c>
    </row>
    <row r="57" spans="1:16">
      <c r="A57" s="172" t="s">
        <v>42</v>
      </c>
      <c r="B57" s="172"/>
      <c r="C57" s="172"/>
      <c r="D57" s="172">
        <f>'将来負担比率（分子）の構造'!I$51</f>
        <v>193</v>
      </c>
      <c r="E57" s="172"/>
      <c r="F57" s="172"/>
      <c r="G57" s="172">
        <f>'将来負担比率（分子）の構造'!J$51</f>
        <v>128</v>
      </c>
      <c r="H57" s="172"/>
      <c r="I57" s="172"/>
      <c r="J57" s="172">
        <f>'将来負担比率（分子）の構造'!K$51</f>
        <v>65</v>
      </c>
      <c r="K57" s="172"/>
      <c r="L57" s="172"/>
      <c r="M57" s="172">
        <f>'将来負担比率（分子）の構造'!L$51</f>
        <v>6</v>
      </c>
      <c r="N57" s="172"/>
      <c r="O57" s="172"/>
      <c r="P57" s="172">
        <f>'将来負担比率（分子）の構造'!M$51</f>
        <v>1</v>
      </c>
    </row>
    <row r="58" spans="1:16">
      <c r="A58" s="172" t="s">
        <v>41</v>
      </c>
      <c r="B58" s="172"/>
      <c r="C58" s="172"/>
      <c r="D58" s="172">
        <f>'将来負担比率（分子）の構造'!I$50</f>
        <v>9109</v>
      </c>
      <c r="E58" s="172"/>
      <c r="F58" s="172"/>
      <c r="G58" s="172">
        <f>'将来負担比率（分子）の構造'!J$50</f>
        <v>9028</v>
      </c>
      <c r="H58" s="172"/>
      <c r="I58" s="172"/>
      <c r="J58" s="172">
        <f>'将来負担比率（分子）の構造'!K$50</f>
        <v>9643</v>
      </c>
      <c r="K58" s="172"/>
      <c r="L58" s="172"/>
      <c r="M58" s="172">
        <f>'将来負担比率（分子）の構造'!L$50</f>
        <v>9807</v>
      </c>
      <c r="N58" s="172"/>
      <c r="O58" s="172"/>
      <c r="P58" s="172">
        <f>'将来負担比率（分子）の構造'!M$50</f>
        <v>10525</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861</v>
      </c>
      <c r="C62" s="172"/>
      <c r="D62" s="172"/>
      <c r="E62" s="172">
        <f>'将来負担比率（分子）の構造'!J$45</f>
        <v>684</v>
      </c>
      <c r="F62" s="172"/>
      <c r="G62" s="172"/>
      <c r="H62" s="172">
        <f>'将来負担比率（分子）の構造'!K$45</f>
        <v>704</v>
      </c>
      <c r="I62" s="172"/>
      <c r="J62" s="172"/>
      <c r="K62" s="172">
        <f>'将来負担比率（分子）の構造'!L$45</f>
        <v>677</v>
      </c>
      <c r="L62" s="172"/>
      <c r="M62" s="172"/>
      <c r="N62" s="172">
        <f>'将来負担比率（分子）の構造'!M$45</f>
        <v>680</v>
      </c>
      <c r="O62" s="172"/>
      <c r="P62" s="172"/>
    </row>
    <row r="63" spans="1:16">
      <c r="A63" s="172" t="s">
        <v>34</v>
      </c>
      <c r="B63" s="172">
        <f>'将来負担比率（分子）の構造'!I$44</f>
        <v>805</v>
      </c>
      <c r="C63" s="172"/>
      <c r="D63" s="172"/>
      <c r="E63" s="172">
        <f>'将来負担比率（分子）の構造'!J$44</f>
        <v>723</v>
      </c>
      <c r="F63" s="172"/>
      <c r="G63" s="172"/>
      <c r="H63" s="172">
        <f>'将来負担比率（分子）の構造'!K$44</f>
        <v>623</v>
      </c>
      <c r="I63" s="172"/>
      <c r="J63" s="172"/>
      <c r="K63" s="172">
        <f>'将来負担比率（分子）の構造'!L$44</f>
        <v>538</v>
      </c>
      <c r="L63" s="172"/>
      <c r="M63" s="172"/>
      <c r="N63" s="172">
        <f>'将来負担比率（分子）の構造'!M$44</f>
        <v>413</v>
      </c>
      <c r="O63" s="172"/>
      <c r="P63" s="172"/>
    </row>
    <row r="64" spans="1:16">
      <c r="A64" s="172" t="s">
        <v>33</v>
      </c>
      <c r="B64" s="172">
        <f>'将来負担比率（分子）の構造'!I$43</f>
        <v>10612</v>
      </c>
      <c r="C64" s="172"/>
      <c r="D64" s="172"/>
      <c r="E64" s="172">
        <f>'将来負担比率（分子）の構造'!J$43</f>
        <v>10803</v>
      </c>
      <c r="F64" s="172"/>
      <c r="G64" s="172"/>
      <c r="H64" s="172">
        <f>'将来負担比率（分子）の構造'!K$43</f>
        <v>10056</v>
      </c>
      <c r="I64" s="172"/>
      <c r="J64" s="172"/>
      <c r="K64" s="172">
        <f>'将来負担比率（分子）の構造'!L$43</f>
        <v>8944</v>
      </c>
      <c r="L64" s="172"/>
      <c r="M64" s="172"/>
      <c r="N64" s="172">
        <f>'将来負担比率（分子）の構造'!M$43</f>
        <v>8172</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20122</v>
      </c>
      <c r="C66" s="172"/>
      <c r="D66" s="172"/>
      <c r="E66" s="172">
        <f>'将来負担比率（分子）の構造'!J$41</f>
        <v>19799</v>
      </c>
      <c r="F66" s="172"/>
      <c r="G66" s="172"/>
      <c r="H66" s="172">
        <f>'将来負担比率（分子）の構造'!K$41</f>
        <v>19478</v>
      </c>
      <c r="I66" s="172"/>
      <c r="J66" s="172"/>
      <c r="K66" s="172">
        <f>'将来負担比率（分子）の構造'!L$41</f>
        <v>18912</v>
      </c>
      <c r="L66" s="172"/>
      <c r="M66" s="172"/>
      <c r="N66" s="172">
        <f>'将来負担比率（分子）の構造'!M$41</f>
        <v>18832</v>
      </c>
      <c r="O66" s="172"/>
      <c r="P66" s="172"/>
    </row>
    <row r="67" spans="1:16">
      <c r="A67" s="172" t="s">
        <v>74</v>
      </c>
      <c r="B67" s="172" t="e">
        <f>NA()</f>
        <v>#N/A</v>
      </c>
      <c r="C67" s="172">
        <f>IF(ISNUMBER('将来負担比率（分子）の構造'!I$53), IF('将来負担比率（分子）の構造'!I$53 &lt; 0, 0, '将来負担比率（分子）の構造'!I$53), NA())</f>
        <v>239</v>
      </c>
      <c r="D67" s="172" t="e">
        <f>NA()</f>
        <v>#N/A</v>
      </c>
      <c r="E67" s="172" t="e">
        <f>NA()</f>
        <v>#N/A</v>
      </c>
      <c r="F67" s="172">
        <f>IF(ISNUMBER('将来負担比率（分子）の構造'!J$53), IF('将来負担比率（分子）の構造'!J$53 &lt; 0, 0, '将来負担比率（分子）の構造'!J$53), NA())</f>
        <v>1064</v>
      </c>
      <c r="G67" s="172" t="e">
        <f>NA()</f>
        <v>#N/A</v>
      </c>
      <c r="H67" s="172" t="e">
        <f>NA()</f>
        <v>#N/A</v>
      </c>
      <c r="I67" s="172">
        <f>IF(ISNUMBER('将来負担比率（分子）の構造'!K$53), IF('将来負担比率（分子）の構造'!K$53 &lt; 0, 0, '将来負担比率（分子）の構造'!K$53), NA())</f>
        <v>28</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2770</v>
      </c>
      <c r="C72" s="176">
        <f>基金残高に係る経年分析!G55</f>
        <v>2808</v>
      </c>
      <c r="D72" s="176">
        <f>基金残高に係る経年分析!H55</f>
        <v>2829</v>
      </c>
    </row>
    <row r="73" spans="1:16">
      <c r="A73" s="175" t="s">
        <v>77</v>
      </c>
      <c r="B73" s="176">
        <f>基金残高に係る経年分析!F56</f>
        <v>605</v>
      </c>
      <c r="C73" s="176">
        <f>基金残高に係る経年分析!G56</f>
        <v>614</v>
      </c>
      <c r="D73" s="176">
        <f>基金残高に係る経年分析!H56</f>
        <v>868</v>
      </c>
    </row>
    <row r="74" spans="1:16">
      <c r="A74" s="175" t="s">
        <v>78</v>
      </c>
      <c r="B74" s="176">
        <f>基金残高に係る経年分析!F57</f>
        <v>6530</v>
      </c>
      <c r="C74" s="176">
        <f>基金残高に係る経年分析!G57</f>
        <v>6464</v>
      </c>
      <c r="D74" s="176">
        <f>基金残高に係る経年分析!H57</f>
        <v>6697</v>
      </c>
    </row>
  </sheetData>
  <sheetProtection algorithmName="SHA-512" hashValue="8vWTrsIbpc/fYLCgRdmVQ+36QinnjqzShRR3Xlz+CMHSmB49UbOPzlA0UQiGVt+U15nvGi3XRqH39TJiUeIQJw==" saltValue="VHlO6OgnF7kACuOnLE+l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1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586</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221</v>
      </c>
      <c r="S4" s="645"/>
      <c r="T4" s="645"/>
      <c r="U4" s="645"/>
      <c r="V4" s="645"/>
      <c r="W4" s="645"/>
      <c r="X4" s="645"/>
      <c r="Y4" s="646"/>
      <c r="Z4" s="644" t="s">
        <v>222</v>
      </c>
      <c r="AA4" s="645"/>
      <c r="AB4" s="645"/>
      <c r="AC4" s="646"/>
      <c r="AD4" s="644" t="s">
        <v>223</v>
      </c>
      <c r="AE4" s="645"/>
      <c r="AF4" s="645"/>
      <c r="AG4" s="645"/>
      <c r="AH4" s="645"/>
      <c r="AI4" s="645"/>
      <c r="AJ4" s="645"/>
      <c r="AK4" s="646"/>
      <c r="AL4" s="644" t="s">
        <v>222</v>
      </c>
      <c r="AM4" s="645"/>
      <c r="AN4" s="645"/>
      <c r="AO4" s="646"/>
      <c r="AP4" s="650" t="s">
        <v>224</v>
      </c>
      <c r="AQ4" s="650"/>
      <c r="AR4" s="650"/>
      <c r="AS4" s="650"/>
      <c r="AT4" s="650"/>
      <c r="AU4" s="650"/>
      <c r="AV4" s="650"/>
      <c r="AW4" s="650"/>
      <c r="AX4" s="650"/>
      <c r="AY4" s="650"/>
      <c r="AZ4" s="650"/>
      <c r="BA4" s="650"/>
      <c r="BB4" s="650"/>
      <c r="BC4" s="650"/>
      <c r="BD4" s="650"/>
      <c r="BE4" s="650"/>
      <c r="BF4" s="650"/>
      <c r="BG4" s="650" t="s">
        <v>225</v>
      </c>
      <c r="BH4" s="650"/>
      <c r="BI4" s="650"/>
      <c r="BJ4" s="650"/>
      <c r="BK4" s="650"/>
      <c r="BL4" s="650"/>
      <c r="BM4" s="650"/>
      <c r="BN4" s="650"/>
      <c r="BO4" s="650" t="s">
        <v>222</v>
      </c>
      <c r="BP4" s="650"/>
      <c r="BQ4" s="650"/>
      <c r="BR4" s="650"/>
      <c r="BS4" s="650" t="s">
        <v>226</v>
      </c>
      <c r="BT4" s="650"/>
      <c r="BU4" s="650"/>
      <c r="BV4" s="650"/>
      <c r="BW4" s="650"/>
      <c r="BX4" s="650"/>
      <c r="BY4" s="650"/>
      <c r="BZ4" s="650"/>
      <c r="CA4" s="650"/>
      <c r="CB4" s="650"/>
      <c r="CD4" s="647" t="s">
        <v>587</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227</v>
      </c>
      <c r="C5" s="652"/>
      <c r="D5" s="652"/>
      <c r="E5" s="652"/>
      <c r="F5" s="652"/>
      <c r="G5" s="652"/>
      <c r="H5" s="652"/>
      <c r="I5" s="652"/>
      <c r="J5" s="652"/>
      <c r="K5" s="652"/>
      <c r="L5" s="652"/>
      <c r="M5" s="652"/>
      <c r="N5" s="652"/>
      <c r="O5" s="652"/>
      <c r="P5" s="652"/>
      <c r="Q5" s="653"/>
      <c r="R5" s="654">
        <v>6875160</v>
      </c>
      <c r="S5" s="655"/>
      <c r="T5" s="655"/>
      <c r="U5" s="655"/>
      <c r="V5" s="655"/>
      <c r="W5" s="655"/>
      <c r="X5" s="655"/>
      <c r="Y5" s="656"/>
      <c r="Z5" s="657">
        <v>22.6</v>
      </c>
      <c r="AA5" s="657"/>
      <c r="AB5" s="657"/>
      <c r="AC5" s="657"/>
      <c r="AD5" s="658">
        <v>6875160</v>
      </c>
      <c r="AE5" s="658"/>
      <c r="AF5" s="658"/>
      <c r="AG5" s="658"/>
      <c r="AH5" s="658"/>
      <c r="AI5" s="658"/>
      <c r="AJ5" s="658"/>
      <c r="AK5" s="658"/>
      <c r="AL5" s="659">
        <v>48</v>
      </c>
      <c r="AM5" s="660"/>
      <c r="AN5" s="660"/>
      <c r="AO5" s="661"/>
      <c r="AP5" s="651" t="s">
        <v>228</v>
      </c>
      <c r="AQ5" s="652"/>
      <c r="AR5" s="652"/>
      <c r="AS5" s="652"/>
      <c r="AT5" s="652"/>
      <c r="AU5" s="652"/>
      <c r="AV5" s="652"/>
      <c r="AW5" s="652"/>
      <c r="AX5" s="652"/>
      <c r="AY5" s="652"/>
      <c r="AZ5" s="652"/>
      <c r="BA5" s="652"/>
      <c r="BB5" s="652"/>
      <c r="BC5" s="652"/>
      <c r="BD5" s="652"/>
      <c r="BE5" s="652"/>
      <c r="BF5" s="653"/>
      <c r="BG5" s="665">
        <v>6875160</v>
      </c>
      <c r="BH5" s="666"/>
      <c r="BI5" s="666"/>
      <c r="BJ5" s="666"/>
      <c r="BK5" s="666"/>
      <c r="BL5" s="666"/>
      <c r="BM5" s="666"/>
      <c r="BN5" s="667"/>
      <c r="BO5" s="668">
        <v>100</v>
      </c>
      <c r="BP5" s="668"/>
      <c r="BQ5" s="668"/>
      <c r="BR5" s="668"/>
      <c r="BS5" s="669">
        <v>45538</v>
      </c>
      <c r="BT5" s="669"/>
      <c r="BU5" s="669"/>
      <c r="BV5" s="669"/>
      <c r="BW5" s="669"/>
      <c r="BX5" s="669"/>
      <c r="BY5" s="669"/>
      <c r="BZ5" s="669"/>
      <c r="CA5" s="669"/>
      <c r="CB5" s="673"/>
      <c r="CD5" s="647" t="s">
        <v>224</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222</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c r="B6" s="662" t="s">
        <v>232</v>
      </c>
      <c r="C6" s="663"/>
      <c r="D6" s="663"/>
      <c r="E6" s="663"/>
      <c r="F6" s="663"/>
      <c r="G6" s="663"/>
      <c r="H6" s="663"/>
      <c r="I6" s="663"/>
      <c r="J6" s="663"/>
      <c r="K6" s="663"/>
      <c r="L6" s="663"/>
      <c r="M6" s="663"/>
      <c r="N6" s="663"/>
      <c r="O6" s="663"/>
      <c r="P6" s="663"/>
      <c r="Q6" s="664"/>
      <c r="R6" s="665">
        <v>202855</v>
      </c>
      <c r="S6" s="666"/>
      <c r="T6" s="666"/>
      <c r="U6" s="666"/>
      <c r="V6" s="666"/>
      <c r="W6" s="666"/>
      <c r="X6" s="666"/>
      <c r="Y6" s="667"/>
      <c r="Z6" s="668">
        <v>0.7</v>
      </c>
      <c r="AA6" s="668"/>
      <c r="AB6" s="668"/>
      <c r="AC6" s="668"/>
      <c r="AD6" s="669">
        <v>202855</v>
      </c>
      <c r="AE6" s="669"/>
      <c r="AF6" s="669"/>
      <c r="AG6" s="669"/>
      <c r="AH6" s="669"/>
      <c r="AI6" s="669"/>
      <c r="AJ6" s="669"/>
      <c r="AK6" s="669"/>
      <c r="AL6" s="670">
        <v>1.4</v>
      </c>
      <c r="AM6" s="671"/>
      <c r="AN6" s="671"/>
      <c r="AO6" s="672"/>
      <c r="AP6" s="662" t="s">
        <v>233</v>
      </c>
      <c r="AQ6" s="663"/>
      <c r="AR6" s="663"/>
      <c r="AS6" s="663"/>
      <c r="AT6" s="663"/>
      <c r="AU6" s="663"/>
      <c r="AV6" s="663"/>
      <c r="AW6" s="663"/>
      <c r="AX6" s="663"/>
      <c r="AY6" s="663"/>
      <c r="AZ6" s="663"/>
      <c r="BA6" s="663"/>
      <c r="BB6" s="663"/>
      <c r="BC6" s="663"/>
      <c r="BD6" s="663"/>
      <c r="BE6" s="663"/>
      <c r="BF6" s="664"/>
      <c r="BG6" s="665">
        <v>6875160</v>
      </c>
      <c r="BH6" s="666"/>
      <c r="BI6" s="666"/>
      <c r="BJ6" s="666"/>
      <c r="BK6" s="666"/>
      <c r="BL6" s="666"/>
      <c r="BM6" s="666"/>
      <c r="BN6" s="667"/>
      <c r="BO6" s="668">
        <v>100</v>
      </c>
      <c r="BP6" s="668"/>
      <c r="BQ6" s="668"/>
      <c r="BR6" s="668"/>
      <c r="BS6" s="669">
        <v>45538</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203055</v>
      </c>
      <c r="CS6" s="666"/>
      <c r="CT6" s="666"/>
      <c r="CU6" s="666"/>
      <c r="CV6" s="666"/>
      <c r="CW6" s="666"/>
      <c r="CX6" s="666"/>
      <c r="CY6" s="667"/>
      <c r="CZ6" s="659">
        <v>0.7</v>
      </c>
      <c r="DA6" s="660"/>
      <c r="DB6" s="660"/>
      <c r="DC6" s="679"/>
      <c r="DD6" s="674" t="s">
        <v>588</v>
      </c>
      <c r="DE6" s="666"/>
      <c r="DF6" s="666"/>
      <c r="DG6" s="666"/>
      <c r="DH6" s="666"/>
      <c r="DI6" s="666"/>
      <c r="DJ6" s="666"/>
      <c r="DK6" s="666"/>
      <c r="DL6" s="666"/>
      <c r="DM6" s="666"/>
      <c r="DN6" s="666"/>
      <c r="DO6" s="666"/>
      <c r="DP6" s="667"/>
      <c r="DQ6" s="674">
        <v>202731</v>
      </c>
      <c r="DR6" s="666"/>
      <c r="DS6" s="666"/>
      <c r="DT6" s="666"/>
      <c r="DU6" s="666"/>
      <c r="DV6" s="666"/>
      <c r="DW6" s="666"/>
      <c r="DX6" s="666"/>
      <c r="DY6" s="666"/>
      <c r="DZ6" s="666"/>
      <c r="EA6" s="666"/>
      <c r="EB6" s="666"/>
      <c r="EC6" s="675"/>
    </row>
    <row r="7" spans="2:143" ht="11.25" customHeight="1">
      <c r="B7" s="662" t="s">
        <v>235</v>
      </c>
      <c r="C7" s="663"/>
      <c r="D7" s="663"/>
      <c r="E7" s="663"/>
      <c r="F7" s="663"/>
      <c r="G7" s="663"/>
      <c r="H7" s="663"/>
      <c r="I7" s="663"/>
      <c r="J7" s="663"/>
      <c r="K7" s="663"/>
      <c r="L7" s="663"/>
      <c r="M7" s="663"/>
      <c r="N7" s="663"/>
      <c r="O7" s="663"/>
      <c r="P7" s="663"/>
      <c r="Q7" s="664"/>
      <c r="R7" s="665">
        <v>4087</v>
      </c>
      <c r="S7" s="666"/>
      <c r="T7" s="666"/>
      <c r="U7" s="666"/>
      <c r="V7" s="666"/>
      <c r="W7" s="666"/>
      <c r="X7" s="666"/>
      <c r="Y7" s="667"/>
      <c r="Z7" s="668">
        <v>0</v>
      </c>
      <c r="AA7" s="668"/>
      <c r="AB7" s="668"/>
      <c r="AC7" s="668"/>
      <c r="AD7" s="669">
        <v>4087</v>
      </c>
      <c r="AE7" s="669"/>
      <c r="AF7" s="669"/>
      <c r="AG7" s="669"/>
      <c r="AH7" s="669"/>
      <c r="AI7" s="669"/>
      <c r="AJ7" s="669"/>
      <c r="AK7" s="669"/>
      <c r="AL7" s="670">
        <v>0</v>
      </c>
      <c r="AM7" s="671"/>
      <c r="AN7" s="671"/>
      <c r="AO7" s="672"/>
      <c r="AP7" s="662" t="s">
        <v>589</v>
      </c>
      <c r="AQ7" s="663"/>
      <c r="AR7" s="663"/>
      <c r="AS7" s="663"/>
      <c r="AT7" s="663"/>
      <c r="AU7" s="663"/>
      <c r="AV7" s="663"/>
      <c r="AW7" s="663"/>
      <c r="AX7" s="663"/>
      <c r="AY7" s="663"/>
      <c r="AZ7" s="663"/>
      <c r="BA7" s="663"/>
      <c r="BB7" s="663"/>
      <c r="BC7" s="663"/>
      <c r="BD7" s="663"/>
      <c r="BE7" s="663"/>
      <c r="BF7" s="664"/>
      <c r="BG7" s="665">
        <v>3426711</v>
      </c>
      <c r="BH7" s="666"/>
      <c r="BI7" s="666"/>
      <c r="BJ7" s="666"/>
      <c r="BK7" s="666"/>
      <c r="BL7" s="666"/>
      <c r="BM7" s="666"/>
      <c r="BN7" s="667"/>
      <c r="BO7" s="668">
        <v>49.8</v>
      </c>
      <c r="BP7" s="668"/>
      <c r="BQ7" s="668"/>
      <c r="BR7" s="668"/>
      <c r="BS7" s="669">
        <v>45538</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3097841</v>
      </c>
      <c r="CS7" s="666"/>
      <c r="CT7" s="666"/>
      <c r="CU7" s="666"/>
      <c r="CV7" s="666"/>
      <c r="CW7" s="666"/>
      <c r="CX7" s="666"/>
      <c r="CY7" s="667"/>
      <c r="CZ7" s="668">
        <v>10.5</v>
      </c>
      <c r="DA7" s="668"/>
      <c r="DB7" s="668"/>
      <c r="DC7" s="668"/>
      <c r="DD7" s="674">
        <v>40588</v>
      </c>
      <c r="DE7" s="666"/>
      <c r="DF7" s="666"/>
      <c r="DG7" s="666"/>
      <c r="DH7" s="666"/>
      <c r="DI7" s="666"/>
      <c r="DJ7" s="666"/>
      <c r="DK7" s="666"/>
      <c r="DL7" s="666"/>
      <c r="DM7" s="666"/>
      <c r="DN7" s="666"/>
      <c r="DO7" s="666"/>
      <c r="DP7" s="667"/>
      <c r="DQ7" s="674">
        <v>2138759</v>
      </c>
      <c r="DR7" s="666"/>
      <c r="DS7" s="666"/>
      <c r="DT7" s="666"/>
      <c r="DU7" s="666"/>
      <c r="DV7" s="666"/>
      <c r="DW7" s="666"/>
      <c r="DX7" s="666"/>
      <c r="DY7" s="666"/>
      <c r="DZ7" s="666"/>
      <c r="EA7" s="666"/>
      <c r="EB7" s="666"/>
      <c r="EC7" s="675"/>
    </row>
    <row r="8" spans="2:143" ht="11.25" customHeight="1">
      <c r="B8" s="662" t="s">
        <v>237</v>
      </c>
      <c r="C8" s="663"/>
      <c r="D8" s="663"/>
      <c r="E8" s="663"/>
      <c r="F8" s="663"/>
      <c r="G8" s="663"/>
      <c r="H8" s="663"/>
      <c r="I8" s="663"/>
      <c r="J8" s="663"/>
      <c r="K8" s="663"/>
      <c r="L8" s="663"/>
      <c r="M8" s="663"/>
      <c r="N8" s="663"/>
      <c r="O8" s="663"/>
      <c r="P8" s="663"/>
      <c r="Q8" s="664"/>
      <c r="R8" s="665">
        <v>41528</v>
      </c>
      <c r="S8" s="666"/>
      <c r="T8" s="666"/>
      <c r="U8" s="666"/>
      <c r="V8" s="666"/>
      <c r="W8" s="666"/>
      <c r="X8" s="666"/>
      <c r="Y8" s="667"/>
      <c r="Z8" s="668">
        <v>0.1</v>
      </c>
      <c r="AA8" s="668"/>
      <c r="AB8" s="668"/>
      <c r="AC8" s="668"/>
      <c r="AD8" s="669">
        <v>41528</v>
      </c>
      <c r="AE8" s="669"/>
      <c r="AF8" s="669"/>
      <c r="AG8" s="669"/>
      <c r="AH8" s="669"/>
      <c r="AI8" s="669"/>
      <c r="AJ8" s="669"/>
      <c r="AK8" s="669"/>
      <c r="AL8" s="670">
        <v>0.3</v>
      </c>
      <c r="AM8" s="671"/>
      <c r="AN8" s="671"/>
      <c r="AO8" s="672"/>
      <c r="AP8" s="662" t="s">
        <v>590</v>
      </c>
      <c r="AQ8" s="663"/>
      <c r="AR8" s="663"/>
      <c r="AS8" s="663"/>
      <c r="AT8" s="663"/>
      <c r="AU8" s="663"/>
      <c r="AV8" s="663"/>
      <c r="AW8" s="663"/>
      <c r="AX8" s="663"/>
      <c r="AY8" s="663"/>
      <c r="AZ8" s="663"/>
      <c r="BA8" s="663"/>
      <c r="BB8" s="663"/>
      <c r="BC8" s="663"/>
      <c r="BD8" s="663"/>
      <c r="BE8" s="663"/>
      <c r="BF8" s="664"/>
      <c r="BG8" s="665">
        <v>111401</v>
      </c>
      <c r="BH8" s="666"/>
      <c r="BI8" s="666"/>
      <c r="BJ8" s="666"/>
      <c r="BK8" s="666"/>
      <c r="BL8" s="666"/>
      <c r="BM8" s="666"/>
      <c r="BN8" s="667"/>
      <c r="BO8" s="668">
        <v>1.6</v>
      </c>
      <c r="BP8" s="668"/>
      <c r="BQ8" s="668"/>
      <c r="BR8" s="668"/>
      <c r="BS8" s="669" t="s">
        <v>591</v>
      </c>
      <c r="BT8" s="669"/>
      <c r="BU8" s="669"/>
      <c r="BV8" s="669"/>
      <c r="BW8" s="669"/>
      <c r="BX8" s="669"/>
      <c r="BY8" s="669"/>
      <c r="BZ8" s="669"/>
      <c r="CA8" s="669"/>
      <c r="CB8" s="673"/>
      <c r="CD8" s="680" t="s">
        <v>238</v>
      </c>
      <c r="CE8" s="681"/>
      <c r="CF8" s="681"/>
      <c r="CG8" s="681"/>
      <c r="CH8" s="681"/>
      <c r="CI8" s="681"/>
      <c r="CJ8" s="681"/>
      <c r="CK8" s="681"/>
      <c r="CL8" s="681"/>
      <c r="CM8" s="681"/>
      <c r="CN8" s="681"/>
      <c r="CO8" s="681"/>
      <c r="CP8" s="681"/>
      <c r="CQ8" s="682"/>
      <c r="CR8" s="665">
        <v>12102323</v>
      </c>
      <c r="CS8" s="666"/>
      <c r="CT8" s="666"/>
      <c r="CU8" s="666"/>
      <c r="CV8" s="666"/>
      <c r="CW8" s="666"/>
      <c r="CX8" s="666"/>
      <c r="CY8" s="667"/>
      <c r="CZ8" s="668">
        <v>40.9</v>
      </c>
      <c r="DA8" s="668"/>
      <c r="DB8" s="668"/>
      <c r="DC8" s="668"/>
      <c r="DD8" s="674">
        <v>61252</v>
      </c>
      <c r="DE8" s="666"/>
      <c r="DF8" s="666"/>
      <c r="DG8" s="666"/>
      <c r="DH8" s="666"/>
      <c r="DI8" s="666"/>
      <c r="DJ8" s="666"/>
      <c r="DK8" s="666"/>
      <c r="DL8" s="666"/>
      <c r="DM8" s="666"/>
      <c r="DN8" s="666"/>
      <c r="DO8" s="666"/>
      <c r="DP8" s="667"/>
      <c r="DQ8" s="674">
        <v>4514292</v>
      </c>
      <c r="DR8" s="666"/>
      <c r="DS8" s="666"/>
      <c r="DT8" s="666"/>
      <c r="DU8" s="666"/>
      <c r="DV8" s="666"/>
      <c r="DW8" s="666"/>
      <c r="DX8" s="666"/>
      <c r="DY8" s="666"/>
      <c r="DZ8" s="666"/>
      <c r="EA8" s="666"/>
      <c r="EB8" s="666"/>
      <c r="EC8" s="675"/>
    </row>
    <row r="9" spans="2:143" ht="11.25" customHeight="1">
      <c r="B9" s="662" t="s">
        <v>239</v>
      </c>
      <c r="C9" s="663"/>
      <c r="D9" s="663"/>
      <c r="E9" s="663"/>
      <c r="F9" s="663"/>
      <c r="G9" s="663"/>
      <c r="H9" s="663"/>
      <c r="I9" s="663"/>
      <c r="J9" s="663"/>
      <c r="K9" s="663"/>
      <c r="L9" s="663"/>
      <c r="M9" s="663"/>
      <c r="N9" s="663"/>
      <c r="O9" s="663"/>
      <c r="P9" s="663"/>
      <c r="Q9" s="664"/>
      <c r="R9" s="665">
        <v>48641</v>
      </c>
      <c r="S9" s="666"/>
      <c r="T9" s="666"/>
      <c r="U9" s="666"/>
      <c r="V9" s="666"/>
      <c r="W9" s="666"/>
      <c r="X9" s="666"/>
      <c r="Y9" s="667"/>
      <c r="Z9" s="668">
        <v>0.2</v>
      </c>
      <c r="AA9" s="668"/>
      <c r="AB9" s="668"/>
      <c r="AC9" s="668"/>
      <c r="AD9" s="669">
        <v>48641</v>
      </c>
      <c r="AE9" s="669"/>
      <c r="AF9" s="669"/>
      <c r="AG9" s="669"/>
      <c r="AH9" s="669"/>
      <c r="AI9" s="669"/>
      <c r="AJ9" s="669"/>
      <c r="AK9" s="669"/>
      <c r="AL9" s="670">
        <v>0.3</v>
      </c>
      <c r="AM9" s="671"/>
      <c r="AN9" s="671"/>
      <c r="AO9" s="672"/>
      <c r="AP9" s="662" t="s">
        <v>592</v>
      </c>
      <c r="AQ9" s="663"/>
      <c r="AR9" s="663"/>
      <c r="AS9" s="663"/>
      <c r="AT9" s="663"/>
      <c r="AU9" s="663"/>
      <c r="AV9" s="663"/>
      <c r="AW9" s="663"/>
      <c r="AX9" s="663"/>
      <c r="AY9" s="663"/>
      <c r="AZ9" s="663"/>
      <c r="BA9" s="663"/>
      <c r="BB9" s="663"/>
      <c r="BC9" s="663"/>
      <c r="BD9" s="663"/>
      <c r="BE9" s="663"/>
      <c r="BF9" s="664"/>
      <c r="BG9" s="665">
        <v>3026661</v>
      </c>
      <c r="BH9" s="666"/>
      <c r="BI9" s="666"/>
      <c r="BJ9" s="666"/>
      <c r="BK9" s="666"/>
      <c r="BL9" s="666"/>
      <c r="BM9" s="666"/>
      <c r="BN9" s="667"/>
      <c r="BO9" s="668">
        <v>44</v>
      </c>
      <c r="BP9" s="668"/>
      <c r="BQ9" s="668"/>
      <c r="BR9" s="668"/>
      <c r="BS9" s="669" t="s">
        <v>593</v>
      </c>
      <c r="BT9" s="669"/>
      <c r="BU9" s="669"/>
      <c r="BV9" s="669"/>
      <c r="BW9" s="669"/>
      <c r="BX9" s="669"/>
      <c r="BY9" s="669"/>
      <c r="BZ9" s="669"/>
      <c r="CA9" s="669"/>
      <c r="CB9" s="673"/>
      <c r="CD9" s="680" t="s">
        <v>240</v>
      </c>
      <c r="CE9" s="681"/>
      <c r="CF9" s="681"/>
      <c r="CG9" s="681"/>
      <c r="CH9" s="681"/>
      <c r="CI9" s="681"/>
      <c r="CJ9" s="681"/>
      <c r="CK9" s="681"/>
      <c r="CL9" s="681"/>
      <c r="CM9" s="681"/>
      <c r="CN9" s="681"/>
      <c r="CO9" s="681"/>
      <c r="CP9" s="681"/>
      <c r="CQ9" s="682"/>
      <c r="CR9" s="665">
        <v>2281475</v>
      </c>
      <c r="CS9" s="666"/>
      <c r="CT9" s="666"/>
      <c r="CU9" s="666"/>
      <c r="CV9" s="666"/>
      <c r="CW9" s="666"/>
      <c r="CX9" s="666"/>
      <c r="CY9" s="667"/>
      <c r="CZ9" s="668">
        <v>7.7</v>
      </c>
      <c r="DA9" s="668"/>
      <c r="DB9" s="668"/>
      <c r="DC9" s="668"/>
      <c r="DD9" s="674">
        <v>50566</v>
      </c>
      <c r="DE9" s="666"/>
      <c r="DF9" s="666"/>
      <c r="DG9" s="666"/>
      <c r="DH9" s="666"/>
      <c r="DI9" s="666"/>
      <c r="DJ9" s="666"/>
      <c r="DK9" s="666"/>
      <c r="DL9" s="666"/>
      <c r="DM9" s="666"/>
      <c r="DN9" s="666"/>
      <c r="DO9" s="666"/>
      <c r="DP9" s="667"/>
      <c r="DQ9" s="674">
        <v>1591906</v>
      </c>
      <c r="DR9" s="666"/>
      <c r="DS9" s="666"/>
      <c r="DT9" s="666"/>
      <c r="DU9" s="666"/>
      <c r="DV9" s="666"/>
      <c r="DW9" s="666"/>
      <c r="DX9" s="666"/>
      <c r="DY9" s="666"/>
      <c r="DZ9" s="666"/>
      <c r="EA9" s="666"/>
      <c r="EB9" s="666"/>
      <c r="EC9" s="675"/>
    </row>
    <row r="10" spans="2:143" ht="11.25" customHeight="1">
      <c r="B10" s="662" t="s">
        <v>594</v>
      </c>
      <c r="C10" s="663"/>
      <c r="D10" s="663"/>
      <c r="E10" s="663"/>
      <c r="F10" s="663"/>
      <c r="G10" s="663"/>
      <c r="H10" s="663"/>
      <c r="I10" s="663"/>
      <c r="J10" s="663"/>
      <c r="K10" s="663"/>
      <c r="L10" s="663"/>
      <c r="M10" s="663"/>
      <c r="N10" s="663"/>
      <c r="O10" s="663"/>
      <c r="P10" s="663"/>
      <c r="Q10" s="664"/>
      <c r="R10" s="665" t="s">
        <v>588</v>
      </c>
      <c r="S10" s="666"/>
      <c r="T10" s="666"/>
      <c r="U10" s="666"/>
      <c r="V10" s="666"/>
      <c r="W10" s="666"/>
      <c r="X10" s="666"/>
      <c r="Y10" s="667"/>
      <c r="Z10" s="668" t="s">
        <v>591</v>
      </c>
      <c r="AA10" s="668"/>
      <c r="AB10" s="668"/>
      <c r="AC10" s="668"/>
      <c r="AD10" s="669" t="s">
        <v>595</v>
      </c>
      <c r="AE10" s="669"/>
      <c r="AF10" s="669"/>
      <c r="AG10" s="669"/>
      <c r="AH10" s="669"/>
      <c r="AI10" s="669"/>
      <c r="AJ10" s="669"/>
      <c r="AK10" s="669"/>
      <c r="AL10" s="670" t="s">
        <v>588</v>
      </c>
      <c r="AM10" s="671"/>
      <c r="AN10" s="671"/>
      <c r="AO10" s="672"/>
      <c r="AP10" s="662" t="s">
        <v>596</v>
      </c>
      <c r="AQ10" s="663"/>
      <c r="AR10" s="663"/>
      <c r="AS10" s="663"/>
      <c r="AT10" s="663"/>
      <c r="AU10" s="663"/>
      <c r="AV10" s="663"/>
      <c r="AW10" s="663"/>
      <c r="AX10" s="663"/>
      <c r="AY10" s="663"/>
      <c r="AZ10" s="663"/>
      <c r="BA10" s="663"/>
      <c r="BB10" s="663"/>
      <c r="BC10" s="663"/>
      <c r="BD10" s="663"/>
      <c r="BE10" s="663"/>
      <c r="BF10" s="664"/>
      <c r="BG10" s="665">
        <v>126515</v>
      </c>
      <c r="BH10" s="666"/>
      <c r="BI10" s="666"/>
      <c r="BJ10" s="666"/>
      <c r="BK10" s="666"/>
      <c r="BL10" s="666"/>
      <c r="BM10" s="666"/>
      <c r="BN10" s="667"/>
      <c r="BO10" s="668">
        <v>1.8</v>
      </c>
      <c r="BP10" s="668"/>
      <c r="BQ10" s="668"/>
      <c r="BR10" s="668"/>
      <c r="BS10" s="669" t="s">
        <v>591</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t="s">
        <v>588</v>
      </c>
      <c r="CS10" s="666"/>
      <c r="CT10" s="666"/>
      <c r="CU10" s="666"/>
      <c r="CV10" s="666"/>
      <c r="CW10" s="666"/>
      <c r="CX10" s="666"/>
      <c r="CY10" s="667"/>
      <c r="CZ10" s="668" t="s">
        <v>593</v>
      </c>
      <c r="DA10" s="668"/>
      <c r="DB10" s="668"/>
      <c r="DC10" s="668"/>
      <c r="DD10" s="674" t="s">
        <v>127</v>
      </c>
      <c r="DE10" s="666"/>
      <c r="DF10" s="666"/>
      <c r="DG10" s="666"/>
      <c r="DH10" s="666"/>
      <c r="DI10" s="666"/>
      <c r="DJ10" s="666"/>
      <c r="DK10" s="666"/>
      <c r="DL10" s="666"/>
      <c r="DM10" s="666"/>
      <c r="DN10" s="666"/>
      <c r="DO10" s="666"/>
      <c r="DP10" s="667"/>
      <c r="DQ10" s="674" t="s">
        <v>593</v>
      </c>
      <c r="DR10" s="666"/>
      <c r="DS10" s="666"/>
      <c r="DT10" s="666"/>
      <c r="DU10" s="666"/>
      <c r="DV10" s="666"/>
      <c r="DW10" s="666"/>
      <c r="DX10" s="666"/>
      <c r="DY10" s="666"/>
      <c r="DZ10" s="666"/>
      <c r="EA10" s="666"/>
      <c r="EB10" s="666"/>
      <c r="EC10" s="675"/>
    </row>
    <row r="11" spans="2:143" ht="11.25" customHeight="1">
      <c r="B11" s="662" t="s">
        <v>242</v>
      </c>
      <c r="C11" s="663"/>
      <c r="D11" s="663"/>
      <c r="E11" s="663"/>
      <c r="F11" s="663"/>
      <c r="G11" s="663"/>
      <c r="H11" s="663"/>
      <c r="I11" s="663"/>
      <c r="J11" s="663"/>
      <c r="K11" s="663"/>
      <c r="L11" s="663"/>
      <c r="M11" s="663"/>
      <c r="N11" s="663"/>
      <c r="O11" s="663"/>
      <c r="P11" s="663"/>
      <c r="Q11" s="664"/>
      <c r="R11" s="665">
        <v>1300488</v>
      </c>
      <c r="S11" s="666"/>
      <c r="T11" s="666"/>
      <c r="U11" s="666"/>
      <c r="V11" s="666"/>
      <c r="W11" s="666"/>
      <c r="X11" s="666"/>
      <c r="Y11" s="667"/>
      <c r="Z11" s="670">
        <v>4.3</v>
      </c>
      <c r="AA11" s="671"/>
      <c r="AB11" s="671"/>
      <c r="AC11" s="683"/>
      <c r="AD11" s="674">
        <v>1300488</v>
      </c>
      <c r="AE11" s="666"/>
      <c r="AF11" s="666"/>
      <c r="AG11" s="666"/>
      <c r="AH11" s="666"/>
      <c r="AI11" s="666"/>
      <c r="AJ11" s="666"/>
      <c r="AK11" s="667"/>
      <c r="AL11" s="670">
        <v>9.1</v>
      </c>
      <c r="AM11" s="671"/>
      <c r="AN11" s="671"/>
      <c r="AO11" s="672"/>
      <c r="AP11" s="662" t="s">
        <v>597</v>
      </c>
      <c r="AQ11" s="663"/>
      <c r="AR11" s="663"/>
      <c r="AS11" s="663"/>
      <c r="AT11" s="663"/>
      <c r="AU11" s="663"/>
      <c r="AV11" s="663"/>
      <c r="AW11" s="663"/>
      <c r="AX11" s="663"/>
      <c r="AY11" s="663"/>
      <c r="AZ11" s="663"/>
      <c r="BA11" s="663"/>
      <c r="BB11" s="663"/>
      <c r="BC11" s="663"/>
      <c r="BD11" s="663"/>
      <c r="BE11" s="663"/>
      <c r="BF11" s="664"/>
      <c r="BG11" s="665">
        <v>162134</v>
      </c>
      <c r="BH11" s="666"/>
      <c r="BI11" s="666"/>
      <c r="BJ11" s="666"/>
      <c r="BK11" s="666"/>
      <c r="BL11" s="666"/>
      <c r="BM11" s="666"/>
      <c r="BN11" s="667"/>
      <c r="BO11" s="668">
        <v>2.4</v>
      </c>
      <c r="BP11" s="668"/>
      <c r="BQ11" s="668"/>
      <c r="BR11" s="668"/>
      <c r="BS11" s="669">
        <v>45538</v>
      </c>
      <c r="BT11" s="669"/>
      <c r="BU11" s="669"/>
      <c r="BV11" s="669"/>
      <c r="BW11" s="669"/>
      <c r="BX11" s="669"/>
      <c r="BY11" s="669"/>
      <c r="BZ11" s="669"/>
      <c r="CA11" s="669"/>
      <c r="CB11" s="673"/>
      <c r="CD11" s="680" t="s">
        <v>243</v>
      </c>
      <c r="CE11" s="681"/>
      <c r="CF11" s="681"/>
      <c r="CG11" s="681"/>
      <c r="CH11" s="681"/>
      <c r="CI11" s="681"/>
      <c r="CJ11" s="681"/>
      <c r="CK11" s="681"/>
      <c r="CL11" s="681"/>
      <c r="CM11" s="681"/>
      <c r="CN11" s="681"/>
      <c r="CO11" s="681"/>
      <c r="CP11" s="681"/>
      <c r="CQ11" s="682"/>
      <c r="CR11" s="665">
        <v>1290354</v>
      </c>
      <c r="CS11" s="666"/>
      <c r="CT11" s="666"/>
      <c r="CU11" s="666"/>
      <c r="CV11" s="666"/>
      <c r="CW11" s="666"/>
      <c r="CX11" s="666"/>
      <c r="CY11" s="667"/>
      <c r="CZ11" s="668">
        <v>4.4000000000000004</v>
      </c>
      <c r="DA11" s="668"/>
      <c r="DB11" s="668"/>
      <c r="DC11" s="668"/>
      <c r="DD11" s="674">
        <v>943730</v>
      </c>
      <c r="DE11" s="666"/>
      <c r="DF11" s="666"/>
      <c r="DG11" s="666"/>
      <c r="DH11" s="666"/>
      <c r="DI11" s="666"/>
      <c r="DJ11" s="666"/>
      <c r="DK11" s="666"/>
      <c r="DL11" s="666"/>
      <c r="DM11" s="666"/>
      <c r="DN11" s="666"/>
      <c r="DO11" s="666"/>
      <c r="DP11" s="667"/>
      <c r="DQ11" s="674">
        <v>213242</v>
      </c>
      <c r="DR11" s="666"/>
      <c r="DS11" s="666"/>
      <c r="DT11" s="666"/>
      <c r="DU11" s="666"/>
      <c r="DV11" s="666"/>
      <c r="DW11" s="666"/>
      <c r="DX11" s="666"/>
      <c r="DY11" s="666"/>
      <c r="DZ11" s="666"/>
      <c r="EA11" s="666"/>
      <c r="EB11" s="666"/>
      <c r="EC11" s="675"/>
    </row>
    <row r="12" spans="2:143" ht="11.25" customHeight="1">
      <c r="B12" s="662" t="s">
        <v>244</v>
      </c>
      <c r="C12" s="663"/>
      <c r="D12" s="663"/>
      <c r="E12" s="663"/>
      <c r="F12" s="663"/>
      <c r="G12" s="663"/>
      <c r="H12" s="663"/>
      <c r="I12" s="663"/>
      <c r="J12" s="663"/>
      <c r="K12" s="663"/>
      <c r="L12" s="663"/>
      <c r="M12" s="663"/>
      <c r="N12" s="663"/>
      <c r="O12" s="663"/>
      <c r="P12" s="663"/>
      <c r="Q12" s="664"/>
      <c r="R12" s="665">
        <v>3719</v>
      </c>
      <c r="S12" s="666"/>
      <c r="T12" s="666"/>
      <c r="U12" s="666"/>
      <c r="V12" s="666"/>
      <c r="W12" s="666"/>
      <c r="X12" s="666"/>
      <c r="Y12" s="667"/>
      <c r="Z12" s="668">
        <v>0</v>
      </c>
      <c r="AA12" s="668"/>
      <c r="AB12" s="668"/>
      <c r="AC12" s="668"/>
      <c r="AD12" s="669">
        <v>3719</v>
      </c>
      <c r="AE12" s="669"/>
      <c r="AF12" s="669"/>
      <c r="AG12" s="669"/>
      <c r="AH12" s="669"/>
      <c r="AI12" s="669"/>
      <c r="AJ12" s="669"/>
      <c r="AK12" s="669"/>
      <c r="AL12" s="670">
        <v>0</v>
      </c>
      <c r="AM12" s="671"/>
      <c r="AN12" s="671"/>
      <c r="AO12" s="672"/>
      <c r="AP12" s="662" t="s">
        <v>245</v>
      </c>
      <c r="AQ12" s="663"/>
      <c r="AR12" s="663"/>
      <c r="AS12" s="663"/>
      <c r="AT12" s="663"/>
      <c r="AU12" s="663"/>
      <c r="AV12" s="663"/>
      <c r="AW12" s="663"/>
      <c r="AX12" s="663"/>
      <c r="AY12" s="663"/>
      <c r="AZ12" s="663"/>
      <c r="BA12" s="663"/>
      <c r="BB12" s="663"/>
      <c r="BC12" s="663"/>
      <c r="BD12" s="663"/>
      <c r="BE12" s="663"/>
      <c r="BF12" s="664"/>
      <c r="BG12" s="665">
        <v>2921924</v>
      </c>
      <c r="BH12" s="666"/>
      <c r="BI12" s="666"/>
      <c r="BJ12" s="666"/>
      <c r="BK12" s="666"/>
      <c r="BL12" s="666"/>
      <c r="BM12" s="666"/>
      <c r="BN12" s="667"/>
      <c r="BO12" s="668">
        <v>42.5</v>
      </c>
      <c r="BP12" s="668"/>
      <c r="BQ12" s="668"/>
      <c r="BR12" s="668"/>
      <c r="BS12" s="669" t="s">
        <v>591</v>
      </c>
      <c r="BT12" s="669"/>
      <c r="BU12" s="669"/>
      <c r="BV12" s="669"/>
      <c r="BW12" s="669"/>
      <c r="BX12" s="669"/>
      <c r="BY12" s="669"/>
      <c r="BZ12" s="669"/>
      <c r="CA12" s="669"/>
      <c r="CB12" s="673"/>
      <c r="CD12" s="680" t="s">
        <v>246</v>
      </c>
      <c r="CE12" s="681"/>
      <c r="CF12" s="681"/>
      <c r="CG12" s="681"/>
      <c r="CH12" s="681"/>
      <c r="CI12" s="681"/>
      <c r="CJ12" s="681"/>
      <c r="CK12" s="681"/>
      <c r="CL12" s="681"/>
      <c r="CM12" s="681"/>
      <c r="CN12" s="681"/>
      <c r="CO12" s="681"/>
      <c r="CP12" s="681"/>
      <c r="CQ12" s="682"/>
      <c r="CR12" s="665">
        <v>234882</v>
      </c>
      <c r="CS12" s="666"/>
      <c r="CT12" s="666"/>
      <c r="CU12" s="666"/>
      <c r="CV12" s="666"/>
      <c r="CW12" s="666"/>
      <c r="CX12" s="666"/>
      <c r="CY12" s="667"/>
      <c r="CZ12" s="668">
        <v>0.8</v>
      </c>
      <c r="DA12" s="668"/>
      <c r="DB12" s="668"/>
      <c r="DC12" s="668"/>
      <c r="DD12" s="674">
        <v>875</v>
      </c>
      <c r="DE12" s="666"/>
      <c r="DF12" s="666"/>
      <c r="DG12" s="666"/>
      <c r="DH12" s="666"/>
      <c r="DI12" s="666"/>
      <c r="DJ12" s="666"/>
      <c r="DK12" s="666"/>
      <c r="DL12" s="666"/>
      <c r="DM12" s="666"/>
      <c r="DN12" s="666"/>
      <c r="DO12" s="666"/>
      <c r="DP12" s="667"/>
      <c r="DQ12" s="674">
        <v>181381</v>
      </c>
      <c r="DR12" s="666"/>
      <c r="DS12" s="666"/>
      <c r="DT12" s="666"/>
      <c r="DU12" s="666"/>
      <c r="DV12" s="666"/>
      <c r="DW12" s="666"/>
      <c r="DX12" s="666"/>
      <c r="DY12" s="666"/>
      <c r="DZ12" s="666"/>
      <c r="EA12" s="666"/>
      <c r="EB12" s="666"/>
      <c r="EC12" s="675"/>
    </row>
    <row r="13" spans="2:143" ht="11.25" customHeight="1">
      <c r="B13" s="662" t="s">
        <v>247</v>
      </c>
      <c r="C13" s="663"/>
      <c r="D13" s="663"/>
      <c r="E13" s="663"/>
      <c r="F13" s="663"/>
      <c r="G13" s="663"/>
      <c r="H13" s="663"/>
      <c r="I13" s="663"/>
      <c r="J13" s="663"/>
      <c r="K13" s="663"/>
      <c r="L13" s="663"/>
      <c r="M13" s="663"/>
      <c r="N13" s="663"/>
      <c r="O13" s="663"/>
      <c r="P13" s="663"/>
      <c r="Q13" s="664"/>
      <c r="R13" s="665" t="s">
        <v>591</v>
      </c>
      <c r="S13" s="666"/>
      <c r="T13" s="666"/>
      <c r="U13" s="666"/>
      <c r="V13" s="666"/>
      <c r="W13" s="666"/>
      <c r="X13" s="666"/>
      <c r="Y13" s="667"/>
      <c r="Z13" s="668" t="s">
        <v>593</v>
      </c>
      <c r="AA13" s="668"/>
      <c r="AB13" s="668"/>
      <c r="AC13" s="668"/>
      <c r="AD13" s="669" t="s">
        <v>595</v>
      </c>
      <c r="AE13" s="669"/>
      <c r="AF13" s="669"/>
      <c r="AG13" s="669"/>
      <c r="AH13" s="669"/>
      <c r="AI13" s="669"/>
      <c r="AJ13" s="669"/>
      <c r="AK13" s="669"/>
      <c r="AL13" s="670" t="s">
        <v>591</v>
      </c>
      <c r="AM13" s="671"/>
      <c r="AN13" s="671"/>
      <c r="AO13" s="672"/>
      <c r="AP13" s="662" t="s">
        <v>598</v>
      </c>
      <c r="AQ13" s="663"/>
      <c r="AR13" s="663"/>
      <c r="AS13" s="663"/>
      <c r="AT13" s="663"/>
      <c r="AU13" s="663"/>
      <c r="AV13" s="663"/>
      <c r="AW13" s="663"/>
      <c r="AX13" s="663"/>
      <c r="AY13" s="663"/>
      <c r="AZ13" s="663"/>
      <c r="BA13" s="663"/>
      <c r="BB13" s="663"/>
      <c r="BC13" s="663"/>
      <c r="BD13" s="663"/>
      <c r="BE13" s="663"/>
      <c r="BF13" s="664"/>
      <c r="BG13" s="665">
        <v>2900902</v>
      </c>
      <c r="BH13" s="666"/>
      <c r="BI13" s="666"/>
      <c r="BJ13" s="666"/>
      <c r="BK13" s="666"/>
      <c r="BL13" s="666"/>
      <c r="BM13" s="666"/>
      <c r="BN13" s="667"/>
      <c r="BO13" s="668">
        <v>42.2</v>
      </c>
      <c r="BP13" s="668"/>
      <c r="BQ13" s="668"/>
      <c r="BR13" s="668"/>
      <c r="BS13" s="669" t="s">
        <v>127</v>
      </c>
      <c r="BT13" s="669"/>
      <c r="BU13" s="669"/>
      <c r="BV13" s="669"/>
      <c r="BW13" s="669"/>
      <c r="BX13" s="669"/>
      <c r="BY13" s="669"/>
      <c r="BZ13" s="669"/>
      <c r="CA13" s="669"/>
      <c r="CB13" s="673"/>
      <c r="CD13" s="680" t="s">
        <v>248</v>
      </c>
      <c r="CE13" s="681"/>
      <c r="CF13" s="681"/>
      <c r="CG13" s="681"/>
      <c r="CH13" s="681"/>
      <c r="CI13" s="681"/>
      <c r="CJ13" s="681"/>
      <c r="CK13" s="681"/>
      <c r="CL13" s="681"/>
      <c r="CM13" s="681"/>
      <c r="CN13" s="681"/>
      <c r="CO13" s="681"/>
      <c r="CP13" s="681"/>
      <c r="CQ13" s="682"/>
      <c r="CR13" s="665">
        <v>1652930</v>
      </c>
      <c r="CS13" s="666"/>
      <c r="CT13" s="666"/>
      <c r="CU13" s="666"/>
      <c r="CV13" s="666"/>
      <c r="CW13" s="666"/>
      <c r="CX13" s="666"/>
      <c r="CY13" s="667"/>
      <c r="CZ13" s="668">
        <v>5.6</v>
      </c>
      <c r="DA13" s="668"/>
      <c r="DB13" s="668"/>
      <c r="DC13" s="668"/>
      <c r="DD13" s="674">
        <v>412684</v>
      </c>
      <c r="DE13" s="666"/>
      <c r="DF13" s="666"/>
      <c r="DG13" s="666"/>
      <c r="DH13" s="666"/>
      <c r="DI13" s="666"/>
      <c r="DJ13" s="666"/>
      <c r="DK13" s="666"/>
      <c r="DL13" s="666"/>
      <c r="DM13" s="666"/>
      <c r="DN13" s="666"/>
      <c r="DO13" s="666"/>
      <c r="DP13" s="667"/>
      <c r="DQ13" s="674">
        <v>1426538</v>
      </c>
      <c r="DR13" s="666"/>
      <c r="DS13" s="666"/>
      <c r="DT13" s="666"/>
      <c r="DU13" s="666"/>
      <c r="DV13" s="666"/>
      <c r="DW13" s="666"/>
      <c r="DX13" s="666"/>
      <c r="DY13" s="666"/>
      <c r="DZ13" s="666"/>
      <c r="EA13" s="666"/>
      <c r="EB13" s="666"/>
      <c r="EC13" s="675"/>
    </row>
    <row r="14" spans="2:143" ht="11.25" customHeight="1">
      <c r="B14" s="662" t="s">
        <v>249</v>
      </c>
      <c r="C14" s="663"/>
      <c r="D14" s="663"/>
      <c r="E14" s="663"/>
      <c r="F14" s="663"/>
      <c r="G14" s="663"/>
      <c r="H14" s="663"/>
      <c r="I14" s="663"/>
      <c r="J14" s="663"/>
      <c r="K14" s="663"/>
      <c r="L14" s="663"/>
      <c r="M14" s="663"/>
      <c r="N14" s="663"/>
      <c r="O14" s="663"/>
      <c r="P14" s="663"/>
      <c r="Q14" s="664"/>
      <c r="R14" s="665" t="s">
        <v>591</v>
      </c>
      <c r="S14" s="666"/>
      <c r="T14" s="666"/>
      <c r="U14" s="666"/>
      <c r="V14" s="666"/>
      <c r="W14" s="666"/>
      <c r="X14" s="666"/>
      <c r="Y14" s="667"/>
      <c r="Z14" s="668" t="s">
        <v>591</v>
      </c>
      <c r="AA14" s="668"/>
      <c r="AB14" s="668"/>
      <c r="AC14" s="668"/>
      <c r="AD14" s="669" t="s">
        <v>591</v>
      </c>
      <c r="AE14" s="669"/>
      <c r="AF14" s="669"/>
      <c r="AG14" s="669"/>
      <c r="AH14" s="669"/>
      <c r="AI14" s="669"/>
      <c r="AJ14" s="669"/>
      <c r="AK14" s="669"/>
      <c r="AL14" s="670" t="s">
        <v>588</v>
      </c>
      <c r="AM14" s="671"/>
      <c r="AN14" s="671"/>
      <c r="AO14" s="672"/>
      <c r="AP14" s="662" t="s">
        <v>599</v>
      </c>
      <c r="AQ14" s="663"/>
      <c r="AR14" s="663"/>
      <c r="AS14" s="663"/>
      <c r="AT14" s="663"/>
      <c r="AU14" s="663"/>
      <c r="AV14" s="663"/>
      <c r="AW14" s="663"/>
      <c r="AX14" s="663"/>
      <c r="AY14" s="663"/>
      <c r="AZ14" s="663"/>
      <c r="BA14" s="663"/>
      <c r="BB14" s="663"/>
      <c r="BC14" s="663"/>
      <c r="BD14" s="663"/>
      <c r="BE14" s="663"/>
      <c r="BF14" s="664"/>
      <c r="BG14" s="665">
        <v>168174</v>
      </c>
      <c r="BH14" s="666"/>
      <c r="BI14" s="666"/>
      <c r="BJ14" s="666"/>
      <c r="BK14" s="666"/>
      <c r="BL14" s="666"/>
      <c r="BM14" s="666"/>
      <c r="BN14" s="667"/>
      <c r="BO14" s="668">
        <v>2.4</v>
      </c>
      <c r="BP14" s="668"/>
      <c r="BQ14" s="668"/>
      <c r="BR14" s="668"/>
      <c r="BS14" s="669" t="s">
        <v>127</v>
      </c>
      <c r="BT14" s="669"/>
      <c r="BU14" s="669"/>
      <c r="BV14" s="669"/>
      <c r="BW14" s="669"/>
      <c r="BX14" s="669"/>
      <c r="BY14" s="669"/>
      <c r="BZ14" s="669"/>
      <c r="CA14" s="669"/>
      <c r="CB14" s="673"/>
      <c r="CD14" s="680" t="s">
        <v>250</v>
      </c>
      <c r="CE14" s="681"/>
      <c r="CF14" s="681"/>
      <c r="CG14" s="681"/>
      <c r="CH14" s="681"/>
      <c r="CI14" s="681"/>
      <c r="CJ14" s="681"/>
      <c r="CK14" s="681"/>
      <c r="CL14" s="681"/>
      <c r="CM14" s="681"/>
      <c r="CN14" s="681"/>
      <c r="CO14" s="681"/>
      <c r="CP14" s="681"/>
      <c r="CQ14" s="682"/>
      <c r="CR14" s="665">
        <v>828210</v>
      </c>
      <c r="CS14" s="666"/>
      <c r="CT14" s="666"/>
      <c r="CU14" s="666"/>
      <c r="CV14" s="666"/>
      <c r="CW14" s="666"/>
      <c r="CX14" s="666"/>
      <c r="CY14" s="667"/>
      <c r="CZ14" s="668">
        <v>2.8</v>
      </c>
      <c r="DA14" s="668"/>
      <c r="DB14" s="668"/>
      <c r="DC14" s="668"/>
      <c r="DD14" s="674">
        <v>21710</v>
      </c>
      <c r="DE14" s="666"/>
      <c r="DF14" s="666"/>
      <c r="DG14" s="666"/>
      <c r="DH14" s="666"/>
      <c r="DI14" s="666"/>
      <c r="DJ14" s="666"/>
      <c r="DK14" s="666"/>
      <c r="DL14" s="666"/>
      <c r="DM14" s="666"/>
      <c r="DN14" s="666"/>
      <c r="DO14" s="666"/>
      <c r="DP14" s="667"/>
      <c r="DQ14" s="674">
        <v>806144</v>
      </c>
      <c r="DR14" s="666"/>
      <c r="DS14" s="666"/>
      <c r="DT14" s="666"/>
      <c r="DU14" s="666"/>
      <c r="DV14" s="666"/>
      <c r="DW14" s="666"/>
      <c r="DX14" s="666"/>
      <c r="DY14" s="666"/>
      <c r="DZ14" s="666"/>
      <c r="EA14" s="666"/>
      <c r="EB14" s="666"/>
      <c r="EC14" s="675"/>
    </row>
    <row r="15" spans="2:143" ht="11.25" customHeight="1">
      <c r="B15" s="662" t="s">
        <v>251</v>
      </c>
      <c r="C15" s="663"/>
      <c r="D15" s="663"/>
      <c r="E15" s="663"/>
      <c r="F15" s="663"/>
      <c r="G15" s="663"/>
      <c r="H15" s="663"/>
      <c r="I15" s="663"/>
      <c r="J15" s="663"/>
      <c r="K15" s="663"/>
      <c r="L15" s="663"/>
      <c r="M15" s="663"/>
      <c r="N15" s="663"/>
      <c r="O15" s="663"/>
      <c r="P15" s="663"/>
      <c r="Q15" s="664"/>
      <c r="R15" s="665" t="s">
        <v>593</v>
      </c>
      <c r="S15" s="666"/>
      <c r="T15" s="666"/>
      <c r="U15" s="666"/>
      <c r="V15" s="666"/>
      <c r="W15" s="666"/>
      <c r="X15" s="666"/>
      <c r="Y15" s="667"/>
      <c r="Z15" s="668" t="s">
        <v>127</v>
      </c>
      <c r="AA15" s="668"/>
      <c r="AB15" s="668"/>
      <c r="AC15" s="668"/>
      <c r="AD15" s="669" t="s">
        <v>593</v>
      </c>
      <c r="AE15" s="669"/>
      <c r="AF15" s="669"/>
      <c r="AG15" s="669"/>
      <c r="AH15" s="669"/>
      <c r="AI15" s="669"/>
      <c r="AJ15" s="669"/>
      <c r="AK15" s="669"/>
      <c r="AL15" s="670" t="s">
        <v>588</v>
      </c>
      <c r="AM15" s="671"/>
      <c r="AN15" s="671"/>
      <c r="AO15" s="672"/>
      <c r="AP15" s="662" t="s">
        <v>600</v>
      </c>
      <c r="AQ15" s="663"/>
      <c r="AR15" s="663"/>
      <c r="AS15" s="663"/>
      <c r="AT15" s="663"/>
      <c r="AU15" s="663"/>
      <c r="AV15" s="663"/>
      <c r="AW15" s="663"/>
      <c r="AX15" s="663"/>
      <c r="AY15" s="663"/>
      <c r="AZ15" s="663"/>
      <c r="BA15" s="663"/>
      <c r="BB15" s="663"/>
      <c r="BC15" s="663"/>
      <c r="BD15" s="663"/>
      <c r="BE15" s="663"/>
      <c r="BF15" s="664"/>
      <c r="BG15" s="665">
        <v>358351</v>
      </c>
      <c r="BH15" s="666"/>
      <c r="BI15" s="666"/>
      <c r="BJ15" s="666"/>
      <c r="BK15" s="666"/>
      <c r="BL15" s="666"/>
      <c r="BM15" s="666"/>
      <c r="BN15" s="667"/>
      <c r="BO15" s="668">
        <v>5.2</v>
      </c>
      <c r="BP15" s="668"/>
      <c r="BQ15" s="668"/>
      <c r="BR15" s="668"/>
      <c r="BS15" s="669" t="s">
        <v>588</v>
      </c>
      <c r="BT15" s="669"/>
      <c r="BU15" s="669"/>
      <c r="BV15" s="669"/>
      <c r="BW15" s="669"/>
      <c r="BX15" s="669"/>
      <c r="BY15" s="669"/>
      <c r="BZ15" s="669"/>
      <c r="CA15" s="669"/>
      <c r="CB15" s="673"/>
      <c r="CD15" s="680" t="s">
        <v>252</v>
      </c>
      <c r="CE15" s="681"/>
      <c r="CF15" s="681"/>
      <c r="CG15" s="681"/>
      <c r="CH15" s="681"/>
      <c r="CI15" s="681"/>
      <c r="CJ15" s="681"/>
      <c r="CK15" s="681"/>
      <c r="CL15" s="681"/>
      <c r="CM15" s="681"/>
      <c r="CN15" s="681"/>
      <c r="CO15" s="681"/>
      <c r="CP15" s="681"/>
      <c r="CQ15" s="682"/>
      <c r="CR15" s="665">
        <v>5899775</v>
      </c>
      <c r="CS15" s="666"/>
      <c r="CT15" s="666"/>
      <c r="CU15" s="666"/>
      <c r="CV15" s="666"/>
      <c r="CW15" s="666"/>
      <c r="CX15" s="666"/>
      <c r="CY15" s="667"/>
      <c r="CZ15" s="668">
        <v>19.899999999999999</v>
      </c>
      <c r="DA15" s="668"/>
      <c r="DB15" s="668"/>
      <c r="DC15" s="668"/>
      <c r="DD15" s="674">
        <v>2955835</v>
      </c>
      <c r="DE15" s="666"/>
      <c r="DF15" s="666"/>
      <c r="DG15" s="666"/>
      <c r="DH15" s="666"/>
      <c r="DI15" s="666"/>
      <c r="DJ15" s="666"/>
      <c r="DK15" s="666"/>
      <c r="DL15" s="666"/>
      <c r="DM15" s="666"/>
      <c r="DN15" s="666"/>
      <c r="DO15" s="666"/>
      <c r="DP15" s="667"/>
      <c r="DQ15" s="674">
        <v>3599966</v>
      </c>
      <c r="DR15" s="666"/>
      <c r="DS15" s="666"/>
      <c r="DT15" s="666"/>
      <c r="DU15" s="666"/>
      <c r="DV15" s="666"/>
      <c r="DW15" s="666"/>
      <c r="DX15" s="666"/>
      <c r="DY15" s="666"/>
      <c r="DZ15" s="666"/>
      <c r="EA15" s="666"/>
      <c r="EB15" s="666"/>
      <c r="EC15" s="675"/>
    </row>
    <row r="16" spans="2:143" ht="11.25" customHeight="1">
      <c r="B16" s="662" t="s">
        <v>601</v>
      </c>
      <c r="C16" s="663"/>
      <c r="D16" s="663"/>
      <c r="E16" s="663"/>
      <c r="F16" s="663"/>
      <c r="G16" s="663"/>
      <c r="H16" s="663"/>
      <c r="I16" s="663"/>
      <c r="J16" s="663"/>
      <c r="K16" s="663"/>
      <c r="L16" s="663"/>
      <c r="M16" s="663"/>
      <c r="N16" s="663"/>
      <c r="O16" s="663"/>
      <c r="P16" s="663"/>
      <c r="Q16" s="664"/>
      <c r="R16" s="665">
        <v>24856</v>
      </c>
      <c r="S16" s="666"/>
      <c r="T16" s="666"/>
      <c r="U16" s="666"/>
      <c r="V16" s="666"/>
      <c r="W16" s="666"/>
      <c r="X16" s="666"/>
      <c r="Y16" s="667"/>
      <c r="Z16" s="668">
        <v>0.1</v>
      </c>
      <c r="AA16" s="668"/>
      <c r="AB16" s="668"/>
      <c r="AC16" s="668"/>
      <c r="AD16" s="669">
        <v>24856</v>
      </c>
      <c r="AE16" s="669"/>
      <c r="AF16" s="669"/>
      <c r="AG16" s="669"/>
      <c r="AH16" s="669"/>
      <c r="AI16" s="669"/>
      <c r="AJ16" s="669"/>
      <c r="AK16" s="669"/>
      <c r="AL16" s="670">
        <v>0.2</v>
      </c>
      <c r="AM16" s="671"/>
      <c r="AN16" s="671"/>
      <c r="AO16" s="672"/>
      <c r="AP16" s="662" t="s">
        <v>602</v>
      </c>
      <c r="AQ16" s="663"/>
      <c r="AR16" s="663"/>
      <c r="AS16" s="663"/>
      <c r="AT16" s="663"/>
      <c r="AU16" s="663"/>
      <c r="AV16" s="663"/>
      <c r="AW16" s="663"/>
      <c r="AX16" s="663"/>
      <c r="AY16" s="663"/>
      <c r="AZ16" s="663"/>
      <c r="BA16" s="663"/>
      <c r="BB16" s="663"/>
      <c r="BC16" s="663"/>
      <c r="BD16" s="663"/>
      <c r="BE16" s="663"/>
      <c r="BF16" s="664"/>
      <c r="BG16" s="665" t="s">
        <v>593</v>
      </c>
      <c r="BH16" s="666"/>
      <c r="BI16" s="666"/>
      <c r="BJ16" s="666"/>
      <c r="BK16" s="666"/>
      <c r="BL16" s="666"/>
      <c r="BM16" s="666"/>
      <c r="BN16" s="667"/>
      <c r="BO16" s="668" t="s">
        <v>593</v>
      </c>
      <c r="BP16" s="668"/>
      <c r="BQ16" s="668"/>
      <c r="BR16" s="668"/>
      <c r="BS16" s="669" t="s">
        <v>127</v>
      </c>
      <c r="BT16" s="669"/>
      <c r="BU16" s="669"/>
      <c r="BV16" s="669"/>
      <c r="BW16" s="669"/>
      <c r="BX16" s="669"/>
      <c r="BY16" s="669"/>
      <c r="BZ16" s="669"/>
      <c r="CA16" s="669"/>
      <c r="CB16" s="673"/>
      <c r="CD16" s="680" t="s">
        <v>253</v>
      </c>
      <c r="CE16" s="681"/>
      <c r="CF16" s="681"/>
      <c r="CG16" s="681"/>
      <c r="CH16" s="681"/>
      <c r="CI16" s="681"/>
      <c r="CJ16" s="681"/>
      <c r="CK16" s="681"/>
      <c r="CL16" s="681"/>
      <c r="CM16" s="681"/>
      <c r="CN16" s="681"/>
      <c r="CO16" s="681"/>
      <c r="CP16" s="681"/>
      <c r="CQ16" s="682"/>
      <c r="CR16" s="665">
        <v>10939</v>
      </c>
      <c r="CS16" s="666"/>
      <c r="CT16" s="666"/>
      <c r="CU16" s="666"/>
      <c r="CV16" s="666"/>
      <c r="CW16" s="666"/>
      <c r="CX16" s="666"/>
      <c r="CY16" s="667"/>
      <c r="CZ16" s="668">
        <v>0</v>
      </c>
      <c r="DA16" s="668"/>
      <c r="DB16" s="668"/>
      <c r="DC16" s="668"/>
      <c r="DD16" s="674" t="s">
        <v>593</v>
      </c>
      <c r="DE16" s="666"/>
      <c r="DF16" s="666"/>
      <c r="DG16" s="666"/>
      <c r="DH16" s="666"/>
      <c r="DI16" s="666"/>
      <c r="DJ16" s="666"/>
      <c r="DK16" s="666"/>
      <c r="DL16" s="666"/>
      <c r="DM16" s="666"/>
      <c r="DN16" s="666"/>
      <c r="DO16" s="666"/>
      <c r="DP16" s="667"/>
      <c r="DQ16" s="674">
        <v>3143</v>
      </c>
      <c r="DR16" s="666"/>
      <c r="DS16" s="666"/>
      <c r="DT16" s="666"/>
      <c r="DU16" s="666"/>
      <c r="DV16" s="666"/>
      <c r="DW16" s="666"/>
      <c r="DX16" s="666"/>
      <c r="DY16" s="666"/>
      <c r="DZ16" s="666"/>
      <c r="EA16" s="666"/>
      <c r="EB16" s="666"/>
      <c r="EC16" s="675"/>
    </row>
    <row r="17" spans="2:133" ht="11.25" customHeight="1">
      <c r="B17" s="662" t="s">
        <v>603</v>
      </c>
      <c r="C17" s="663"/>
      <c r="D17" s="663"/>
      <c r="E17" s="663"/>
      <c r="F17" s="663"/>
      <c r="G17" s="663"/>
      <c r="H17" s="663"/>
      <c r="I17" s="663"/>
      <c r="J17" s="663"/>
      <c r="K17" s="663"/>
      <c r="L17" s="663"/>
      <c r="M17" s="663"/>
      <c r="N17" s="663"/>
      <c r="O17" s="663"/>
      <c r="P17" s="663"/>
      <c r="Q17" s="664"/>
      <c r="R17" s="665">
        <v>52191</v>
      </c>
      <c r="S17" s="666"/>
      <c r="T17" s="666"/>
      <c r="U17" s="666"/>
      <c r="V17" s="666"/>
      <c r="W17" s="666"/>
      <c r="X17" s="666"/>
      <c r="Y17" s="667"/>
      <c r="Z17" s="668">
        <v>0.2</v>
      </c>
      <c r="AA17" s="668"/>
      <c r="AB17" s="668"/>
      <c r="AC17" s="668"/>
      <c r="AD17" s="669">
        <v>52191</v>
      </c>
      <c r="AE17" s="669"/>
      <c r="AF17" s="669"/>
      <c r="AG17" s="669"/>
      <c r="AH17" s="669"/>
      <c r="AI17" s="669"/>
      <c r="AJ17" s="669"/>
      <c r="AK17" s="669"/>
      <c r="AL17" s="670">
        <v>0.4</v>
      </c>
      <c r="AM17" s="671"/>
      <c r="AN17" s="671"/>
      <c r="AO17" s="672"/>
      <c r="AP17" s="662" t="s">
        <v>604</v>
      </c>
      <c r="AQ17" s="663"/>
      <c r="AR17" s="663"/>
      <c r="AS17" s="663"/>
      <c r="AT17" s="663"/>
      <c r="AU17" s="663"/>
      <c r="AV17" s="663"/>
      <c r="AW17" s="663"/>
      <c r="AX17" s="663"/>
      <c r="AY17" s="663"/>
      <c r="AZ17" s="663"/>
      <c r="BA17" s="663"/>
      <c r="BB17" s="663"/>
      <c r="BC17" s="663"/>
      <c r="BD17" s="663"/>
      <c r="BE17" s="663"/>
      <c r="BF17" s="664"/>
      <c r="BG17" s="665" t="s">
        <v>591</v>
      </c>
      <c r="BH17" s="666"/>
      <c r="BI17" s="666"/>
      <c r="BJ17" s="666"/>
      <c r="BK17" s="666"/>
      <c r="BL17" s="666"/>
      <c r="BM17" s="666"/>
      <c r="BN17" s="667"/>
      <c r="BO17" s="668" t="s">
        <v>591</v>
      </c>
      <c r="BP17" s="668"/>
      <c r="BQ17" s="668"/>
      <c r="BR17" s="668"/>
      <c r="BS17" s="669" t="s">
        <v>588</v>
      </c>
      <c r="BT17" s="669"/>
      <c r="BU17" s="669"/>
      <c r="BV17" s="669"/>
      <c r="BW17" s="669"/>
      <c r="BX17" s="669"/>
      <c r="BY17" s="669"/>
      <c r="BZ17" s="669"/>
      <c r="CA17" s="669"/>
      <c r="CB17" s="673"/>
      <c r="CD17" s="680" t="s">
        <v>254</v>
      </c>
      <c r="CE17" s="681"/>
      <c r="CF17" s="681"/>
      <c r="CG17" s="681"/>
      <c r="CH17" s="681"/>
      <c r="CI17" s="681"/>
      <c r="CJ17" s="681"/>
      <c r="CK17" s="681"/>
      <c r="CL17" s="681"/>
      <c r="CM17" s="681"/>
      <c r="CN17" s="681"/>
      <c r="CO17" s="681"/>
      <c r="CP17" s="681"/>
      <c r="CQ17" s="682"/>
      <c r="CR17" s="665">
        <v>1983935</v>
      </c>
      <c r="CS17" s="666"/>
      <c r="CT17" s="666"/>
      <c r="CU17" s="666"/>
      <c r="CV17" s="666"/>
      <c r="CW17" s="666"/>
      <c r="CX17" s="666"/>
      <c r="CY17" s="667"/>
      <c r="CZ17" s="668">
        <v>6.7</v>
      </c>
      <c r="DA17" s="668"/>
      <c r="DB17" s="668"/>
      <c r="DC17" s="668"/>
      <c r="DD17" s="674" t="s">
        <v>591</v>
      </c>
      <c r="DE17" s="666"/>
      <c r="DF17" s="666"/>
      <c r="DG17" s="666"/>
      <c r="DH17" s="666"/>
      <c r="DI17" s="666"/>
      <c r="DJ17" s="666"/>
      <c r="DK17" s="666"/>
      <c r="DL17" s="666"/>
      <c r="DM17" s="666"/>
      <c r="DN17" s="666"/>
      <c r="DO17" s="666"/>
      <c r="DP17" s="667"/>
      <c r="DQ17" s="674">
        <v>1977791</v>
      </c>
      <c r="DR17" s="666"/>
      <c r="DS17" s="666"/>
      <c r="DT17" s="666"/>
      <c r="DU17" s="666"/>
      <c r="DV17" s="666"/>
      <c r="DW17" s="666"/>
      <c r="DX17" s="666"/>
      <c r="DY17" s="666"/>
      <c r="DZ17" s="666"/>
      <c r="EA17" s="666"/>
      <c r="EB17" s="666"/>
      <c r="EC17" s="675"/>
    </row>
    <row r="18" spans="2:133" ht="11.25" customHeight="1">
      <c r="B18" s="662" t="s">
        <v>255</v>
      </c>
      <c r="C18" s="663"/>
      <c r="D18" s="663"/>
      <c r="E18" s="663"/>
      <c r="F18" s="663"/>
      <c r="G18" s="663"/>
      <c r="H18" s="663"/>
      <c r="I18" s="663"/>
      <c r="J18" s="663"/>
      <c r="K18" s="663"/>
      <c r="L18" s="663"/>
      <c r="M18" s="663"/>
      <c r="N18" s="663"/>
      <c r="O18" s="663"/>
      <c r="P18" s="663"/>
      <c r="Q18" s="664"/>
      <c r="R18" s="665">
        <v>165973</v>
      </c>
      <c r="S18" s="666"/>
      <c r="T18" s="666"/>
      <c r="U18" s="666"/>
      <c r="V18" s="666"/>
      <c r="W18" s="666"/>
      <c r="X18" s="666"/>
      <c r="Y18" s="667"/>
      <c r="Z18" s="668">
        <v>0.5</v>
      </c>
      <c r="AA18" s="668"/>
      <c r="AB18" s="668"/>
      <c r="AC18" s="668"/>
      <c r="AD18" s="669">
        <v>165973</v>
      </c>
      <c r="AE18" s="669"/>
      <c r="AF18" s="669"/>
      <c r="AG18" s="669"/>
      <c r="AH18" s="669"/>
      <c r="AI18" s="669"/>
      <c r="AJ18" s="669"/>
      <c r="AK18" s="669"/>
      <c r="AL18" s="670">
        <v>1.2000000476837158</v>
      </c>
      <c r="AM18" s="671"/>
      <c r="AN18" s="671"/>
      <c r="AO18" s="672"/>
      <c r="AP18" s="662" t="s">
        <v>256</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595</v>
      </c>
      <c r="BT18" s="669"/>
      <c r="BU18" s="669"/>
      <c r="BV18" s="669"/>
      <c r="BW18" s="669"/>
      <c r="BX18" s="669"/>
      <c r="BY18" s="669"/>
      <c r="BZ18" s="669"/>
      <c r="CA18" s="669"/>
      <c r="CB18" s="673"/>
      <c r="CD18" s="680" t="s">
        <v>257</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605</v>
      </c>
      <c r="DE18" s="666"/>
      <c r="DF18" s="666"/>
      <c r="DG18" s="666"/>
      <c r="DH18" s="666"/>
      <c r="DI18" s="666"/>
      <c r="DJ18" s="666"/>
      <c r="DK18" s="666"/>
      <c r="DL18" s="666"/>
      <c r="DM18" s="666"/>
      <c r="DN18" s="666"/>
      <c r="DO18" s="666"/>
      <c r="DP18" s="667"/>
      <c r="DQ18" s="674" t="s">
        <v>591</v>
      </c>
      <c r="DR18" s="666"/>
      <c r="DS18" s="666"/>
      <c r="DT18" s="666"/>
      <c r="DU18" s="666"/>
      <c r="DV18" s="666"/>
      <c r="DW18" s="666"/>
      <c r="DX18" s="666"/>
      <c r="DY18" s="666"/>
      <c r="DZ18" s="666"/>
      <c r="EA18" s="666"/>
      <c r="EB18" s="666"/>
      <c r="EC18" s="675"/>
    </row>
    <row r="19" spans="2:133" ht="11.25" customHeight="1">
      <c r="B19" s="662" t="s">
        <v>258</v>
      </c>
      <c r="C19" s="663"/>
      <c r="D19" s="663"/>
      <c r="E19" s="663"/>
      <c r="F19" s="663"/>
      <c r="G19" s="663"/>
      <c r="H19" s="663"/>
      <c r="I19" s="663"/>
      <c r="J19" s="663"/>
      <c r="K19" s="663"/>
      <c r="L19" s="663"/>
      <c r="M19" s="663"/>
      <c r="N19" s="663"/>
      <c r="O19" s="663"/>
      <c r="P19" s="663"/>
      <c r="Q19" s="664"/>
      <c r="R19" s="665">
        <v>128510</v>
      </c>
      <c r="S19" s="666"/>
      <c r="T19" s="666"/>
      <c r="U19" s="666"/>
      <c r="V19" s="666"/>
      <c r="W19" s="666"/>
      <c r="X19" s="666"/>
      <c r="Y19" s="667"/>
      <c r="Z19" s="668">
        <v>0.4</v>
      </c>
      <c r="AA19" s="668"/>
      <c r="AB19" s="668"/>
      <c r="AC19" s="668"/>
      <c r="AD19" s="669">
        <v>128510</v>
      </c>
      <c r="AE19" s="669"/>
      <c r="AF19" s="669"/>
      <c r="AG19" s="669"/>
      <c r="AH19" s="669"/>
      <c r="AI19" s="669"/>
      <c r="AJ19" s="669"/>
      <c r="AK19" s="669"/>
      <c r="AL19" s="670">
        <v>0.9</v>
      </c>
      <c r="AM19" s="671"/>
      <c r="AN19" s="671"/>
      <c r="AO19" s="672"/>
      <c r="AP19" s="662" t="s">
        <v>259</v>
      </c>
      <c r="AQ19" s="663"/>
      <c r="AR19" s="663"/>
      <c r="AS19" s="663"/>
      <c r="AT19" s="663"/>
      <c r="AU19" s="663"/>
      <c r="AV19" s="663"/>
      <c r="AW19" s="663"/>
      <c r="AX19" s="663"/>
      <c r="AY19" s="663"/>
      <c r="AZ19" s="663"/>
      <c r="BA19" s="663"/>
      <c r="BB19" s="663"/>
      <c r="BC19" s="663"/>
      <c r="BD19" s="663"/>
      <c r="BE19" s="663"/>
      <c r="BF19" s="664"/>
      <c r="BG19" s="665" t="s">
        <v>591</v>
      </c>
      <c r="BH19" s="666"/>
      <c r="BI19" s="666"/>
      <c r="BJ19" s="666"/>
      <c r="BK19" s="666"/>
      <c r="BL19" s="666"/>
      <c r="BM19" s="666"/>
      <c r="BN19" s="667"/>
      <c r="BO19" s="668" t="s">
        <v>127</v>
      </c>
      <c r="BP19" s="668"/>
      <c r="BQ19" s="668"/>
      <c r="BR19" s="668"/>
      <c r="BS19" s="669" t="s">
        <v>127</v>
      </c>
      <c r="BT19" s="669"/>
      <c r="BU19" s="669"/>
      <c r="BV19" s="669"/>
      <c r="BW19" s="669"/>
      <c r="BX19" s="669"/>
      <c r="BY19" s="669"/>
      <c r="BZ19" s="669"/>
      <c r="CA19" s="669"/>
      <c r="CB19" s="673"/>
      <c r="CD19" s="680" t="s">
        <v>606</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605</v>
      </c>
      <c r="DE19" s="666"/>
      <c r="DF19" s="666"/>
      <c r="DG19" s="666"/>
      <c r="DH19" s="666"/>
      <c r="DI19" s="666"/>
      <c r="DJ19" s="666"/>
      <c r="DK19" s="666"/>
      <c r="DL19" s="666"/>
      <c r="DM19" s="666"/>
      <c r="DN19" s="666"/>
      <c r="DO19" s="666"/>
      <c r="DP19" s="667"/>
      <c r="DQ19" s="674" t="s">
        <v>605</v>
      </c>
      <c r="DR19" s="666"/>
      <c r="DS19" s="666"/>
      <c r="DT19" s="666"/>
      <c r="DU19" s="666"/>
      <c r="DV19" s="666"/>
      <c r="DW19" s="666"/>
      <c r="DX19" s="666"/>
      <c r="DY19" s="666"/>
      <c r="DZ19" s="666"/>
      <c r="EA19" s="666"/>
      <c r="EB19" s="666"/>
      <c r="EC19" s="675"/>
    </row>
    <row r="20" spans="2:133" ht="11.25" customHeight="1">
      <c r="B20" s="662" t="s">
        <v>260</v>
      </c>
      <c r="C20" s="663"/>
      <c r="D20" s="663"/>
      <c r="E20" s="663"/>
      <c r="F20" s="663"/>
      <c r="G20" s="663"/>
      <c r="H20" s="663"/>
      <c r="I20" s="663"/>
      <c r="J20" s="663"/>
      <c r="K20" s="663"/>
      <c r="L20" s="663"/>
      <c r="M20" s="663"/>
      <c r="N20" s="663"/>
      <c r="O20" s="663"/>
      <c r="P20" s="663"/>
      <c r="Q20" s="664"/>
      <c r="R20" s="665">
        <v>8071</v>
      </c>
      <c r="S20" s="666"/>
      <c r="T20" s="666"/>
      <c r="U20" s="666"/>
      <c r="V20" s="666"/>
      <c r="W20" s="666"/>
      <c r="X20" s="666"/>
      <c r="Y20" s="667"/>
      <c r="Z20" s="668">
        <v>0</v>
      </c>
      <c r="AA20" s="668"/>
      <c r="AB20" s="668"/>
      <c r="AC20" s="668"/>
      <c r="AD20" s="669">
        <v>8071</v>
      </c>
      <c r="AE20" s="669"/>
      <c r="AF20" s="669"/>
      <c r="AG20" s="669"/>
      <c r="AH20" s="669"/>
      <c r="AI20" s="669"/>
      <c r="AJ20" s="669"/>
      <c r="AK20" s="669"/>
      <c r="AL20" s="670">
        <v>0.1</v>
      </c>
      <c r="AM20" s="671"/>
      <c r="AN20" s="671"/>
      <c r="AO20" s="672"/>
      <c r="AP20" s="662" t="s">
        <v>261</v>
      </c>
      <c r="AQ20" s="663"/>
      <c r="AR20" s="663"/>
      <c r="AS20" s="663"/>
      <c r="AT20" s="663"/>
      <c r="AU20" s="663"/>
      <c r="AV20" s="663"/>
      <c r="AW20" s="663"/>
      <c r="AX20" s="663"/>
      <c r="AY20" s="663"/>
      <c r="AZ20" s="663"/>
      <c r="BA20" s="663"/>
      <c r="BB20" s="663"/>
      <c r="BC20" s="663"/>
      <c r="BD20" s="663"/>
      <c r="BE20" s="663"/>
      <c r="BF20" s="664"/>
      <c r="BG20" s="665" t="s">
        <v>593</v>
      </c>
      <c r="BH20" s="666"/>
      <c r="BI20" s="666"/>
      <c r="BJ20" s="666"/>
      <c r="BK20" s="666"/>
      <c r="BL20" s="666"/>
      <c r="BM20" s="666"/>
      <c r="BN20" s="667"/>
      <c r="BO20" s="668" t="s">
        <v>127</v>
      </c>
      <c r="BP20" s="668"/>
      <c r="BQ20" s="668"/>
      <c r="BR20" s="668"/>
      <c r="BS20" s="669" t="s">
        <v>595</v>
      </c>
      <c r="BT20" s="669"/>
      <c r="BU20" s="669"/>
      <c r="BV20" s="669"/>
      <c r="BW20" s="669"/>
      <c r="BX20" s="669"/>
      <c r="BY20" s="669"/>
      <c r="BZ20" s="669"/>
      <c r="CA20" s="669"/>
      <c r="CB20" s="673"/>
      <c r="CD20" s="680" t="s">
        <v>262</v>
      </c>
      <c r="CE20" s="681"/>
      <c r="CF20" s="681"/>
      <c r="CG20" s="681"/>
      <c r="CH20" s="681"/>
      <c r="CI20" s="681"/>
      <c r="CJ20" s="681"/>
      <c r="CK20" s="681"/>
      <c r="CL20" s="681"/>
      <c r="CM20" s="681"/>
      <c r="CN20" s="681"/>
      <c r="CO20" s="681"/>
      <c r="CP20" s="681"/>
      <c r="CQ20" s="682"/>
      <c r="CR20" s="665">
        <v>29585719</v>
      </c>
      <c r="CS20" s="666"/>
      <c r="CT20" s="666"/>
      <c r="CU20" s="666"/>
      <c r="CV20" s="666"/>
      <c r="CW20" s="666"/>
      <c r="CX20" s="666"/>
      <c r="CY20" s="667"/>
      <c r="CZ20" s="668">
        <v>100</v>
      </c>
      <c r="DA20" s="668"/>
      <c r="DB20" s="668"/>
      <c r="DC20" s="668"/>
      <c r="DD20" s="674">
        <v>4487240</v>
      </c>
      <c r="DE20" s="666"/>
      <c r="DF20" s="666"/>
      <c r="DG20" s="666"/>
      <c r="DH20" s="666"/>
      <c r="DI20" s="666"/>
      <c r="DJ20" s="666"/>
      <c r="DK20" s="666"/>
      <c r="DL20" s="666"/>
      <c r="DM20" s="666"/>
      <c r="DN20" s="666"/>
      <c r="DO20" s="666"/>
      <c r="DP20" s="667"/>
      <c r="DQ20" s="674">
        <v>16655893</v>
      </c>
      <c r="DR20" s="666"/>
      <c r="DS20" s="666"/>
      <c r="DT20" s="666"/>
      <c r="DU20" s="666"/>
      <c r="DV20" s="666"/>
      <c r="DW20" s="666"/>
      <c r="DX20" s="666"/>
      <c r="DY20" s="666"/>
      <c r="DZ20" s="666"/>
      <c r="EA20" s="666"/>
      <c r="EB20" s="666"/>
      <c r="EC20" s="675"/>
    </row>
    <row r="21" spans="2:133" ht="11.25" customHeight="1">
      <c r="B21" s="662" t="s">
        <v>263</v>
      </c>
      <c r="C21" s="663"/>
      <c r="D21" s="663"/>
      <c r="E21" s="663"/>
      <c r="F21" s="663"/>
      <c r="G21" s="663"/>
      <c r="H21" s="663"/>
      <c r="I21" s="663"/>
      <c r="J21" s="663"/>
      <c r="K21" s="663"/>
      <c r="L21" s="663"/>
      <c r="M21" s="663"/>
      <c r="N21" s="663"/>
      <c r="O21" s="663"/>
      <c r="P21" s="663"/>
      <c r="Q21" s="664"/>
      <c r="R21" s="665">
        <v>2554</v>
      </c>
      <c r="S21" s="666"/>
      <c r="T21" s="666"/>
      <c r="U21" s="666"/>
      <c r="V21" s="666"/>
      <c r="W21" s="666"/>
      <c r="X21" s="666"/>
      <c r="Y21" s="667"/>
      <c r="Z21" s="668">
        <v>0</v>
      </c>
      <c r="AA21" s="668"/>
      <c r="AB21" s="668"/>
      <c r="AC21" s="668"/>
      <c r="AD21" s="669">
        <v>2554</v>
      </c>
      <c r="AE21" s="669"/>
      <c r="AF21" s="669"/>
      <c r="AG21" s="669"/>
      <c r="AH21" s="669"/>
      <c r="AI21" s="669"/>
      <c r="AJ21" s="669"/>
      <c r="AK21" s="669"/>
      <c r="AL21" s="670">
        <v>0</v>
      </c>
      <c r="AM21" s="671"/>
      <c r="AN21" s="671"/>
      <c r="AO21" s="672"/>
      <c r="AP21" s="684" t="s">
        <v>264</v>
      </c>
      <c r="AQ21" s="685"/>
      <c r="AR21" s="685"/>
      <c r="AS21" s="685"/>
      <c r="AT21" s="685"/>
      <c r="AU21" s="685"/>
      <c r="AV21" s="685"/>
      <c r="AW21" s="685"/>
      <c r="AX21" s="685"/>
      <c r="AY21" s="685"/>
      <c r="AZ21" s="685"/>
      <c r="BA21" s="685"/>
      <c r="BB21" s="685"/>
      <c r="BC21" s="685"/>
      <c r="BD21" s="685"/>
      <c r="BE21" s="685"/>
      <c r="BF21" s="686"/>
      <c r="BG21" s="665" t="s">
        <v>127</v>
      </c>
      <c r="BH21" s="666"/>
      <c r="BI21" s="666"/>
      <c r="BJ21" s="666"/>
      <c r="BK21" s="666"/>
      <c r="BL21" s="666"/>
      <c r="BM21" s="666"/>
      <c r="BN21" s="667"/>
      <c r="BO21" s="668" t="s">
        <v>588</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265</v>
      </c>
      <c r="C22" s="702"/>
      <c r="D22" s="702"/>
      <c r="E22" s="702"/>
      <c r="F22" s="702"/>
      <c r="G22" s="702"/>
      <c r="H22" s="702"/>
      <c r="I22" s="702"/>
      <c r="J22" s="702"/>
      <c r="K22" s="702"/>
      <c r="L22" s="702"/>
      <c r="M22" s="702"/>
      <c r="N22" s="702"/>
      <c r="O22" s="702"/>
      <c r="P22" s="702"/>
      <c r="Q22" s="703"/>
      <c r="R22" s="665">
        <v>26838</v>
      </c>
      <c r="S22" s="666"/>
      <c r="T22" s="666"/>
      <c r="U22" s="666"/>
      <c r="V22" s="666"/>
      <c r="W22" s="666"/>
      <c r="X22" s="666"/>
      <c r="Y22" s="667"/>
      <c r="Z22" s="668">
        <v>0.1</v>
      </c>
      <c r="AA22" s="668"/>
      <c r="AB22" s="668"/>
      <c r="AC22" s="668"/>
      <c r="AD22" s="669">
        <v>26838</v>
      </c>
      <c r="AE22" s="669"/>
      <c r="AF22" s="669"/>
      <c r="AG22" s="669"/>
      <c r="AH22" s="669"/>
      <c r="AI22" s="669"/>
      <c r="AJ22" s="669"/>
      <c r="AK22" s="669"/>
      <c r="AL22" s="670">
        <v>0.20000000298023224</v>
      </c>
      <c r="AM22" s="671"/>
      <c r="AN22" s="671"/>
      <c r="AO22" s="672"/>
      <c r="AP22" s="684" t="s">
        <v>607</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591</v>
      </c>
      <c r="BT22" s="669"/>
      <c r="BU22" s="669"/>
      <c r="BV22" s="669"/>
      <c r="BW22" s="669"/>
      <c r="BX22" s="669"/>
      <c r="BY22" s="669"/>
      <c r="BZ22" s="669"/>
      <c r="CA22" s="669"/>
      <c r="CB22" s="673"/>
      <c r="CD22" s="647" t="s">
        <v>266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267</v>
      </c>
      <c r="C23" s="663"/>
      <c r="D23" s="663"/>
      <c r="E23" s="663"/>
      <c r="F23" s="663"/>
      <c r="G23" s="663"/>
      <c r="H23" s="663"/>
      <c r="I23" s="663"/>
      <c r="J23" s="663"/>
      <c r="K23" s="663"/>
      <c r="L23" s="663"/>
      <c r="M23" s="663"/>
      <c r="N23" s="663"/>
      <c r="O23" s="663"/>
      <c r="P23" s="663"/>
      <c r="Q23" s="664"/>
      <c r="R23" s="665">
        <v>5979225</v>
      </c>
      <c r="S23" s="666"/>
      <c r="T23" s="666"/>
      <c r="U23" s="666"/>
      <c r="V23" s="666"/>
      <c r="W23" s="666"/>
      <c r="X23" s="666"/>
      <c r="Y23" s="667"/>
      <c r="Z23" s="668">
        <v>19.600000000000001</v>
      </c>
      <c r="AA23" s="668"/>
      <c r="AB23" s="668"/>
      <c r="AC23" s="668"/>
      <c r="AD23" s="669">
        <v>5557442</v>
      </c>
      <c r="AE23" s="669"/>
      <c r="AF23" s="669"/>
      <c r="AG23" s="669"/>
      <c r="AH23" s="669"/>
      <c r="AI23" s="669"/>
      <c r="AJ23" s="669"/>
      <c r="AK23" s="669"/>
      <c r="AL23" s="670">
        <v>38.799999999999997</v>
      </c>
      <c r="AM23" s="671"/>
      <c r="AN23" s="671"/>
      <c r="AO23" s="672"/>
      <c r="AP23" s="684" t="s">
        <v>268</v>
      </c>
      <c r="AQ23" s="685"/>
      <c r="AR23" s="685"/>
      <c r="AS23" s="685"/>
      <c r="AT23" s="685"/>
      <c r="AU23" s="685"/>
      <c r="AV23" s="685"/>
      <c r="AW23" s="685"/>
      <c r="AX23" s="685"/>
      <c r="AY23" s="685"/>
      <c r="AZ23" s="685"/>
      <c r="BA23" s="685"/>
      <c r="BB23" s="685"/>
      <c r="BC23" s="685"/>
      <c r="BD23" s="685"/>
      <c r="BE23" s="685"/>
      <c r="BF23" s="686"/>
      <c r="BG23" s="665" t="s">
        <v>127</v>
      </c>
      <c r="BH23" s="666"/>
      <c r="BI23" s="666"/>
      <c r="BJ23" s="666"/>
      <c r="BK23" s="666"/>
      <c r="BL23" s="666"/>
      <c r="BM23" s="666"/>
      <c r="BN23" s="667"/>
      <c r="BO23" s="668" t="s">
        <v>588</v>
      </c>
      <c r="BP23" s="668"/>
      <c r="BQ23" s="668"/>
      <c r="BR23" s="668"/>
      <c r="BS23" s="669" t="s">
        <v>605</v>
      </c>
      <c r="BT23" s="669"/>
      <c r="BU23" s="669"/>
      <c r="BV23" s="669"/>
      <c r="BW23" s="669"/>
      <c r="BX23" s="669"/>
      <c r="BY23" s="669"/>
      <c r="BZ23" s="669"/>
      <c r="CA23" s="669"/>
      <c r="CB23" s="673"/>
      <c r="CD23" s="647" t="s">
        <v>224</v>
      </c>
      <c r="CE23" s="648"/>
      <c r="CF23" s="648"/>
      <c r="CG23" s="648"/>
      <c r="CH23" s="648"/>
      <c r="CI23" s="648"/>
      <c r="CJ23" s="648"/>
      <c r="CK23" s="648"/>
      <c r="CL23" s="648"/>
      <c r="CM23" s="648"/>
      <c r="CN23" s="648"/>
      <c r="CO23" s="648"/>
      <c r="CP23" s="648"/>
      <c r="CQ23" s="649"/>
      <c r="CR23" s="647" t="s">
        <v>269</v>
      </c>
      <c r="CS23" s="648"/>
      <c r="CT23" s="648"/>
      <c r="CU23" s="648"/>
      <c r="CV23" s="648"/>
      <c r="CW23" s="648"/>
      <c r="CX23" s="648"/>
      <c r="CY23" s="649"/>
      <c r="CZ23" s="647" t="s">
        <v>608</v>
      </c>
      <c r="DA23" s="648"/>
      <c r="DB23" s="648"/>
      <c r="DC23" s="649"/>
      <c r="DD23" s="647" t="s">
        <v>270</v>
      </c>
      <c r="DE23" s="648"/>
      <c r="DF23" s="648"/>
      <c r="DG23" s="648"/>
      <c r="DH23" s="648"/>
      <c r="DI23" s="648"/>
      <c r="DJ23" s="648"/>
      <c r="DK23" s="649"/>
      <c r="DL23" s="696" t="s">
        <v>271</v>
      </c>
      <c r="DM23" s="697"/>
      <c r="DN23" s="697"/>
      <c r="DO23" s="697"/>
      <c r="DP23" s="697"/>
      <c r="DQ23" s="697"/>
      <c r="DR23" s="697"/>
      <c r="DS23" s="697"/>
      <c r="DT23" s="697"/>
      <c r="DU23" s="697"/>
      <c r="DV23" s="698"/>
      <c r="DW23" s="647" t="s">
        <v>272</v>
      </c>
      <c r="DX23" s="648"/>
      <c r="DY23" s="648"/>
      <c r="DZ23" s="648"/>
      <c r="EA23" s="648"/>
      <c r="EB23" s="648"/>
      <c r="EC23" s="649"/>
    </row>
    <row r="24" spans="2:133" ht="11.25" customHeight="1">
      <c r="B24" s="662" t="s">
        <v>609</v>
      </c>
      <c r="C24" s="663"/>
      <c r="D24" s="663"/>
      <c r="E24" s="663"/>
      <c r="F24" s="663"/>
      <c r="G24" s="663"/>
      <c r="H24" s="663"/>
      <c r="I24" s="663"/>
      <c r="J24" s="663"/>
      <c r="K24" s="663"/>
      <c r="L24" s="663"/>
      <c r="M24" s="663"/>
      <c r="N24" s="663"/>
      <c r="O24" s="663"/>
      <c r="P24" s="663"/>
      <c r="Q24" s="664"/>
      <c r="R24" s="665">
        <v>5557442</v>
      </c>
      <c r="S24" s="666"/>
      <c r="T24" s="666"/>
      <c r="U24" s="666"/>
      <c r="V24" s="666"/>
      <c r="W24" s="666"/>
      <c r="X24" s="666"/>
      <c r="Y24" s="667"/>
      <c r="Z24" s="668">
        <v>18.3</v>
      </c>
      <c r="AA24" s="668"/>
      <c r="AB24" s="668"/>
      <c r="AC24" s="668"/>
      <c r="AD24" s="669">
        <v>5557442</v>
      </c>
      <c r="AE24" s="669"/>
      <c r="AF24" s="669"/>
      <c r="AG24" s="669"/>
      <c r="AH24" s="669"/>
      <c r="AI24" s="669"/>
      <c r="AJ24" s="669"/>
      <c r="AK24" s="669"/>
      <c r="AL24" s="670">
        <v>38.799999999999997</v>
      </c>
      <c r="AM24" s="671"/>
      <c r="AN24" s="671"/>
      <c r="AO24" s="672"/>
      <c r="AP24" s="684" t="s">
        <v>610</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588</v>
      </c>
      <c r="BP24" s="668"/>
      <c r="BQ24" s="668"/>
      <c r="BR24" s="668"/>
      <c r="BS24" s="669" t="s">
        <v>127</v>
      </c>
      <c r="BT24" s="669"/>
      <c r="BU24" s="669"/>
      <c r="BV24" s="669"/>
      <c r="BW24" s="669"/>
      <c r="BX24" s="669"/>
      <c r="BY24" s="669"/>
      <c r="BZ24" s="669"/>
      <c r="CA24" s="669"/>
      <c r="CB24" s="673"/>
      <c r="CD24" s="676" t="s">
        <v>273</v>
      </c>
      <c r="CE24" s="677"/>
      <c r="CF24" s="677"/>
      <c r="CG24" s="677"/>
      <c r="CH24" s="677"/>
      <c r="CI24" s="677"/>
      <c r="CJ24" s="677"/>
      <c r="CK24" s="677"/>
      <c r="CL24" s="677"/>
      <c r="CM24" s="677"/>
      <c r="CN24" s="677"/>
      <c r="CO24" s="677"/>
      <c r="CP24" s="677"/>
      <c r="CQ24" s="678"/>
      <c r="CR24" s="654">
        <v>14298157</v>
      </c>
      <c r="CS24" s="655"/>
      <c r="CT24" s="655"/>
      <c r="CU24" s="655"/>
      <c r="CV24" s="655"/>
      <c r="CW24" s="655"/>
      <c r="CX24" s="655"/>
      <c r="CY24" s="656"/>
      <c r="CZ24" s="659">
        <v>48.3</v>
      </c>
      <c r="DA24" s="660"/>
      <c r="DB24" s="660"/>
      <c r="DC24" s="679"/>
      <c r="DD24" s="704">
        <v>6653783</v>
      </c>
      <c r="DE24" s="655"/>
      <c r="DF24" s="655"/>
      <c r="DG24" s="655"/>
      <c r="DH24" s="655"/>
      <c r="DI24" s="655"/>
      <c r="DJ24" s="655"/>
      <c r="DK24" s="656"/>
      <c r="DL24" s="704">
        <v>6589190</v>
      </c>
      <c r="DM24" s="655"/>
      <c r="DN24" s="655"/>
      <c r="DO24" s="655"/>
      <c r="DP24" s="655"/>
      <c r="DQ24" s="655"/>
      <c r="DR24" s="655"/>
      <c r="DS24" s="655"/>
      <c r="DT24" s="655"/>
      <c r="DU24" s="655"/>
      <c r="DV24" s="656"/>
      <c r="DW24" s="659">
        <v>43.2</v>
      </c>
      <c r="DX24" s="660"/>
      <c r="DY24" s="660"/>
      <c r="DZ24" s="660"/>
      <c r="EA24" s="660"/>
      <c r="EB24" s="660"/>
      <c r="EC24" s="661"/>
    </row>
    <row r="25" spans="2:133" ht="11.25" customHeight="1">
      <c r="B25" s="662" t="s">
        <v>611</v>
      </c>
      <c r="C25" s="663"/>
      <c r="D25" s="663"/>
      <c r="E25" s="663"/>
      <c r="F25" s="663"/>
      <c r="G25" s="663"/>
      <c r="H25" s="663"/>
      <c r="I25" s="663"/>
      <c r="J25" s="663"/>
      <c r="K25" s="663"/>
      <c r="L25" s="663"/>
      <c r="M25" s="663"/>
      <c r="N25" s="663"/>
      <c r="O25" s="663"/>
      <c r="P25" s="663"/>
      <c r="Q25" s="664"/>
      <c r="R25" s="665">
        <v>421783</v>
      </c>
      <c r="S25" s="666"/>
      <c r="T25" s="666"/>
      <c r="U25" s="666"/>
      <c r="V25" s="666"/>
      <c r="W25" s="666"/>
      <c r="X25" s="666"/>
      <c r="Y25" s="667"/>
      <c r="Z25" s="668">
        <v>1.4</v>
      </c>
      <c r="AA25" s="668"/>
      <c r="AB25" s="668"/>
      <c r="AC25" s="668"/>
      <c r="AD25" s="669" t="s">
        <v>127</v>
      </c>
      <c r="AE25" s="669"/>
      <c r="AF25" s="669"/>
      <c r="AG25" s="669"/>
      <c r="AH25" s="669"/>
      <c r="AI25" s="669"/>
      <c r="AJ25" s="669"/>
      <c r="AK25" s="669"/>
      <c r="AL25" s="670" t="s">
        <v>588</v>
      </c>
      <c r="AM25" s="671"/>
      <c r="AN25" s="671"/>
      <c r="AO25" s="672"/>
      <c r="AP25" s="684" t="s">
        <v>274</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591</v>
      </c>
      <c r="BP25" s="668"/>
      <c r="BQ25" s="668"/>
      <c r="BR25" s="668"/>
      <c r="BS25" s="669" t="s">
        <v>127</v>
      </c>
      <c r="BT25" s="669"/>
      <c r="BU25" s="669"/>
      <c r="BV25" s="669"/>
      <c r="BW25" s="669"/>
      <c r="BX25" s="669"/>
      <c r="BY25" s="669"/>
      <c r="BZ25" s="669"/>
      <c r="CA25" s="669"/>
      <c r="CB25" s="673"/>
      <c r="CD25" s="680" t="s">
        <v>275</v>
      </c>
      <c r="CE25" s="681"/>
      <c r="CF25" s="681"/>
      <c r="CG25" s="681"/>
      <c r="CH25" s="681"/>
      <c r="CI25" s="681"/>
      <c r="CJ25" s="681"/>
      <c r="CK25" s="681"/>
      <c r="CL25" s="681"/>
      <c r="CM25" s="681"/>
      <c r="CN25" s="681"/>
      <c r="CO25" s="681"/>
      <c r="CP25" s="681"/>
      <c r="CQ25" s="682"/>
      <c r="CR25" s="665">
        <v>3041202</v>
      </c>
      <c r="CS25" s="705"/>
      <c r="CT25" s="705"/>
      <c r="CU25" s="705"/>
      <c r="CV25" s="705"/>
      <c r="CW25" s="705"/>
      <c r="CX25" s="705"/>
      <c r="CY25" s="706"/>
      <c r="CZ25" s="670">
        <v>10.3</v>
      </c>
      <c r="DA25" s="699"/>
      <c r="DB25" s="699"/>
      <c r="DC25" s="707"/>
      <c r="DD25" s="674">
        <v>2670566</v>
      </c>
      <c r="DE25" s="705"/>
      <c r="DF25" s="705"/>
      <c r="DG25" s="705"/>
      <c r="DH25" s="705"/>
      <c r="DI25" s="705"/>
      <c r="DJ25" s="705"/>
      <c r="DK25" s="706"/>
      <c r="DL25" s="674">
        <v>2644113</v>
      </c>
      <c r="DM25" s="705"/>
      <c r="DN25" s="705"/>
      <c r="DO25" s="705"/>
      <c r="DP25" s="705"/>
      <c r="DQ25" s="705"/>
      <c r="DR25" s="705"/>
      <c r="DS25" s="705"/>
      <c r="DT25" s="705"/>
      <c r="DU25" s="705"/>
      <c r="DV25" s="706"/>
      <c r="DW25" s="670">
        <v>17.3</v>
      </c>
      <c r="DX25" s="699"/>
      <c r="DY25" s="699"/>
      <c r="DZ25" s="699"/>
      <c r="EA25" s="699"/>
      <c r="EB25" s="699"/>
      <c r="EC25" s="700"/>
    </row>
    <row r="26" spans="2:133" ht="11.25" customHeight="1">
      <c r="B26" s="662" t="s">
        <v>612</v>
      </c>
      <c r="C26" s="663"/>
      <c r="D26" s="663"/>
      <c r="E26" s="663"/>
      <c r="F26" s="663"/>
      <c r="G26" s="663"/>
      <c r="H26" s="663"/>
      <c r="I26" s="663"/>
      <c r="J26" s="663"/>
      <c r="K26" s="663"/>
      <c r="L26" s="663"/>
      <c r="M26" s="663"/>
      <c r="N26" s="663"/>
      <c r="O26" s="663"/>
      <c r="P26" s="663"/>
      <c r="Q26" s="664"/>
      <c r="R26" s="665" t="s">
        <v>588</v>
      </c>
      <c r="S26" s="666"/>
      <c r="T26" s="666"/>
      <c r="U26" s="666"/>
      <c r="V26" s="666"/>
      <c r="W26" s="666"/>
      <c r="X26" s="666"/>
      <c r="Y26" s="667"/>
      <c r="Z26" s="668" t="s">
        <v>591</v>
      </c>
      <c r="AA26" s="668"/>
      <c r="AB26" s="668"/>
      <c r="AC26" s="668"/>
      <c r="AD26" s="669" t="s">
        <v>588</v>
      </c>
      <c r="AE26" s="669"/>
      <c r="AF26" s="669"/>
      <c r="AG26" s="669"/>
      <c r="AH26" s="669"/>
      <c r="AI26" s="669"/>
      <c r="AJ26" s="669"/>
      <c r="AK26" s="669"/>
      <c r="AL26" s="670" t="s">
        <v>588</v>
      </c>
      <c r="AM26" s="671"/>
      <c r="AN26" s="671"/>
      <c r="AO26" s="672"/>
      <c r="AP26" s="684" t="s">
        <v>276</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591</v>
      </c>
      <c r="BP26" s="668"/>
      <c r="BQ26" s="668"/>
      <c r="BR26" s="668"/>
      <c r="BS26" s="669" t="s">
        <v>127</v>
      </c>
      <c r="BT26" s="669"/>
      <c r="BU26" s="669"/>
      <c r="BV26" s="669"/>
      <c r="BW26" s="669"/>
      <c r="BX26" s="669"/>
      <c r="BY26" s="669"/>
      <c r="BZ26" s="669"/>
      <c r="CA26" s="669"/>
      <c r="CB26" s="673"/>
      <c r="CD26" s="680" t="s">
        <v>277</v>
      </c>
      <c r="CE26" s="681"/>
      <c r="CF26" s="681"/>
      <c r="CG26" s="681"/>
      <c r="CH26" s="681"/>
      <c r="CI26" s="681"/>
      <c r="CJ26" s="681"/>
      <c r="CK26" s="681"/>
      <c r="CL26" s="681"/>
      <c r="CM26" s="681"/>
      <c r="CN26" s="681"/>
      <c r="CO26" s="681"/>
      <c r="CP26" s="681"/>
      <c r="CQ26" s="682"/>
      <c r="CR26" s="665">
        <v>1905197</v>
      </c>
      <c r="CS26" s="666"/>
      <c r="CT26" s="666"/>
      <c r="CU26" s="666"/>
      <c r="CV26" s="666"/>
      <c r="CW26" s="666"/>
      <c r="CX26" s="666"/>
      <c r="CY26" s="667"/>
      <c r="CZ26" s="670">
        <v>6.4</v>
      </c>
      <c r="DA26" s="699"/>
      <c r="DB26" s="699"/>
      <c r="DC26" s="707"/>
      <c r="DD26" s="674">
        <v>1667733</v>
      </c>
      <c r="DE26" s="666"/>
      <c r="DF26" s="666"/>
      <c r="DG26" s="666"/>
      <c r="DH26" s="666"/>
      <c r="DI26" s="666"/>
      <c r="DJ26" s="666"/>
      <c r="DK26" s="667"/>
      <c r="DL26" s="674" t="s">
        <v>588</v>
      </c>
      <c r="DM26" s="666"/>
      <c r="DN26" s="666"/>
      <c r="DO26" s="666"/>
      <c r="DP26" s="666"/>
      <c r="DQ26" s="666"/>
      <c r="DR26" s="666"/>
      <c r="DS26" s="666"/>
      <c r="DT26" s="666"/>
      <c r="DU26" s="666"/>
      <c r="DV26" s="667"/>
      <c r="DW26" s="670" t="s">
        <v>605</v>
      </c>
      <c r="DX26" s="699"/>
      <c r="DY26" s="699"/>
      <c r="DZ26" s="699"/>
      <c r="EA26" s="699"/>
      <c r="EB26" s="699"/>
      <c r="EC26" s="700"/>
    </row>
    <row r="27" spans="2:133" ht="11.25" customHeight="1">
      <c r="B27" s="662" t="s">
        <v>278</v>
      </c>
      <c r="C27" s="663"/>
      <c r="D27" s="663"/>
      <c r="E27" s="663"/>
      <c r="F27" s="663"/>
      <c r="G27" s="663"/>
      <c r="H27" s="663"/>
      <c r="I27" s="663"/>
      <c r="J27" s="663"/>
      <c r="K27" s="663"/>
      <c r="L27" s="663"/>
      <c r="M27" s="663"/>
      <c r="N27" s="663"/>
      <c r="O27" s="663"/>
      <c r="P27" s="663"/>
      <c r="Q27" s="664"/>
      <c r="R27" s="665">
        <v>14698723</v>
      </c>
      <c r="S27" s="666"/>
      <c r="T27" s="666"/>
      <c r="U27" s="666"/>
      <c r="V27" s="666"/>
      <c r="W27" s="666"/>
      <c r="X27" s="666"/>
      <c r="Y27" s="667"/>
      <c r="Z27" s="668">
        <v>48.3</v>
      </c>
      <c r="AA27" s="668"/>
      <c r="AB27" s="668"/>
      <c r="AC27" s="668"/>
      <c r="AD27" s="669">
        <v>14276940</v>
      </c>
      <c r="AE27" s="669"/>
      <c r="AF27" s="669"/>
      <c r="AG27" s="669"/>
      <c r="AH27" s="669"/>
      <c r="AI27" s="669"/>
      <c r="AJ27" s="669"/>
      <c r="AK27" s="669"/>
      <c r="AL27" s="670">
        <v>99.599998474121094</v>
      </c>
      <c r="AM27" s="671"/>
      <c r="AN27" s="671"/>
      <c r="AO27" s="672"/>
      <c r="AP27" s="662" t="s">
        <v>279</v>
      </c>
      <c r="AQ27" s="663"/>
      <c r="AR27" s="663"/>
      <c r="AS27" s="663"/>
      <c r="AT27" s="663"/>
      <c r="AU27" s="663"/>
      <c r="AV27" s="663"/>
      <c r="AW27" s="663"/>
      <c r="AX27" s="663"/>
      <c r="AY27" s="663"/>
      <c r="AZ27" s="663"/>
      <c r="BA27" s="663"/>
      <c r="BB27" s="663"/>
      <c r="BC27" s="663"/>
      <c r="BD27" s="663"/>
      <c r="BE27" s="663"/>
      <c r="BF27" s="664"/>
      <c r="BG27" s="665">
        <v>6875160</v>
      </c>
      <c r="BH27" s="666"/>
      <c r="BI27" s="666"/>
      <c r="BJ27" s="666"/>
      <c r="BK27" s="666"/>
      <c r="BL27" s="666"/>
      <c r="BM27" s="666"/>
      <c r="BN27" s="667"/>
      <c r="BO27" s="668">
        <v>100</v>
      </c>
      <c r="BP27" s="668"/>
      <c r="BQ27" s="668"/>
      <c r="BR27" s="668"/>
      <c r="BS27" s="669">
        <v>45538</v>
      </c>
      <c r="BT27" s="669"/>
      <c r="BU27" s="669"/>
      <c r="BV27" s="669"/>
      <c r="BW27" s="669"/>
      <c r="BX27" s="669"/>
      <c r="BY27" s="669"/>
      <c r="BZ27" s="669"/>
      <c r="CA27" s="669"/>
      <c r="CB27" s="673"/>
      <c r="CD27" s="680" t="s">
        <v>280</v>
      </c>
      <c r="CE27" s="681"/>
      <c r="CF27" s="681"/>
      <c r="CG27" s="681"/>
      <c r="CH27" s="681"/>
      <c r="CI27" s="681"/>
      <c r="CJ27" s="681"/>
      <c r="CK27" s="681"/>
      <c r="CL27" s="681"/>
      <c r="CM27" s="681"/>
      <c r="CN27" s="681"/>
      <c r="CO27" s="681"/>
      <c r="CP27" s="681"/>
      <c r="CQ27" s="682"/>
      <c r="CR27" s="665">
        <v>9273020</v>
      </c>
      <c r="CS27" s="705"/>
      <c r="CT27" s="705"/>
      <c r="CU27" s="705"/>
      <c r="CV27" s="705"/>
      <c r="CW27" s="705"/>
      <c r="CX27" s="705"/>
      <c r="CY27" s="706"/>
      <c r="CZ27" s="670">
        <v>31.3</v>
      </c>
      <c r="DA27" s="699"/>
      <c r="DB27" s="699"/>
      <c r="DC27" s="707"/>
      <c r="DD27" s="674">
        <v>2005426</v>
      </c>
      <c r="DE27" s="705"/>
      <c r="DF27" s="705"/>
      <c r="DG27" s="705"/>
      <c r="DH27" s="705"/>
      <c r="DI27" s="705"/>
      <c r="DJ27" s="705"/>
      <c r="DK27" s="706"/>
      <c r="DL27" s="674">
        <v>1967286</v>
      </c>
      <c r="DM27" s="705"/>
      <c r="DN27" s="705"/>
      <c r="DO27" s="705"/>
      <c r="DP27" s="705"/>
      <c r="DQ27" s="705"/>
      <c r="DR27" s="705"/>
      <c r="DS27" s="705"/>
      <c r="DT27" s="705"/>
      <c r="DU27" s="705"/>
      <c r="DV27" s="706"/>
      <c r="DW27" s="670">
        <v>12.9</v>
      </c>
      <c r="DX27" s="699"/>
      <c r="DY27" s="699"/>
      <c r="DZ27" s="699"/>
      <c r="EA27" s="699"/>
      <c r="EB27" s="699"/>
      <c r="EC27" s="700"/>
    </row>
    <row r="28" spans="2:133" ht="11.25" customHeight="1">
      <c r="B28" s="662" t="s">
        <v>281</v>
      </c>
      <c r="C28" s="663"/>
      <c r="D28" s="663"/>
      <c r="E28" s="663"/>
      <c r="F28" s="663"/>
      <c r="G28" s="663"/>
      <c r="H28" s="663"/>
      <c r="I28" s="663"/>
      <c r="J28" s="663"/>
      <c r="K28" s="663"/>
      <c r="L28" s="663"/>
      <c r="M28" s="663"/>
      <c r="N28" s="663"/>
      <c r="O28" s="663"/>
      <c r="P28" s="663"/>
      <c r="Q28" s="664"/>
      <c r="R28" s="665">
        <v>11769</v>
      </c>
      <c r="S28" s="666"/>
      <c r="T28" s="666"/>
      <c r="U28" s="666"/>
      <c r="V28" s="666"/>
      <c r="W28" s="666"/>
      <c r="X28" s="666"/>
      <c r="Y28" s="667"/>
      <c r="Z28" s="668">
        <v>0</v>
      </c>
      <c r="AA28" s="668"/>
      <c r="AB28" s="668"/>
      <c r="AC28" s="668"/>
      <c r="AD28" s="669">
        <v>11769</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282</v>
      </c>
      <c r="CE28" s="681"/>
      <c r="CF28" s="681"/>
      <c r="CG28" s="681"/>
      <c r="CH28" s="681"/>
      <c r="CI28" s="681"/>
      <c r="CJ28" s="681"/>
      <c r="CK28" s="681"/>
      <c r="CL28" s="681"/>
      <c r="CM28" s="681"/>
      <c r="CN28" s="681"/>
      <c r="CO28" s="681"/>
      <c r="CP28" s="681"/>
      <c r="CQ28" s="682"/>
      <c r="CR28" s="665">
        <v>1983935</v>
      </c>
      <c r="CS28" s="666"/>
      <c r="CT28" s="666"/>
      <c r="CU28" s="666"/>
      <c r="CV28" s="666"/>
      <c r="CW28" s="666"/>
      <c r="CX28" s="666"/>
      <c r="CY28" s="667"/>
      <c r="CZ28" s="670">
        <v>6.7</v>
      </c>
      <c r="DA28" s="699"/>
      <c r="DB28" s="699"/>
      <c r="DC28" s="707"/>
      <c r="DD28" s="674">
        <v>1977791</v>
      </c>
      <c r="DE28" s="666"/>
      <c r="DF28" s="666"/>
      <c r="DG28" s="666"/>
      <c r="DH28" s="666"/>
      <c r="DI28" s="666"/>
      <c r="DJ28" s="666"/>
      <c r="DK28" s="667"/>
      <c r="DL28" s="674">
        <v>1977791</v>
      </c>
      <c r="DM28" s="666"/>
      <c r="DN28" s="666"/>
      <c r="DO28" s="666"/>
      <c r="DP28" s="666"/>
      <c r="DQ28" s="666"/>
      <c r="DR28" s="666"/>
      <c r="DS28" s="666"/>
      <c r="DT28" s="666"/>
      <c r="DU28" s="666"/>
      <c r="DV28" s="667"/>
      <c r="DW28" s="670">
        <v>13</v>
      </c>
      <c r="DX28" s="699"/>
      <c r="DY28" s="699"/>
      <c r="DZ28" s="699"/>
      <c r="EA28" s="699"/>
      <c r="EB28" s="699"/>
      <c r="EC28" s="700"/>
    </row>
    <row r="29" spans="2:133" ht="11.25" customHeight="1">
      <c r="B29" s="662" t="s">
        <v>283</v>
      </c>
      <c r="C29" s="663"/>
      <c r="D29" s="663"/>
      <c r="E29" s="663"/>
      <c r="F29" s="663"/>
      <c r="G29" s="663"/>
      <c r="H29" s="663"/>
      <c r="I29" s="663"/>
      <c r="J29" s="663"/>
      <c r="K29" s="663"/>
      <c r="L29" s="663"/>
      <c r="M29" s="663"/>
      <c r="N29" s="663"/>
      <c r="O29" s="663"/>
      <c r="P29" s="663"/>
      <c r="Q29" s="664"/>
      <c r="R29" s="665">
        <v>231456</v>
      </c>
      <c r="S29" s="666"/>
      <c r="T29" s="666"/>
      <c r="U29" s="666"/>
      <c r="V29" s="666"/>
      <c r="W29" s="666"/>
      <c r="X29" s="666"/>
      <c r="Y29" s="667"/>
      <c r="Z29" s="668">
        <v>0.8</v>
      </c>
      <c r="AA29" s="668"/>
      <c r="AB29" s="668"/>
      <c r="AC29" s="668"/>
      <c r="AD29" s="669" t="s">
        <v>588</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284</v>
      </c>
      <c r="CE29" s="715"/>
      <c r="CF29" s="680" t="s">
        <v>69</v>
      </c>
      <c r="CG29" s="681"/>
      <c r="CH29" s="681"/>
      <c r="CI29" s="681"/>
      <c r="CJ29" s="681"/>
      <c r="CK29" s="681"/>
      <c r="CL29" s="681"/>
      <c r="CM29" s="681"/>
      <c r="CN29" s="681"/>
      <c r="CO29" s="681"/>
      <c r="CP29" s="681"/>
      <c r="CQ29" s="682"/>
      <c r="CR29" s="665">
        <v>1983935</v>
      </c>
      <c r="CS29" s="705"/>
      <c r="CT29" s="705"/>
      <c r="CU29" s="705"/>
      <c r="CV29" s="705"/>
      <c r="CW29" s="705"/>
      <c r="CX29" s="705"/>
      <c r="CY29" s="706"/>
      <c r="CZ29" s="670">
        <v>6.7</v>
      </c>
      <c r="DA29" s="699"/>
      <c r="DB29" s="699"/>
      <c r="DC29" s="707"/>
      <c r="DD29" s="674">
        <v>1977791</v>
      </c>
      <c r="DE29" s="705"/>
      <c r="DF29" s="705"/>
      <c r="DG29" s="705"/>
      <c r="DH29" s="705"/>
      <c r="DI29" s="705"/>
      <c r="DJ29" s="705"/>
      <c r="DK29" s="706"/>
      <c r="DL29" s="674">
        <v>1977791</v>
      </c>
      <c r="DM29" s="705"/>
      <c r="DN29" s="705"/>
      <c r="DO29" s="705"/>
      <c r="DP29" s="705"/>
      <c r="DQ29" s="705"/>
      <c r="DR29" s="705"/>
      <c r="DS29" s="705"/>
      <c r="DT29" s="705"/>
      <c r="DU29" s="705"/>
      <c r="DV29" s="706"/>
      <c r="DW29" s="670">
        <v>13</v>
      </c>
      <c r="DX29" s="699"/>
      <c r="DY29" s="699"/>
      <c r="DZ29" s="699"/>
      <c r="EA29" s="699"/>
      <c r="EB29" s="699"/>
      <c r="EC29" s="700"/>
    </row>
    <row r="30" spans="2:133" ht="11.25" customHeight="1">
      <c r="B30" s="662" t="s">
        <v>285</v>
      </c>
      <c r="C30" s="663"/>
      <c r="D30" s="663"/>
      <c r="E30" s="663"/>
      <c r="F30" s="663"/>
      <c r="G30" s="663"/>
      <c r="H30" s="663"/>
      <c r="I30" s="663"/>
      <c r="J30" s="663"/>
      <c r="K30" s="663"/>
      <c r="L30" s="663"/>
      <c r="M30" s="663"/>
      <c r="N30" s="663"/>
      <c r="O30" s="663"/>
      <c r="P30" s="663"/>
      <c r="Q30" s="664"/>
      <c r="R30" s="665">
        <v>158965</v>
      </c>
      <c r="S30" s="666"/>
      <c r="T30" s="666"/>
      <c r="U30" s="666"/>
      <c r="V30" s="666"/>
      <c r="W30" s="666"/>
      <c r="X30" s="666"/>
      <c r="Y30" s="667"/>
      <c r="Z30" s="668">
        <v>0.5</v>
      </c>
      <c r="AA30" s="668"/>
      <c r="AB30" s="668"/>
      <c r="AC30" s="668"/>
      <c r="AD30" s="669">
        <v>35076</v>
      </c>
      <c r="AE30" s="669"/>
      <c r="AF30" s="669"/>
      <c r="AG30" s="669"/>
      <c r="AH30" s="669"/>
      <c r="AI30" s="669"/>
      <c r="AJ30" s="669"/>
      <c r="AK30" s="669"/>
      <c r="AL30" s="670">
        <v>0.2</v>
      </c>
      <c r="AM30" s="671"/>
      <c r="AN30" s="671"/>
      <c r="AO30" s="672"/>
      <c r="AP30" s="644" t="s">
        <v>224</v>
      </c>
      <c r="AQ30" s="645"/>
      <c r="AR30" s="645"/>
      <c r="AS30" s="645"/>
      <c r="AT30" s="645"/>
      <c r="AU30" s="645"/>
      <c r="AV30" s="645"/>
      <c r="AW30" s="645"/>
      <c r="AX30" s="645"/>
      <c r="AY30" s="645"/>
      <c r="AZ30" s="645"/>
      <c r="BA30" s="645"/>
      <c r="BB30" s="645"/>
      <c r="BC30" s="645"/>
      <c r="BD30" s="645"/>
      <c r="BE30" s="645"/>
      <c r="BF30" s="646"/>
      <c r="BG30" s="644" t="s">
        <v>286</v>
      </c>
      <c r="BH30" s="712"/>
      <c r="BI30" s="712"/>
      <c r="BJ30" s="712"/>
      <c r="BK30" s="712"/>
      <c r="BL30" s="712"/>
      <c r="BM30" s="712"/>
      <c r="BN30" s="712"/>
      <c r="BO30" s="712"/>
      <c r="BP30" s="712"/>
      <c r="BQ30" s="713"/>
      <c r="BR30" s="644" t="s">
        <v>287</v>
      </c>
      <c r="BS30" s="712"/>
      <c r="BT30" s="712"/>
      <c r="BU30" s="712"/>
      <c r="BV30" s="712"/>
      <c r="BW30" s="712"/>
      <c r="BX30" s="712"/>
      <c r="BY30" s="712"/>
      <c r="BZ30" s="712"/>
      <c r="CA30" s="712"/>
      <c r="CB30" s="713"/>
      <c r="CD30" s="716"/>
      <c r="CE30" s="717"/>
      <c r="CF30" s="680" t="s">
        <v>613</v>
      </c>
      <c r="CG30" s="681"/>
      <c r="CH30" s="681"/>
      <c r="CI30" s="681"/>
      <c r="CJ30" s="681"/>
      <c r="CK30" s="681"/>
      <c r="CL30" s="681"/>
      <c r="CM30" s="681"/>
      <c r="CN30" s="681"/>
      <c r="CO30" s="681"/>
      <c r="CP30" s="681"/>
      <c r="CQ30" s="682"/>
      <c r="CR30" s="665">
        <v>1900963</v>
      </c>
      <c r="CS30" s="666"/>
      <c r="CT30" s="666"/>
      <c r="CU30" s="666"/>
      <c r="CV30" s="666"/>
      <c r="CW30" s="666"/>
      <c r="CX30" s="666"/>
      <c r="CY30" s="667"/>
      <c r="CZ30" s="670">
        <v>6.4</v>
      </c>
      <c r="DA30" s="699"/>
      <c r="DB30" s="699"/>
      <c r="DC30" s="707"/>
      <c r="DD30" s="674">
        <v>1894939</v>
      </c>
      <c r="DE30" s="666"/>
      <c r="DF30" s="666"/>
      <c r="DG30" s="666"/>
      <c r="DH30" s="666"/>
      <c r="DI30" s="666"/>
      <c r="DJ30" s="666"/>
      <c r="DK30" s="667"/>
      <c r="DL30" s="674">
        <v>1894939</v>
      </c>
      <c r="DM30" s="666"/>
      <c r="DN30" s="666"/>
      <c r="DO30" s="666"/>
      <c r="DP30" s="666"/>
      <c r="DQ30" s="666"/>
      <c r="DR30" s="666"/>
      <c r="DS30" s="666"/>
      <c r="DT30" s="666"/>
      <c r="DU30" s="666"/>
      <c r="DV30" s="667"/>
      <c r="DW30" s="670">
        <v>12.4</v>
      </c>
      <c r="DX30" s="699"/>
      <c r="DY30" s="699"/>
      <c r="DZ30" s="699"/>
      <c r="EA30" s="699"/>
      <c r="EB30" s="699"/>
      <c r="EC30" s="700"/>
    </row>
    <row r="31" spans="2:133" ht="11.25" customHeight="1">
      <c r="B31" s="662" t="s">
        <v>288</v>
      </c>
      <c r="C31" s="663"/>
      <c r="D31" s="663"/>
      <c r="E31" s="663"/>
      <c r="F31" s="663"/>
      <c r="G31" s="663"/>
      <c r="H31" s="663"/>
      <c r="I31" s="663"/>
      <c r="J31" s="663"/>
      <c r="K31" s="663"/>
      <c r="L31" s="663"/>
      <c r="M31" s="663"/>
      <c r="N31" s="663"/>
      <c r="O31" s="663"/>
      <c r="P31" s="663"/>
      <c r="Q31" s="664"/>
      <c r="R31" s="665">
        <v>224477</v>
      </c>
      <c r="S31" s="666"/>
      <c r="T31" s="666"/>
      <c r="U31" s="666"/>
      <c r="V31" s="666"/>
      <c r="W31" s="666"/>
      <c r="X31" s="666"/>
      <c r="Y31" s="667"/>
      <c r="Z31" s="668">
        <v>0.7</v>
      </c>
      <c r="AA31" s="668"/>
      <c r="AB31" s="668"/>
      <c r="AC31" s="668"/>
      <c r="AD31" s="669">
        <v>11</v>
      </c>
      <c r="AE31" s="669"/>
      <c r="AF31" s="669"/>
      <c r="AG31" s="669"/>
      <c r="AH31" s="669"/>
      <c r="AI31" s="669"/>
      <c r="AJ31" s="669"/>
      <c r="AK31" s="669"/>
      <c r="AL31" s="670">
        <v>0</v>
      </c>
      <c r="AM31" s="671"/>
      <c r="AN31" s="671"/>
      <c r="AO31" s="672"/>
      <c r="AP31" s="725" t="s">
        <v>289</v>
      </c>
      <c r="AQ31" s="726"/>
      <c r="AR31" s="726"/>
      <c r="AS31" s="726"/>
      <c r="AT31" s="731" t="s">
        <v>290</v>
      </c>
      <c r="AU31" s="360"/>
      <c r="AV31" s="360"/>
      <c r="AW31" s="360"/>
      <c r="AX31" s="651" t="s">
        <v>189</v>
      </c>
      <c r="AY31" s="652"/>
      <c r="AZ31" s="652"/>
      <c r="BA31" s="652"/>
      <c r="BB31" s="652"/>
      <c r="BC31" s="652"/>
      <c r="BD31" s="652"/>
      <c r="BE31" s="652"/>
      <c r="BF31" s="653"/>
      <c r="BG31" s="724">
        <v>99.3</v>
      </c>
      <c r="BH31" s="720"/>
      <c r="BI31" s="720"/>
      <c r="BJ31" s="720"/>
      <c r="BK31" s="720"/>
      <c r="BL31" s="720"/>
      <c r="BM31" s="660">
        <v>97.7</v>
      </c>
      <c r="BN31" s="720"/>
      <c r="BO31" s="720"/>
      <c r="BP31" s="720"/>
      <c r="BQ31" s="721"/>
      <c r="BR31" s="724">
        <v>98.8</v>
      </c>
      <c r="BS31" s="720"/>
      <c r="BT31" s="720"/>
      <c r="BU31" s="720"/>
      <c r="BV31" s="720"/>
      <c r="BW31" s="720"/>
      <c r="BX31" s="660">
        <v>97.1</v>
      </c>
      <c r="BY31" s="720"/>
      <c r="BZ31" s="720"/>
      <c r="CA31" s="720"/>
      <c r="CB31" s="721"/>
      <c r="CD31" s="716"/>
      <c r="CE31" s="717"/>
      <c r="CF31" s="680" t="s">
        <v>614</v>
      </c>
      <c r="CG31" s="681"/>
      <c r="CH31" s="681"/>
      <c r="CI31" s="681"/>
      <c r="CJ31" s="681"/>
      <c r="CK31" s="681"/>
      <c r="CL31" s="681"/>
      <c r="CM31" s="681"/>
      <c r="CN31" s="681"/>
      <c r="CO31" s="681"/>
      <c r="CP31" s="681"/>
      <c r="CQ31" s="682"/>
      <c r="CR31" s="665">
        <v>82972</v>
      </c>
      <c r="CS31" s="705"/>
      <c r="CT31" s="705"/>
      <c r="CU31" s="705"/>
      <c r="CV31" s="705"/>
      <c r="CW31" s="705"/>
      <c r="CX31" s="705"/>
      <c r="CY31" s="706"/>
      <c r="CZ31" s="670">
        <v>0.3</v>
      </c>
      <c r="DA31" s="699"/>
      <c r="DB31" s="699"/>
      <c r="DC31" s="707"/>
      <c r="DD31" s="674">
        <v>82852</v>
      </c>
      <c r="DE31" s="705"/>
      <c r="DF31" s="705"/>
      <c r="DG31" s="705"/>
      <c r="DH31" s="705"/>
      <c r="DI31" s="705"/>
      <c r="DJ31" s="705"/>
      <c r="DK31" s="706"/>
      <c r="DL31" s="674">
        <v>82852</v>
      </c>
      <c r="DM31" s="705"/>
      <c r="DN31" s="705"/>
      <c r="DO31" s="705"/>
      <c r="DP31" s="705"/>
      <c r="DQ31" s="705"/>
      <c r="DR31" s="705"/>
      <c r="DS31" s="705"/>
      <c r="DT31" s="705"/>
      <c r="DU31" s="705"/>
      <c r="DV31" s="706"/>
      <c r="DW31" s="670">
        <v>0.5</v>
      </c>
      <c r="DX31" s="699"/>
      <c r="DY31" s="699"/>
      <c r="DZ31" s="699"/>
      <c r="EA31" s="699"/>
      <c r="EB31" s="699"/>
      <c r="EC31" s="700"/>
    </row>
    <row r="32" spans="2:133" ht="11.25" customHeight="1">
      <c r="B32" s="662" t="s">
        <v>291</v>
      </c>
      <c r="C32" s="663"/>
      <c r="D32" s="663"/>
      <c r="E32" s="663"/>
      <c r="F32" s="663"/>
      <c r="G32" s="663"/>
      <c r="H32" s="663"/>
      <c r="I32" s="663"/>
      <c r="J32" s="663"/>
      <c r="K32" s="663"/>
      <c r="L32" s="663"/>
      <c r="M32" s="663"/>
      <c r="N32" s="663"/>
      <c r="O32" s="663"/>
      <c r="P32" s="663"/>
      <c r="Q32" s="664"/>
      <c r="R32" s="665">
        <v>7799490</v>
      </c>
      <c r="S32" s="666"/>
      <c r="T32" s="666"/>
      <c r="U32" s="666"/>
      <c r="V32" s="666"/>
      <c r="W32" s="666"/>
      <c r="X32" s="666"/>
      <c r="Y32" s="667"/>
      <c r="Z32" s="668">
        <v>25.6</v>
      </c>
      <c r="AA32" s="668"/>
      <c r="AB32" s="668"/>
      <c r="AC32" s="668"/>
      <c r="AD32" s="669" t="s">
        <v>127</v>
      </c>
      <c r="AE32" s="669"/>
      <c r="AF32" s="669"/>
      <c r="AG32" s="669"/>
      <c r="AH32" s="669"/>
      <c r="AI32" s="669"/>
      <c r="AJ32" s="669"/>
      <c r="AK32" s="669"/>
      <c r="AL32" s="670" t="s">
        <v>595</v>
      </c>
      <c r="AM32" s="671"/>
      <c r="AN32" s="671"/>
      <c r="AO32" s="672"/>
      <c r="AP32" s="727"/>
      <c r="AQ32" s="728"/>
      <c r="AR32" s="728"/>
      <c r="AS32" s="728"/>
      <c r="AT32" s="732"/>
      <c r="AU32" s="361" t="s">
        <v>615</v>
      </c>
      <c r="AV32" s="361"/>
      <c r="AW32" s="361"/>
      <c r="AX32" s="662" t="s">
        <v>292</v>
      </c>
      <c r="AY32" s="663"/>
      <c r="AZ32" s="663"/>
      <c r="BA32" s="663"/>
      <c r="BB32" s="663"/>
      <c r="BC32" s="663"/>
      <c r="BD32" s="663"/>
      <c r="BE32" s="663"/>
      <c r="BF32" s="664"/>
      <c r="BG32" s="734">
        <v>99.3</v>
      </c>
      <c r="BH32" s="705"/>
      <c r="BI32" s="705"/>
      <c r="BJ32" s="705"/>
      <c r="BK32" s="705"/>
      <c r="BL32" s="705"/>
      <c r="BM32" s="671">
        <v>97.8</v>
      </c>
      <c r="BN32" s="722"/>
      <c r="BO32" s="722"/>
      <c r="BP32" s="722"/>
      <c r="BQ32" s="723"/>
      <c r="BR32" s="734">
        <v>99.1</v>
      </c>
      <c r="BS32" s="705"/>
      <c r="BT32" s="705"/>
      <c r="BU32" s="705"/>
      <c r="BV32" s="705"/>
      <c r="BW32" s="705"/>
      <c r="BX32" s="671">
        <v>97.6</v>
      </c>
      <c r="BY32" s="722"/>
      <c r="BZ32" s="722"/>
      <c r="CA32" s="722"/>
      <c r="CB32" s="723"/>
      <c r="CD32" s="718"/>
      <c r="CE32" s="719"/>
      <c r="CF32" s="680" t="s">
        <v>616</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699"/>
      <c r="DB32" s="699"/>
      <c r="DC32" s="707"/>
      <c r="DD32" s="674" t="s">
        <v>593</v>
      </c>
      <c r="DE32" s="666"/>
      <c r="DF32" s="666"/>
      <c r="DG32" s="666"/>
      <c r="DH32" s="666"/>
      <c r="DI32" s="666"/>
      <c r="DJ32" s="666"/>
      <c r="DK32" s="667"/>
      <c r="DL32" s="674" t="s">
        <v>588</v>
      </c>
      <c r="DM32" s="666"/>
      <c r="DN32" s="666"/>
      <c r="DO32" s="666"/>
      <c r="DP32" s="666"/>
      <c r="DQ32" s="666"/>
      <c r="DR32" s="666"/>
      <c r="DS32" s="666"/>
      <c r="DT32" s="666"/>
      <c r="DU32" s="666"/>
      <c r="DV32" s="667"/>
      <c r="DW32" s="670" t="s">
        <v>127</v>
      </c>
      <c r="DX32" s="699"/>
      <c r="DY32" s="699"/>
      <c r="DZ32" s="699"/>
      <c r="EA32" s="699"/>
      <c r="EB32" s="699"/>
      <c r="EC32" s="700"/>
    </row>
    <row r="33" spans="2:133" ht="11.25" customHeight="1">
      <c r="B33" s="701" t="s">
        <v>293</v>
      </c>
      <c r="C33" s="702"/>
      <c r="D33" s="702"/>
      <c r="E33" s="702"/>
      <c r="F33" s="702"/>
      <c r="G33" s="702"/>
      <c r="H33" s="702"/>
      <c r="I33" s="702"/>
      <c r="J33" s="702"/>
      <c r="K33" s="702"/>
      <c r="L33" s="702"/>
      <c r="M33" s="702"/>
      <c r="N33" s="702"/>
      <c r="O33" s="702"/>
      <c r="P33" s="702"/>
      <c r="Q33" s="703"/>
      <c r="R33" s="665" t="s">
        <v>595</v>
      </c>
      <c r="S33" s="666"/>
      <c r="T33" s="666"/>
      <c r="U33" s="666"/>
      <c r="V33" s="666"/>
      <c r="W33" s="666"/>
      <c r="X33" s="666"/>
      <c r="Y33" s="667"/>
      <c r="Z33" s="668" t="s">
        <v>127</v>
      </c>
      <c r="AA33" s="668"/>
      <c r="AB33" s="668"/>
      <c r="AC33" s="668"/>
      <c r="AD33" s="669" t="s">
        <v>593</v>
      </c>
      <c r="AE33" s="669"/>
      <c r="AF33" s="669"/>
      <c r="AG33" s="669"/>
      <c r="AH33" s="669"/>
      <c r="AI33" s="669"/>
      <c r="AJ33" s="669"/>
      <c r="AK33" s="669"/>
      <c r="AL33" s="670" t="s">
        <v>127</v>
      </c>
      <c r="AM33" s="671"/>
      <c r="AN33" s="671"/>
      <c r="AO33" s="672"/>
      <c r="AP33" s="729"/>
      <c r="AQ33" s="730"/>
      <c r="AR33" s="730"/>
      <c r="AS33" s="730"/>
      <c r="AT33" s="733"/>
      <c r="AU33" s="362"/>
      <c r="AV33" s="362"/>
      <c r="AW33" s="362"/>
      <c r="AX33" s="709" t="s">
        <v>294</v>
      </c>
      <c r="AY33" s="710"/>
      <c r="AZ33" s="710"/>
      <c r="BA33" s="710"/>
      <c r="BB33" s="710"/>
      <c r="BC33" s="710"/>
      <c r="BD33" s="710"/>
      <c r="BE33" s="710"/>
      <c r="BF33" s="711"/>
      <c r="BG33" s="735">
        <v>99.2</v>
      </c>
      <c r="BH33" s="736"/>
      <c r="BI33" s="736"/>
      <c r="BJ33" s="736"/>
      <c r="BK33" s="736"/>
      <c r="BL33" s="736"/>
      <c r="BM33" s="737">
        <v>97.4</v>
      </c>
      <c r="BN33" s="736"/>
      <c r="BO33" s="736"/>
      <c r="BP33" s="736"/>
      <c r="BQ33" s="738"/>
      <c r="BR33" s="735">
        <v>98.3</v>
      </c>
      <c r="BS33" s="736"/>
      <c r="BT33" s="736"/>
      <c r="BU33" s="736"/>
      <c r="BV33" s="736"/>
      <c r="BW33" s="736"/>
      <c r="BX33" s="737">
        <v>96.3</v>
      </c>
      <c r="BY33" s="736"/>
      <c r="BZ33" s="736"/>
      <c r="CA33" s="736"/>
      <c r="CB33" s="738"/>
      <c r="CD33" s="680" t="s">
        <v>295</v>
      </c>
      <c r="CE33" s="681"/>
      <c r="CF33" s="681"/>
      <c r="CG33" s="681"/>
      <c r="CH33" s="681"/>
      <c r="CI33" s="681"/>
      <c r="CJ33" s="681"/>
      <c r="CK33" s="681"/>
      <c r="CL33" s="681"/>
      <c r="CM33" s="681"/>
      <c r="CN33" s="681"/>
      <c r="CO33" s="681"/>
      <c r="CP33" s="681"/>
      <c r="CQ33" s="682"/>
      <c r="CR33" s="665">
        <v>10789383</v>
      </c>
      <c r="CS33" s="705"/>
      <c r="CT33" s="705"/>
      <c r="CU33" s="705"/>
      <c r="CV33" s="705"/>
      <c r="CW33" s="705"/>
      <c r="CX33" s="705"/>
      <c r="CY33" s="706"/>
      <c r="CZ33" s="670">
        <v>36.5</v>
      </c>
      <c r="DA33" s="699"/>
      <c r="DB33" s="699"/>
      <c r="DC33" s="707"/>
      <c r="DD33" s="674">
        <v>8247309</v>
      </c>
      <c r="DE33" s="705"/>
      <c r="DF33" s="705"/>
      <c r="DG33" s="705"/>
      <c r="DH33" s="705"/>
      <c r="DI33" s="705"/>
      <c r="DJ33" s="705"/>
      <c r="DK33" s="706"/>
      <c r="DL33" s="674">
        <v>6695129</v>
      </c>
      <c r="DM33" s="705"/>
      <c r="DN33" s="705"/>
      <c r="DO33" s="705"/>
      <c r="DP33" s="705"/>
      <c r="DQ33" s="705"/>
      <c r="DR33" s="705"/>
      <c r="DS33" s="705"/>
      <c r="DT33" s="705"/>
      <c r="DU33" s="705"/>
      <c r="DV33" s="706"/>
      <c r="DW33" s="670">
        <v>43.9</v>
      </c>
      <c r="DX33" s="699"/>
      <c r="DY33" s="699"/>
      <c r="DZ33" s="699"/>
      <c r="EA33" s="699"/>
      <c r="EB33" s="699"/>
      <c r="EC33" s="700"/>
    </row>
    <row r="34" spans="2:133" ht="11.25" customHeight="1">
      <c r="B34" s="662" t="s">
        <v>296</v>
      </c>
      <c r="C34" s="663"/>
      <c r="D34" s="663"/>
      <c r="E34" s="663"/>
      <c r="F34" s="663"/>
      <c r="G34" s="663"/>
      <c r="H34" s="663"/>
      <c r="I34" s="663"/>
      <c r="J34" s="663"/>
      <c r="K34" s="663"/>
      <c r="L34" s="663"/>
      <c r="M34" s="663"/>
      <c r="N34" s="663"/>
      <c r="O34" s="663"/>
      <c r="P34" s="663"/>
      <c r="Q34" s="664"/>
      <c r="R34" s="665">
        <v>3069150</v>
      </c>
      <c r="S34" s="666"/>
      <c r="T34" s="666"/>
      <c r="U34" s="666"/>
      <c r="V34" s="666"/>
      <c r="W34" s="666"/>
      <c r="X34" s="666"/>
      <c r="Y34" s="667"/>
      <c r="Z34" s="668">
        <v>10.1</v>
      </c>
      <c r="AA34" s="668"/>
      <c r="AB34" s="668"/>
      <c r="AC34" s="668"/>
      <c r="AD34" s="669" t="s">
        <v>127</v>
      </c>
      <c r="AE34" s="669"/>
      <c r="AF34" s="669"/>
      <c r="AG34" s="669"/>
      <c r="AH34" s="669"/>
      <c r="AI34" s="669"/>
      <c r="AJ34" s="669"/>
      <c r="AK34" s="669"/>
      <c r="AL34" s="670" t="s">
        <v>127</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617</v>
      </c>
      <c r="CE34" s="681"/>
      <c r="CF34" s="681"/>
      <c r="CG34" s="681"/>
      <c r="CH34" s="681"/>
      <c r="CI34" s="681"/>
      <c r="CJ34" s="681"/>
      <c r="CK34" s="681"/>
      <c r="CL34" s="681"/>
      <c r="CM34" s="681"/>
      <c r="CN34" s="681"/>
      <c r="CO34" s="681"/>
      <c r="CP34" s="681"/>
      <c r="CQ34" s="682"/>
      <c r="CR34" s="665">
        <v>3702191</v>
      </c>
      <c r="CS34" s="666"/>
      <c r="CT34" s="666"/>
      <c r="CU34" s="666"/>
      <c r="CV34" s="666"/>
      <c r="CW34" s="666"/>
      <c r="CX34" s="666"/>
      <c r="CY34" s="667"/>
      <c r="CZ34" s="670">
        <v>12.5</v>
      </c>
      <c r="DA34" s="699"/>
      <c r="DB34" s="699"/>
      <c r="DC34" s="707"/>
      <c r="DD34" s="674">
        <v>2601942</v>
      </c>
      <c r="DE34" s="666"/>
      <c r="DF34" s="666"/>
      <c r="DG34" s="666"/>
      <c r="DH34" s="666"/>
      <c r="DI34" s="666"/>
      <c r="DJ34" s="666"/>
      <c r="DK34" s="667"/>
      <c r="DL34" s="674">
        <v>2315842</v>
      </c>
      <c r="DM34" s="666"/>
      <c r="DN34" s="666"/>
      <c r="DO34" s="666"/>
      <c r="DP34" s="666"/>
      <c r="DQ34" s="666"/>
      <c r="DR34" s="666"/>
      <c r="DS34" s="666"/>
      <c r="DT34" s="666"/>
      <c r="DU34" s="666"/>
      <c r="DV34" s="667"/>
      <c r="DW34" s="670">
        <v>15.2</v>
      </c>
      <c r="DX34" s="699"/>
      <c r="DY34" s="699"/>
      <c r="DZ34" s="699"/>
      <c r="EA34" s="699"/>
      <c r="EB34" s="699"/>
      <c r="EC34" s="700"/>
    </row>
    <row r="35" spans="2:133" ht="11.25" customHeight="1">
      <c r="B35" s="662" t="s">
        <v>297</v>
      </c>
      <c r="C35" s="663"/>
      <c r="D35" s="663"/>
      <c r="E35" s="663"/>
      <c r="F35" s="663"/>
      <c r="G35" s="663"/>
      <c r="H35" s="663"/>
      <c r="I35" s="663"/>
      <c r="J35" s="663"/>
      <c r="K35" s="663"/>
      <c r="L35" s="663"/>
      <c r="M35" s="663"/>
      <c r="N35" s="663"/>
      <c r="O35" s="663"/>
      <c r="P35" s="663"/>
      <c r="Q35" s="664"/>
      <c r="R35" s="665">
        <v>82291</v>
      </c>
      <c r="S35" s="666"/>
      <c r="T35" s="666"/>
      <c r="U35" s="666"/>
      <c r="V35" s="666"/>
      <c r="W35" s="666"/>
      <c r="X35" s="666"/>
      <c r="Y35" s="667"/>
      <c r="Z35" s="668">
        <v>0.3</v>
      </c>
      <c r="AA35" s="668"/>
      <c r="AB35" s="668"/>
      <c r="AC35" s="668"/>
      <c r="AD35" s="669">
        <v>11458</v>
      </c>
      <c r="AE35" s="669"/>
      <c r="AF35" s="669"/>
      <c r="AG35" s="669"/>
      <c r="AH35" s="669"/>
      <c r="AI35" s="669"/>
      <c r="AJ35" s="669"/>
      <c r="AK35" s="669"/>
      <c r="AL35" s="670">
        <v>0.1</v>
      </c>
      <c r="AM35" s="671"/>
      <c r="AN35" s="671"/>
      <c r="AO35" s="672"/>
      <c r="AP35" s="218"/>
      <c r="AQ35" s="644" t="s">
        <v>298</v>
      </c>
      <c r="AR35" s="645"/>
      <c r="AS35" s="645"/>
      <c r="AT35" s="645"/>
      <c r="AU35" s="645"/>
      <c r="AV35" s="645"/>
      <c r="AW35" s="645"/>
      <c r="AX35" s="645"/>
      <c r="AY35" s="645"/>
      <c r="AZ35" s="645"/>
      <c r="BA35" s="645"/>
      <c r="BB35" s="645"/>
      <c r="BC35" s="645"/>
      <c r="BD35" s="645"/>
      <c r="BE35" s="645"/>
      <c r="BF35" s="646"/>
      <c r="BG35" s="644" t="s">
        <v>299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300</v>
      </c>
      <c r="CE35" s="681"/>
      <c r="CF35" s="681"/>
      <c r="CG35" s="681"/>
      <c r="CH35" s="681"/>
      <c r="CI35" s="681"/>
      <c r="CJ35" s="681"/>
      <c r="CK35" s="681"/>
      <c r="CL35" s="681"/>
      <c r="CM35" s="681"/>
      <c r="CN35" s="681"/>
      <c r="CO35" s="681"/>
      <c r="CP35" s="681"/>
      <c r="CQ35" s="682"/>
      <c r="CR35" s="665">
        <v>162675</v>
      </c>
      <c r="CS35" s="705"/>
      <c r="CT35" s="705"/>
      <c r="CU35" s="705"/>
      <c r="CV35" s="705"/>
      <c r="CW35" s="705"/>
      <c r="CX35" s="705"/>
      <c r="CY35" s="706"/>
      <c r="CZ35" s="670">
        <v>0.5</v>
      </c>
      <c r="DA35" s="699"/>
      <c r="DB35" s="699"/>
      <c r="DC35" s="707"/>
      <c r="DD35" s="674">
        <v>153110</v>
      </c>
      <c r="DE35" s="705"/>
      <c r="DF35" s="705"/>
      <c r="DG35" s="705"/>
      <c r="DH35" s="705"/>
      <c r="DI35" s="705"/>
      <c r="DJ35" s="705"/>
      <c r="DK35" s="706"/>
      <c r="DL35" s="674">
        <v>151876</v>
      </c>
      <c r="DM35" s="705"/>
      <c r="DN35" s="705"/>
      <c r="DO35" s="705"/>
      <c r="DP35" s="705"/>
      <c r="DQ35" s="705"/>
      <c r="DR35" s="705"/>
      <c r="DS35" s="705"/>
      <c r="DT35" s="705"/>
      <c r="DU35" s="705"/>
      <c r="DV35" s="706"/>
      <c r="DW35" s="670">
        <v>1</v>
      </c>
      <c r="DX35" s="699"/>
      <c r="DY35" s="699"/>
      <c r="DZ35" s="699"/>
      <c r="EA35" s="699"/>
      <c r="EB35" s="699"/>
      <c r="EC35" s="700"/>
    </row>
    <row r="36" spans="2:133" ht="11.25" customHeight="1">
      <c r="B36" s="662" t="s">
        <v>301</v>
      </c>
      <c r="C36" s="663"/>
      <c r="D36" s="663"/>
      <c r="E36" s="663"/>
      <c r="F36" s="663"/>
      <c r="G36" s="663"/>
      <c r="H36" s="663"/>
      <c r="I36" s="663"/>
      <c r="J36" s="663"/>
      <c r="K36" s="663"/>
      <c r="L36" s="663"/>
      <c r="M36" s="663"/>
      <c r="N36" s="663"/>
      <c r="O36" s="663"/>
      <c r="P36" s="663"/>
      <c r="Q36" s="664"/>
      <c r="R36" s="665">
        <v>586735</v>
      </c>
      <c r="S36" s="666"/>
      <c r="T36" s="666"/>
      <c r="U36" s="666"/>
      <c r="V36" s="666"/>
      <c r="W36" s="666"/>
      <c r="X36" s="666"/>
      <c r="Y36" s="667"/>
      <c r="Z36" s="668">
        <v>1.9</v>
      </c>
      <c r="AA36" s="668"/>
      <c r="AB36" s="668"/>
      <c r="AC36" s="668"/>
      <c r="AD36" s="669" t="s">
        <v>127</v>
      </c>
      <c r="AE36" s="669"/>
      <c r="AF36" s="669"/>
      <c r="AG36" s="669"/>
      <c r="AH36" s="669"/>
      <c r="AI36" s="669"/>
      <c r="AJ36" s="669"/>
      <c r="AK36" s="669"/>
      <c r="AL36" s="670" t="s">
        <v>588</v>
      </c>
      <c r="AM36" s="671"/>
      <c r="AN36" s="671"/>
      <c r="AO36" s="672"/>
      <c r="AP36" s="218"/>
      <c r="AQ36" s="739" t="s">
        <v>302</v>
      </c>
      <c r="AR36" s="740"/>
      <c r="AS36" s="740"/>
      <c r="AT36" s="740"/>
      <c r="AU36" s="740"/>
      <c r="AV36" s="740"/>
      <c r="AW36" s="740"/>
      <c r="AX36" s="740"/>
      <c r="AY36" s="741"/>
      <c r="AZ36" s="654">
        <v>3020398</v>
      </c>
      <c r="BA36" s="655"/>
      <c r="BB36" s="655"/>
      <c r="BC36" s="655"/>
      <c r="BD36" s="655"/>
      <c r="BE36" s="655"/>
      <c r="BF36" s="742"/>
      <c r="BG36" s="676" t="s">
        <v>303</v>
      </c>
      <c r="BH36" s="677"/>
      <c r="BI36" s="677"/>
      <c r="BJ36" s="677"/>
      <c r="BK36" s="677"/>
      <c r="BL36" s="677"/>
      <c r="BM36" s="677"/>
      <c r="BN36" s="677"/>
      <c r="BO36" s="677"/>
      <c r="BP36" s="677"/>
      <c r="BQ36" s="677"/>
      <c r="BR36" s="677"/>
      <c r="BS36" s="677"/>
      <c r="BT36" s="677"/>
      <c r="BU36" s="678"/>
      <c r="BV36" s="654">
        <v>86414</v>
      </c>
      <c r="BW36" s="655"/>
      <c r="BX36" s="655"/>
      <c r="BY36" s="655"/>
      <c r="BZ36" s="655"/>
      <c r="CA36" s="655"/>
      <c r="CB36" s="742"/>
      <c r="CD36" s="680" t="s">
        <v>304</v>
      </c>
      <c r="CE36" s="681"/>
      <c r="CF36" s="681"/>
      <c r="CG36" s="681"/>
      <c r="CH36" s="681"/>
      <c r="CI36" s="681"/>
      <c r="CJ36" s="681"/>
      <c r="CK36" s="681"/>
      <c r="CL36" s="681"/>
      <c r="CM36" s="681"/>
      <c r="CN36" s="681"/>
      <c r="CO36" s="681"/>
      <c r="CP36" s="681"/>
      <c r="CQ36" s="682"/>
      <c r="CR36" s="665">
        <v>3161041</v>
      </c>
      <c r="CS36" s="666"/>
      <c r="CT36" s="666"/>
      <c r="CU36" s="666"/>
      <c r="CV36" s="666"/>
      <c r="CW36" s="666"/>
      <c r="CX36" s="666"/>
      <c r="CY36" s="667"/>
      <c r="CZ36" s="670">
        <v>10.7</v>
      </c>
      <c r="DA36" s="699"/>
      <c r="DB36" s="699"/>
      <c r="DC36" s="707"/>
      <c r="DD36" s="674">
        <v>2869800</v>
      </c>
      <c r="DE36" s="666"/>
      <c r="DF36" s="666"/>
      <c r="DG36" s="666"/>
      <c r="DH36" s="666"/>
      <c r="DI36" s="666"/>
      <c r="DJ36" s="666"/>
      <c r="DK36" s="667"/>
      <c r="DL36" s="674">
        <v>2414788</v>
      </c>
      <c r="DM36" s="666"/>
      <c r="DN36" s="666"/>
      <c r="DO36" s="666"/>
      <c r="DP36" s="666"/>
      <c r="DQ36" s="666"/>
      <c r="DR36" s="666"/>
      <c r="DS36" s="666"/>
      <c r="DT36" s="666"/>
      <c r="DU36" s="666"/>
      <c r="DV36" s="667"/>
      <c r="DW36" s="670">
        <v>15.8</v>
      </c>
      <c r="DX36" s="699"/>
      <c r="DY36" s="699"/>
      <c r="DZ36" s="699"/>
      <c r="EA36" s="699"/>
      <c r="EB36" s="699"/>
      <c r="EC36" s="700"/>
    </row>
    <row r="37" spans="2:133" ht="11.25" customHeight="1">
      <c r="B37" s="662" t="s">
        <v>305</v>
      </c>
      <c r="C37" s="663"/>
      <c r="D37" s="663"/>
      <c r="E37" s="663"/>
      <c r="F37" s="663"/>
      <c r="G37" s="663"/>
      <c r="H37" s="663"/>
      <c r="I37" s="663"/>
      <c r="J37" s="663"/>
      <c r="K37" s="663"/>
      <c r="L37" s="663"/>
      <c r="M37" s="663"/>
      <c r="N37" s="663"/>
      <c r="O37" s="663"/>
      <c r="P37" s="663"/>
      <c r="Q37" s="664"/>
      <c r="R37" s="665">
        <v>861304</v>
      </c>
      <c r="S37" s="666"/>
      <c r="T37" s="666"/>
      <c r="U37" s="666"/>
      <c r="V37" s="666"/>
      <c r="W37" s="666"/>
      <c r="X37" s="666"/>
      <c r="Y37" s="667"/>
      <c r="Z37" s="668">
        <v>2.8</v>
      </c>
      <c r="AA37" s="668"/>
      <c r="AB37" s="668"/>
      <c r="AC37" s="668"/>
      <c r="AD37" s="669" t="s">
        <v>127</v>
      </c>
      <c r="AE37" s="669"/>
      <c r="AF37" s="669"/>
      <c r="AG37" s="669"/>
      <c r="AH37" s="669"/>
      <c r="AI37" s="669"/>
      <c r="AJ37" s="669"/>
      <c r="AK37" s="669"/>
      <c r="AL37" s="670" t="s">
        <v>593</v>
      </c>
      <c r="AM37" s="671"/>
      <c r="AN37" s="671"/>
      <c r="AO37" s="672"/>
      <c r="AQ37" s="743" t="s">
        <v>306</v>
      </c>
      <c r="AR37" s="744"/>
      <c r="AS37" s="744"/>
      <c r="AT37" s="744"/>
      <c r="AU37" s="744"/>
      <c r="AV37" s="744"/>
      <c r="AW37" s="744"/>
      <c r="AX37" s="744"/>
      <c r="AY37" s="745"/>
      <c r="AZ37" s="665">
        <v>654860</v>
      </c>
      <c r="BA37" s="666"/>
      <c r="BB37" s="666"/>
      <c r="BC37" s="666"/>
      <c r="BD37" s="705"/>
      <c r="BE37" s="705"/>
      <c r="BF37" s="723"/>
      <c r="BG37" s="680" t="s">
        <v>307</v>
      </c>
      <c r="BH37" s="681"/>
      <c r="BI37" s="681"/>
      <c r="BJ37" s="681"/>
      <c r="BK37" s="681"/>
      <c r="BL37" s="681"/>
      <c r="BM37" s="681"/>
      <c r="BN37" s="681"/>
      <c r="BO37" s="681"/>
      <c r="BP37" s="681"/>
      <c r="BQ37" s="681"/>
      <c r="BR37" s="681"/>
      <c r="BS37" s="681"/>
      <c r="BT37" s="681"/>
      <c r="BU37" s="682"/>
      <c r="BV37" s="665">
        <v>14030</v>
      </c>
      <c r="BW37" s="666"/>
      <c r="BX37" s="666"/>
      <c r="BY37" s="666"/>
      <c r="BZ37" s="666"/>
      <c r="CA37" s="666"/>
      <c r="CB37" s="675"/>
      <c r="CD37" s="680" t="s">
        <v>308</v>
      </c>
      <c r="CE37" s="681"/>
      <c r="CF37" s="681"/>
      <c r="CG37" s="681"/>
      <c r="CH37" s="681"/>
      <c r="CI37" s="681"/>
      <c r="CJ37" s="681"/>
      <c r="CK37" s="681"/>
      <c r="CL37" s="681"/>
      <c r="CM37" s="681"/>
      <c r="CN37" s="681"/>
      <c r="CO37" s="681"/>
      <c r="CP37" s="681"/>
      <c r="CQ37" s="682"/>
      <c r="CR37" s="665">
        <v>1494042</v>
      </c>
      <c r="CS37" s="705"/>
      <c r="CT37" s="705"/>
      <c r="CU37" s="705"/>
      <c r="CV37" s="705"/>
      <c r="CW37" s="705"/>
      <c r="CX37" s="705"/>
      <c r="CY37" s="706"/>
      <c r="CZ37" s="670">
        <v>5</v>
      </c>
      <c r="DA37" s="699"/>
      <c r="DB37" s="699"/>
      <c r="DC37" s="707"/>
      <c r="DD37" s="674">
        <v>1493115</v>
      </c>
      <c r="DE37" s="705"/>
      <c r="DF37" s="705"/>
      <c r="DG37" s="705"/>
      <c r="DH37" s="705"/>
      <c r="DI37" s="705"/>
      <c r="DJ37" s="705"/>
      <c r="DK37" s="706"/>
      <c r="DL37" s="674">
        <v>1493115</v>
      </c>
      <c r="DM37" s="705"/>
      <c r="DN37" s="705"/>
      <c r="DO37" s="705"/>
      <c r="DP37" s="705"/>
      <c r="DQ37" s="705"/>
      <c r="DR37" s="705"/>
      <c r="DS37" s="705"/>
      <c r="DT37" s="705"/>
      <c r="DU37" s="705"/>
      <c r="DV37" s="706"/>
      <c r="DW37" s="670">
        <v>9.8000000000000007</v>
      </c>
      <c r="DX37" s="699"/>
      <c r="DY37" s="699"/>
      <c r="DZ37" s="699"/>
      <c r="EA37" s="699"/>
      <c r="EB37" s="699"/>
      <c r="EC37" s="700"/>
    </row>
    <row r="38" spans="2:133" ht="11.25" customHeight="1">
      <c r="B38" s="662" t="s">
        <v>309</v>
      </c>
      <c r="C38" s="663"/>
      <c r="D38" s="663"/>
      <c r="E38" s="663"/>
      <c r="F38" s="663"/>
      <c r="G38" s="663"/>
      <c r="H38" s="663"/>
      <c r="I38" s="663"/>
      <c r="J38" s="663"/>
      <c r="K38" s="663"/>
      <c r="L38" s="663"/>
      <c r="M38" s="663"/>
      <c r="N38" s="663"/>
      <c r="O38" s="663"/>
      <c r="P38" s="663"/>
      <c r="Q38" s="664"/>
      <c r="R38" s="665">
        <v>733802</v>
      </c>
      <c r="S38" s="666"/>
      <c r="T38" s="666"/>
      <c r="U38" s="666"/>
      <c r="V38" s="666"/>
      <c r="W38" s="666"/>
      <c r="X38" s="666"/>
      <c r="Y38" s="667"/>
      <c r="Z38" s="668">
        <v>2.4</v>
      </c>
      <c r="AA38" s="668"/>
      <c r="AB38" s="668"/>
      <c r="AC38" s="668"/>
      <c r="AD38" s="669" t="s">
        <v>605</v>
      </c>
      <c r="AE38" s="669"/>
      <c r="AF38" s="669"/>
      <c r="AG38" s="669"/>
      <c r="AH38" s="669"/>
      <c r="AI38" s="669"/>
      <c r="AJ38" s="669"/>
      <c r="AK38" s="669"/>
      <c r="AL38" s="670" t="s">
        <v>127</v>
      </c>
      <c r="AM38" s="671"/>
      <c r="AN38" s="671"/>
      <c r="AO38" s="672"/>
      <c r="AQ38" s="743" t="s">
        <v>310</v>
      </c>
      <c r="AR38" s="744"/>
      <c r="AS38" s="744"/>
      <c r="AT38" s="744"/>
      <c r="AU38" s="744"/>
      <c r="AV38" s="744"/>
      <c r="AW38" s="744"/>
      <c r="AX38" s="744"/>
      <c r="AY38" s="745"/>
      <c r="AZ38" s="665">
        <v>19748</v>
      </c>
      <c r="BA38" s="666"/>
      <c r="BB38" s="666"/>
      <c r="BC38" s="666"/>
      <c r="BD38" s="705"/>
      <c r="BE38" s="705"/>
      <c r="BF38" s="723"/>
      <c r="BG38" s="680" t="s">
        <v>311</v>
      </c>
      <c r="BH38" s="681"/>
      <c r="BI38" s="681"/>
      <c r="BJ38" s="681"/>
      <c r="BK38" s="681"/>
      <c r="BL38" s="681"/>
      <c r="BM38" s="681"/>
      <c r="BN38" s="681"/>
      <c r="BO38" s="681"/>
      <c r="BP38" s="681"/>
      <c r="BQ38" s="681"/>
      <c r="BR38" s="681"/>
      <c r="BS38" s="681"/>
      <c r="BT38" s="681"/>
      <c r="BU38" s="682"/>
      <c r="BV38" s="665">
        <v>8297</v>
      </c>
      <c r="BW38" s="666"/>
      <c r="BX38" s="666"/>
      <c r="BY38" s="666"/>
      <c r="BZ38" s="666"/>
      <c r="CA38" s="666"/>
      <c r="CB38" s="675"/>
      <c r="CD38" s="680" t="s">
        <v>312</v>
      </c>
      <c r="CE38" s="681"/>
      <c r="CF38" s="681"/>
      <c r="CG38" s="681"/>
      <c r="CH38" s="681"/>
      <c r="CI38" s="681"/>
      <c r="CJ38" s="681"/>
      <c r="CK38" s="681"/>
      <c r="CL38" s="681"/>
      <c r="CM38" s="681"/>
      <c r="CN38" s="681"/>
      <c r="CO38" s="681"/>
      <c r="CP38" s="681"/>
      <c r="CQ38" s="682"/>
      <c r="CR38" s="665">
        <v>2354542</v>
      </c>
      <c r="CS38" s="666"/>
      <c r="CT38" s="666"/>
      <c r="CU38" s="666"/>
      <c r="CV38" s="666"/>
      <c r="CW38" s="666"/>
      <c r="CX38" s="666"/>
      <c r="CY38" s="667"/>
      <c r="CZ38" s="670">
        <v>8</v>
      </c>
      <c r="DA38" s="699"/>
      <c r="DB38" s="699"/>
      <c r="DC38" s="707"/>
      <c r="DD38" s="674">
        <v>1899318</v>
      </c>
      <c r="DE38" s="666"/>
      <c r="DF38" s="666"/>
      <c r="DG38" s="666"/>
      <c r="DH38" s="666"/>
      <c r="DI38" s="666"/>
      <c r="DJ38" s="666"/>
      <c r="DK38" s="667"/>
      <c r="DL38" s="674">
        <v>1812623</v>
      </c>
      <c r="DM38" s="666"/>
      <c r="DN38" s="666"/>
      <c r="DO38" s="666"/>
      <c r="DP38" s="666"/>
      <c r="DQ38" s="666"/>
      <c r="DR38" s="666"/>
      <c r="DS38" s="666"/>
      <c r="DT38" s="666"/>
      <c r="DU38" s="666"/>
      <c r="DV38" s="667"/>
      <c r="DW38" s="670">
        <v>11.9</v>
      </c>
      <c r="DX38" s="699"/>
      <c r="DY38" s="699"/>
      <c r="DZ38" s="699"/>
      <c r="EA38" s="699"/>
      <c r="EB38" s="699"/>
      <c r="EC38" s="700"/>
    </row>
    <row r="39" spans="2:133" ht="11.25" customHeight="1">
      <c r="B39" s="662" t="s">
        <v>313</v>
      </c>
      <c r="C39" s="663"/>
      <c r="D39" s="663"/>
      <c r="E39" s="663"/>
      <c r="F39" s="663"/>
      <c r="G39" s="663"/>
      <c r="H39" s="663"/>
      <c r="I39" s="663"/>
      <c r="J39" s="663"/>
      <c r="K39" s="663"/>
      <c r="L39" s="663"/>
      <c r="M39" s="663"/>
      <c r="N39" s="663"/>
      <c r="O39" s="663"/>
      <c r="P39" s="663"/>
      <c r="Q39" s="664"/>
      <c r="R39" s="665">
        <v>160051</v>
      </c>
      <c r="S39" s="666"/>
      <c r="T39" s="666"/>
      <c r="U39" s="666"/>
      <c r="V39" s="666"/>
      <c r="W39" s="666"/>
      <c r="X39" s="666"/>
      <c r="Y39" s="667"/>
      <c r="Z39" s="668">
        <v>0.5</v>
      </c>
      <c r="AA39" s="668"/>
      <c r="AB39" s="668"/>
      <c r="AC39" s="668"/>
      <c r="AD39" s="669">
        <v>547</v>
      </c>
      <c r="AE39" s="669"/>
      <c r="AF39" s="669"/>
      <c r="AG39" s="669"/>
      <c r="AH39" s="669"/>
      <c r="AI39" s="669"/>
      <c r="AJ39" s="669"/>
      <c r="AK39" s="669"/>
      <c r="AL39" s="670">
        <v>0</v>
      </c>
      <c r="AM39" s="671"/>
      <c r="AN39" s="671"/>
      <c r="AO39" s="672"/>
      <c r="AQ39" s="743" t="s">
        <v>314</v>
      </c>
      <c r="AR39" s="744"/>
      <c r="AS39" s="744"/>
      <c r="AT39" s="744"/>
      <c r="AU39" s="744"/>
      <c r="AV39" s="744"/>
      <c r="AW39" s="744"/>
      <c r="AX39" s="744"/>
      <c r="AY39" s="745"/>
      <c r="AZ39" s="665">
        <v>10996</v>
      </c>
      <c r="BA39" s="666"/>
      <c r="BB39" s="666"/>
      <c r="BC39" s="666"/>
      <c r="BD39" s="705"/>
      <c r="BE39" s="705"/>
      <c r="BF39" s="723"/>
      <c r="BG39" s="680" t="s">
        <v>315</v>
      </c>
      <c r="BH39" s="681"/>
      <c r="BI39" s="681"/>
      <c r="BJ39" s="681"/>
      <c r="BK39" s="681"/>
      <c r="BL39" s="681"/>
      <c r="BM39" s="681"/>
      <c r="BN39" s="681"/>
      <c r="BO39" s="681"/>
      <c r="BP39" s="681"/>
      <c r="BQ39" s="681"/>
      <c r="BR39" s="681"/>
      <c r="BS39" s="681"/>
      <c r="BT39" s="681"/>
      <c r="BU39" s="682"/>
      <c r="BV39" s="665">
        <v>13189</v>
      </c>
      <c r="BW39" s="666"/>
      <c r="BX39" s="666"/>
      <c r="BY39" s="666"/>
      <c r="BZ39" s="666"/>
      <c r="CA39" s="666"/>
      <c r="CB39" s="675"/>
      <c r="CD39" s="680" t="s">
        <v>316</v>
      </c>
      <c r="CE39" s="681"/>
      <c r="CF39" s="681"/>
      <c r="CG39" s="681"/>
      <c r="CH39" s="681"/>
      <c r="CI39" s="681"/>
      <c r="CJ39" s="681"/>
      <c r="CK39" s="681"/>
      <c r="CL39" s="681"/>
      <c r="CM39" s="681"/>
      <c r="CN39" s="681"/>
      <c r="CO39" s="681"/>
      <c r="CP39" s="681"/>
      <c r="CQ39" s="682"/>
      <c r="CR39" s="665">
        <v>1369529</v>
      </c>
      <c r="CS39" s="705"/>
      <c r="CT39" s="705"/>
      <c r="CU39" s="705"/>
      <c r="CV39" s="705"/>
      <c r="CW39" s="705"/>
      <c r="CX39" s="705"/>
      <c r="CY39" s="706"/>
      <c r="CZ39" s="670">
        <v>4.5999999999999996</v>
      </c>
      <c r="DA39" s="699"/>
      <c r="DB39" s="699"/>
      <c r="DC39" s="707"/>
      <c r="DD39" s="674">
        <v>720034</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c r="B40" s="662" t="s">
        <v>317</v>
      </c>
      <c r="C40" s="663"/>
      <c r="D40" s="663"/>
      <c r="E40" s="663"/>
      <c r="F40" s="663"/>
      <c r="G40" s="663"/>
      <c r="H40" s="663"/>
      <c r="I40" s="663"/>
      <c r="J40" s="663"/>
      <c r="K40" s="663"/>
      <c r="L40" s="663"/>
      <c r="M40" s="663"/>
      <c r="N40" s="663"/>
      <c r="O40" s="663"/>
      <c r="P40" s="663"/>
      <c r="Q40" s="664"/>
      <c r="R40" s="665">
        <v>1820439</v>
      </c>
      <c r="S40" s="666"/>
      <c r="T40" s="666"/>
      <c r="U40" s="666"/>
      <c r="V40" s="666"/>
      <c r="W40" s="666"/>
      <c r="X40" s="666"/>
      <c r="Y40" s="667"/>
      <c r="Z40" s="668">
        <v>6</v>
      </c>
      <c r="AA40" s="668"/>
      <c r="AB40" s="668"/>
      <c r="AC40" s="668"/>
      <c r="AD40" s="669" t="s">
        <v>588</v>
      </c>
      <c r="AE40" s="669"/>
      <c r="AF40" s="669"/>
      <c r="AG40" s="669"/>
      <c r="AH40" s="669"/>
      <c r="AI40" s="669"/>
      <c r="AJ40" s="669"/>
      <c r="AK40" s="669"/>
      <c r="AL40" s="670" t="s">
        <v>127</v>
      </c>
      <c r="AM40" s="671"/>
      <c r="AN40" s="671"/>
      <c r="AO40" s="672"/>
      <c r="AQ40" s="743" t="s">
        <v>318</v>
      </c>
      <c r="AR40" s="744"/>
      <c r="AS40" s="744"/>
      <c r="AT40" s="744"/>
      <c r="AU40" s="744"/>
      <c r="AV40" s="744"/>
      <c r="AW40" s="744"/>
      <c r="AX40" s="744"/>
      <c r="AY40" s="745"/>
      <c r="AZ40" s="665" t="s">
        <v>591</v>
      </c>
      <c r="BA40" s="666"/>
      <c r="BB40" s="666"/>
      <c r="BC40" s="666"/>
      <c r="BD40" s="705"/>
      <c r="BE40" s="705"/>
      <c r="BF40" s="723"/>
      <c r="BG40" s="746" t="s">
        <v>618</v>
      </c>
      <c r="BH40" s="747"/>
      <c r="BI40" s="747"/>
      <c r="BJ40" s="747"/>
      <c r="BK40" s="747"/>
      <c r="BL40" s="363"/>
      <c r="BM40" s="681" t="s">
        <v>319</v>
      </c>
      <c r="BN40" s="681"/>
      <c r="BO40" s="681"/>
      <c r="BP40" s="681"/>
      <c r="BQ40" s="681"/>
      <c r="BR40" s="681"/>
      <c r="BS40" s="681"/>
      <c r="BT40" s="681"/>
      <c r="BU40" s="682"/>
      <c r="BV40" s="665">
        <v>97</v>
      </c>
      <c r="BW40" s="666"/>
      <c r="BX40" s="666"/>
      <c r="BY40" s="666"/>
      <c r="BZ40" s="666"/>
      <c r="CA40" s="666"/>
      <c r="CB40" s="675"/>
      <c r="CD40" s="680" t="s">
        <v>320</v>
      </c>
      <c r="CE40" s="681"/>
      <c r="CF40" s="681"/>
      <c r="CG40" s="681"/>
      <c r="CH40" s="681"/>
      <c r="CI40" s="681"/>
      <c r="CJ40" s="681"/>
      <c r="CK40" s="681"/>
      <c r="CL40" s="681"/>
      <c r="CM40" s="681"/>
      <c r="CN40" s="681"/>
      <c r="CO40" s="681"/>
      <c r="CP40" s="681"/>
      <c r="CQ40" s="682"/>
      <c r="CR40" s="665">
        <v>39405</v>
      </c>
      <c r="CS40" s="666"/>
      <c r="CT40" s="666"/>
      <c r="CU40" s="666"/>
      <c r="CV40" s="666"/>
      <c r="CW40" s="666"/>
      <c r="CX40" s="666"/>
      <c r="CY40" s="667"/>
      <c r="CZ40" s="670">
        <v>0.1</v>
      </c>
      <c r="DA40" s="699"/>
      <c r="DB40" s="699"/>
      <c r="DC40" s="707"/>
      <c r="DD40" s="674">
        <v>3105</v>
      </c>
      <c r="DE40" s="666"/>
      <c r="DF40" s="666"/>
      <c r="DG40" s="666"/>
      <c r="DH40" s="666"/>
      <c r="DI40" s="666"/>
      <c r="DJ40" s="666"/>
      <c r="DK40" s="667"/>
      <c r="DL40" s="674" t="s">
        <v>127</v>
      </c>
      <c r="DM40" s="666"/>
      <c r="DN40" s="666"/>
      <c r="DO40" s="666"/>
      <c r="DP40" s="666"/>
      <c r="DQ40" s="666"/>
      <c r="DR40" s="666"/>
      <c r="DS40" s="666"/>
      <c r="DT40" s="666"/>
      <c r="DU40" s="666"/>
      <c r="DV40" s="667"/>
      <c r="DW40" s="670" t="s">
        <v>593</v>
      </c>
      <c r="DX40" s="699"/>
      <c r="DY40" s="699"/>
      <c r="DZ40" s="699"/>
      <c r="EA40" s="699"/>
      <c r="EB40" s="699"/>
      <c r="EC40" s="700"/>
    </row>
    <row r="41" spans="2:133" ht="11.25" customHeight="1">
      <c r="B41" s="662" t="s">
        <v>321</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588</v>
      </c>
      <c r="AA41" s="668"/>
      <c r="AB41" s="668"/>
      <c r="AC41" s="668"/>
      <c r="AD41" s="669" t="s">
        <v>127</v>
      </c>
      <c r="AE41" s="669"/>
      <c r="AF41" s="669"/>
      <c r="AG41" s="669"/>
      <c r="AH41" s="669"/>
      <c r="AI41" s="669"/>
      <c r="AJ41" s="669"/>
      <c r="AK41" s="669"/>
      <c r="AL41" s="670" t="s">
        <v>593</v>
      </c>
      <c r="AM41" s="671"/>
      <c r="AN41" s="671"/>
      <c r="AO41" s="672"/>
      <c r="AQ41" s="743" t="s">
        <v>619</v>
      </c>
      <c r="AR41" s="744"/>
      <c r="AS41" s="744"/>
      <c r="AT41" s="744"/>
      <c r="AU41" s="744"/>
      <c r="AV41" s="744"/>
      <c r="AW41" s="744"/>
      <c r="AX41" s="744"/>
      <c r="AY41" s="745"/>
      <c r="AZ41" s="665">
        <v>517931</v>
      </c>
      <c r="BA41" s="666"/>
      <c r="BB41" s="666"/>
      <c r="BC41" s="666"/>
      <c r="BD41" s="705"/>
      <c r="BE41" s="705"/>
      <c r="BF41" s="723"/>
      <c r="BG41" s="746"/>
      <c r="BH41" s="747"/>
      <c r="BI41" s="747"/>
      <c r="BJ41" s="747"/>
      <c r="BK41" s="747"/>
      <c r="BL41" s="363"/>
      <c r="BM41" s="681" t="s">
        <v>322</v>
      </c>
      <c r="BN41" s="681"/>
      <c r="BO41" s="681"/>
      <c r="BP41" s="681"/>
      <c r="BQ41" s="681"/>
      <c r="BR41" s="681"/>
      <c r="BS41" s="681"/>
      <c r="BT41" s="681"/>
      <c r="BU41" s="682"/>
      <c r="BV41" s="665" t="s">
        <v>127</v>
      </c>
      <c r="BW41" s="666"/>
      <c r="BX41" s="666"/>
      <c r="BY41" s="666"/>
      <c r="BZ41" s="666"/>
      <c r="CA41" s="666"/>
      <c r="CB41" s="675"/>
      <c r="CD41" s="680" t="s">
        <v>323</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127</v>
      </c>
      <c r="DA41" s="699"/>
      <c r="DB41" s="699"/>
      <c r="DC41" s="707"/>
      <c r="DD41" s="674" t="s">
        <v>588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324</v>
      </c>
      <c r="C42" s="663"/>
      <c r="D42" s="663"/>
      <c r="E42" s="663"/>
      <c r="F42" s="663"/>
      <c r="G42" s="663"/>
      <c r="H42" s="663"/>
      <c r="I42" s="663"/>
      <c r="J42" s="663"/>
      <c r="K42" s="663"/>
      <c r="L42" s="663"/>
      <c r="M42" s="663"/>
      <c r="N42" s="663"/>
      <c r="O42" s="663"/>
      <c r="P42" s="663"/>
      <c r="Q42" s="664"/>
      <c r="R42" s="665" t="s">
        <v>605</v>
      </c>
      <c r="S42" s="666"/>
      <c r="T42" s="666"/>
      <c r="U42" s="666"/>
      <c r="V42" s="666"/>
      <c r="W42" s="666"/>
      <c r="X42" s="666"/>
      <c r="Y42" s="667"/>
      <c r="Z42" s="668" t="s">
        <v>593</v>
      </c>
      <c r="AA42" s="668"/>
      <c r="AB42" s="668"/>
      <c r="AC42" s="668"/>
      <c r="AD42" s="669" t="s">
        <v>588</v>
      </c>
      <c r="AE42" s="669"/>
      <c r="AF42" s="669"/>
      <c r="AG42" s="669"/>
      <c r="AH42" s="669"/>
      <c r="AI42" s="669"/>
      <c r="AJ42" s="669"/>
      <c r="AK42" s="669"/>
      <c r="AL42" s="670" t="s">
        <v>593</v>
      </c>
      <c r="AM42" s="671"/>
      <c r="AN42" s="671"/>
      <c r="AO42" s="672"/>
      <c r="AQ42" s="750" t="s">
        <v>325</v>
      </c>
      <c r="AR42" s="751"/>
      <c r="AS42" s="751"/>
      <c r="AT42" s="751"/>
      <c r="AU42" s="751"/>
      <c r="AV42" s="751"/>
      <c r="AW42" s="751"/>
      <c r="AX42" s="751"/>
      <c r="AY42" s="752"/>
      <c r="AZ42" s="759">
        <v>1816863</v>
      </c>
      <c r="BA42" s="760"/>
      <c r="BB42" s="760"/>
      <c r="BC42" s="760"/>
      <c r="BD42" s="736"/>
      <c r="BE42" s="736"/>
      <c r="BF42" s="738"/>
      <c r="BG42" s="748"/>
      <c r="BH42" s="749"/>
      <c r="BI42" s="749"/>
      <c r="BJ42" s="749"/>
      <c r="BK42" s="749"/>
      <c r="BL42" s="364"/>
      <c r="BM42" s="691" t="s">
        <v>326</v>
      </c>
      <c r="BN42" s="691"/>
      <c r="BO42" s="691"/>
      <c r="BP42" s="691"/>
      <c r="BQ42" s="691"/>
      <c r="BR42" s="691"/>
      <c r="BS42" s="691"/>
      <c r="BT42" s="691"/>
      <c r="BU42" s="692"/>
      <c r="BV42" s="759">
        <v>356</v>
      </c>
      <c r="BW42" s="760"/>
      <c r="BX42" s="760"/>
      <c r="BY42" s="760"/>
      <c r="BZ42" s="760"/>
      <c r="CA42" s="760"/>
      <c r="CB42" s="772"/>
      <c r="CD42" s="662" t="s">
        <v>327</v>
      </c>
      <c r="CE42" s="663"/>
      <c r="CF42" s="663"/>
      <c r="CG42" s="663"/>
      <c r="CH42" s="663"/>
      <c r="CI42" s="663"/>
      <c r="CJ42" s="663"/>
      <c r="CK42" s="663"/>
      <c r="CL42" s="663"/>
      <c r="CM42" s="663"/>
      <c r="CN42" s="663"/>
      <c r="CO42" s="663"/>
      <c r="CP42" s="663"/>
      <c r="CQ42" s="664"/>
      <c r="CR42" s="665">
        <v>4498179</v>
      </c>
      <c r="CS42" s="705"/>
      <c r="CT42" s="705"/>
      <c r="CU42" s="705"/>
      <c r="CV42" s="705"/>
      <c r="CW42" s="705"/>
      <c r="CX42" s="705"/>
      <c r="CY42" s="706"/>
      <c r="CZ42" s="670">
        <v>15.2</v>
      </c>
      <c r="DA42" s="699"/>
      <c r="DB42" s="699"/>
      <c r="DC42" s="707"/>
      <c r="DD42" s="674">
        <v>1754801</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620</v>
      </c>
      <c r="C43" s="663"/>
      <c r="D43" s="663"/>
      <c r="E43" s="663"/>
      <c r="F43" s="663"/>
      <c r="G43" s="663"/>
      <c r="H43" s="663"/>
      <c r="I43" s="663"/>
      <c r="J43" s="663"/>
      <c r="K43" s="663"/>
      <c r="L43" s="663"/>
      <c r="M43" s="663"/>
      <c r="N43" s="663"/>
      <c r="O43" s="663"/>
      <c r="P43" s="663"/>
      <c r="Q43" s="664"/>
      <c r="R43" s="665">
        <v>913639</v>
      </c>
      <c r="S43" s="666"/>
      <c r="T43" s="666"/>
      <c r="U43" s="666"/>
      <c r="V43" s="666"/>
      <c r="W43" s="666"/>
      <c r="X43" s="666"/>
      <c r="Y43" s="667"/>
      <c r="Z43" s="668">
        <v>3</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328</v>
      </c>
      <c r="CE43" s="663"/>
      <c r="CF43" s="663"/>
      <c r="CG43" s="663"/>
      <c r="CH43" s="663"/>
      <c r="CI43" s="663"/>
      <c r="CJ43" s="663"/>
      <c r="CK43" s="663"/>
      <c r="CL43" s="663"/>
      <c r="CM43" s="663"/>
      <c r="CN43" s="663"/>
      <c r="CO43" s="663"/>
      <c r="CP43" s="663"/>
      <c r="CQ43" s="664"/>
      <c r="CR43" s="665">
        <v>88418</v>
      </c>
      <c r="CS43" s="705"/>
      <c r="CT43" s="705"/>
      <c r="CU43" s="705"/>
      <c r="CV43" s="705"/>
      <c r="CW43" s="705"/>
      <c r="CX43" s="705"/>
      <c r="CY43" s="706"/>
      <c r="CZ43" s="670">
        <v>0.3</v>
      </c>
      <c r="DA43" s="699"/>
      <c r="DB43" s="699"/>
      <c r="DC43" s="707"/>
      <c r="DD43" s="674">
        <v>88418</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621</v>
      </c>
      <c r="C44" s="710"/>
      <c r="D44" s="710"/>
      <c r="E44" s="710"/>
      <c r="F44" s="710"/>
      <c r="G44" s="710"/>
      <c r="H44" s="710"/>
      <c r="I44" s="710"/>
      <c r="J44" s="710"/>
      <c r="K44" s="710"/>
      <c r="L44" s="710"/>
      <c r="M44" s="710"/>
      <c r="N44" s="710"/>
      <c r="O44" s="710"/>
      <c r="P44" s="710"/>
      <c r="Q44" s="711"/>
      <c r="R44" s="759">
        <v>30438652</v>
      </c>
      <c r="S44" s="760"/>
      <c r="T44" s="760"/>
      <c r="U44" s="760"/>
      <c r="V44" s="760"/>
      <c r="W44" s="760"/>
      <c r="X44" s="760"/>
      <c r="Y44" s="761"/>
      <c r="Z44" s="762">
        <v>100</v>
      </c>
      <c r="AA44" s="762"/>
      <c r="AB44" s="762"/>
      <c r="AC44" s="762"/>
      <c r="AD44" s="763">
        <v>14335801</v>
      </c>
      <c r="AE44" s="763"/>
      <c r="AF44" s="763"/>
      <c r="AG44" s="763"/>
      <c r="AH44" s="763"/>
      <c r="AI44" s="763"/>
      <c r="AJ44" s="763"/>
      <c r="AK44" s="763"/>
      <c r="AL44" s="764">
        <v>100</v>
      </c>
      <c r="AM44" s="737"/>
      <c r="AN44" s="737"/>
      <c r="AO44" s="765"/>
      <c r="CD44" s="766" t="s">
        <v>284</v>
      </c>
      <c r="CE44" s="767"/>
      <c r="CF44" s="662" t="s">
        <v>622</v>
      </c>
      <c r="CG44" s="663"/>
      <c r="CH44" s="663"/>
      <c r="CI44" s="663"/>
      <c r="CJ44" s="663"/>
      <c r="CK44" s="663"/>
      <c r="CL44" s="663"/>
      <c r="CM44" s="663"/>
      <c r="CN44" s="663"/>
      <c r="CO44" s="663"/>
      <c r="CP44" s="663"/>
      <c r="CQ44" s="664"/>
      <c r="CR44" s="665">
        <v>4487240</v>
      </c>
      <c r="CS44" s="666"/>
      <c r="CT44" s="666"/>
      <c r="CU44" s="666"/>
      <c r="CV44" s="666"/>
      <c r="CW44" s="666"/>
      <c r="CX44" s="666"/>
      <c r="CY44" s="667"/>
      <c r="CZ44" s="670">
        <v>15.2</v>
      </c>
      <c r="DA44" s="671"/>
      <c r="DB44" s="671"/>
      <c r="DC44" s="683"/>
      <c r="DD44" s="674">
        <v>1751658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329</v>
      </c>
      <c r="CG45" s="663"/>
      <c r="CH45" s="663"/>
      <c r="CI45" s="663"/>
      <c r="CJ45" s="663"/>
      <c r="CK45" s="663"/>
      <c r="CL45" s="663"/>
      <c r="CM45" s="663"/>
      <c r="CN45" s="663"/>
      <c r="CO45" s="663"/>
      <c r="CP45" s="663"/>
      <c r="CQ45" s="664"/>
      <c r="CR45" s="665">
        <v>1994069</v>
      </c>
      <c r="CS45" s="705"/>
      <c r="CT45" s="705"/>
      <c r="CU45" s="705"/>
      <c r="CV45" s="705"/>
      <c r="CW45" s="705"/>
      <c r="CX45" s="705"/>
      <c r="CY45" s="706"/>
      <c r="CZ45" s="670">
        <v>6.7</v>
      </c>
      <c r="DA45" s="699"/>
      <c r="DB45" s="699"/>
      <c r="DC45" s="707"/>
      <c r="DD45" s="674">
        <v>70122</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330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331</v>
      </c>
      <c r="CG46" s="663"/>
      <c r="CH46" s="663"/>
      <c r="CI46" s="663"/>
      <c r="CJ46" s="663"/>
      <c r="CK46" s="663"/>
      <c r="CL46" s="663"/>
      <c r="CM46" s="663"/>
      <c r="CN46" s="663"/>
      <c r="CO46" s="663"/>
      <c r="CP46" s="663"/>
      <c r="CQ46" s="664"/>
      <c r="CR46" s="665">
        <v>2450309</v>
      </c>
      <c r="CS46" s="666"/>
      <c r="CT46" s="666"/>
      <c r="CU46" s="666"/>
      <c r="CV46" s="666"/>
      <c r="CW46" s="666"/>
      <c r="CX46" s="666"/>
      <c r="CY46" s="667"/>
      <c r="CZ46" s="670">
        <v>8.3000000000000007</v>
      </c>
      <c r="DA46" s="671"/>
      <c r="DB46" s="671"/>
      <c r="DC46" s="683"/>
      <c r="DD46" s="674">
        <v>1648974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332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333</v>
      </c>
      <c r="CG47" s="663"/>
      <c r="CH47" s="663"/>
      <c r="CI47" s="663"/>
      <c r="CJ47" s="663"/>
      <c r="CK47" s="663"/>
      <c r="CL47" s="663"/>
      <c r="CM47" s="663"/>
      <c r="CN47" s="663"/>
      <c r="CO47" s="663"/>
      <c r="CP47" s="663"/>
      <c r="CQ47" s="664"/>
      <c r="CR47" s="665">
        <v>10939</v>
      </c>
      <c r="CS47" s="705"/>
      <c r="CT47" s="705"/>
      <c r="CU47" s="705"/>
      <c r="CV47" s="705"/>
      <c r="CW47" s="705"/>
      <c r="CX47" s="705"/>
      <c r="CY47" s="706"/>
      <c r="CZ47" s="670">
        <v>0</v>
      </c>
      <c r="DA47" s="699"/>
      <c r="DB47" s="699"/>
      <c r="DC47" s="707"/>
      <c r="DD47" s="674">
        <v>3143</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334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335</v>
      </c>
      <c r="CG48" s="663"/>
      <c r="CH48" s="663"/>
      <c r="CI48" s="663"/>
      <c r="CJ48" s="663"/>
      <c r="CK48" s="663"/>
      <c r="CL48" s="663"/>
      <c r="CM48" s="663"/>
      <c r="CN48" s="663"/>
      <c r="CO48" s="663"/>
      <c r="CP48" s="663"/>
      <c r="CQ48" s="664"/>
      <c r="CR48" s="665" t="s">
        <v>588</v>
      </c>
      <c r="CS48" s="666"/>
      <c r="CT48" s="666"/>
      <c r="CU48" s="666"/>
      <c r="CV48" s="666"/>
      <c r="CW48" s="666"/>
      <c r="CX48" s="666"/>
      <c r="CY48" s="667"/>
      <c r="CZ48" s="670" t="s">
        <v>593</v>
      </c>
      <c r="DA48" s="671"/>
      <c r="DB48" s="671"/>
      <c r="DC48" s="683"/>
      <c r="DD48" s="674" t="s">
        <v>591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336</v>
      </c>
      <c r="CE49" s="710"/>
      <c r="CF49" s="710"/>
      <c r="CG49" s="710"/>
      <c r="CH49" s="710"/>
      <c r="CI49" s="710"/>
      <c r="CJ49" s="710"/>
      <c r="CK49" s="710"/>
      <c r="CL49" s="710"/>
      <c r="CM49" s="710"/>
      <c r="CN49" s="710"/>
      <c r="CO49" s="710"/>
      <c r="CP49" s="710"/>
      <c r="CQ49" s="711"/>
      <c r="CR49" s="759">
        <v>29585719</v>
      </c>
      <c r="CS49" s="736"/>
      <c r="CT49" s="736"/>
      <c r="CU49" s="736"/>
      <c r="CV49" s="736"/>
      <c r="CW49" s="736"/>
      <c r="CX49" s="736"/>
      <c r="CY49" s="773"/>
      <c r="CZ49" s="764">
        <v>100</v>
      </c>
      <c r="DA49" s="774"/>
      <c r="DB49" s="774"/>
      <c r="DC49" s="775"/>
      <c r="DD49" s="776">
        <v>16655893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BqZsBpPCQ6ZZO8Z7zfQ/LCfEGkqLTKdgWkk8Y76vMTld6MIXyfxuZio5aHRpALrXZpw33jI3WxkMpsI3Cullg==" saltValue="zWKgRDLS6W9qKcPpVVzo+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70" zoomScaleSheetLayoutView="70" workbookViewId="0">
      <selection activeCell="BL23" sqref="BL2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337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338</v>
      </c>
      <c r="DK2" s="1156"/>
      <c r="DL2" s="1156"/>
      <c r="DM2" s="1156"/>
      <c r="DN2" s="1156"/>
      <c r="DO2" s="1157"/>
      <c r="DP2" s="224"/>
      <c r="DQ2" s="1155" t="s">
        <v>339</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340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341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342</v>
      </c>
      <c r="B5" s="1060"/>
      <c r="C5" s="1060"/>
      <c r="D5" s="1060"/>
      <c r="E5" s="1060"/>
      <c r="F5" s="1060"/>
      <c r="G5" s="1060"/>
      <c r="H5" s="1060"/>
      <c r="I5" s="1060"/>
      <c r="J5" s="1060"/>
      <c r="K5" s="1060"/>
      <c r="L5" s="1060"/>
      <c r="M5" s="1060"/>
      <c r="N5" s="1060"/>
      <c r="O5" s="1060"/>
      <c r="P5" s="1061"/>
      <c r="Q5" s="1065" t="s">
        <v>343</v>
      </c>
      <c r="R5" s="1066"/>
      <c r="S5" s="1066"/>
      <c r="T5" s="1066"/>
      <c r="U5" s="1067"/>
      <c r="V5" s="1065" t="s">
        <v>344</v>
      </c>
      <c r="W5" s="1066"/>
      <c r="X5" s="1066"/>
      <c r="Y5" s="1066"/>
      <c r="Z5" s="1067"/>
      <c r="AA5" s="1065" t="s">
        <v>345</v>
      </c>
      <c r="AB5" s="1066"/>
      <c r="AC5" s="1066"/>
      <c r="AD5" s="1066"/>
      <c r="AE5" s="1066"/>
      <c r="AF5" s="1158" t="s">
        <v>346</v>
      </c>
      <c r="AG5" s="1066"/>
      <c r="AH5" s="1066"/>
      <c r="AI5" s="1066"/>
      <c r="AJ5" s="1079"/>
      <c r="AK5" s="1066" t="s">
        <v>347</v>
      </c>
      <c r="AL5" s="1066"/>
      <c r="AM5" s="1066"/>
      <c r="AN5" s="1066"/>
      <c r="AO5" s="1067"/>
      <c r="AP5" s="1065" t="s">
        <v>348</v>
      </c>
      <c r="AQ5" s="1066"/>
      <c r="AR5" s="1066"/>
      <c r="AS5" s="1066"/>
      <c r="AT5" s="1067"/>
      <c r="AU5" s="1065" t="s">
        <v>349</v>
      </c>
      <c r="AV5" s="1066"/>
      <c r="AW5" s="1066"/>
      <c r="AX5" s="1066"/>
      <c r="AY5" s="1079"/>
      <c r="AZ5" s="228"/>
      <c r="BA5" s="228"/>
      <c r="BB5" s="228"/>
      <c r="BC5" s="228"/>
      <c r="BD5" s="228"/>
      <c r="BE5" s="229"/>
      <c r="BF5" s="229"/>
      <c r="BG5" s="229"/>
      <c r="BH5" s="229"/>
      <c r="BI5" s="229"/>
      <c r="BJ5" s="229"/>
      <c r="BK5" s="229"/>
      <c r="BL5" s="229"/>
      <c r="BM5" s="229"/>
      <c r="BN5" s="229"/>
      <c r="BO5" s="229"/>
      <c r="BP5" s="229"/>
      <c r="BQ5" s="1059" t="s">
        <v>350</v>
      </c>
      <c r="BR5" s="1060"/>
      <c r="BS5" s="1060"/>
      <c r="BT5" s="1060"/>
      <c r="BU5" s="1060"/>
      <c r="BV5" s="1060"/>
      <c r="BW5" s="1060"/>
      <c r="BX5" s="1060"/>
      <c r="BY5" s="1060"/>
      <c r="BZ5" s="1060"/>
      <c r="CA5" s="1060"/>
      <c r="CB5" s="1060"/>
      <c r="CC5" s="1060"/>
      <c r="CD5" s="1060"/>
      <c r="CE5" s="1060"/>
      <c r="CF5" s="1060"/>
      <c r="CG5" s="1061"/>
      <c r="CH5" s="1065" t="s">
        <v>351</v>
      </c>
      <c r="CI5" s="1066"/>
      <c r="CJ5" s="1066"/>
      <c r="CK5" s="1066"/>
      <c r="CL5" s="1067"/>
      <c r="CM5" s="1065" t="s">
        <v>352</v>
      </c>
      <c r="CN5" s="1066"/>
      <c r="CO5" s="1066"/>
      <c r="CP5" s="1066"/>
      <c r="CQ5" s="1067"/>
      <c r="CR5" s="1065" t="s">
        <v>353</v>
      </c>
      <c r="CS5" s="1066"/>
      <c r="CT5" s="1066"/>
      <c r="CU5" s="1066"/>
      <c r="CV5" s="1067"/>
      <c r="CW5" s="1065" t="s">
        <v>354</v>
      </c>
      <c r="CX5" s="1066"/>
      <c r="CY5" s="1066"/>
      <c r="CZ5" s="1066"/>
      <c r="DA5" s="1067"/>
      <c r="DB5" s="1065" t="s">
        <v>355</v>
      </c>
      <c r="DC5" s="1066"/>
      <c r="DD5" s="1066"/>
      <c r="DE5" s="1066"/>
      <c r="DF5" s="1067"/>
      <c r="DG5" s="1148" t="s">
        <v>356</v>
      </c>
      <c r="DH5" s="1149"/>
      <c r="DI5" s="1149"/>
      <c r="DJ5" s="1149"/>
      <c r="DK5" s="1150"/>
      <c r="DL5" s="1148" t="s">
        <v>357</v>
      </c>
      <c r="DM5" s="1149"/>
      <c r="DN5" s="1149"/>
      <c r="DO5" s="1149"/>
      <c r="DP5" s="1150"/>
      <c r="DQ5" s="1065" t="s">
        <v>358</v>
      </c>
      <c r="DR5" s="1066"/>
      <c r="DS5" s="1066"/>
      <c r="DT5" s="1066"/>
      <c r="DU5" s="1067"/>
      <c r="DV5" s="1065" t="s">
        <v>349</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359</v>
      </c>
      <c r="C7" s="1112"/>
      <c r="D7" s="1112"/>
      <c r="E7" s="1112"/>
      <c r="F7" s="1112"/>
      <c r="G7" s="1112"/>
      <c r="H7" s="1112"/>
      <c r="I7" s="1112"/>
      <c r="J7" s="1112"/>
      <c r="K7" s="1112"/>
      <c r="L7" s="1112"/>
      <c r="M7" s="1112"/>
      <c r="N7" s="1112"/>
      <c r="O7" s="1112"/>
      <c r="P7" s="1113"/>
      <c r="Q7" s="1166">
        <v>30429</v>
      </c>
      <c r="R7" s="1167"/>
      <c r="S7" s="1167"/>
      <c r="T7" s="1167"/>
      <c r="U7" s="1167"/>
      <c r="V7" s="1167">
        <v>29576</v>
      </c>
      <c r="W7" s="1167"/>
      <c r="X7" s="1167"/>
      <c r="Y7" s="1167"/>
      <c r="Z7" s="1167"/>
      <c r="AA7" s="1167">
        <v>853</v>
      </c>
      <c r="AB7" s="1167"/>
      <c r="AC7" s="1167"/>
      <c r="AD7" s="1167"/>
      <c r="AE7" s="1168"/>
      <c r="AF7" s="1169">
        <v>516</v>
      </c>
      <c r="AG7" s="1170"/>
      <c r="AH7" s="1170"/>
      <c r="AI7" s="1170"/>
      <c r="AJ7" s="1171"/>
      <c r="AK7" s="1172">
        <v>869</v>
      </c>
      <c r="AL7" s="1173"/>
      <c r="AM7" s="1173"/>
      <c r="AN7" s="1173"/>
      <c r="AO7" s="1173"/>
      <c r="AP7" s="1173">
        <v>18832</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c r="A8" s="234">
        <v>2</v>
      </c>
      <c r="B8" s="1094" t="s">
        <v>360</v>
      </c>
      <c r="C8" s="1095"/>
      <c r="D8" s="1095"/>
      <c r="E8" s="1095"/>
      <c r="F8" s="1095"/>
      <c r="G8" s="1095"/>
      <c r="H8" s="1095"/>
      <c r="I8" s="1095"/>
      <c r="J8" s="1095"/>
      <c r="K8" s="1095"/>
      <c r="L8" s="1095"/>
      <c r="M8" s="1095"/>
      <c r="N8" s="1095"/>
      <c r="O8" s="1095"/>
      <c r="P8" s="1096"/>
      <c r="Q8" s="1102">
        <v>10</v>
      </c>
      <c r="R8" s="1103"/>
      <c r="S8" s="1103"/>
      <c r="T8" s="1103"/>
      <c r="U8" s="1103"/>
      <c r="V8" s="1103">
        <v>10</v>
      </c>
      <c r="W8" s="1103"/>
      <c r="X8" s="1103"/>
      <c r="Y8" s="1103"/>
      <c r="Z8" s="1103"/>
      <c r="AA8" s="1103" t="s">
        <v>576</v>
      </c>
      <c r="AB8" s="1103"/>
      <c r="AC8" s="1103"/>
      <c r="AD8" s="1103"/>
      <c r="AE8" s="1104"/>
      <c r="AF8" s="1099" t="s">
        <v>361</v>
      </c>
      <c r="AG8" s="1100"/>
      <c r="AH8" s="1100"/>
      <c r="AI8" s="1100"/>
      <c r="AJ8" s="1101"/>
      <c r="AK8" s="1144" t="s">
        <v>557</v>
      </c>
      <c r="AL8" s="1145"/>
      <c r="AM8" s="1145"/>
      <c r="AN8" s="1145"/>
      <c r="AO8" s="1145"/>
      <c r="AP8" s="1145" t="s">
        <v>582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362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363</v>
      </c>
      <c r="B23" s="1001" t="s">
        <v>364</v>
      </c>
      <c r="C23" s="1002"/>
      <c r="D23" s="1002"/>
      <c r="E23" s="1002"/>
      <c r="F23" s="1002"/>
      <c r="G23" s="1002"/>
      <c r="H23" s="1002"/>
      <c r="I23" s="1002"/>
      <c r="J23" s="1002"/>
      <c r="K23" s="1002"/>
      <c r="L23" s="1002"/>
      <c r="M23" s="1002"/>
      <c r="N23" s="1002"/>
      <c r="O23" s="1002"/>
      <c r="P23" s="1012"/>
      <c r="Q23" s="1131">
        <v>30439</v>
      </c>
      <c r="R23" s="1125"/>
      <c r="S23" s="1125"/>
      <c r="T23" s="1125"/>
      <c r="U23" s="1125"/>
      <c r="V23" s="1125">
        <v>29586</v>
      </c>
      <c r="W23" s="1125"/>
      <c r="X23" s="1125"/>
      <c r="Y23" s="1125"/>
      <c r="Z23" s="1125"/>
      <c r="AA23" s="1125">
        <v>853</v>
      </c>
      <c r="AB23" s="1125"/>
      <c r="AC23" s="1125"/>
      <c r="AD23" s="1125"/>
      <c r="AE23" s="1132"/>
      <c r="AF23" s="1133">
        <v>516</v>
      </c>
      <c r="AG23" s="1125"/>
      <c r="AH23" s="1125"/>
      <c r="AI23" s="1125"/>
      <c r="AJ23" s="1134"/>
      <c r="AK23" s="1135"/>
      <c r="AL23" s="1136"/>
      <c r="AM23" s="1136"/>
      <c r="AN23" s="1136"/>
      <c r="AO23" s="1136"/>
      <c r="AP23" s="1125">
        <v>18832</v>
      </c>
      <c r="AQ23" s="1125"/>
      <c r="AR23" s="1125"/>
      <c r="AS23" s="1125"/>
      <c r="AT23" s="1125"/>
      <c r="AU23" s="1126"/>
      <c r="AV23" s="1126"/>
      <c r="AW23" s="1126"/>
      <c r="AX23" s="1126"/>
      <c r="AY23" s="1127"/>
      <c r="AZ23" s="1128" t="s">
        <v>365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366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367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342</v>
      </c>
      <c r="B26" s="1060"/>
      <c r="C26" s="1060"/>
      <c r="D26" s="1060"/>
      <c r="E26" s="1060"/>
      <c r="F26" s="1060"/>
      <c r="G26" s="1060"/>
      <c r="H26" s="1060"/>
      <c r="I26" s="1060"/>
      <c r="J26" s="1060"/>
      <c r="K26" s="1060"/>
      <c r="L26" s="1060"/>
      <c r="M26" s="1060"/>
      <c r="N26" s="1060"/>
      <c r="O26" s="1060"/>
      <c r="P26" s="1061"/>
      <c r="Q26" s="1065" t="s">
        <v>368</v>
      </c>
      <c r="R26" s="1066"/>
      <c r="S26" s="1066"/>
      <c r="T26" s="1066"/>
      <c r="U26" s="1067"/>
      <c r="V26" s="1065" t="s">
        <v>369</v>
      </c>
      <c r="W26" s="1066"/>
      <c r="X26" s="1066"/>
      <c r="Y26" s="1066"/>
      <c r="Z26" s="1067"/>
      <c r="AA26" s="1065" t="s">
        <v>370</v>
      </c>
      <c r="AB26" s="1066"/>
      <c r="AC26" s="1066"/>
      <c r="AD26" s="1066"/>
      <c r="AE26" s="1066"/>
      <c r="AF26" s="1119" t="s">
        <v>371</v>
      </c>
      <c r="AG26" s="1072"/>
      <c r="AH26" s="1072"/>
      <c r="AI26" s="1072"/>
      <c r="AJ26" s="1120"/>
      <c r="AK26" s="1066" t="s">
        <v>372</v>
      </c>
      <c r="AL26" s="1066"/>
      <c r="AM26" s="1066"/>
      <c r="AN26" s="1066"/>
      <c r="AO26" s="1067"/>
      <c r="AP26" s="1065" t="s">
        <v>373</v>
      </c>
      <c r="AQ26" s="1066"/>
      <c r="AR26" s="1066"/>
      <c r="AS26" s="1066"/>
      <c r="AT26" s="1067"/>
      <c r="AU26" s="1065" t="s">
        <v>374</v>
      </c>
      <c r="AV26" s="1066"/>
      <c r="AW26" s="1066"/>
      <c r="AX26" s="1066"/>
      <c r="AY26" s="1067"/>
      <c r="AZ26" s="1065" t="s">
        <v>375</v>
      </c>
      <c r="BA26" s="1066"/>
      <c r="BB26" s="1066"/>
      <c r="BC26" s="1066"/>
      <c r="BD26" s="1067"/>
      <c r="BE26" s="1065" t="s">
        <v>349</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376</v>
      </c>
      <c r="C28" s="1112"/>
      <c r="D28" s="1112"/>
      <c r="E28" s="1112"/>
      <c r="F28" s="1112"/>
      <c r="G28" s="1112"/>
      <c r="H28" s="1112"/>
      <c r="I28" s="1112"/>
      <c r="J28" s="1112"/>
      <c r="K28" s="1112"/>
      <c r="L28" s="1112"/>
      <c r="M28" s="1112"/>
      <c r="N28" s="1112"/>
      <c r="O28" s="1112"/>
      <c r="P28" s="1113"/>
      <c r="Q28" s="1114">
        <v>6780</v>
      </c>
      <c r="R28" s="1115"/>
      <c r="S28" s="1115"/>
      <c r="T28" s="1115"/>
      <c r="U28" s="1115"/>
      <c r="V28" s="1115">
        <v>6693</v>
      </c>
      <c r="W28" s="1115"/>
      <c r="X28" s="1115"/>
      <c r="Y28" s="1115"/>
      <c r="Z28" s="1115"/>
      <c r="AA28" s="1115">
        <v>86</v>
      </c>
      <c r="AB28" s="1115"/>
      <c r="AC28" s="1115"/>
      <c r="AD28" s="1115"/>
      <c r="AE28" s="1116"/>
      <c r="AF28" s="1117">
        <v>86</v>
      </c>
      <c r="AG28" s="1115"/>
      <c r="AH28" s="1115"/>
      <c r="AI28" s="1115"/>
      <c r="AJ28" s="1118"/>
      <c r="AK28" s="1106">
        <v>518</v>
      </c>
      <c r="AL28" s="1107"/>
      <c r="AM28" s="1107"/>
      <c r="AN28" s="1107"/>
      <c r="AO28" s="1107"/>
      <c r="AP28" s="1107" t="s">
        <v>557</v>
      </c>
      <c r="AQ28" s="1107"/>
      <c r="AR28" s="1107"/>
      <c r="AS28" s="1107"/>
      <c r="AT28" s="1107"/>
      <c r="AU28" s="1107" t="s">
        <v>557</v>
      </c>
      <c r="AV28" s="1107"/>
      <c r="AW28" s="1107"/>
      <c r="AX28" s="1107"/>
      <c r="AY28" s="1107"/>
      <c r="AZ28" s="1108" t="s">
        <v>557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377</v>
      </c>
      <c r="C29" s="1095"/>
      <c r="D29" s="1095"/>
      <c r="E29" s="1095"/>
      <c r="F29" s="1095"/>
      <c r="G29" s="1095"/>
      <c r="H29" s="1095"/>
      <c r="I29" s="1095"/>
      <c r="J29" s="1095"/>
      <c r="K29" s="1095"/>
      <c r="L29" s="1095"/>
      <c r="M29" s="1095"/>
      <c r="N29" s="1095"/>
      <c r="O29" s="1095"/>
      <c r="P29" s="1096"/>
      <c r="Q29" s="1102">
        <v>5240</v>
      </c>
      <c r="R29" s="1103"/>
      <c r="S29" s="1103"/>
      <c r="T29" s="1103"/>
      <c r="U29" s="1103"/>
      <c r="V29" s="1103">
        <v>5160</v>
      </c>
      <c r="W29" s="1103"/>
      <c r="X29" s="1103"/>
      <c r="Y29" s="1103"/>
      <c r="Z29" s="1103"/>
      <c r="AA29" s="1103">
        <v>81</v>
      </c>
      <c r="AB29" s="1103"/>
      <c r="AC29" s="1103"/>
      <c r="AD29" s="1103"/>
      <c r="AE29" s="1104"/>
      <c r="AF29" s="1099">
        <v>81</v>
      </c>
      <c r="AG29" s="1100"/>
      <c r="AH29" s="1100"/>
      <c r="AI29" s="1100"/>
      <c r="AJ29" s="1101"/>
      <c r="AK29" s="1044">
        <v>805</v>
      </c>
      <c r="AL29" s="1035"/>
      <c r="AM29" s="1035"/>
      <c r="AN29" s="1035"/>
      <c r="AO29" s="1035"/>
      <c r="AP29" s="1035" t="s">
        <v>557</v>
      </c>
      <c r="AQ29" s="1035"/>
      <c r="AR29" s="1035"/>
      <c r="AS29" s="1035"/>
      <c r="AT29" s="1035"/>
      <c r="AU29" s="1035" t="s">
        <v>557</v>
      </c>
      <c r="AV29" s="1035"/>
      <c r="AW29" s="1035"/>
      <c r="AX29" s="1035"/>
      <c r="AY29" s="1035"/>
      <c r="AZ29" s="1105" t="s">
        <v>557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378</v>
      </c>
      <c r="C30" s="1095"/>
      <c r="D30" s="1095"/>
      <c r="E30" s="1095"/>
      <c r="F30" s="1095"/>
      <c r="G30" s="1095"/>
      <c r="H30" s="1095"/>
      <c r="I30" s="1095"/>
      <c r="J30" s="1095"/>
      <c r="K30" s="1095"/>
      <c r="L30" s="1095"/>
      <c r="M30" s="1095"/>
      <c r="N30" s="1095"/>
      <c r="O30" s="1095"/>
      <c r="P30" s="1096"/>
      <c r="Q30" s="1102">
        <v>1116</v>
      </c>
      <c r="R30" s="1103"/>
      <c r="S30" s="1103"/>
      <c r="T30" s="1103"/>
      <c r="U30" s="1103"/>
      <c r="V30" s="1103">
        <v>1108</v>
      </c>
      <c r="W30" s="1103"/>
      <c r="X30" s="1103"/>
      <c r="Y30" s="1103"/>
      <c r="Z30" s="1103"/>
      <c r="AA30" s="1103">
        <v>7</v>
      </c>
      <c r="AB30" s="1103"/>
      <c r="AC30" s="1103"/>
      <c r="AD30" s="1103"/>
      <c r="AE30" s="1104"/>
      <c r="AF30" s="1099">
        <v>7</v>
      </c>
      <c r="AG30" s="1100"/>
      <c r="AH30" s="1100"/>
      <c r="AI30" s="1100"/>
      <c r="AJ30" s="1101"/>
      <c r="AK30" s="1044">
        <v>211</v>
      </c>
      <c r="AL30" s="1035"/>
      <c r="AM30" s="1035"/>
      <c r="AN30" s="1035"/>
      <c r="AO30" s="1035"/>
      <c r="AP30" s="1035" t="s">
        <v>557</v>
      </c>
      <c r="AQ30" s="1035"/>
      <c r="AR30" s="1035"/>
      <c r="AS30" s="1035"/>
      <c r="AT30" s="1035"/>
      <c r="AU30" s="1035" t="s">
        <v>557</v>
      </c>
      <c r="AV30" s="1035"/>
      <c r="AW30" s="1035"/>
      <c r="AX30" s="1035"/>
      <c r="AY30" s="1035"/>
      <c r="AZ30" s="1105" t="s">
        <v>557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379</v>
      </c>
      <c r="C31" s="1095"/>
      <c r="D31" s="1095"/>
      <c r="E31" s="1095"/>
      <c r="F31" s="1095"/>
      <c r="G31" s="1095"/>
      <c r="H31" s="1095"/>
      <c r="I31" s="1095"/>
      <c r="J31" s="1095"/>
      <c r="K31" s="1095"/>
      <c r="L31" s="1095"/>
      <c r="M31" s="1095"/>
      <c r="N31" s="1095"/>
      <c r="O31" s="1095"/>
      <c r="P31" s="1096"/>
      <c r="Q31" s="1102">
        <v>2094</v>
      </c>
      <c r="R31" s="1103"/>
      <c r="S31" s="1103"/>
      <c r="T31" s="1103"/>
      <c r="U31" s="1103"/>
      <c r="V31" s="1103">
        <v>1822</v>
      </c>
      <c r="W31" s="1103"/>
      <c r="X31" s="1103"/>
      <c r="Y31" s="1103"/>
      <c r="Z31" s="1103"/>
      <c r="AA31" s="1103">
        <v>271</v>
      </c>
      <c r="AB31" s="1103"/>
      <c r="AC31" s="1103"/>
      <c r="AD31" s="1103"/>
      <c r="AE31" s="1104"/>
      <c r="AF31" s="1099">
        <v>549</v>
      </c>
      <c r="AG31" s="1100"/>
      <c r="AH31" s="1100"/>
      <c r="AI31" s="1100"/>
      <c r="AJ31" s="1101"/>
      <c r="AK31" s="1044">
        <v>655</v>
      </c>
      <c r="AL31" s="1035"/>
      <c r="AM31" s="1035"/>
      <c r="AN31" s="1035"/>
      <c r="AO31" s="1035"/>
      <c r="AP31" s="1035">
        <v>15078</v>
      </c>
      <c r="AQ31" s="1035"/>
      <c r="AR31" s="1035"/>
      <c r="AS31" s="1035"/>
      <c r="AT31" s="1035"/>
      <c r="AU31" s="1035">
        <v>8172</v>
      </c>
      <c r="AV31" s="1035"/>
      <c r="AW31" s="1035"/>
      <c r="AX31" s="1035"/>
      <c r="AY31" s="1035"/>
      <c r="AZ31" s="1105" t="s">
        <v>557</v>
      </c>
      <c r="BA31" s="1105"/>
      <c r="BB31" s="1105"/>
      <c r="BC31" s="1105"/>
      <c r="BD31" s="1105"/>
      <c r="BE31" s="1036" t="s">
        <v>380</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381</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363</v>
      </c>
      <c r="B63" s="1001" t="s">
        <v>382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724</v>
      </c>
      <c r="AG63" s="1023"/>
      <c r="AH63" s="1023"/>
      <c r="AI63" s="1023"/>
      <c r="AJ63" s="1086"/>
      <c r="AK63" s="1087"/>
      <c r="AL63" s="1027"/>
      <c r="AM63" s="1027"/>
      <c r="AN63" s="1027"/>
      <c r="AO63" s="1027"/>
      <c r="AP63" s="1023">
        <v>15078</v>
      </c>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383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384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385</v>
      </c>
      <c r="B66" s="1060"/>
      <c r="C66" s="1060"/>
      <c r="D66" s="1060"/>
      <c r="E66" s="1060"/>
      <c r="F66" s="1060"/>
      <c r="G66" s="1060"/>
      <c r="H66" s="1060"/>
      <c r="I66" s="1060"/>
      <c r="J66" s="1060"/>
      <c r="K66" s="1060"/>
      <c r="L66" s="1060"/>
      <c r="M66" s="1060"/>
      <c r="N66" s="1060"/>
      <c r="O66" s="1060"/>
      <c r="P66" s="1061"/>
      <c r="Q66" s="1065" t="s">
        <v>386</v>
      </c>
      <c r="R66" s="1066"/>
      <c r="S66" s="1066"/>
      <c r="T66" s="1066"/>
      <c r="U66" s="1067"/>
      <c r="V66" s="1065" t="s">
        <v>369</v>
      </c>
      <c r="W66" s="1066"/>
      <c r="X66" s="1066"/>
      <c r="Y66" s="1066"/>
      <c r="Z66" s="1067"/>
      <c r="AA66" s="1065" t="s">
        <v>387</v>
      </c>
      <c r="AB66" s="1066"/>
      <c r="AC66" s="1066"/>
      <c r="AD66" s="1066"/>
      <c r="AE66" s="1067"/>
      <c r="AF66" s="1071" t="s">
        <v>388</v>
      </c>
      <c r="AG66" s="1072"/>
      <c r="AH66" s="1072"/>
      <c r="AI66" s="1072"/>
      <c r="AJ66" s="1073"/>
      <c r="AK66" s="1065" t="s">
        <v>389</v>
      </c>
      <c r="AL66" s="1060"/>
      <c r="AM66" s="1060"/>
      <c r="AN66" s="1060"/>
      <c r="AO66" s="1061"/>
      <c r="AP66" s="1065" t="s">
        <v>390</v>
      </c>
      <c r="AQ66" s="1066"/>
      <c r="AR66" s="1066"/>
      <c r="AS66" s="1066"/>
      <c r="AT66" s="1067"/>
      <c r="AU66" s="1065" t="s">
        <v>391</v>
      </c>
      <c r="AV66" s="1066"/>
      <c r="AW66" s="1066"/>
      <c r="AX66" s="1066"/>
      <c r="AY66" s="1067"/>
      <c r="AZ66" s="1065" t="s">
        <v>349</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558</v>
      </c>
      <c r="C68" s="1050"/>
      <c r="D68" s="1050"/>
      <c r="E68" s="1050"/>
      <c r="F68" s="1050"/>
      <c r="G68" s="1050"/>
      <c r="H68" s="1050"/>
      <c r="I68" s="1050"/>
      <c r="J68" s="1050"/>
      <c r="K68" s="1050"/>
      <c r="L68" s="1050"/>
      <c r="M68" s="1050"/>
      <c r="N68" s="1050"/>
      <c r="O68" s="1050"/>
      <c r="P68" s="1051"/>
      <c r="Q68" s="1052">
        <v>2068</v>
      </c>
      <c r="R68" s="1046"/>
      <c r="S68" s="1046"/>
      <c r="T68" s="1046"/>
      <c r="U68" s="1046"/>
      <c r="V68" s="1046">
        <v>1968</v>
      </c>
      <c r="W68" s="1046"/>
      <c r="X68" s="1046"/>
      <c r="Y68" s="1046"/>
      <c r="Z68" s="1046"/>
      <c r="AA68" s="1046">
        <v>100</v>
      </c>
      <c r="AB68" s="1046"/>
      <c r="AC68" s="1046"/>
      <c r="AD68" s="1046"/>
      <c r="AE68" s="1046"/>
      <c r="AF68" s="1046">
        <v>33</v>
      </c>
      <c r="AG68" s="1046"/>
      <c r="AH68" s="1046"/>
      <c r="AI68" s="1046"/>
      <c r="AJ68" s="1046"/>
      <c r="AK68" s="1046">
        <v>15</v>
      </c>
      <c r="AL68" s="1046"/>
      <c r="AM68" s="1046"/>
      <c r="AN68" s="1046"/>
      <c r="AO68" s="1046"/>
      <c r="AP68" s="1046">
        <v>580</v>
      </c>
      <c r="AQ68" s="1046"/>
      <c r="AR68" s="1046"/>
      <c r="AS68" s="1046"/>
      <c r="AT68" s="1046"/>
      <c r="AU68" s="1046" t="s">
        <v>493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559</v>
      </c>
      <c r="C69" s="1039"/>
      <c r="D69" s="1039"/>
      <c r="E69" s="1039"/>
      <c r="F69" s="1039"/>
      <c r="G69" s="1039"/>
      <c r="H69" s="1039"/>
      <c r="I69" s="1039"/>
      <c r="J69" s="1039"/>
      <c r="K69" s="1039"/>
      <c r="L69" s="1039"/>
      <c r="M69" s="1039"/>
      <c r="N69" s="1039"/>
      <c r="O69" s="1039"/>
      <c r="P69" s="1040"/>
      <c r="Q69" s="1041">
        <v>278</v>
      </c>
      <c r="R69" s="1035"/>
      <c r="S69" s="1035"/>
      <c r="T69" s="1035"/>
      <c r="U69" s="1035"/>
      <c r="V69" s="1035">
        <v>256</v>
      </c>
      <c r="W69" s="1035"/>
      <c r="X69" s="1035"/>
      <c r="Y69" s="1035"/>
      <c r="Z69" s="1035"/>
      <c r="AA69" s="1035">
        <v>22</v>
      </c>
      <c r="AB69" s="1035"/>
      <c r="AC69" s="1035"/>
      <c r="AD69" s="1035"/>
      <c r="AE69" s="1035"/>
      <c r="AF69" s="1035">
        <v>22</v>
      </c>
      <c r="AG69" s="1035"/>
      <c r="AH69" s="1035"/>
      <c r="AI69" s="1035"/>
      <c r="AJ69" s="1035"/>
      <c r="AK69" s="1035" t="s">
        <v>493</v>
      </c>
      <c r="AL69" s="1035"/>
      <c r="AM69" s="1035"/>
      <c r="AN69" s="1035"/>
      <c r="AO69" s="1035"/>
      <c r="AP69" s="1035">
        <v>77</v>
      </c>
      <c r="AQ69" s="1035"/>
      <c r="AR69" s="1035"/>
      <c r="AS69" s="1035"/>
      <c r="AT69" s="1035"/>
      <c r="AU69" s="1035" t="s">
        <v>493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560</v>
      </c>
      <c r="C70" s="1039"/>
      <c r="D70" s="1039"/>
      <c r="E70" s="1039"/>
      <c r="F70" s="1039"/>
      <c r="G70" s="1039"/>
      <c r="H70" s="1039"/>
      <c r="I70" s="1039"/>
      <c r="J70" s="1039"/>
      <c r="K70" s="1039"/>
      <c r="L70" s="1039"/>
      <c r="M70" s="1039"/>
      <c r="N70" s="1039"/>
      <c r="O70" s="1039"/>
      <c r="P70" s="1040"/>
      <c r="Q70" s="1041">
        <v>3422</v>
      </c>
      <c r="R70" s="1035"/>
      <c r="S70" s="1035"/>
      <c r="T70" s="1035"/>
      <c r="U70" s="1035"/>
      <c r="V70" s="1035">
        <v>2974</v>
      </c>
      <c r="W70" s="1035"/>
      <c r="X70" s="1035"/>
      <c r="Y70" s="1035"/>
      <c r="Z70" s="1035"/>
      <c r="AA70" s="1035">
        <v>448</v>
      </c>
      <c r="AB70" s="1035"/>
      <c r="AC70" s="1035"/>
      <c r="AD70" s="1035"/>
      <c r="AE70" s="1035"/>
      <c r="AF70" s="1035">
        <v>6231</v>
      </c>
      <c r="AG70" s="1035"/>
      <c r="AH70" s="1035"/>
      <c r="AI70" s="1035"/>
      <c r="AJ70" s="1035"/>
      <c r="AK70" s="1035">
        <v>47</v>
      </c>
      <c r="AL70" s="1035"/>
      <c r="AM70" s="1035"/>
      <c r="AN70" s="1035"/>
      <c r="AO70" s="1035"/>
      <c r="AP70" s="1035">
        <v>3434</v>
      </c>
      <c r="AQ70" s="1035"/>
      <c r="AR70" s="1035"/>
      <c r="AS70" s="1035"/>
      <c r="AT70" s="1035"/>
      <c r="AU70" s="1035" t="s">
        <v>493</v>
      </c>
      <c r="AV70" s="1035"/>
      <c r="AW70" s="1035"/>
      <c r="AX70" s="1035"/>
      <c r="AY70" s="1035"/>
      <c r="AZ70" s="1036" t="s">
        <v>584</v>
      </c>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561</v>
      </c>
      <c r="C71" s="1039"/>
      <c r="D71" s="1039"/>
      <c r="E71" s="1039"/>
      <c r="F71" s="1039"/>
      <c r="G71" s="1039"/>
      <c r="H71" s="1039"/>
      <c r="I71" s="1039"/>
      <c r="J71" s="1039"/>
      <c r="K71" s="1039"/>
      <c r="L71" s="1039"/>
      <c r="M71" s="1039"/>
      <c r="N71" s="1039"/>
      <c r="O71" s="1039"/>
      <c r="P71" s="1040"/>
      <c r="Q71" s="1041">
        <v>86</v>
      </c>
      <c r="R71" s="1035"/>
      <c r="S71" s="1035"/>
      <c r="T71" s="1035"/>
      <c r="U71" s="1035"/>
      <c r="V71" s="1035">
        <v>76</v>
      </c>
      <c r="W71" s="1035"/>
      <c r="X71" s="1035"/>
      <c r="Y71" s="1035"/>
      <c r="Z71" s="1035"/>
      <c r="AA71" s="1035">
        <v>10</v>
      </c>
      <c r="AB71" s="1035"/>
      <c r="AC71" s="1035"/>
      <c r="AD71" s="1035"/>
      <c r="AE71" s="1035"/>
      <c r="AF71" s="1035" t="s">
        <v>583</v>
      </c>
      <c r="AG71" s="1035"/>
      <c r="AH71" s="1035"/>
      <c r="AI71" s="1035"/>
      <c r="AJ71" s="1035"/>
      <c r="AK71" s="1035">
        <v>20</v>
      </c>
      <c r="AL71" s="1035"/>
      <c r="AM71" s="1035"/>
      <c r="AN71" s="1035"/>
      <c r="AO71" s="1035"/>
      <c r="AP71" s="1035">
        <v>69</v>
      </c>
      <c r="AQ71" s="1035"/>
      <c r="AR71" s="1035"/>
      <c r="AS71" s="1035"/>
      <c r="AT71" s="1035"/>
      <c r="AU71" s="1035">
        <v>3</v>
      </c>
      <c r="AV71" s="1035"/>
      <c r="AW71" s="1035"/>
      <c r="AX71" s="1035"/>
      <c r="AY71" s="1035"/>
      <c r="AZ71" s="1036" t="s">
        <v>585</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562</v>
      </c>
      <c r="C72" s="1039"/>
      <c r="D72" s="1039"/>
      <c r="E72" s="1039"/>
      <c r="F72" s="1039"/>
      <c r="G72" s="1039"/>
      <c r="H72" s="1039"/>
      <c r="I72" s="1039"/>
      <c r="J72" s="1039"/>
      <c r="K72" s="1039"/>
      <c r="L72" s="1039"/>
      <c r="M72" s="1039"/>
      <c r="N72" s="1039"/>
      <c r="O72" s="1039"/>
      <c r="P72" s="1040"/>
      <c r="Q72" s="1041">
        <v>623</v>
      </c>
      <c r="R72" s="1035"/>
      <c r="S72" s="1035"/>
      <c r="T72" s="1035"/>
      <c r="U72" s="1035"/>
      <c r="V72" s="1035">
        <v>615</v>
      </c>
      <c r="W72" s="1035"/>
      <c r="X72" s="1035"/>
      <c r="Y72" s="1035"/>
      <c r="Z72" s="1035"/>
      <c r="AA72" s="1035">
        <v>7</v>
      </c>
      <c r="AB72" s="1035"/>
      <c r="AC72" s="1035"/>
      <c r="AD72" s="1035"/>
      <c r="AE72" s="1035"/>
      <c r="AF72" s="1035">
        <v>7</v>
      </c>
      <c r="AG72" s="1035"/>
      <c r="AH72" s="1035"/>
      <c r="AI72" s="1035"/>
      <c r="AJ72" s="1035"/>
      <c r="AK72" s="1035">
        <v>30</v>
      </c>
      <c r="AL72" s="1035"/>
      <c r="AM72" s="1035"/>
      <c r="AN72" s="1035"/>
      <c r="AO72" s="1035"/>
      <c r="AP72" s="1035">
        <v>410</v>
      </c>
      <c r="AQ72" s="1035"/>
      <c r="AR72" s="1035"/>
      <c r="AS72" s="1035"/>
      <c r="AT72" s="1035"/>
      <c r="AU72" s="1035">
        <v>119</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563</v>
      </c>
      <c r="C73" s="1039"/>
      <c r="D73" s="1039"/>
      <c r="E73" s="1039"/>
      <c r="F73" s="1039"/>
      <c r="G73" s="1039"/>
      <c r="H73" s="1039"/>
      <c r="I73" s="1039"/>
      <c r="J73" s="1039"/>
      <c r="K73" s="1039"/>
      <c r="L73" s="1039"/>
      <c r="M73" s="1039"/>
      <c r="N73" s="1039"/>
      <c r="O73" s="1039"/>
      <c r="P73" s="1040"/>
      <c r="Q73" s="1041">
        <v>396</v>
      </c>
      <c r="R73" s="1035"/>
      <c r="S73" s="1035"/>
      <c r="T73" s="1035"/>
      <c r="U73" s="1035"/>
      <c r="V73" s="1035">
        <v>348</v>
      </c>
      <c r="W73" s="1035"/>
      <c r="X73" s="1035"/>
      <c r="Y73" s="1035"/>
      <c r="Z73" s="1035"/>
      <c r="AA73" s="1035">
        <v>48</v>
      </c>
      <c r="AB73" s="1035"/>
      <c r="AC73" s="1035"/>
      <c r="AD73" s="1035"/>
      <c r="AE73" s="1035"/>
      <c r="AF73" s="1035">
        <v>48</v>
      </c>
      <c r="AG73" s="1035"/>
      <c r="AH73" s="1035"/>
      <c r="AI73" s="1035"/>
      <c r="AJ73" s="1035"/>
      <c r="AK73" s="1035" t="s">
        <v>493</v>
      </c>
      <c r="AL73" s="1035"/>
      <c r="AM73" s="1035"/>
      <c r="AN73" s="1035"/>
      <c r="AO73" s="1035"/>
      <c r="AP73" s="1035" t="s">
        <v>493</v>
      </c>
      <c r="AQ73" s="1035"/>
      <c r="AR73" s="1035"/>
      <c r="AS73" s="1035"/>
      <c r="AT73" s="1035"/>
      <c r="AU73" s="1035" t="s">
        <v>493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564</v>
      </c>
      <c r="C74" s="1039"/>
      <c r="D74" s="1039"/>
      <c r="E74" s="1039"/>
      <c r="F74" s="1039"/>
      <c r="G74" s="1039"/>
      <c r="H74" s="1039"/>
      <c r="I74" s="1039"/>
      <c r="J74" s="1039"/>
      <c r="K74" s="1039"/>
      <c r="L74" s="1039"/>
      <c r="M74" s="1039"/>
      <c r="N74" s="1039"/>
      <c r="O74" s="1039"/>
      <c r="P74" s="1040"/>
      <c r="Q74" s="1041">
        <v>3344</v>
      </c>
      <c r="R74" s="1035"/>
      <c r="S74" s="1035"/>
      <c r="T74" s="1035"/>
      <c r="U74" s="1035"/>
      <c r="V74" s="1035">
        <v>3290</v>
      </c>
      <c r="W74" s="1035"/>
      <c r="X74" s="1035"/>
      <c r="Y74" s="1035"/>
      <c r="Z74" s="1035"/>
      <c r="AA74" s="1035">
        <v>54</v>
      </c>
      <c r="AB74" s="1035"/>
      <c r="AC74" s="1035"/>
      <c r="AD74" s="1035"/>
      <c r="AE74" s="1035"/>
      <c r="AF74" s="1035">
        <v>54</v>
      </c>
      <c r="AG74" s="1035"/>
      <c r="AH74" s="1035"/>
      <c r="AI74" s="1035"/>
      <c r="AJ74" s="1035"/>
      <c r="AK74" s="1035">
        <v>281</v>
      </c>
      <c r="AL74" s="1035"/>
      <c r="AM74" s="1035"/>
      <c r="AN74" s="1035"/>
      <c r="AO74" s="1035"/>
      <c r="AP74" s="1035">
        <v>741</v>
      </c>
      <c r="AQ74" s="1035"/>
      <c r="AR74" s="1035"/>
      <c r="AS74" s="1035"/>
      <c r="AT74" s="1035"/>
      <c r="AU74" s="1035" t="s">
        <v>493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565</v>
      </c>
      <c r="C75" s="1039"/>
      <c r="D75" s="1039"/>
      <c r="E75" s="1039"/>
      <c r="F75" s="1039"/>
      <c r="G75" s="1039"/>
      <c r="H75" s="1039"/>
      <c r="I75" s="1039"/>
      <c r="J75" s="1039"/>
      <c r="K75" s="1039"/>
      <c r="L75" s="1039"/>
      <c r="M75" s="1039"/>
      <c r="N75" s="1039"/>
      <c r="O75" s="1039"/>
      <c r="P75" s="1040"/>
      <c r="Q75" s="1042">
        <v>11656</v>
      </c>
      <c r="R75" s="1043"/>
      <c r="S75" s="1043"/>
      <c r="T75" s="1043"/>
      <c r="U75" s="1044"/>
      <c r="V75" s="1045">
        <v>10459</v>
      </c>
      <c r="W75" s="1043"/>
      <c r="X75" s="1043"/>
      <c r="Y75" s="1043"/>
      <c r="Z75" s="1044"/>
      <c r="AA75" s="1045">
        <v>1196</v>
      </c>
      <c r="AB75" s="1043"/>
      <c r="AC75" s="1043"/>
      <c r="AD75" s="1043"/>
      <c r="AE75" s="1044"/>
      <c r="AF75" s="1045">
        <v>7363</v>
      </c>
      <c r="AG75" s="1043"/>
      <c r="AH75" s="1043"/>
      <c r="AI75" s="1043"/>
      <c r="AJ75" s="1044"/>
      <c r="AK75" s="1045">
        <v>1109</v>
      </c>
      <c r="AL75" s="1043"/>
      <c r="AM75" s="1043"/>
      <c r="AN75" s="1043"/>
      <c r="AO75" s="1044"/>
      <c r="AP75" s="1045">
        <v>9502</v>
      </c>
      <c r="AQ75" s="1043"/>
      <c r="AR75" s="1043"/>
      <c r="AS75" s="1043"/>
      <c r="AT75" s="1044"/>
      <c r="AU75" s="1045" t="s">
        <v>493</v>
      </c>
      <c r="AV75" s="1043"/>
      <c r="AW75" s="1043"/>
      <c r="AX75" s="1043"/>
      <c r="AY75" s="1044"/>
      <c r="AZ75" s="1036" t="s">
        <v>584</v>
      </c>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566</v>
      </c>
      <c r="C76" s="1039"/>
      <c r="D76" s="1039"/>
      <c r="E76" s="1039"/>
      <c r="F76" s="1039"/>
      <c r="G76" s="1039"/>
      <c r="H76" s="1039"/>
      <c r="I76" s="1039"/>
      <c r="J76" s="1039"/>
      <c r="K76" s="1039"/>
      <c r="L76" s="1039"/>
      <c r="M76" s="1039"/>
      <c r="N76" s="1039"/>
      <c r="O76" s="1039"/>
      <c r="P76" s="1040"/>
      <c r="Q76" s="1042">
        <v>86</v>
      </c>
      <c r="R76" s="1043"/>
      <c r="S76" s="1043"/>
      <c r="T76" s="1043"/>
      <c r="U76" s="1044"/>
      <c r="V76" s="1045">
        <v>83</v>
      </c>
      <c r="W76" s="1043"/>
      <c r="X76" s="1043"/>
      <c r="Y76" s="1043"/>
      <c r="Z76" s="1044"/>
      <c r="AA76" s="1045">
        <v>3</v>
      </c>
      <c r="AB76" s="1043"/>
      <c r="AC76" s="1043"/>
      <c r="AD76" s="1043"/>
      <c r="AE76" s="1044"/>
      <c r="AF76" s="1045">
        <v>3</v>
      </c>
      <c r="AG76" s="1043"/>
      <c r="AH76" s="1043"/>
      <c r="AI76" s="1043"/>
      <c r="AJ76" s="1044"/>
      <c r="AK76" s="1045" t="s">
        <v>493</v>
      </c>
      <c r="AL76" s="1043"/>
      <c r="AM76" s="1043"/>
      <c r="AN76" s="1043"/>
      <c r="AO76" s="1044"/>
      <c r="AP76" s="1045" t="s">
        <v>493</v>
      </c>
      <c r="AQ76" s="1043"/>
      <c r="AR76" s="1043"/>
      <c r="AS76" s="1043"/>
      <c r="AT76" s="1044"/>
      <c r="AU76" s="1045" t="s">
        <v>493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t="s">
        <v>567</v>
      </c>
      <c r="C77" s="1039"/>
      <c r="D77" s="1039"/>
      <c r="E77" s="1039"/>
      <c r="F77" s="1039"/>
      <c r="G77" s="1039"/>
      <c r="H77" s="1039"/>
      <c r="I77" s="1039"/>
      <c r="J77" s="1039"/>
      <c r="K77" s="1039"/>
      <c r="L77" s="1039"/>
      <c r="M77" s="1039"/>
      <c r="N77" s="1039"/>
      <c r="O77" s="1039"/>
      <c r="P77" s="1040"/>
      <c r="Q77" s="1042">
        <v>10461</v>
      </c>
      <c r="R77" s="1043"/>
      <c r="S77" s="1043"/>
      <c r="T77" s="1043"/>
      <c r="U77" s="1044"/>
      <c r="V77" s="1045">
        <v>10445</v>
      </c>
      <c r="W77" s="1043"/>
      <c r="X77" s="1043"/>
      <c r="Y77" s="1043"/>
      <c r="Z77" s="1044"/>
      <c r="AA77" s="1045">
        <v>17</v>
      </c>
      <c r="AB77" s="1043"/>
      <c r="AC77" s="1043"/>
      <c r="AD77" s="1043"/>
      <c r="AE77" s="1044"/>
      <c r="AF77" s="1045">
        <v>17</v>
      </c>
      <c r="AG77" s="1043"/>
      <c r="AH77" s="1043"/>
      <c r="AI77" s="1043"/>
      <c r="AJ77" s="1044"/>
      <c r="AK77" s="1045" t="s">
        <v>493</v>
      </c>
      <c r="AL77" s="1043"/>
      <c r="AM77" s="1043"/>
      <c r="AN77" s="1043"/>
      <c r="AO77" s="1044"/>
      <c r="AP77" s="1045" t="s">
        <v>493</v>
      </c>
      <c r="AQ77" s="1043"/>
      <c r="AR77" s="1043"/>
      <c r="AS77" s="1043"/>
      <c r="AT77" s="1044"/>
      <c r="AU77" s="1045" t="s">
        <v>493</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t="s">
        <v>568</v>
      </c>
      <c r="C78" s="1039"/>
      <c r="D78" s="1039"/>
      <c r="E78" s="1039"/>
      <c r="F78" s="1039"/>
      <c r="G78" s="1039"/>
      <c r="H78" s="1039"/>
      <c r="I78" s="1039"/>
      <c r="J78" s="1039"/>
      <c r="K78" s="1039"/>
      <c r="L78" s="1039"/>
      <c r="M78" s="1039"/>
      <c r="N78" s="1039"/>
      <c r="O78" s="1039"/>
      <c r="P78" s="1040"/>
      <c r="Q78" s="1041">
        <v>63</v>
      </c>
      <c r="R78" s="1035"/>
      <c r="S78" s="1035"/>
      <c r="T78" s="1035"/>
      <c r="U78" s="1035"/>
      <c r="V78" s="1035">
        <v>63</v>
      </c>
      <c r="W78" s="1035"/>
      <c r="X78" s="1035"/>
      <c r="Y78" s="1035"/>
      <c r="Z78" s="1035"/>
      <c r="AA78" s="1035" t="s">
        <v>493</v>
      </c>
      <c r="AB78" s="1035"/>
      <c r="AC78" s="1035"/>
      <c r="AD78" s="1035"/>
      <c r="AE78" s="1035"/>
      <c r="AF78" s="1035" t="s">
        <v>493</v>
      </c>
      <c r="AG78" s="1035"/>
      <c r="AH78" s="1035"/>
      <c r="AI78" s="1035"/>
      <c r="AJ78" s="1035"/>
      <c r="AK78" s="1035" t="s">
        <v>493</v>
      </c>
      <c r="AL78" s="1035"/>
      <c r="AM78" s="1035"/>
      <c r="AN78" s="1035"/>
      <c r="AO78" s="1035"/>
      <c r="AP78" s="1035" t="s">
        <v>493</v>
      </c>
      <c r="AQ78" s="1035"/>
      <c r="AR78" s="1035"/>
      <c r="AS78" s="1035"/>
      <c r="AT78" s="1035"/>
      <c r="AU78" s="1035" t="s">
        <v>493</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t="s">
        <v>569</v>
      </c>
      <c r="C79" s="1039"/>
      <c r="D79" s="1039"/>
      <c r="E79" s="1039"/>
      <c r="F79" s="1039"/>
      <c r="G79" s="1039"/>
      <c r="H79" s="1039"/>
      <c r="I79" s="1039"/>
      <c r="J79" s="1039"/>
      <c r="K79" s="1039"/>
      <c r="L79" s="1039"/>
      <c r="M79" s="1039"/>
      <c r="N79" s="1039"/>
      <c r="O79" s="1039"/>
      <c r="P79" s="1040"/>
      <c r="Q79" s="1041">
        <v>379</v>
      </c>
      <c r="R79" s="1035"/>
      <c r="S79" s="1035"/>
      <c r="T79" s="1035"/>
      <c r="U79" s="1035"/>
      <c r="V79" s="1035">
        <v>370</v>
      </c>
      <c r="W79" s="1035"/>
      <c r="X79" s="1035"/>
      <c r="Y79" s="1035"/>
      <c r="Z79" s="1035"/>
      <c r="AA79" s="1035">
        <v>8</v>
      </c>
      <c r="AB79" s="1035"/>
      <c r="AC79" s="1035"/>
      <c r="AD79" s="1035"/>
      <c r="AE79" s="1035"/>
      <c r="AF79" s="1035">
        <v>8</v>
      </c>
      <c r="AG79" s="1035"/>
      <c r="AH79" s="1035"/>
      <c r="AI79" s="1035"/>
      <c r="AJ79" s="1035"/>
      <c r="AK79" s="1035">
        <v>165</v>
      </c>
      <c r="AL79" s="1035"/>
      <c r="AM79" s="1035"/>
      <c r="AN79" s="1035"/>
      <c r="AO79" s="1035"/>
      <c r="AP79" s="1035" t="s">
        <v>493</v>
      </c>
      <c r="AQ79" s="1035"/>
      <c r="AR79" s="1035"/>
      <c r="AS79" s="1035"/>
      <c r="AT79" s="1035"/>
      <c r="AU79" s="1035" t="s">
        <v>493</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t="s">
        <v>570</v>
      </c>
      <c r="C80" s="1039"/>
      <c r="D80" s="1039"/>
      <c r="E80" s="1039"/>
      <c r="F80" s="1039"/>
      <c r="G80" s="1039"/>
      <c r="H80" s="1039"/>
      <c r="I80" s="1039"/>
      <c r="J80" s="1039"/>
      <c r="K80" s="1039"/>
      <c r="L80" s="1039"/>
      <c r="M80" s="1039"/>
      <c r="N80" s="1039"/>
      <c r="O80" s="1039"/>
      <c r="P80" s="1040"/>
      <c r="Q80" s="1041">
        <v>63</v>
      </c>
      <c r="R80" s="1035"/>
      <c r="S80" s="1035"/>
      <c r="T80" s="1035"/>
      <c r="U80" s="1035"/>
      <c r="V80" s="1035">
        <v>63</v>
      </c>
      <c r="W80" s="1035"/>
      <c r="X80" s="1035"/>
      <c r="Y80" s="1035"/>
      <c r="Z80" s="1035"/>
      <c r="AA80" s="1035" t="s">
        <v>493</v>
      </c>
      <c r="AB80" s="1035"/>
      <c r="AC80" s="1035"/>
      <c r="AD80" s="1035"/>
      <c r="AE80" s="1035"/>
      <c r="AF80" s="1035" t="s">
        <v>493</v>
      </c>
      <c r="AG80" s="1035"/>
      <c r="AH80" s="1035"/>
      <c r="AI80" s="1035"/>
      <c r="AJ80" s="1035"/>
      <c r="AK80" s="1035" t="s">
        <v>493</v>
      </c>
      <c r="AL80" s="1035"/>
      <c r="AM80" s="1035"/>
      <c r="AN80" s="1035"/>
      <c r="AO80" s="1035"/>
      <c r="AP80" s="1035" t="s">
        <v>493</v>
      </c>
      <c r="AQ80" s="1035"/>
      <c r="AR80" s="1035"/>
      <c r="AS80" s="1035"/>
      <c r="AT80" s="1035"/>
      <c r="AU80" s="1035" t="s">
        <v>493</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t="s">
        <v>571</v>
      </c>
      <c r="C81" s="1039"/>
      <c r="D81" s="1039"/>
      <c r="E81" s="1039"/>
      <c r="F81" s="1039"/>
      <c r="G81" s="1039"/>
      <c r="H81" s="1039"/>
      <c r="I81" s="1039"/>
      <c r="J81" s="1039"/>
      <c r="K81" s="1039"/>
      <c r="L81" s="1039"/>
      <c r="M81" s="1039"/>
      <c r="N81" s="1039"/>
      <c r="O81" s="1039"/>
      <c r="P81" s="1040"/>
      <c r="Q81" s="1041">
        <v>319</v>
      </c>
      <c r="R81" s="1035"/>
      <c r="S81" s="1035"/>
      <c r="T81" s="1035"/>
      <c r="U81" s="1035"/>
      <c r="V81" s="1035">
        <v>246</v>
      </c>
      <c r="W81" s="1035"/>
      <c r="X81" s="1035"/>
      <c r="Y81" s="1035"/>
      <c r="Z81" s="1035"/>
      <c r="AA81" s="1035">
        <v>73</v>
      </c>
      <c r="AB81" s="1035"/>
      <c r="AC81" s="1035"/>
      <c r="AD81" s="1035"/>
      <c r="AE81" s="1035"/>
      <c r="AF81" s="1035">
        <v>73</v>
      </c>
      <c r="AG81" s="1035"/>
      <c r="AH81" s="1035"/>
      <c r="AI81" s="1035"/>
      <c r="AJ81" s="1035"/>
      <c r="AK81" s="1035" t="s">
        <v>493</v>
      </c>
      <c r="AL81" s="1035"/>
      <c r="AM81" s="1035"/>
      <c r="AN81" s="1035"/>
      <c r="AO81" s="1035"/>
      <c r="AP81" s="1035" t="s">
        <v>493</v>
      </c>
      <c r="AQ81" s="1035"/>
      <c r="AR81" s="1035"/>
      <c r="AS81" s="1035"/>
      <c r="AT81" s="1035"/>
      <c r="AU81" s="1035" t="s">
        <v>493</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t="s">
        <v>572</v>
      </c>
      <c r="C82" s="1039"/>
      <c r="D82" s="1039"/>
      <c r="E82" s="1039"/>
      <c r="F82" s="1039"/>
      <c r="G82" s="1039"/>
      <c r="H82" s="1039"/>
      <c r="I82" s="1039"/>
      <c r="J82" s="1039"/>
      <c r="K82" s="1039"/>
      <c r="L82" s="1039"/>
      <c r="M82" s="1039"/>
      <c r="N82" s="1039"/>
      <c r="O82" s="1039"/>
      <c r="P82" s="1040"/>
      <c r="Q82" s="1041">
        <v>23</v>
      </c>
      <c r="R82" s="1035"/>
      <c r="S82" s="1035"/>
      <c r="T82" s="1035"/>
      <c r="U82" s="1035"/>
      <c r="V82" s="1035">
        <v>23</v>
      </c>
      <c r="W82" s="1035"/>
      <c r="X82" s="1035"/>
      <c r="Y82" s="1035"/>
      <c r="Z82" s="1035"/>
      <c r="AA82" s="1035" t="s">
        <v>493</v>
      </c>
      <c r="AB82" s="1035"/>
      <c r="AC82" s="1035"/>
      <c r="AD82" s="1035"/>
      <c r="AE82" s="1035"/>
      <c r="AF82" s="1035" t="s">
        <v>493</v>
      </c>
      <c r="AG82" s="1035"/>
      <c r="AH82" s="1035"/>
      <c r="AI82" s="1035"/>
      <c r="AJ82" s="1035"/>
      <c r="AK82" s="1035">
        <v>23</v>
      </c>
      <c r="AL82" s="1035"/>
      <c r="AM82" s="1035"/>
      <c r="AN82" s="1035"/>
      <c r="AO82" s="1035"/>
      <c r="AP82" s="1035" t="s">
        <v>493</v>
      </c>
      <c r="AQ82" s="1035"/>
      <c r="AR82" s="1035"/>
      <c r="AS82" s="1035"/>
      <c r="AT82" s="1035"/>
      <c r="AU82" s="1035" t="s">
        <v>493</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t="s">
        <v>573</v>
      </c>
      <c r="C83" s="1039"/>
      <c r="D83" s="1039"/>
      <c r="E83" s="1039"/>
      <c r="F83" s="1039"/>
      <c r="G83" s="1039"/>
      <c r="H83" s="1039"/>
      <c r="I83" s="1039"/>
      <c r="J83" s="1039"/>
      <c r="K83" s="1039"/>
      <c r="L83" s="1039"/>
      <c r="M83" s="1039"/>
      <c r="N83" s="1039"/>
      <c r="O83" s="1039"/>
      <c r="P83" s="1040"/>
      <c r="Q83" s="1041">
        <v>6185</v>
      </c>
      <c r="R83" s="1035"/>
      <c r="S83" s="1035"/>
      <c r="T83" s="1035"/>
      <c r="U83" s="1035"/>
      <c r="V83" s="1035">
        <v>6049</v>
      </c>
      <c r="W83" s="1035"/>
      <c r="X83" s="1035"/>
      <c r="Y83" s="1035"/>
      <c r="Z83" s="1035"/>
      <c r="AA83" s="1035">
        <v>136</v>
      </c>
      <c r="AB83" s="1035"/>
      <c r="AC83" s="1035"/>
      <c r="AD83" s="1035"/>
      <c r="AE83" s="1035"/>
      <c r="AF83" s="1035">
        <v>136</v>
      </c>
      <c r="AG83" s="1035"/>
      <c r="AH83" s="1035"/>
      <c r="AI83" s="1035"/>
      <c r="AJ83" s="1035"/>
      <c r="AK83" s="1035" t="s">
        <v>493</v>
      </c>
      <c r="AL83" s="1035"/>
      <c r="AM83" s="1035"/>
      <c r="AN83" s="1035"/>
      <c r="AO83" s="1035"/>
      <c r="AP83" s="1035" t="s">
        <v>493</v>
      </c>
      <c r="AQ83" s="1035"/>
      <c r="AR83" s="1035"/>
      <c r="AS83" s="1035"/>
      <c r="AT83" s="1035"/>
      <c r="AU83" s="1035" t="s">
        <v>493</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t="s">
        <v>574</v>
      </c>
      <c r="C84" s="1039"/>
      <c r="D84" s="1039"/>
      <c r="E84" s="1039"/>
      <c r="F84" s="1039"/>
      <c r="G84" s="1039"/>
      <c r="H84" s="1039"/>
      <c r="I84" s="1039"/>
      <c r="J84" s="1039"/>
      <c r="K84" s="1039"/>
      <c r="L84" s="1039"/>
      <c r="M84" s="1039"/>
      <c r="N84" s="1039"/>
      <c r="O84" s="1039"/>
      <c r="P84" s="1040"/>
      <c r="Q84" s="1041">
        <v>194</v>
      </c>
      <c r="R84" s="1035"/>
      <c r="S84" s="1035"/>
      <c r="T84" s="1035"/>
      <c r="U84" s="1035"/>
      <c r="V84" s="1035">
        <v>161</v>
      </c>
      <c r="W84" s="1035"/>
      <c r="X84" s="1035"/>
      <c r="Y84" s="1035"/>
      <c r="Z84" s="1035"/>
      <c r="AA84" s="1035">
        <v>33</v>
      </c>
      <c r="AB84" s="1035"/>
      <c r="AC84" s="1035"/>
      <c r="AD84" s="1035"/>
      <c r="AE84" s="1035"/>
      <c r="AF84" s="1035">
        <v>33</v>
      </c>
      <c r="AG84" s="1035"/>
      <c r="AH84" s="1035"/>
      <c r="AI84" s="1035"/>
      <c r="AJ84" s="1035"/>
      <c r="AK84" s="1035" t="s">
        <v>493</v>
      </c>
      <c r="AL84" s="1035"/>
      <c r="AM84" s="1035"/>
      <c r="AN84" s="1035"/>
      <c r="AO84" s="1035"/>
      <c r="AP84" s="1035" t="s">
        <v>493</v>
      </c>
      <c r="AQ84" s="1035"/>
      <c r="AR84" s="1035"/>
      <c r="AS84" s="1035"/>
      <c r="AT84" s="1035"/>
      <c r="AU84" s="1035" t="s">
        <v>493</v>
      </c>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t="s">
        <v>575</v>
      </c>
      <c r="C85" s="1039"/>
      <c r="D85" s="1039"/>
      <c r="E85" s="1039"/>
      <c r="F85" s="1039"/>
      <c r="G85" s="1039"/>
      <c r="H85" s="1039"/>
      <c r="I85" s="1039"/>
      <c r="J85" s="1039"/>
      <c r="K85" s="1039"/>
      <c r="L85" s="1039"/>
      <c r="M85" s="1039"/>
      <c r="N85" s="1039"/>
      <c r="O85" s="1039"/>
      <c r="P85" s="1040"/>
      <c r="Q85" s="1041">
        <v>814330</v>
      </c>
      <c r="R85" s="1035"/>
      <c r="S85" s="1035"/>
      <c r="T85" s="1035"/>
      <c r="U85" s="1035"/>
      <c r="V85" s="1035">
        <v>784571</v>
      </c>
      <c r="W85" s="1035"/>
      <c r="X85" s="1035"/>
      <c r="Y85" s="1035"/>
      <c r="Z85" s="1035"/>
      <c r="AA85" s="1035">
        <v>29760</v>
      </c>
      <c r="AB85" s="1035"/>
      <c r="AC85" s="1035"/>
      <c r="AD85" s="1035"/>
      <c r="AE85" s="1035"/>
      <c r="AF85" s="1035">
        <v>29760</v>
      </c>
      <c r="AG85" s="1035"/>
      <c r="AH85" s="1035"/>
      <c r="AI85" s="1035"/>
      <c r="AJ85" s="1035"/>
      <c r="AK85" s="1035">
        <v>5568</v>
      </c>
      <c r="AL85" s="1035"/>
      <c r="AM85" s="1035"/>
      <c r="AN85" s="1035"/>
      <c r="AO85" s="1035"/>
      <c r="AP85" s="1035" t="s">
        <v>493</v>
      </c>
      <c r="AQ85" s="1035"/>
      <c r="AR85" s="1035"/>
      <c r="AS85" s="1035"/>
      <c r="AT85" s="1035"/>
      <c r="AU85" s="1035" t="s">
        <v>493</v>
      </c>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363</v>
      </c>
      <c r="B88" s="1001" t="s">
        <v>392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43787</v>
      </c>
      <c r="AG88" s="1023"/>
      <c r="AH88" s="1023"/>
      <c r="AI88" s="1023"/>
      <c r="AJ88" s="1023"/>
      <c r="AK88" s="1027"/>
      <c r="AL88" s="1027"/>
      <c r="AM88" s="1027"/>
      <c r="AN88" s="1027"/>
      <c r="AO88" s="1027"/>
      <c r="AP88" s="1023">
        <v>14815</v>
      </c>
      <c r="AQ88" s="1023"/>
      <c r="AR88" s="1023"/>
      <c r="AS88" s="1023"/>
      <c r="AT88" s="1023"/>
      <c r="AU88" s="1023">
        <v>123</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363</v>
      </c>
      <c r="BR102" s="1001" t="s">
        <v>393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394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395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398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399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400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401</v>
      </c>
      <c r="AB109" s="960"/>
      <c r="AC109" s="960"/>
      <c r="AD109" s="960"/>
      <c r="AE109" s="961"/>
      <c r="AF109" s="962" t="s">
        <v>402</v>
      </c>
      <c r="AG109" s="960"/>
      <c r="AH109" s="960"/>
      <c r="AI109" s="960"/>
      <c r="AJ109" s="961"/>
      <c r="AK109" s="962" t="s">
        <v>286</v>
      </c>
      <c r="AL109" s="960"/>
      <c r="AM109" s="960"/>
      <c r="AN109" s="960"/>
      <c r="AO109" s="961"/>
      <c r="AP109" s="962" t="s">
        <v>403</v>
      </c>
      <c r="AQ109" s="960"/>
      <c r="AR109" s="960"/>
      <c r="AS109" s="960"/>
      <c r="AT109" s="993"/>
      <c r="AU109" s="959" t="s">
        <v>400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401</v>
      </c>
      <c r="BR109" s="960"/>
      <c r="BS109" s="960"/>
      <c r="BT109" s="960"/>
      <c r="BU109" s="961"/>
      <c r="BV109" s="962" t="s">
        <v>402</v>
      </c>
      <c r="BW109" s="960"/>
      <c r="BX109" s="960"/>
      <c r="BY109" s="960"/>
      <c r="BZ109" s="961"/>
      <c r="CA109" s="962" t="s">
        <v>286</v>
      </c>
      <c r="CB109" s="960"/>
      <c r="CC109" s="960"/>
      <c r="CD109" s="960"/>
      <c r="CE109" s="961"/>
      <c r="CF109" s="1000" t="s">
        <v>403</v>
      </c>
      <c r="CG109" s="1000"/>
      <c r="CH109" s="1000"/>
      <c r="CI109" s="1000"/>
      <c r="CJ109" s="1000"/>
      <c r="CK109" s="962" t="s">
        <v>404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401</v>
      </c>
      <c r="DH109" s="960"/>
      <c r="DI109" s="960"/>
      <c r="DJ109" s="960"/>
      <c r="DK109" s="961"/>
      <c r="DL109" s="962" t="s">
        <v>402</v>
      </c>
      <c r="DM109" s="960"/>
      <c r="DN109" s="960"/>
      <c r="DO109" s="960"/>
      <c r="DP109" s="961"/>
      <c r="DQ109" s="962" t="s">
        <v>286</v>
      </c>
      <c r="DR109" s="960"/>
      <c r="DS109" s="960"/>
      <c r="DT109" s="960"/>
      <c r="DU109" s="961"/>
      <c r="DV109" s="962" t="s">
        <v>403</v>
      </c>
      <c r="DW109" s="960"/>
      <c r="DX109" s="960"/>
      <c r="DY109" s="960"/>
      <c r="DZ109" s="993"/>
    </row>
    <row r="110" spans="1:131" s="226" customFormat="1" ht="26.25" customHeight="1">
      <c r="A110" s="871" t="s">
        <v>405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1930642</v>
      </c>
      <c r="AB110" s="953"/>
      <c r="AC110" s="953"/>
      <c r="AD110" s="953"/>
      <c r="AE110" s="954"/>
      <c r="AF110" s="955">
        <v>1952582</v>
      </c>
      <c r="AG110" s="953"/>
      <c r="AH110" s="953"/>
      <c r="AI110" s="953"/>
      <c r="AJ110" s="954"/>
      <c r="AK110" s="955">
        <v>1983935</v>
      </c>
      <c r="AL110" s="953"/>
      <c r="AM110" s="953"/>
      <c r="AN110" s="953"/>
      <c r="AO110" s="954"/>
      <c r="AP110" s="956">
        <v>15.4</v>
      </c>
      <c r="AQ110" s="957"/>
      <c r="AR110" s="957"/>
      <c r="AS110" s="957"/>
      <c r="AT110" s="958"/>
      <c r="AU110" s="994" t="s">
        <v>72</v>
      </c>
      <c r="AV110" s="995"/>
      <c r="AW110" s="995"/>
      <c r="AX110" s="995"/>
      <c r="AY110" s="995"/>
      <c r="AZ110" s="924" t="s">
        <v>406</v>
      </c>
      <c r="BA110" s="872"/>
      <c r="BB110" s="872"/>
      <c r="BC110" s="872"/>
      <c r="BD110" s="872"/>
      <c r="BE110" s="872"/>
      <c r="BF110" s="872"/>
      <c r="BG110" s="872"/>
      <c r="BH110" s="872"/>
      <c r="BI110" s="872"/>
      <c r="BJ110" s="872"/>
      <c r="BK110" s="872"/>
      <c r="BL110" s="872"/>
      <c r="BM110" s="872"/>
      <c r="BN110" s="872"/>
      <c r="BO110" s="872"/>
      <c r="BP110" s="873"/>
      <c r="BQ110" s="925">
        <v>19478297</v>
      </c>
      <c r="BR110" s="906"/>
      <c r="BS110" s="906"/>
      <c r="BT110" s="906"/>
      <c r="BU110" s="906"/>
      <c r="BV110" s="906">
        <v>18912036</v>
      </c>
      <c r="BW110" s="906"/>
      <c r="BX110" s="906"/>
      <c r="BY110" s="906"/>
      <c r="BZ110" s="906"/>
      <c r="CA110" s="906">
        <v>18831510</v>
      </c>
      <c r="CB110" s="906"/>
      <c r="CC110" s="906"/>
      <c r="CD110" s="906"/>
      <c r="CE110" s="906"/>
      <c r="CF110" s="930">
        <v>146.1</v>
      </c>
      <c r="CG110" s="931"/>
      <c r="CH110" s="931"/>
      <c r="CI110" s="931"/>
      <c r="CJ110" s="931"/>
      <c r="CK110" s="990" t="s">
        <v>407</v>
      </c>
      <c r="CL110" s="883"/>
      <c r="CM110" s="924" t="s">
        <v>408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409</v>
      </c>
      <c r="DH110" s="906"/>
      <c r="DI110" s="906"/>
      <c r="DJ110" s="906"/>
      <c r="DK110" s="906"/>
      <c r="DL110" s="906" t="s">
        <v>409</v>
      </c>
      <c r="DM110" s="906"/>
      <c r="DN110" s="906"/>
      <c r="DO110" s="906"/>
      <c r="DP110" s="906"/>
      <c r="DQ110" s="906" t="s">
        <v>409</v>
      </c>
      <c r="DR110" s="906"/>
      <c r="DS110" s="906"/>
      <c r="DT110" s="906"/>
      <c r="DU110" s="906"/>
      <c r="DV110" s="907" t="s">
        <v>409</v>
      </c>
      <c r="DW110" s="907"/>
      <c r="DX110" s="907"/>
      <c r="DY110" s="907"/>
      <c r="DZ110" s="908"/>
    </row>
    <row r="111" spans="1:131" s="226" customFormat="1" ht="26.25" customHeight="1">
      <c r="A111" s="838" t="s">
        <v>410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411</v>
      </c>
      <c r="AB111" s="983"/>
      <c r="AC111" s="983"/>
      <c r="AD111" s="983"/>
      <c r="AE111" s="984"/>
      <c r="AF111" s="985" t="s">
        <v>409</v>
      </c>
      <c r="AG111" s="983"/>
      <c r="AH111" s="983"/>
      <c r="AI111" s="983"/>
      <c r="AJ111" s="984"/>
      <c r="AK111" s="985" t="s">
        <v>411</v>
      </c>
      <c r="AL111" s="983"/>
      <c r="AM111" s="983"/>
      <c r="AN111" s="983"/>
      <c r="AO111" s="984"/>
      <c r="AP111" s="986" t="s">
        <v>409</v>
      </c>
      <c r="AQ111" s="987"/>
      <c r="AR111" s="987"/>
      <c r="AS111" s="987"/>
      <c r="AT111" s="988"/>
      <c r="AU111" s="996"/>
      <c r="AV111" s="997"/>
      <c r="AW111" s="997"/>
      <c r="AX111" s="997"/>
      <c r="AY111" s="997"/>
      <c r="AZ111" s="879" t="s">
        <v>412</v>
      </c>
      <c r="BA111" s="816"/>
      <c r="BB111" s="816"/>
      <c r="BC111" s="816"/>
      <c r="BD111" s="816"/>
      <c r="BE111" s="816"/>
      <c r="BF111" s="816"/>
      <c r="BG111" s="816"/>
      <c r="BH111" s="816"/>
      <c r="BI111" s="816"/>
      <c r="BJ111" s="816"/>
      <c r="BK111" s="816"/>
      <c r="BL111" s="816"/>
      <c r="BM111" s="816"/>
      <c r="BN111" s="816"/>
      <c r="BO111" s="816"/>
      <c r="BP111" s="817"/>
      <c r="BQ111" s="880" t="s">
        <v>413</v>
      </c>
      <c r="BR111" s="881"/>
      <c r="BS111" s="881"/>
      <c r="BT111" s="881"/>
      <c r="BU111" s="881"/>
      <c r="BV111" s="881" t="s">
        <v>414</v>
      </c>
      <c r="BW111" s="881"/>
      <c r="BX111" s="881"/>
      <c r="BY111" s="881"/>
      <c r="BZ111" s="881"/>
      <c r="CA111" s="881" t="s">
        <v>383</v>
      </c>
      <c r="CB111" s="881"/>
      <c r="CC111" s="881"/>
      <c r="CD111" s="881"/>
      <c r="CE111" s="881"/>
      <c r="CF111" s="939" t="s">
        <v>383</v>
      </c>
      <c r="CG111" s="940"/>
      <c r="CH111" s="940"/>
      <c r="CI111" s="940"/>
      <c r="CJ111" s="940"/>
      <c r="CK111" s="991"/>
      <c r="CL111" s="885"/>
      <c r="CM111" s="879" t="s">
        <v>415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416</v>
      </c>
      <c r="DH111" s="881"/>
      <c r="DI111" s="881"/>
      <c r="DJ111" s="881"/>
      <c r="DK111" s="881"/>
      <c r="DL111" s="881" t="s">
        <v>414</v>
      </c>
      <c r="DM111" s="881"/>
      <c r="DN111" s="881"/>
      <c r="DO111" s="881"/>
      <c r="DP111" s="881"/>
      <c r="DQ111" s="881" t="s">
        <v>411</v>
      </c>
      <c r="DR111" s="881"/>
      <c r="DS111" s="881"/>
      <c r="DT111" s="881"/>
      <c r="DU111" s="881"/>
      <c r="DV111" s="858" t="s">
        <v>361</v>
      </c>
      <c r="DW111" s="858"/>
      <c r="DX111" s="858"/>
      <c r="DY111" s="858"/>
      <c r="DZ111" s="859"/>
    </row>
    <row r="112" spans="1:131" s="226" customFormat="1" ht="26.25" customHeight="1">
      <c r="A112" s="976" t="s">
        <v>417</v>
      </c>
      <c r="B112" s="977"/>
      <c r="C112" s="816" t="s">
        <v>418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383</v>
      </c>
      <c r="AB112" s="844"/>
      <c r="AC112" s="844"/>
      <c r="AD112" s="844"/>
      <c r="AE112" s="845"/>
      <c r="AF112" s="846" t="s">
        <v>413</v>
      </c>
      <c r="AG112" s="844"/>
      <c r="AH112" s="844"/>
      <c r="AI112" s="844"/>
      <c r="AJ112" s="845"/>
      <c r="AK112" s="846" t="s">
        <v>416</v>
      </c>
      <c r="AL112" s="844"/>
      <c r="AM112" s="844"/>
      <c r="AN112" s="844"/>
      <c r="AO112" s="845"/>
      <c r="AP112" s="888" t="s">
        <v>414</v>
      </c>
      <c r="AQ112" s="889"/>
      <c r="AR112" s="889"/>
      <c r="AS112" s="889"/>
      <c r="AT112" s="890"/>
      <c r="AU112" s="996"/>
      <c r="AV112" s="997"/>
      <c r="AW112" s="997"/>
      <c r="AX112" s="997"/>
      <c r="AY112" s="997"/>
      <c r="AZ112" s="879" t="s">
        <v>419</v>
      </c>
      <c r="BA112" s="816"/>
      <c r="BB112" s="816"/>
      <c r="BC112" s="816"/>
      <c r="BD112" s="816"/>
      <c r="BE112" s="816"/>
      <c r="BF112" s="816"/>
      <c r="BG112" s="816"/>
      <c r="BH112" s="816"/>
      <c r="BI112" s="816"/>
      <c r="BJ112" s="816"/>
      <c r="BK112" s="816"/>
      <c r="BL112" s="816"/>
      <c r="BM112" s="816"/>
      <c r="BN112" s="816"/>
      <c r="BO112" s="816"/>
      <c r="BP112" s="817"/>
      <c r="BQ112" s="880">
        <v>10055679</v>
      </c>
      <c r="BR112" s="881"/>
      <c r="BS112" s="881"/>
      <c r="BT112" s="881"/>
      <c r="BU112" s="881"/>
      <c r="BV112" s="881">
        <v>8943908</v>
      </c>
      <c r="BW112" s="881"/>
      <c r="BX112" s="881"/>
      <c r="BY112" s="881"/>
      <c r="BZ112" s="881"/>
      <c r="CA112" s="881">
        <v>8172264</v>
      </c>
      <c r="CB112" s="881"/>
      <c r="CC112" s="881"/>
      <c r="CD112" s="881"/>
      <c r="CE112" s="881"/>
      <c r="CF112" s="939">
        <v>63.4</v>
      </c>
      <c r="CG112" s="940"/>
      <c r="CH112" s="940"/>
      <c r="CI112" s="940"/>
      <c r="CJ112" s="940"/>
      <c r="CK112" s="991"/>
      <c r="CL112" s="885"/>
      <c r="CM112" s="879" t="s">
        <v>420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416</v>
      </c>
      <c r="DH112" s="881"/>
      <c r="DI112" s="881"/>
      <c r="DJ112" s="881"/>
      <c r="DK112" s="881"/>
      <c r="DL112" s="881" t="s">
        <v>383</v>
      </c>
      <c r="DM112" s="881"/>
      <c r="DN112" s="881"/>
      <c r="DO112" s="881"/>
      <c r="DP112" s="881"/>
      <c r="DQ112" s="881" t="s">
        <v>413</v>
      </c>
      <c r="DR112" s="881"/>
      <c r="DS112" s="881"/>
      <c r="DT112" s="881"/>
      <c r="DU112" s="881"/>
      <c r="DV112" s="858" t="s">
        <v>421</v>
      </c>
      <c r="DW112" s="858"/>
      <c r="DX112" s="858"/>
      <c r="DY112" s="858"/>
      <c r="DZ112" s="859"/>
    </row>
    <row r="113" spans="1:130" s="226" customFormat="1" ht="26.25" customHeight="1">
      <c r="A113" s="978"/>
      <c r="B113" s="979"/>
      <c r="C113" s="816" t="s">
        <v>422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487043</v>
      </c>
      <c r="AB113" s="983"/>
      <c r="AC113" s="983"/>
      <c r="AD113" s="983"/>
      <c r="AE113" s="984"/>
      <c r="AF113" s="985">
        <v>477418</v>
      </c>
      <c r="AG113" s="983"/>
      <c r="AH113" s="983"/>
      <c r="AI113" s="983"/>
      <c r="AJ113" s="984"/>
      <c r="AK113" s="985">
        <v>477995</v>
      </c>
      <c r="AL113" s="983"/>
      <c r="AM113" s="983"/>
      <c r="AN113" s="983"/>
      <c r="AO113" s="984"/>
      <c r="AP113" s="986">
        <v>3.7</v>
      </c>
      <c r="AQ113" s="987"/>
      <c r="AR113" s="987"/>
      <c r="AS113" s="987"/>
      <c r="AT113" s="988"/>
      <c r="AU113" s="996"/>
      <c r="AV113" s="997"/>
      <c r="AW113" s="997"/>
      <c r="AX113" s="997"/>
      <c r="AY113" s="997"/>
      <c r="AZ113" s="879" t="s">
        <v>423</v>
      </c>
      <c r="BA113" s="816"/>
      <c r="BB113" s="816"/>
      <c r="BC113" s="816"/>
      <c r="BD113" s="816"/>
      <c r="BE113" s="816"/>
      <c r="BF113" s="816"/>
      <c r="BG113" s="816"/>
      <c r="BH113" s="816"/>
      <c r="BI113" s="816"/>
      <c r="BJ113" s="816"/>
      <c r="BK113" s="816"/>
      <c r="BL113" s="816"/>
      <c r="BM113" s="816"/>
      <c r="BN113" s="816"/>
      <c r="BO113" s="816"/>
      <c r="BP113" s="817"/>
      <c r="BQ113" s="880">
        <v>622920</v>
      </c>
      <c r="BR113" s="881"/>
      <c r="BS113" s="881"/>
      <c r="BT113" s="881"/>
      <c r="BU113" s="881"/>
      <c r="BV113" s="881">
        <v>538066</v>
      </c>
      <c r="BW113" s="881"/>
      <c r="BX113" s="881"/>
      <c r="BY113" s="881"/>
      <c r="BZ113" s="881"/>
      <c r="CA113" s="881">
        <v>413203</v>
      </c>
      <c r="CB113" s="881"/>
      <c r="CC113" s="881"/>
      <c r="CD113" s="881"/>
      <c r="CE113" s="881"/>
      <c r="CF113" s="939">
        <v>3.2</v>
      </c>
      <c r="CG113" s="940"/>
      <c r="CH113" s="940"/>
      <c r="CI113" s="940"/>
      <c r="CJ113" s="940"/>
      <c r="CK113" s="991"/>
      <c r="CL113" s="885"/>
      <c r="CM113" s="879" t="s">
        <v>424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414</v>
      </c>
      <c r="DH113" s="844"/>
      <c r="DI113" s="844"/>
      <c r="DJ113" s="844"/>
      <c r="DK113" s="845"/>
      <c r="DL113" s="846" t="s">
        <v>425</v>
      </c>
      <c r="DM113" s="844"/>
      <c r="DN113" s="844"/>
      <c r="DO113" s="844"/>
      <c r="DP113" s="845"/>
      <c r="DQ113" s="846" t="s">
        <v>383</v>
      </c>
      <c r="DR113" s="844"/>
      <c r="DS113" s="844"/>
      <c r="DT113" s="844"/>
      <c r="DU113" s="845"/>
      <c r="DV113" s="888" t="s">
        <v>411</v>
      </c>
      <c r="DW113" s="889"/>
      <c r="DX113" s="889"/>
      <c r="DY113" s="889"/>
      <c r="DZ113" s="890"/>
    </row>
    <row r="114" spans="1:130" s="226" customFormat="1" ht="26.25" customHeight="1">
      <c r="A114" s="978"/>
      <c r="B114" s="979"/>
      <c r="C114" s="816" t="s">
        <v>426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45045</v>
      </c>
      <c r="AB114" s="844"/>
      <c r="AC114" s="844"/>
      <c r="AD114" s="844"/>
      <c r="AE114" s="845"/>
      <c r="AF114" s="846">
        <v>44732</v>
      </c>
      <c r="AG114" s="844"/>
      <c r="AH114" s="844"/>
      <c r="AI114" s="844"/>
      <c r="AJ114" s="845"/>
      <c r="AK114" s="846">
        <v>47374</v>
      </c>
      <c r="AL114" s="844"/>
      <c r="AM114" s="844"/>
      <c r="AN114" s="844"/>
      <c r="AO114" s="845"/>
      <c r="AP114" s="888">
        <v>0.4</v>
      </c>
      <c r="AQ114" s="889"/>
      <c r="AR114" s="889"/>
      <c r="AS114" s="889"/>
      <c r="AT114" s="890"/>
      <c r="AU114" s="996"/>
      <c r="AV114" s="997"/>
      <c r="AW114" s="997"/>
      <c r="AX114" s="997"/>
      <c r="AY114" s="997"/>
      <c r="AZ114" s="879" t="s">
        <v>427</v>
      </c>
      <c r="BA114" s="816"/>
      <c r="BB114" s="816"/>
      <c r="BC114" s="816"/>
      <c r="BD114" s="816"/>
      <c r="BE114" s="816"/>
      <c r="BF114" s="816"/>
      <c r="BG114" s="816"/>
      <c r="BH114" s="816"/>
      <c r="BI114" s="816"/>
      <c r="BJ114" s="816"/>
      <c r="BK114" s="816"/>
      <c r="BL114" s="816"/>
      <c r="BM114" s="816"/>
      <c r="BN114" s="816"/>
      <c r="BO114" s="816"/>
      <c r="BP114" s="817"/>
      <c r="BQ114" s="880">
        <v>703764</v>
      </c>
      <c r="BR114" s="881"/>
      <c r="BS114" s="881"/>
      <c r="BT114" s="881"/>
      <c r="BU114" s="881"/>
      <c r="BV114" s="881">
        <v>676626</v>
      </c>
      <c r="BW114" s="881"/>
      <c r="BX114" s="881"/>
      <c r="BY114" s="881"/>
      <c r="BZ114" s="881"/>
      <c r="CA114" s="881">
        <v>679693</v>
      </c>
      <c r="CB114" s="881"/>
      <c r="CC114" s="881"/>
      <c r="CD114" s="881"/>
      <c r="CE114" s="881"/>
      <c r="CF114" s="939">
        <v>5.3</v>
      </c>
      <c r="CG114" s="940"/>
      <c r="CH114" s="940"/>
      <c r="CI114" s="940"/>
      <c r="CJ114" s="940"/>
      <c r="CK114" s="991"/>
      <c r="CL114" s="885"/>
      <c r="CM114" s="879" t="s">
        <v>428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383</v>
      </c>
      <c r="DH114" s="844"/>
      <c r="DI114" s="844"/>
      <c r="DJ114" s="844"/>
      <c r="DK114" s="845"/>
      <c r="DL114" s="846" t="s">
        <v>361</v>
      </c>
      <c r="DM114" s="844"/>
      <c r="DN114" s="844"/>
      <c r="DO114" s="844"/>
      <c r="DP114" s="845"/>
      <c r="DQ114" s="846" t="s">
        <v>429</v>
      </c>
      <c r="DR114" s="844"/>
      <c r="DS114" s="844"/>
      <c r="DT114" s="844"/>
      <c r="DU114" s="845"/>
      <c r="DV114" s="888" t="s">
        <v>411</v>
      </c>
      <c r="DW114" s="889"/>
      <c r="DX114" s="889"/>
      <c r="DY114" s="889"/>
      <c r="DZ114" s="890"/>
    </row>
    <row r="115" spans="1:130" s="226" customFormat="1" ht="26.25" customHeight="1">
      <c r="A115" s="978"/>
      <c r="B115" s="979"/>
      <c r="C115" s="816" t="s">
        <v>430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103398</v>
      </c>
      <c r="AB115" s="983"/>
      <c r="AC115" s="983"/>
      <c r="AD115" s="983"/>
      <c r="AE115" s="984"/>
      <c r="AF115" s="985">
        <v>108186</v>
      </c>
      <c r="AG115" s="983"/>
      <c r="AH115" s="983"/>
      <c r="AI115" s="983"/>
      <c r="AJ115" s="984"/>
      <c r="AK115" s="985">
        <v>112455</v>
      </c>
      <c r="AL115" s="983"/>
      <c r="AM115" s="983"/>
      <c r="AN115" s="983"/>
      <c r="AO115" s="984"/>
      <c r="AP115" s="986">
        <v>0.9</v>
      </c>
      <c r="AQ115" s="987"/>
      <c r="AR115" s="987"/>
      <c r="AS115" s="987"/>
      <c r="AT115" s="988"/>
      <c r="AU115" s="996"/>
      <c r="AV115" s="997"/>
      <c r="AW115" s="997"/>
      <c r="AX115" s="997"/>
      <c r="AY115" s="997"/>
      <c r="AZ115" s="879" t="s">
        <v>431</v>
      </c>
      <c r="BA115" s="816"/>
      <c r="BB115" s="816"/>
      <c r="BC115" s="816"/>
      <c r="BD115" s="816"/>
      <c r="BE115" s="816"/>
      <c r="BF115" s="816"/>
      <c r="BG115" s="816"/>
      <c r="BH115" s="816"/>
      <c r="BI115" s="816"/>
      <c r="BJ115" s="816"/>
      <c r="BK115" s="816"/>
      <c r="BL115" s="816"/>
      <c r="BM115" s="816"/>
      <c r="BN115" s="816"/>
      <c r="BO115" s="816"/>
      <c r="BP115" s="817"/>
      <c r="BQ115" s="880" t="s">
        <v>421</v>
      </c>
      <c r="BR115" s="881"/>
      <c r="BS115" s="881"/>
      <c r="BT115" s="881"/>
      <c r="BU115" s="881"/>
      <c r="BV115" s="881" t="s">
        <v>425</v>
      </c>
      <c r="BW115" s="881"/>
      <c r="BX115" s="881"/>
      <c r="BY115" s="881"/>
      <c r="BZ115" s="881"/>
      <c r="CA115" s="881" t="s">
        <v>383</v>
      </c>
      <c r="CB115" s="881"/>
      <c r="CC115" s="881"/>
      <c r="CD115" s="881"/>
      <c r="CE115" s="881"/>
      <c r="CF115" s="939" t="s">
        <v>425</v>
      </c>
      <c r="CG115" s="940"/>
      <c r="CH115" s="940"/>
      <c r="CI115" s="940"/>
      <c r="CJ115" s="940"/>
      <c r="CK115" s="991"/>
      <c r="CL115" s="885"/>
      <c r="CM115" s="879" t="s">
        <v>432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433</v>
      </c>
      <c r="DH115" s="844"/>
      <c r="DI115" s="844"/>
      <c r="DJ115" s="844"/>
      <c r="DK115" s="845"/>
      <c r="DL115" s="846" t="s">
        <v>361</v>
      </c>
      <c r="DM115" s="844"/>
      <c r="DN115" s="844"/>
      <c r="DO115" s="844"/>
      <c r="DP115" s="845"/>
      <c r="DQ115" s="846" t="s">
        <v>429</v>
      </c>
      <c r="DR115" s="844"/>
      <c r="DS115" s="844"/>
      <c r="DT115" s="844"/>
      <c r="DU115" s="845"/>
      <c r="DV115" s="888" t="s">
        <v>434</v>
      </c>
      <c r="DW115" s="889"/>
      <c r="DX115" s="889"/>
      <c r="DY115" s="889"/>
      <c r="DZ115" s="890"/>
    </row>
    <row r="116" spans="1:130" s="226" customFormat="1" ht="26.25" customHeight="1">
      <c r="A116" s="980"/>
      <c r="B116" s="981"/>
      <c r="C116" s="903" t="s">
        <v>435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433</v>
      </c>
      <c r="AB116" s="844"/>
      <c r="AC116" s="844"/>
      <c r="AD116" s="844"/>
      <c r="AE116" s="845"/>
      <c r="AF116" s="846" t="s">
        <v>413</v>
      </c>
      <c r="AG116" s="844"/>
      <c r="AH116" s="844"/>
      <c r="AI116" s="844"/>
      <c r="AJ116" s="845"/>
      <c r="AK116" s="846" t="s">
        <v>436</v>
      </c>
      <c r="AL116" s="844"/>
      <c r="AM116" s="844"/>
      <c r="AN116" s="844"/>
      <c r="AO116" s="845"/>
      <c r="AP116" s="888" t="s">
        <v>436</v>
      </c>
      <c r="AQ116" s="889"/>
      <c r="AR116" s="889"/>
      <c r="AS116" s="889"/>
      <c r="AT116" s="890"/>
      <c r="AU116" s="996"/>
      <c r="AV116" s="997"/>
      <c r="AW116" s="997"/>
      <c r="AX116" s="997"/>
      <c r="AY116" s="997"/>
      <c r="AZ116" s="973" t="s">
        <v>437</v>
      </c>
      <c r="BA116" s="974"/>
      <c r="BB116" s="974"/>
      <c r="BC116" s="974"/>
      <c r="BD116" s="974"/>
      <c r="BE116" s="974"/>
      <c r="BF116" s="974"/>
      <c r="BG116" s="974"/>
      <c r="BH116" s="974"/>
      <c r="BI116" s="974"/>
      <c r="BJ116" s="974"/>
      <c r="BK116" s="974"/>
      <c r="BL116" s="974"/>
      <c r="BM116" s="974"/>
      <c r="BN116" s="974"/>
      <c r="BO116" s="974"/>
      <c r="BP116" s="975"/>
      <c r="BQ116" s="880" t="s">
        <v>413</v>
      </c>
      <c r="BR116" s="881"/>
      <c r="BS116" s="881"/>
      <c r="BT116" s="881"/>
      <c r="BU116" s="881"/>
      <c r="BV116" s="881" t="s">
        <v>414</v>
      </c>
      <c r="BW116" s="881"/>
      <c r="BX116" s="881"/>
      <c r="BY116" s="881"/>
      <c r="BZ116" s="881"/>
      <c r="CA116" s="881" t="s">
        <v>383</v>
      </c>
      <c r="CB116" s="881"/>
      <c r="CC116" s="881"/>
      <c r="CD116" s="881"/>
      <c r="CE116" s="881"/>
      <c r="CF116" s="939" t="s">
        <v>383</v>
      </c>
      <c r="CG116" s="940"/>
      <c r="CH116" s="940"/>
      <c r="CI116" s="940"/>
      <c r="CJ116" s="940"/>
      <c r="CK116" s="991"/>
      <c r="CL116" s="885"/>
      <c r="CM116" s="879" t="s">
        <v>438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414</v>
      </c>
      <c r="DH116" s="844"/>
      <c r="DI116" s="844"/>
      <c r="DJ116" s="844"/>
      <c r="DK116" s="845"/>
      <c r="DL116" s="846" t="s">
        <v>383</v>
      </c>
      <c r="DM116" s="844"/>
      <c r="DN116" s="844"/>
      <c r="DO116" s="844"/>
      <c r="DP116" s="845"/>
      <c r="DQ116" s="846" t="s">
        <v>383</v>
      </c>
      <c r="DR116" s="844"/>
      <c r="DS116" s="844"/>
      <c r="DT116" s="844"/>
      <c r="DU116" s="845"/>
      <c r="DV116" s="888" t="s">
        <v>383</v>
      </c>
      <c r="DW116" s="889"/>
      <c r="DX116" s="889"/>
      <c r="DY116" s="889"/>
      <c r="DZ116" s="890"/>
    </row>
    <row r="117" spans="1:130" s="226" customFormat="1" ht="26.25" customHeight="1">
      <c r="A117" s="959" t="s">
        <v>189</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439</v>
      </c>
      <c r="Z117" s="961"/>
      <c r="AA117" s="966">
        <v>2566128</v>
      </c>
      <c r="AB117" s="967"/>
      <c r="AC117" s="967"/>
      <c r="AD117" s="967"/>
      <c r="AE117" s="968"/>
      <c r="AF117" s="969">
        <v>2582918</v>
      </c>
      <c r="AG117" s="967"/>
      <c r="AH117" s="967"/>
      <c r="AI117" s="967"/>
      <c r="AJ117" s="968"/>
      <c r="AK117" s="969">
        <v>2621759</v>
      </c>
      <c r="AL117" s="967"/>
      <c r="AM117" s="967"/>
      <c r="AN117" s="967"/>
      <c r="AO117" s="968"/>
      <c r="AP117" s="970"/>
      <c r="AQ117" s="971"/>
      <c r="AR117" s="971"/>
      <c r="AS117" s="971"/>
      <c r="AT117" s="972"/>
      <c r="AU117" s="996"/>
      <c r="AV117" s="997"/>
      <c r="AW117" s="997"/>
      <c r="AX117" s="997"/>
      <c r="AY117" s="997"/>
      <c r="AZ117" s="927" t="s">
        <v>440</v>
      </c>
      <c r="BA117" s="928"/>
      <c r="BB117" s="928"/>
      <c r="BC117" s="928"/>
      <c r="BD117" s="928"/>
      <c r="BE117" s="928"/>
      <c r="BF117" s="928"/>
      <c r="BG117" s="928"/>
      <c r="BH117" s="928"/>
      <c r="BI117" s="928"/>
      <c r="BJ117" s="928"/>
      <c r="BK117" s="928"/>
      <c r="BL117" s="928"/>
      <c r="BM117" s="928"/>
      <c r="BN117" s="928"/>
      <c r="BO117" s="928"/>
      <c r="BP117" s="929"/>
      <c r="BQ117" s="880" t="s">
        <v>425</v>
      </c>
      <c r="BR117" s="881"/>
      <c r="BS117" s="881"/>
      <c r="BT117" s="881"/>
      <c r="BU117" s="881"/>
      <c r="BV117" s="881" t="s">
        <v>413</v>
      </c>
      <c r="BW117" s="881"/>
      <c r="BX117" s="881"/>
      <c r="BY117" s="881"/>
      <c r="BZ117" s="881"/>
      <c r="CA117" s="881" t="s">
        <v>429</v>
      </c>
      <c r="CB117" s="881"/>
      <c r="CC117" s="881"/>
      <c r="CD117" s="881"/>
      <c r="CE117" s="881"/>
      <c r="CF117" s="939" t="s">
        <v>383</v>
      </c>
      <c r="CG117" s="940"/>
      <c r="CH117" s="940"/>
      <c r="CI117" s="940"/>
      <c r="CJ117" s="940"/>
      <c r="CK117" s="991"/>
      <c r="CL117" s="885"/>
      <c r="CM117" s="879" t="s">
        <v>441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413</v>
      </c>
      <c r="DH117" s="844"/>
      <c r="DI117" s="844"/>
      <c r="DJ117" s="844"/>
      <c r="DK117" s="845"/>
      <c r="DL117" s="846" t="s">
        <v>383</v>
      </c>
      <c r="DM117" s="844"/>
      <c r="DN117" s="844"/>
      <c r="DO117" s="844"/>
      <c r="DP117" s="845"/>
      <c r="DQ117" s="846" t="s">
        <v>383</v>
      </c>
      <c r="DR117" s="844"/>
      <c r="DS117" s="844"/>
      <c r="DT117" s="844"/>
      <c r="DU117" s="845"/>
      <c r="DV117" s="888" t="s">
        <v>413</v>
      </c>
      <c r="DW117" s="889"/>
      <c r="DX117" s="889"/>
      <c r="DY117" s="889"/>
      <c r="DZ117" s="890"/>
    </row>
    <row r="118" spans="1:130" s="226" customFormat="1" ht="26.25" customHeight="1">
      <c r="A118" s="959" t="s">
        <v>404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401</v>
      </c>
      <c r="AB118" s="960"/>
      <c r="AC118" s="960"/>
      <c r="AD118" s="960"/>
      <c r="AE118" s="961"/>
      <c r="AF118" s="962" t="s">
        <v>402</v>
      </c>
      <c r="AG118" s="960"/>
      <c r="AH118" s="960"/>
      <c r="AI118" s="960"/>
      <c r="AJ118" s="961"/>
      <c r="AK118" s="962" t="s">
        <v>286</v>
      </c>
      <c r="AL118" s="960"/>
      <c r="AM118" s="960"/>
      <c r="AN118" s="960"/>
      <c r="AO118" s="961"/>
      <c r="AP118" s="963" t="s">
        <v>403</v>
      </c>
      <c r="AQ118" s="964"/>
      <c r="AR118" s="964"/>
      <c r="AS118" s="964"/>
      <c r="AT118" s="965"/>
      <c r="AU118" s="996"/>
      <c r="AV118" s="997"/>
      <c r="AW118" s="997"/>
      <c r="AX118" s="997"/>
      <c r="AY118" s="997"/>
      <c r="AZ118" s="902" t="s">
        <v>442</v>
      </c>
      <c r="BA118" s="903"/>
      <c r="BB118" s="903"/>
      <c r="BC118" s="903"/>
      <c r="BD118" s="903"/>
      <c r="BE118" s="903"/>
      <c r="BF118" s="903"/>
      <c r="BG118" s="903"/>
      <c r="BH118" s="903"/>
      <c r="BI118" s="903"/>
      <c r="BJ118" s="903"/>
      <c r="BK118" s="903"/>
      <c r="BL118" s="903"/>
      <c r="BM118" s="903"/>
      <c r="BN118" s="903"/>
      <c r="BO118" s="903"/>
      <c r="BP118" s="904"/>
      <c r="BQ118" s="943" t="s">
        <v>411</v>
      </c>
      <c r="BR118" s="909"/>
      <c r="BS118" s="909"/>
      <c r="BT118" s="909"/>
      <c r="BU118" s="909"/>
      <c r="BV118" s="909" t="s">
        <v>429</v>
      </c>
      <c r="BW118" s="909"/>
      <c r="BX118" s="909"/>
      <c r="BY118" s="909"/>
      <c r="BZ118" s="909"/>
      <c r="CA118" s="909" t="s">
        <v>429</v>
      </c>
      <c r="CB118" s="909"/>
      <c r="CC118" s="909"/>
      <c r="CD118" s="909"/>
      <c r="CE118" s="909"/>
      <c r="CF118" s="939" t="s">
        <v>383</v>
      </c>
      <c r="CG118" s="940"/>
      <c r="CH118" s="940"/>
      <c r="CI118" s="940"/>
      <c r="CJ118" s="940"/>
      <c r="CK118" s="991"/>
      <c r="CL118" s="885"/>
      <c r="CM118" s="879" t="s">
        <v>443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383</v>
      </c>
      <c r="DH118" s="844"/>
      <c r="DI118" s="844"/>
      <c r="DJ118" s="844"/>
      <c r="DK118" s="845"/>
      <c r="DL118" s="846" t="s">
        <v>383</v>
      </c>
      <c r="DM118" s="844"/>
      <c r="DN118" s="844"/>
      <c r="DO118" s="844"/>
      <c r="DP118" s="845"/>
      <c r="DQ118" s="846" t="s">
        <v>383</v>
      </c>
      <c r="DR118" s="844"/>
      <c r="DS118" s="844"/>
      <c r="DT118" s="844"/>
      <c r="DU118" s="845"/>
      <c r="DV118" s="888" t="s">
        <v>383</v>
      </c>
      <c r="DW118" s="889"/>
      <c r="DX118" s="889"/>
      <c r="DY118" s="889"/>
      <c r="DZ118" s="890"/>
    </row>
    <row r="119" spans="1:130" s="226" customFormat="1" ht="26.25" customHeight="1">
      <c r="A119" s="882" t="s">
        <v>407</v>
      </c>
      <c r="B119" s="883"/>
      <c r="C119" s="924" t="s">
        <v>408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383</v>
      </c>
      <c r="AB119" s="953"/>
      <c r="AC119" s="953"/>
      <c r="AD119" s="953"/>
      <c r="AE119" s="954"/>
      <c r="AF119" s="955" t="s">
        <v>383</v>
      </c>
      <c r="AG119" s="953"/>
      <c r="AH119" s="953"/>
      <c r="AI119" s="953"/>
      <c r="AJ119" s="954"/>
      <c r="AK119" s="955" t="s">
        <v>383</v>
      </c>
      <c r="AL119" s="953"/>
      <c r="AM119" s="953"/>
      <c r="AN119" s="953"/>
      <c r="AO119" s="954"/>
      <c r="AP119" s="956" t="s">
        <v>383</v>
      </c>
      <c r="AQ119" s="957"/>
      <c r="AR119" s="957"/>
      <c r="AS119" s="957"/>
      <c r="AT119" s="958"/>
      <c r="AU119" s="998"/>
      <c r="AV119" s="999"/>
      <c r="AW119" s="999"/>
      <c r="AX119" s="999"/>
      <c r="AY119" s="999"/>
      <c r="AZ119" s="247" t="s">
        <v>189</v>
      </c>
      <c r="BA119" s="247"/>
      <c r="BB119" s="247"/>
      <c r="BC119" s="247"/>
      <c r="BD119" s="247"/>
      <c r="BE119" s="247"/>
      <c r="BF119" s="247"/>
      <c r="BG119" s="247"/>
      <c r="BH119" s="247"/>
      <c r="BI119" s="247"/>
      <c r="BJ119" s="247"/>
      <c r="BK119" s="247"/>
      <c r="BL119" s="247"/>
      <c r="BM119" s="247"/>
      <c r="BN119" s="247"/>
      <c r="BO119" s="941" t="s">
        <v>444</v>
      </c>
      <c r="BP119" s="942"/>
      <c r="BQ119" s="943">
        <v>30860660</v>
      </c>
      <c r="BR119" s="909"/>
      <c r="BS119" s="909"/>
      <c r="BT119" s="909"/>
      <c r="BU119" s="909"/>
      <c r="BV119" s="909">
        <v>29070636</v>
      </c>
      <c r="BW119" s="909"/>
      <c r="BX119" s="909"/>
      <c r="BY119" s="909"/>
      <c r="BZ119" s="909"/>
      <c r="CA119" s="909">
        <v>28096670</v>
      </c>
      <c r="CB119" s="909"/>
      <c r="CC119" s="909"/>
      <c r="CD119" s="909"/>
      <c r="CE119" s="909"/>
      <c r="CF119" s="812"/>
      <c r="CG119" s="813"/>
      <c r="CH119" s="813"/>
      <c r="CI119" s="813"/>
      <c r="CJ119" s="898"/>
      <c r="CK119" s="992"/>
      <c r="CL119" s="887"/>
      <c r="CM119" s="902" t="s">
        <v>445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429</v>
      </c>
      <c r="DH119" s="828"/>
      <c r="DI119" s="828"/>
      <c r="DJ119" s="828"/>
      <c r="DK119" s="829"/>
      <c r="DL119" s="830" t="s">
        <v>434</v>
      </c>
      <c r="DM119" s="828"/>
      <c r="DN119" s="828"/>
      <c r="DO119" s="828"/>
      <c r="DP119" s="829"/>
      <c r="DQ119" s="830" t="s">
        <v>413</v>
      </c>
      <c r="DR119" s="828"/>
      <c r="DS119" s="828"/>
      <c r="DT119" s="828"/>
      <c r="DU119" s="829"/>
      <c r="DV119" s="912" t="s">
        <v>446</v>
      </c>
      <c r="DW119" s="913"/>
      <c r="DX119" s="913"/>
      <c r="DY119" s="913"/>
      <c r="DZ119" s="914"/>
    </row>
    <row r="120" spans="1:130" s="226" customFormat="1" ht="26.25" customHeight="1">
      <c r="A120" s="884"/>
      <c r="B120" s="885"/>
      <c r="C120" s="879" t="s">
        <v>415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436</v>
      </c>
      <c r="AB120" s="844"/>
      <c r="AC120" s="844"/>
      <c r="AD120" s="844"/>
      <c r="AE120" s="845"/>
      <c r="AF120" s="846" t="s">
        <v>436</v>
      </c>
      <c r="AG120" s="844"/>
      <c r="AH120" s="844"/>
      <c r="AI120" s="844"/>
      <c r="AJ120" s="845"/>
      <c r="AK120" s="846" t="s">
        <v>361</v>
      </c>
      <c r="AL120" s="844"/>
      <c r="AM120" s="844"/>
      <c r="AN120" s="844"/>
      <c r="AO120" s="845"/>
      <c r="AP120" s="888" t="s">
        <v>436</v>
      </c>
      <c r="AQ120" s="889"/>
      <c r="AR120" s="889"/>
      <c r="AS120" s="889"/>
      <c r="AT120" s="890"/>
      <c r="AU120" s="944" t="s">
        <v>447</v>
      </c>
      <c r="AV120" s="945"/>
      <c r="AW120" s="945"/>
      <c r="AX120" s="945"/>
      <c r="AY120" s="946"/>
      <c r="AZ120" s="924" t="s">
        <v>448</v>
      </c>
      <c r="BA120" s="872"/>
      <c r="BB120" s="872"/>
      <c r="BC120" s="872"/>
      <c r="BD120" s="872"/>
      <c r="BE120" s="872"/>
      <c r="BF120" s="872"/>
      <c r="BG120" s="872"/>
      <c r="BH120" s="872"/>
      <c r="BI120" s="872"/>
      <c r="BJ120" s="872"/>
      <c r="BK120" s="872"/>
      <c r="BL120" s="872"/>
      <c r="BM120" s="872"/>
      <c r="BN120" s="872"/>
      <c r="BO120" s="872"/>
      <c r="BP120" s="873"/>
      <c r="BQ120" s="925">
        <v>9642898</v>
      </c>
      <c r="BR120" s="906"/>
      <c r="BS120" s="906"/>
      <c r="BT120" s="906"/>
      <c r="BU120" s="906"/>
      <c r="BV120" s="906">
        <v>9807068</v>
      </c>
      <c r="BW120" s="906"/>
      <c r="BX120" s="906"/>
      <c r="BY120" s="906"/>
      <c r="BZ120" s="906"/>
      <c r="CA120" s="906">
        <v>10525292</v>
      </c>
      <c r="CB120" s="906"/>
      <c r="CC120" s="906"/>
      <c r="CD120" s="906"/>
      <c r="CE120" s="906"/>
      <c r="CF120" s="930">
        <v>81.7</v>
      </c>
      <c r="CG120" s="931"/>
      <c r="CH120" s="931"/>
      <c r="CI120" s="931"/>
      <c r="CJ120" s="931"/>
      <c r="CK120" s="932" t="s">
        <v>449</v>
      </c>
      <c r="CL120" s="916"/>
      <c r="CM120" s="916"/>
      <c r="CN120" s="916"/>
      <c r="CO120" s="917"/>
      <c r="CP120" s="936" t="s">
        <v>450</v>
      </c>
      <c r="CQ120" s="937"/>
      <c r="CR120" s="937"/>
      <c r="CS120" s="937"/>
      <c r="CT120" s="937"/>
      <c r="CU120" s="937"/>
      <c r="CV120" s="937"/>
      <c r="CW120" s="937"/>
      <c r="CX120" s="937"/>
      <c r="CY120" s="937"/>
      <c r="CZ120" s="937"/>
      <c r="DA120" s="937"/>
      <c r="DB120" s="937"/>
      <c r="DC120" s="937"/>
      <c r="DD120" s="937"/>
      <c r="DE120" s="937"/>
      <c r="DF120" s="938"/>
      <c r="DG120" s="925">
        <v>10055679</v>
      </c>
      <c r="DH120" s="906"/>
      <c r="DI120" s="906"/>
      <c r="DJ120" s="906"/>
      <c r="DK120" s="906"/>
      <c r="DL120" s="906">
        <v>8943908</v>
      </c>
      <c r="DM120" s="906"/>
      <c r="DN120" s="906"/>
      <c r="DO120" s="906"/>
      <c r="DP120" s="906"/>
      <c r="DQ120" s="906">
        <v>8172264</v>
      </c>
      <c r="DR120" s="906"/>
      <c r="DS120" s="906"/>
      <c r="DT120" s="906"/>
      <c r="DU120" s="906"/>
      <c r="DV120" s="907">
        <v>63.4</v>
      </c>
      <c r="DW120" s="907"/>
      <c r="DX120" s="907"/>
      <c r="DY120" s="907"/>
      <c r="DZ120" s="908"/>
    </row>
    <row r="121" spans="1:130" s="226" customFormat="1" ht="26.25" customHeight="1">
      <c r="A121" s="884"/>
      <c r="B121" s="885"/>
      <c r="C121" s="927" t="s">
        <v>451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383</v>
      </c>
      <c r="AB121" s="844"/>
      <c r="AC121" s="844"/>
      <c r="AD121" s="844"/>
      <c r="AE121" s="845"/>
      <c r="AF121" s="846" t="s">
        <v>413</v>
      </c>
      <c r="AG121" s="844"/>
      <c r="AH121" s="844"/>
      <c r="AI121" s="844"/>
      <c r="AJ121" s="845"/>
      <c r="AK121" s="846" t="s">
        <v>383</v>
      </c>
      <c r="AL121" s="844"/>
      <c r="AM121" s="844"/>
      <c r="AN121" s="844"/>
      <c r="AO121" s="845"/>
      <c r="AP121" s="888" t="s">
        <v>383</v>
      </c>
      <c r="AQ121" s="889"/>
      <c r="AR121" s="889"/>
      <c r="AS121" s="889"/>
      <c r="AT121" s="890"/>
      <c r="AU121" s="947"/>
      <c r="AV121" s="948"/>
      <c r="AW121" s="948"/>
      <c r="AX121" s="948"/>
      <c r="AY121" s="949"/>
      <c r="AZ121" s="879" t="s">
        <v>452</v>
      </c>
      <c r="BA121" s="816"/>
      <c r="BB121" s="816"/>
      <c r="BC121" s="816"/>
      <c r="BD121" s="816"/>
      <c r="BE121" s="816"/>
      <c r="BF121" s="816"/>
      <c r="BG121" s="816"/>
      <c r="BH121" s="816"/>
      <c r="BI121" s="816"/>
      <c r="BJ121" s="816"/>
      <c r="BK121" s="816"/>
      <c r="BL121" s="816"/>
      <c r="BM121" s="816"/>
      <c r="BN121" s="816"/>
      <c r="BO121" s="816"/>
      <c r="BP121" s="817"/>
      <c r="BQ121" s="880">
        <v>64645</v>
      </c>
      <c r="BR121" s="881"/>
      <c r="BS121" s="881"/>
      <c r="BT121" s="881"/>
      <c r="BU121" s="881"/>
      <c r="BV121" s="881">
        <v>5838</v>
      </c>
      <c r="BW121" s="881"/>
      <c r="BX121" s="881"/>
      <c r="BY121" s="881"/>
      <c r="BZ121" s="881"/>
      <c r="CA121" s="881">
        <v>809</v>
      </c>
      <c r="CB121" s="881"/>
      <c r="CC121" s="881"/>
      <c r="CD121" s="881"/>
      <c r="CE121" s="881"/>
      <c r="CF121" s="939">
        <v>0</v>
      </c>
      <c r="CG121" s="940"/>
      <c r="CH121" s="940"/>
      <c r="CI121" s="940"/>
      <c r="CJ121" s="940"/>
      <c r="CK121" s="933"/>
      <c r="CL121" s="919"/>
      <c r="CM121" s="919"/>
      <c r="CN121" s="919"/>
      <c r="CO121" s="920"/>
      <c r="CP121" s="899"/>
      <c r="CQ121" s="900"/>
      <c r="CR121" s="900"/>
      <c r="CS121" s="900"/>
      <c r="CT121" s="900"/>
      <c r="CU121" s="900"/>
      <c r="CV121" s="900"/>
      <c r="CW121" s="900"/>
      <c r="CX121" s="900"/>
      <c r="CY121" s="900"/>
      <c r="CZ121" s="900"/>
      <c r="DA121" s="900"/>
      <c r="DB121" s="900"/>
      <c r="DC121" s="900"/>
      <c r="DD121" s="900"/>
      <c r="DE121" s="900"/>
      <c r="DF121" s="901"/>
      <c r="DG121" s="880"/>
      <c r="DH121" s="881"/>
      <c r="DI121" s="881"/>
      <c r="DJ121" s="881"/>
      <c r="DK121" s="881"/>
      <c r="DL121" s="881"/>
      <c r="DM121" s="881"/>
      <c r="DN121" s="881"/>
      <c r="DO121" s="881"/>
      <c r="DP121" s="881"/>
      <c r="DQ121" s="881"/>
      <c r="DR121" s="881"/>
      <c r="DS121" s="881"/>
      <c r="DT121" s="881"/>
      <c r="DU121" s="881"/>
      <c r="DV121" s="858"/>
      <c r="DW121" s="858"/>
      <c r="DX121" s="858"/>
      <c r="DY121" s="858"/>
      <c r="DZ121" s="859"/>
    </row>
    <row r="122" spans="1:130" s="226" customFormat="1" ht="26.25" customHeight="1">
      <c r="A122" s="884"/>
      <c r="B122" s="885"/>
      <c r="C122" s="879" t="s">
        <v>428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383</v>
      </c>
      <c r="AB122" s="844"/>
      <c r="AC122" s="844"/>
      <c r="AD122" s="844"/>
      <c r="AE122" s="845"/>
      <c r="AF122" s="846" t="s">
        <v>421</v>
      </c>
      <c r="AG122" s="844"/>
      <c r="AH122" s="844"/>
      <c r="AI122" s="844"/>
      <c r="AJ122" s="845"/>
      <c r="AK122" s="846" t="s">
        <v>421</v>
      </c>
      <c r="AL122" s="844"/>
      <c r="AM122" s="844"/>
      <c r="AN122" s="844"/>
      <c r="AO122" s="845"/>
      <c r="AP122" s="888" t="s">
        <v>421</v>
      </c>
      <c r="AQ122" s="889"/>
      <c r="AR122" s="889"/>
      <c r="AS122" s="889"/>
      <c r="AT122" s="890"/>
      <c r="AU122" s="947"/>
      <c r="AV122" s="948"/>
      <c r="AW122" s="948"/>
      <c r="AX122" s="948"/>
      <c r="AY122" s="949"/>
      <c r="AZ122" s="902" t="s">
        <v>453</v>
      </c>
      <c r="BA122" s="903"/>
      <c r="BB122" s="903"/>
      <c r="BC122" s="903"/>
      <c r="BD122" s="903"/>
      <c r="BE122" s="903"/>
      <c r="BF122" s="903"/>
      <c r="BG122" s="903"/>
      <c r="BH122" s="903"/>
      <c r="BI122" s="903"/>
      <c r="BJ122" s="903"/>
      <c r="BK122" s="903"/>
      <c r="BL122" s="903"/>
      <c r="BM122" s="903"/>
      <c r="BN122" s="903"/>
      <c r="BO122" s="903"/>
      <c r="BP122" s="904"/>
      <c r="BQ122" s="943">
        <v>21125464</v>
      </c>
      <c r="BR122" s="909"/>
      <c r="BS122" s="909"/>
      <c r="BT122" s="909"/>
      <c r="BU122" s="909"/>
      <c r="BV122" s="909">
        <v>20552273</v>
      </c>
      <c r="BW122" s="909"/>
      <c r="BX122" s="909"/>
      <c r="BY122" s="909"/>
      <c r="BZ122" s="909"/>
      <c r="CA122" s="909">
        <v>20160619</v>
      </c>
      <c r="CB122" s="909"/>
      <c r="CC122" s="909"/>
      <c r="CD122" s="909"/>
      <c r="CE122" s="909"/>
      <c r="CF122" s="910">
        <v>156.5</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c r="A123" s="884"/>
      <c r="B123" s="885"/>
      <c r="C123" s="879" t="s">
        <v>438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383</v>
      </c>
      <c r="AB123" s="844"/>
      <c r="AC123" s="844"/>
      <c r="AD123" s="844"/>
      <c r="AE123" s="845"/>
      <c r="AF123" s="846" t="s">
        <v>429</v>
      </c>
      <c r="AG123" s="844"/>
      <c r="AH123" s="844"/>
      <c r="AI123" s="844"/>
      <c r="AJ123" s="845"/>
      <c r="AK123" s="846" t="s">
        <v>383</v>
      </c>
      <c r="AL123" s="844"/>
      <c r="AM123" s="844"/>
      <c r="AN123" s="844"/>
      <c r="AO123" s="845"/>
      <c r="AP123" s="888" t="s">
        <v>436</v>
      </c>
      <c r="AQ123" s="889"/>
      <c r="AR123" s="889"/>
      <c r="AS123" s="889"/>
      <c r="AT123" s="890"/>
      <c r="AU123" s="950"/>
      <c r="AV123" s="951"/>
      <c r="AW123" s="951"/>
      <c r="AX123" s="951"/>
      <c r="AY123" s="951"/>
      <c r="AZ123" s="247" t="s">
        <v>189</v>
      </c>
      <c r="BA123" s="247"/>
      <c r="BB123" s="247"/>
      <c r="BC123" s="247"/>
      <c r="BD123" s="247"/>
      <c r="BE123" s="247"/>
      <c r="BF123" s="247"/>
      <c r="BG123" s="247"/>
      <c r="BH123" s="247"/>
      <c r="BI123" s="247"/>
      <c r="BJ123" s="247"/>
      <c r="BK123" s="247"/>
      <c r="BL123" s="247"/>
      <c r="BM123" s="247"/>
      <c r="BN123" s="247"/>
      <c r="BO123" s="941" t="s">
        <v>454</v>
      </c>
      <c r="BP123" s="942"/>
      <c r="BQ123" s="896">
        <v>30833007</v>
      </c>
      <c r="BR123" s="897"/>
      <c r="BS123" s="897"/>
      <c r="BT123" s="897"/>
      <c r="BU123" s="897"/>
      <c r="BV123" s="897">
        <v>30365179</v>
      </c>
      <c r="BW123" s="897"/>
      <c r="BX123" s="897"/>
      <c r="BY123" s="897"/>
      <c r="BZ123" s="897"/>
      <c r="CA123" s="897">
        <v>30686720</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c r="A124" s="884"/>
      <c r="B124" s="885"/>
      <c r="C124" s="879" t="s">
        <v>441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446</v>
      </c>
      <c r="AB124" s="844"/>
      <c r="AC124" s="844"/>
      <c r="AD124" s="844"/>
      <c r="AE124" s="845"/>
      <c r="AF124" s="846" t="s">
        <v>413</v>
      </c>
      <c r="AG124" s="844"/>
      <c r="AH124" s="844"/>
      <c r="AI124" s="844"/>
      <c r="AJ124" s="845"/>
      <c r="AK124" s="846" t="s">
        <v>421</v>
      </c>
      <c r="AL124" s="844"/>
      <c r="AM124" s="844"/>
      <c r="AN124" s="844"/>
      <c r="AO124" s="845"/>
      <c r="AP124" s="888" t="s">
        <v>421</v>
      </c>
      <c r="AQ124" s="889"/>
      <c r="AR124" s="889"/>
      <c r="AS124" s="889"/>
      <c r="AT124" s="890"/>
      <c r="AU124" s="891" t="s">
        <v>455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0.2</v>
      </c>
      <c r="BR124" s="895"/>
      <c r="BS124" s="895"/>
      <c r="BT124" s="895"/>
      <c r="BU124" s="895"/>
      <c r="BV124" s="895" t="s">
        <v>434</v>
      </c>
      <c r="BW124" s="895"/>
      <c r="BX124" s="895"/>
      <c r="BY124" s="895"/>
      <c r="BZ124" s="895"/>
      <c r="CA124" s="895" t="s">
        <v>361</v>
      </c>
      <c r="CB124" s="895"/>
      <c r="CC124" s="895"/>
      <c r="CD124" s="895"/>
      <c r="CE124" s="895"/>
      <c r="CF124" s="790"/>
      <c r="CG124" s="791"/>
      <c r="CH124" s="791"/>
      <c r="CI124" s="791"/>
      <c r="CJ124" s="926"/>
      <c r="CK124" s="934"/>
      <c r="CL124" s="934"/>
      <c r="CM124" s="934"/>
      <c r="CN124" s="934"/>
      <c r="CO124" s="935"/>
      <c r="CP124" s="899" t="s">
        <v>456</v>
      </c>
      <c r="CQ124" s="900"/>
      <c r="CR124" s="900"/>
      <c r="CS124" s="900"/>
      <c r="CT124" s="900"/>
      <c r="CU124" s="900"/>
      <c r="CV124" s="900"/>
      <c r="CW124" s="900"/>
      <c r="CX124" s="900"/>
      <c r="CY124" s="900"/>
      <c r="CZ124" s="900"/>
      <c r="DA124" s="900"/>
      <c r="DB124" s="900"/>
      <c r="DC124" s="900"/>
      <c r="DD124" s="900"/>
      <c r="DE124" s="900"/>
      <c r="DF124" s="901"/>
      <c r="DG124" s="827" t="s">
        <v>434</v>
      </c>
      <c r="DH124" s="828"/>
      <c r="DI124" s="828"/>
      <c r="DJ124" s="828"/>
      <c r="DK124" s="829"/>
      <c r="DL124" s="830" t="s">
        <v>383</v>
      </c>
      <c r="DM124" s="828"/>
      <c r="DN124" s="828"/>
      <c r="DO124" s="828"/>
      <c r="DP124" s="829"/>
      <c r="DQ124" s="830" t="s">
        <v>361</v>
      </c>
      <c r="DR124" s="828"/>
      <c r="DS124" s="828"/>
      <c r="DT124" s="828"/>
      <c r="DU124" s="829"/>
      <c r="DV124" s="912" t="s">
        <v>434</v>
      </c>
      <c r="DW124" s="913"/>
      <c r="DX124" s="913"/>
      <c r="DY124" s="913"/>
      <c r="DZ124" s="914"/>
    </row>
    <row r="125" spans="1:130" s="226" customFormat="1" ht="26.25" customHeight="1">
      <c r="A125" s="884"/>
      <c r="B125" s="885"/>
      <c r="C125" s="879" t="s">
        <v>443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383</v>
      </c>
      <c r="AB125" s="844"/>
      <c r="AC125" s="844"/>
      <c r="AD125" s="844"/>
      <c r="AE125" s="845"/>
      <c r="AF125" s="846" t="s">
        <v>434</v>
      </c>
      <c r="AG125" s="844"/>
      <c r="AH125" s="844"/>
      <c r="AI125" s="844"/>
      <c r="AJ125" s="845"/>
      <c r="AK125" s="846" t="s">
        <v>383</v>
      </c>
      <c r="AL125" s="844"/>
      <c r="AM125" s="844"/>
      <c r="AN125" s="844"/>
      <c r="AO125" s="845"/>
      <c r="AP125" s="888" t="s">
        <v>383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457</v>
      </c>
      <c r="CL125" s="916"/>
      <c r="CM125" s="916"/>
      <c r="CN125" s="916"/>
      <c r="CO125" s="917"/>
      <c r="CP125" s="924" t="s">
        <v>458</v>
      </c>
      <c r="CQ125" s="872"/>
      <c r="CR125" s="872"/>
      <c r="CS125" s="872"/>
      <c r="CT125" s="872"/>
      <c r="CU125" s="872"/>
      <c r="CV125" s="872"/>
      <c r="CW125" s="872"/>
      <c r="CX125" s="872"/>
      <c r="CY125" s="872"/>
      <c r="CZ125" s="872"/>
      <c r="DA125" s="872"/>
      <c r="DB125" s="872"/>
      <c r="DC125" s="872"/>
      <c r="DD125" s="872"/>
      <c r="DE125" s="872"/>
      <c r="DF125" s="873"/>
      <c r="DG125" s="925" t="s">
        <v>429</v>
      </c>
      <c r="DH125" s="906"/>
      <c r="DI125" s="906"/>
      <c r="DJ125" s="906"/>
      <c r="DK125" s="906"/>
      <c r="DL125" s="906" t="s">
        <v>434</v>
      </c>
      <c r="DM125" s="906"/>
      <c r="DN125" s="906"/>
      <c r="DO125" s="906"/>
      <c r="DP125" s="906"/>
      <c r="DQ125" s="906" t="s">
        <v>413</v>
      </c>
      <c r="DR125" s="906"/>
      <c r="DS125" s="906"/>
      <c r="DT125" s="906"/>
      <c r="DU125" s="906"/>
      <c r="DV125" s="907" t="s">
        <v>434</v>
      </c>
      <c r="DW125" s="907"/>
      <c r="DX125" s="907"/>
      <c r="DY125" s="907"/>
      <c r="DZ125" s="908"/>
    </row>
    <row r="126" spans="1:130" s="226" customFormat="1" ht="26.25" customHeight="1" thickBot="1">
      <c r="A126" s="884"/>
      <c r="B126" s="885"/>
      <c r="C126" s="879" t="s">
        <v>445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436</v>
      </c>
      <c r="AB126" s="844"/>
      <c r="AC126" s="844"/>
      <c r="AD126" s="844"/>
      <c r="AE126" s="845"/>
      <c r="AF126" s="846" t="s">
        <v>436</v>
      </c>
      <c r="AG126" s="844"/>
      <c r="AH126" s="844"/>
      <c r="AI126" s="844"/>
      <c r="AJ126" s="845"/>
      <c r="AK126" s="846" t="s">
        <v>361</v>
      </c>
      <c r="AL126" s="844"/>
      <c r="AM126" s="844"/>
      <c r="AN126" s="844"/>
      <c r="AO126" s="845"/>
      <c r="AP126" s="888" t="s">
        <v>436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459</v>
      </c>
      <c r="CQ126" s="816"/>
      <c r="CR126" s="816"/>
      <c r="CS126" s="816"/>
      <c r="CT126" s="816"/>
      <c r="CU126" s="816"/>
      <c r="CV126" s="816"/>
      <c r="CW126" s="816"/>
      <c r="CX126" s="816"/>
      <c r="CY126" s="816"/>
      <c r="CZ126" s="816"/>
      <c r="DA126" s="816"/>
      <c r="DB126" s="816"/>
      <c r="DC126" s="816"/>
      <c r="DD126" s="816"/>
      <c r="DE126" s="816"/>
      <c r="DF126" s="817"/>
      <c r="DG126" s="880" t="s">
        <v>411</v>
      </c>
      <c r="DH126" s="881"/>
      <c r="DI126" s="881"/>
      <c r="DJ126" s="881"/>
      <c r="DK126" s="881"/>
      <c r="DL126" s="881" t="s">
        <v>411</v>
      </c>
      <c r="DM126" s="881"/>
      <c r="DN126" s="881"/>
      <c r="DO126" s="881"/>
      <c r="DP126" s="881"/>
      <c r="DQ126" s="881" t="s">
        <v>383</v>
      </c>
      <c r="DR126" s="881"/>
      <c r="DS126" s="881"/>
      <c r="DT126" s="881"/>
      <c r="DU126" s="881"/>
      <c r="DV126" s="858" t="s">
        <v>436</v>
      </c>
      <c r="DW126" s="858"/>
      <c r="DX126" s="858"/>
      <c r="DY126" s="858"/>
      <c r="DZ126" s="859"/>
    </row>
    <row r="127" spans="1:130" s="226" customFormat="1" ht="26.25" customHeight="1">
      <c r="A127" s="886"/>
      <c r="B127" s="887"/>
      <c r="C127" s="902" t="s">
        <v>460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103398</v>
      </c>
      <c r="AB127" s="844"/>
      <c r="AC127" s="844"/>
      <c r="AD127" s="844"/>
      <c r="AE127" s="845"/>
      <c r="AF127" s="846">
        <v>108186</v>
      </c>
      <c r="AG127" s="844"/>
      <c r="AH127" s="844"/>
      <c r="AI127" s="844"/>
      <c r="AJ127" s="845"/>
      <c r="AK127" s="846">
        <v>112455</v>
      </c>
      <c r="AL127" s="844"/>
      <c r="AM127" s="844"/>
      <c r="AN127" s="844"/>
      <c r="AO127" s="845"/>
      <c r="AP127" s="888">
        <v>0.9</v>
      </c>
      <c r="AQ127" s="889"/>
      <c r="AR127" s="889"/>
      <c r="AS127" s="889"/>
      <c r="AT127" s="890"/>
      <c r="AU127" s="228"/>
      <c r="AV127" s="228"/>
      <c r="AW127" s="228"/>
      <c r="AX127" s="905" t="s">
        <v>461</v>
      </c>
      <c r="AY127" s="876"/>
      <c r="AZ127" s="876"/>
      <c r="BA127" s="876"/>
      <c r="BB127" s="876"/>
      <c r="BC127" s="876"/>
      <c r="BD127" s="876"/>
      <c r="BE127" s="877"/>
      <c r="BF127" s="875" t="s">
        <v>462</v>
      </c>
      <c r="BG127" s="876"/>
      <c r="BH127" s="876"/>
      <c r="BI127" s="876"/>
      <c r="BJ127" s="876"/>
      <c r="BK127" s="876"/>
      <c r="BL127" s="877"/>
      <c r="BM127" s="875" t="s">
        <v>463</v>
      </c>
      <c r="BN127" s="876"/>
      <c r="BO127" s="876"/>
      <c r="BP127" s="876"/>
      <c r="BQ127" s="876"/>
      <c r="BR127" s="876"/>
      <c r="BS127" s="877"/>
      <c r="BT127" s="875" t="s">
        <v>464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465</v>
      </c>
      <c r="CQ127" s="816"/>
      <c r="CR127" s="816"/>
      <c r="CS127" s="816"/>
      <c r="CT127" s="816"/>
      <c r="CU127" s="816"/>
      <c r="CV127" s="816"/>
      <c r="CW127" s="816"/>
      <c r="CX127" s="816"/>
      <c r="CY127" s="816"/>
      <c r="CZ127" s="816"/>
      <c r="DA127" s="816"/>
      <c r="DB127" s="816"/>
      <c r="DC127" s="816"/>
      <c r="DD127" s="816"/>
      <c r="DE127" s="816"/>
      <c r="DF127" s="817"/>
      <c r="DG127" s="880" t="s">
        <v>434</v>
      </c>
      <c r="DH127" s="881"/>
      <c r="DI127" s="881"/>
      <c r="DJ127" s="881"/>
      <c r="DK127" s="881"/>
      <c r="DL127" s="881" t="s">
        <v>414</v>
      </c>
      <c r="DM127" s="881"/>
      <c r="DN127" s="881"/>
      <c r="DO127" s="881"/>
      <c r="DP127" s="881"/>
      <c r="DQ127" s="881" t="s">
        <v>383</v>
      </c>
      <c r="DR127" s="881"/>
      <c r="DS127" s="881"/>
      <c r="DT127" s="881"/>
      <c r="DU127" s="881"/>
      <c r="DV127" s="858" t="s">
        <v>413</v>
      </c>
      <c r="DW127" s="858"/>
      <c r="DX127" s="858"/>
      <c r="DY127" s="858"/>
      <c r="DZ127" s="859"/>
    </row>
    <row r="128" spans="1:130" s="226" customFormat="1" ht="26.25" customHeight="1" thickBot="1">
      <c r="A128" s="860" t="s">
        <v>466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467</v>
      </c>
      <c r="X128" s="862"/>
      <c r="Y128" s="862"/>
      <c r="Z128" s="863"/>
      <c r="AA128" s="864">
        <v>65667</v>
      </c>
      <c r="AB128" s="865"/>
      <c r="AC128" s="865"/>
      <c r="AD128" s="865"/>
      <c r="AE128" s="866"/>
      <c r="AF128" s="867">
        <v>59708</v>
      </c>
      <c r="AG128" s="865"/>
      <c r="AH128" s="865"/>
      <c r="AI128" s="865"/>
      <c r="AJ128" s="866"/>
      <c r="AK128" s="867">
        <v>6144</v>
      </c>
      <c r="AL128" s="865"/>
      <c r="AM128" s="865"/>
      <c r="AN128" s="865"/>
      <c r="AO128" s="866"/>
      <c r="AP128" s="868"/>
      <c r="AQ128" s="869"/>
      <c r="AR128" s="869"/>
      <c r="AS128" s="869"/>
      <c r="AT128" s="870"/>
      <c r="AU128" s="228"/>
      <c r="AV128" s="228"/>
      <c r="AW128" s="228"/>
      <c r="AX128" s="871" t="s">
        <v>468</v>
      </c>
      <c r="AY128" s="872"/>
      <c r="AZ128" s="872"/>
      <c r="BA128" s="872"/>
      <c r="BB128" s="872"/>
      <c r="BC128" s="872"/>
      <c r="BD128" s="872"/>
      <c r="BE128" s="873"/>
      <c r="BF128" s="850" t="s">
        <v>383</v>
      </c>
      <c r="BG128" s="851"/>
      <c r="BH128" s="851"/>
      <c r="BI128" s="851"/>
      <c r="BJ128" s="851"/>
      <c r="BK128" s="851"/>
      <c r="BL128" s="874"/>
      <c r="BM128" s="850">
        <v>12.8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469</v>
      </c>
      <c r="CQ128" s="794"/>
      <c r="CR128" s="794"/>
      <c r="CS128" s="794"/>
      <c r="CT128" s="794"/>
      <c r="CU128" s="794"/>
      <c r="CV128" s="794"/>
      <c r="CW128" s="794"/>
      <c r="CX128" s="794"/>
      <c r="CY128" s="794"/>
      <c r="CZ128" s="794"/>
      <c r="DA128" s="794"/>
      <c r="DB128" s="794"/>
      <c r="DC128" s="794"/>
      <c r="DD128" s="794"/>
      <c r="DE128" s="794"/>
      <c r="DF128" s="795"/>
      <c r="DG128" s="854" t="s">
        <v>433</v>
      </c>
      <c r="DH128" s="855"/>
      <c r="DI128" s="855"/>
      <c r="DJ128" s="855"/>
      <c r="DK128" s="855"/>
      <c r="DL128" s="855" t="s">
        <v>433</v>
      </c>
      <c r="DM128" s="855"/>
      <c r="DN128" s="855"/>
      <c r="DO128" s="855"/>
      <c r="DP128" s="855"/>
      <c r="DQ128" s="855" t="s">
        <v>429</v>
      </c>
      <c r="DR128" s="855"/>
      <c r="DS128" s="855"/>
      <c r="DT128" s="855"/>
      <c r="DU128" s="855"/>
      <c r="DV128" s="856" t="s">
        <v>433</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470</v>
      </c>
      <c r="X129" s="841"/>
      <c r="Y129" s="841"/>
      <c r="Z129" s="842"/>
      <c r="AA129" s="843">
        <v>13031885</v>
      </c>
      <c r="AB129" s="844"/>
      <c r="AC129" s="844"/>
      <c r="AD129" s="844"/>
      <c r="AE129" s="845"/>
      <c r="AF129" s="846">
        <v>13508779</v>
      </c>
      <c r="AG129" s="844"/>
      <c r="AH129" s="844"/>
      <c r="AI129" s="844"/>
      <c r="AJ129" s="845"/>
      <c r="AK129" s="846">
        <v>14760417</v>
      </c>
      <c r="AL129" s="844"/>
      <c r="AM129" s="844"/>
      <c r="AN129" s="844"/>
      <c r="AO129" s="845"/>
      <c r="AP129" s="847"/>
      <c r="AQ129" s="848"/>
      <c r="AR129" s="848"/>
      <c r="AS129" s="848"/>
      <c r="AT129" s="849"/>
      <c r="AU129" s="229"/>
      <c r="AV129" s="229"/>
      <c r="AW129" s="229"/>
      <c r="AX129" s="815" t="s">
        <v>471</v>
      </c>
      <c r="AY129" s="816"/>
      <c r="AZ129" s="816"/>
      <c r="BA129" s="816"/>
      <c r="BB129" s="816"/>
      <c r="BC129" s="816"/>
      <c r="BD129" s="816"/>
      <c r="BE129" s="817"/>
      <c r="BF129" s="834" t="s">
        <v>429</v>
      </c>
      <c r="BG129" s="835"/>
      <c r="BH129" s="835"/>
      <c r="BI129" s="835"/>
      <c r="BJ129" s="835"/>
      <c r="BK129" s="835"/>
      <c r="BL129" s="836"/>
      <c r="BM129" s="834">
        <v>17.8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472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473</v>
      </c>
      <c r="X130" s="841"/>
      <c r="Y130" s="841"/>
      <c r="Z130" s="842"/>
      <c r="AA130" s="843">
        <v>1853847</v>
      </c>
      <c r="AB130" s="844"/>
      <c r="AC130" s="844"/>
      <c r="AD130" s="844"/>
      <c r="AE130" s="845"/>
      <c r="AF130" s="846">
        <v>1869794</v>
      </c>
      <c r="AG130" s="844"/>
      <c r="AH130" s="844"/>
      <c r="AI130" s="844"/>
      <c r="AJ130" s="845"/>
      <c r="AK130" s="846">
        <v>1874583</v>
      </c>
      <c r="AL130" s="844"/>
      <c r="AM130" s="844"/>
      <c r="AN130" s="844"/>
      <c r="AO130" s="845"/>
      <c r="AP130" s="847"/>
      <c r="AQ130" s="848"/>
      <c r="AR130" s="848"/>
      <c r="AS130" s="848"/>
      <c r="AT130" s="849"/>
      <c r="AU130" s="229"/>
      <c r="AV130" s="229"/>
      <c r="AW130" s="229"/>
      <c r="AX130" s="815" t="s">
        <v>474</v>
      </c>
      <c r="AY130" s="816"/>
      <c r="AZ130" s="816"/>
      <c r="BA130" s="816"/>
      <c r="BB130" s="816"/>
      <c r="BC130" s="816"/>
      <c r="BD130" s="816"/>
      <c r="BE130" s="817"/>
      <c r="BF130" s="818">
        <v>5.7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475</v>
      </c>
      <c r="X131" s="825"/>
      <c r="Y131" s="825"/>
      <c r="Z131" s="826"/>
      <c r="AA131" s="827">
        <v>11178038</v>
      </c>
      <c r="AB131" s="828"/>
      <c r="AC131" s="828"/>
      <c r="AD131" s="828"/>
      <c r="AE131" s="829"/>
      <c r="AF131" s="830">
        <v>11638985</v>
      </c>
      <c r="AG131" s="828"/>
      <c r="AH131" s="828"/>
      <c r="AI131" s="828"/>
      <c r="AJ131" s="829"/>
      <c r="AK131" s="830">
        <v>12885834</v>
      </c>
      <c r="AL131" s="828"/>
      <c r="AM131" s="828"/>
      <c r="AN131" s="828"/>
      <c r="AO131" s="829"/>
      <c r="AP131" s="831"/>
      <c r="AQ131" s="832"/>
      <c r="AR131" s="832"/>
      <c r="AS131" s="832"/>
      <c r="AT131" s="833"/>
      <c r="AU131" s="229"/>
      <c r="AV131" s="229"/>
      <c r="AW131" s="229"/>
      <c r="AX131" s="793" t="s">
        <v>476</v>
      </c>
      <c r="AY131" s="794"/>
      <c r="AZ131" s="794"/>
      <c r="BA131" s="794"/>
      <c r="BB131" s="794"/>
      <c r="BC131" s="794"/>
      <c r="BD131" s="794"/>
      <c r="BE131" s="795"/>
      <c r="BF131" s="796" t="s">
        <v>477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478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479</v>
      </c>
      <c r="W132" s="806"/>
      <c r="X132" s="806"/>
      <c r="Y132" s="806"/>
      <c r="Z132" s="807"/>
      <c r="AA132" s="808">
        <v>5.784682428</v>
      </c>
      <c r="AB132" s="809"/>
      <c r="AC132" s="809"/>
      <c r="AD132" s="809"/>
      <c r="AE132" s="810"/>
      <c r="AF132" s="811">
        <v>5.6140290579999998</v>
      </c>
      <c r="AG132" s="809"/>
      <c r="AH132" s="809"/>
      <c r="AI132" s="809"/>
      <c r="AJ132" s="810"/>
      <c r="AK132" s="811">
        <v>5.7507492339999997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480</v>
      </c>
      <c r="W133" s="785"/>
      <c r="X133" s="785"/>
      <c r="Y133" s="785"/>
      <c r="Z133" s="786"/>
      <c r="AA133" s="787">
        <v>6.2</v>
      </c>
      <c r="AB133" s="788"/>
      <c r="AC133" s="788"/>
      <c r="AD133" s="788"/>
      <c r="AE133" s="789"/>
      <c r="AF133" s="787">
        <v>5.6</v>
      </c>
      <c r="AG133" s="788"/>
      <c r="AH133" s="788"/>
      <c r="AI133" s="788"/>
      <c r="AJ133" s="789"/>
      <c r="AK133" s="787">
        <v>5.7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T5GUPmBXnsdHx+3RCozWKYQ4Tk4j8PvOFK3+B+8Elvd86apSiaUI2fmQx2697Wzm/23I6G+KoPYEPmq5Ojc0w==" saltValue="tEWf+/iE+XmctkJImdDJ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481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u9yDr5pbTdBx43hRIMhY6PNNdZ+y1pMzNXU2OZL0zoaZjWtGQPPLOFgt0llxd6RXo+bfVnZRxHUt10ykBnoTg==" saltValue="Z/lxTGB9rl3W2XwE1kKbJ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484</v>
      </c>
      <c r="AP7" s="268"/>
      <c r="AQ7" s="269" t="s">
        <v>485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486</v>
      </c>
      <c r="AQ8" s="275" t="s">
        <v>487</v>
      </c>
      <c r="AR8" s="276" t="s">
        <v>488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489</v>
      </c>
      <c r="AL9" s="1195"/>
      <c r="AM9" s="1195"/>
      <c r="AN9" s="1196"/>
      <c r="AO9" s="277">
        <v>3041202</v>
      </c>
      <c r="AP9" s="277">
        <v>44822</v>
      </c>
      <c r="AQ9" s="278">
        <v>65025</v>
      </c>
      <c r="AR9" s="279">
        <v>-31.1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490</v>
      </c>
      <c r="AL10" s="1195"/>
      <c r="AM10" s="1195"/>
      <c r="AN10" s="1196"/>
      <c r="AO10" s="280">
        <v>583453</v>
      </c>
      <c r="AP10" s="280">
        <v>8599</v>
      </c>
      <c r="AQ10" s="281">
        <v>6119</v>
      </c>
      <c r="AR10" s="282">
        <v>40.5</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491</v>
      </c>
      <c r="AL11" s="1195"/>
      <c r="AM11" s="1195"/>
      <c r="AN11" s="1196"/>
      <c r="AO11" s="280">
        <v>4008</v>
      </c>
      <c r="AP11" s="280">
        <v>59</v>
      </c>
      <c r="AQ11" s="281">
        <v>1220</v>
      </c>
      <c r="AR11" s="282">
        <v>-95.2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492</v>
      </c>
      <c r="AL12" s="1195"/>
      <c r="AM12" s="1195"/>
      <c r="AN12" s="1196"/>
      <c r="AO12" s="280" t="s">
        <v>493</v>
      </c>
      <c r="AP12" s="280" t="s">
        <v>493</v>
      </c>
      <c r="AQ12" s="281">
        <v>12</v>
      </c>
      <c r="AR12" s="282" t="s">
        <v>493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494</v>
      </c>
      <c r="AL13" s="1195"/>
      <c r="AM13" s="1195"/>
      <c r="AN13" s="1196"/>
      <c r="AO13" s="280">
        <v>201175</v>
      </c>
      <c r="AP13" s="280">
        <v>2965</v>
      </c>
      <c r="AQ13" s="281">
        <v>2792</v>
      </c>
      <c r="AR13" s="282">
        <v>6.2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495</v>
      </c>
      <c r="AL14" s="1195"/>
      <c r="AM14" s="1195"/>
      <c r="AN14" s="1196"/>
      <c r="AO14" s="280">
        <v>88418</v>
      </c>
      <c r="AP14" s="280">
        <v>1303</v>
      </c>
      <c r="AQ14" s="281">
        <v>1408</v>
      </c>
      <c r="AR14" s="282">
        <v>-7.5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496</v>
      </c>
      <c r="AL15" s="1198"/>
      <c r="AM15" s="1198"/>
      <c r="AN15" s="1199"/>
      <c r="AO15" s="280">
        <v>-233564</v>
      </c>
      <c r="AP15" s="280">
        <v>-3442</v>
      </c>
      <c r="AQ15" s="281">
        <v>-3962</v>
      </c>
      <c r="AR15" s="282">
        <v>-13.1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189</v>
      </c>
      <c r="AL16" s="1198"/>
      <c r="AM16" s="1198"/>
      <c r="AN16" s="1199"/>
      <c r="AO16" s="280">
        <v>3684692</v>
      </c>
      <c r="AP16" s="280">
        <v>54306</v>
      </c>
      <c r="AQ16" s="281">
        <v>72615</v>
      </c>
      <c r="AR16" s="282">
        <v>-25.2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498</v>
      </c>
      <c r="AP20" s="289" t="s">
        <v>499</v>
      </c>
      <c r="AQ20" s="290" t="s">
        <v>500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501</v>
      </c>
      <c r="AL21" s="1201"/>
      <c r="AM21" s="1201"/>
      <c r="AN21" s="1202"/>
      <c r="AO21" s="293">
        <v>4.38</v>
      </c>
      <c r="AP21" s="294">
        <v>6.51</v>
      </c>
      <c r="AQ21" s="295">
        <v>-2.13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502</v>
      </c>
      <c r="AL22" s="1201"/>
      <c r="AM22" s="1201"/>
      <c r="AN22" s="1202"/>
      <c r="AO22" s="298">
        <v>92.5</v>
      </c>
      <c r="AP22" s="299">
        <v>98.4</v>
      </c>
      <c r="AQ22" s="300">
        <v>-5.9</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503</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504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484</v>
      </c>
      <c r="AP30" s="268"/>
      <c r="AQ30" s="269" t="s">
        <v>485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486</v>
      </c>
      <c r="AQ31" s="275" t="s">
        <v>487</v>
      </c>
      <c r="AR31" s="276" t="s">
        <v>488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506</v>
      </c>
      <c r="AL32" s="1185"/>
      <c r="AM32" s="1185"/>
      <c r="AN32" s="1186"/>
      <c r="AO32" s="308">
        <v>1983935</v>
      </c>
      <c r="AP32" s="308">
        <v>29240</v>
      </c>
      <c r="AQ32" s="309">
        <v>34910</v>
      </c>
      <c r="AR32" s="310">
        <v>-16.2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507</v>
      </c>
      <c r="AL33" s="1185"/>
      <c r="AM33" s="1185"/>
      <c r="AN33" s="1186"/>
      <c r="AO33" s="308" t="s">
        <v>493</v>
      </c>
      <c r="AP33" s="308" t="s">
        <v>493</v>
      </c>
      <c r="AQ33" s="309" t="s">
        <v>493</v>
      </c>
      <c r="AR33" s="310" t="s">
        <v>493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508</v>
      </c>
      <c r="AL34" s="1185"/>
      <c r="AM34" s="1185"/>
      <c r="AN34" s="1186"/>
      <c r="AO34" s="308" t="s">
        <v>493</v>
      </c>
      <c r="AP34" s="308" t="s">
        <v>493</v>
      </c>
      <c r="AQ34" s="309">
        <v>4</v>
      </c>
      <c r="AR34" s="310" t="s">
        <v>493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509</v>
      </c>
      <c r="AL35" s="1185"/>
      <c r="AM35" s="1185"/>
      <c r="AN35" s="1186"/>
      <c r="AO35" s="308">
        <v>477995</v>
      </c>
      <c r="AP35" s="308">
        <v>7045</v>
      </c>
      <c r="AQ35" s="309">
        <v>8517</v>
      </c>
      <c r="AR35" s="310">
        <v>-17.3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510</v>
      </c>
      <c r="AL36" s="1185"/>
      <c r="AM36" s="1185"/>
      <c r="AN36" s="1186"/>
      <c r="AO36" s="308">
        <v>47374</v>
      </c>
      <c r="AP36" s="308">
        <v>698</v>
      </c>
      <c r="AQ36" s="309">
        <v>1600</v>
      </c>
      <c r="AR36" s="310">
        <v>-56.4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511</v>
      </c>
      <c r="AL37" s="1185"/>
      <c r="AM37" s="1185"/>
      <c r="AN37" s="1186"/>
      <c r="AO37" s="308">
        <v>112455</v>
      </c>
      <c r="AP37" s="308">
        <v>1657</v>
      </c>
      <c r="AQ37" s="309">
        <v>1669</v>
      </c>
      <c r="AR37" s="310">
        <v>-0.7</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512</v>
      </c>
      <c r="AL38" s="1188"/>
      <c r="AM38" s="1188"/>
      <c r="AN38" s="1189"/>
      <c r="AO38" s="311" t="s">
        <v>493</v>
      </c>
      <c r="AP38" s="311" t="s">
        <v>493</v>
      </c>
      <c r="AQ38" s="312">
        <v>1</v>
      </c>
      <c r="AR38" s="300" t="s">
        <v>493</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513</v>
      </c>
      <c r="AL39" s="1188"/>
      <c r="AM39" s="1188"/>
      <c r="AN39" s="1189"/>
      <c r="AO39" s="308">
        <v>-6144</v>
      </c>
      <c r="AP39" s="308">
        <v>-91</v>
      </c>
      <c r="AQ39" s="309">
        <v>-6461</v>
      </c>
      <c r="AR39" s="310">
        <v>-98.6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514</v>
      </c>
      <c r="AL40" s="1185"/>
      <c r="AM40" s="1185"/>
      <c r="AN40" s="1186"/>
      <c r="AO40" s="308">
        <v>-1874583</v>
      </c>
      <c r="AP40" s="308">
        <v>-27628</v>
      </c>
      <c r="AQ40" s="309">
        <v>-28321</v>
      </c>
      <c r="AR40" s="310">
        <v>-2.4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279</v>
      </c>
      <c r="AL41" s="1191"/>
      <c r="AM41" s="1191"/>
      <c r="AN41" s="1192"/>
      <c r="AO41" s="308">
        <v>741032</v>
      </c>
      <c r="AP41" s="308">
        <v>10921</v>
      </c>
      <c r="AQ41" s="309">
        <v>11918</v>
      </c>
      <c r="AR41" s="310">
        <v>-8.4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516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484</v>
      </c>
      <c r="AN49" s="1179" t="s">
        <v>518</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519</v>
      </c>
      <c r="AO50" s="325" t="s">
        <v>520</v>
      </c>
      <c r="AP50" s="326" t="s">
        <v>521</v>
      </c>
      <c r="AQ50" s="327" t="s">
        <v>522</v>
      </c>
      <c r="AR50" s="328" t="s">
        <v>523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524</v>
      </c>
      <c r="AL51" s="321"/>
      <c r="AM51" s="329">
        <v>2481950</v>
      </c>
      <c r="AN51" s="330">
        <v>39347</v>
      </c>
      <c r="AO51" s="331">
        <v>20.3</v>
      </c>
      <c r="AP51" s="332">
        <v>47820</v>
      </c>
      <c r="AQ51" s="333">
        <v>7.5</v>
      </c>
      <c r="AR51" s="334">
        <v>12.8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525</v>
      </c>
      <c r="AM52" s="337">
        <v>1113968</v>
      </c>
      <c r="AN52" s="338">
        <v>17660</v>
      </c>
      <c r="AO52" s="339">
        <v>3.1</v>
      </c>
      <c r="AP52" s="340">
        <v>25855</v>
      </c>
      <c r="AQ52" s="341">
        <v>-0.1</v>
      </c>
      <c r="AR52" s="342">
        <v>3.2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526</v>
      </c>
      <c r="AL53" s="321"/>
      <c r="AM53" s="329">
        <v>2786039</v>
      </c>
      <c r="AN53" s="330">
        <v>43042</v>
      </c>
      <c r="AO53" s="331">
        <v>9.4</v>
      </c>
      <c r="AP53" s="332">
        <v>41934</v>
      </c>
      <c r="AQ53" s="333">
        <v>-12.3</v>
      </c>
      <c r="AR53" s="334">
        <v>21.7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525</v>
      </c>
      <c r="AM54" s="337">
        <v>1511032</v>
      </c>
      <c r="AN54" s="338">
        <v>23344</v>
      </c>
      <c r="AO54" s="339">
        <v>32.200000000000003</v>
      </c>
      <c r="AP54" s="340">
        <v>23352</v>
      </c>
      <c r="AQ54" s="341">
        <v>-9.6999999999999993</v>
      </c>
      <c r="AR54" s="342">
        <v>41.9</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527</v>
      </c>
      <c r="AL55" s="321"/>
      <c r="AM55" s="329">
        <v>2193882</v>
      </c>
      <c r="AN55" s="330">
        <v>33114</v>
      </c>
      <c r="AO55" s="331">
        <v>-23.1</v>
      </c>
      <c r="AP55" s="332">
        <v>45588</v>
      </c>
      <c r="AQ55" s="333">
        <v>8.6999999999999993</v>
      </c>
      <c r="AR55" s="334">
        <v>-31.8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525</v>
      </c>
      <c r="AM56" s="337">
        <v>1215090</v>
      </c>
      <c r="AN56" s="338">
        <v>18340</v>
      </c>
      <c r="AO56" s="339">
        <v>-21.4</v>
      </c>
      <c r="AP56" s="340">
        <v>24150</v>
      </c>
      <c r="AQ56" s="341">
        <v>3.4</v>
      </c>
      <c r="AR56" s="342">
        <v>-24.8</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528</v>
      </c>
      <c r="AL57" s="321"/>
      <c r="AM57" s="329">
        <v>2543978</v>
      </c>
      <c r="AN57" s="330">
        <v>37825</v>
      </c>
      <c r="AO57" s="331">
        <v>14.2</v>
      </c>
      <c r="AP57" s="332">
        <v>45483</v>
      </c>
      <c r="AQ57" s="333">
        <v>-0.2</v>
      </c>
      <c r="AR57" s="334">
        <v>14.4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525</v>
      </c>
      <c r="AM58" s="337">
        <v>1095836</v>
      </c>
      <c r="AN58" s="338">
        <v>16293</v>
      </c>
      <c r="AO58" s="339">
        <v>-11.2</v>
      </c>
      <c r="AP58" s="340">
        <v>24241</v>
      </c>
      <c r="AQ58" s="341">
        <v>0.4</v>
      </c>
      <c r="AR58" s="342">
        <v>-11.6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529</v>
      </c>
      <c r="AL59" s="321"/>
      <c r="AM59" s="329">
        <v>4487240</v>
      </c>
      <c r="AN59" s="330">
        <v>66134</v>
      </c>
      <c r="AO59" s="331">
        <v>74.8</v>
      </c>
      <c r="AP59" s="332">
        <v>45945</v>
      </c>
      <c r="AQ59" s="333">
        <v>1</v>
      </c>
      <c r="AR59" s="334">
        <v>73.8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525</v>
      </c>
      <c r="AM60" s="337">
        <v>2450309</v>
      </c>
      <c r="AN60" s="338">
        <v>36113</v>
      </c>
      <c r="AO60" s="339">
        <v>121.6</v>
      </c>
      <c r="AP60" s="340">
        <v>25180</v>
      </c>
      <c r="AQ60" s="341">
        <v>3.9</v>
      </c>
      <c r="AR60" s="342">
        <v>117.7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530</v>
      </c>
      <c r="AL61" s="343"/>
      <c r="AM61" s="344">
        <v>2898618</v>
      </c>
      <c r="AN61" s="345">
        <v>43892</v>
      </c>
      <c r="AO61" s="346">
        <v>19.100000000000001</v>
      </c>
      <c r="AP61" s="347">
        <v>45354</v>
      </c>
      <c r="AQ61" s="348">
        <v>0.9</v>
      </c>
      <c r="AR61" s="334">
        <v>18.2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525</v>
      </c>
      <c r="AM62" s="337">
        <v>1477247</v>
      </c>
      <c r="AN62" s="338">
        <v>22350</v>
      </c>
      <c r="AO62" s="339">
        <v>24.9</v>
      </c>
      <c r="AP62" s="340">
        <v>24556</v>
      </c>
      <c r="AQ62" s="341">
        <v>-0.4</v>
      </c>
      <c r="AR62" s="342">
        <v>25.3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pu2RZoVEZgD1CoGFhm2KhBdhzdn97zbNMYv16WngJN4xawElPXDQvmZMS1REQCuRljpPWy3OYW78UuF/t8ZzFg==" saltValue="MXeoxxUhtlME3MDAPlVS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532</v>
      </c>
    </row>
    <row r="120" spans="125:125" ht="13.5" hidden="1" customHeight="1"/>
    <row r="121" spans="125:125" ht="13.5" hidden="1" customHeight="1">
      <c r="DU121" s="255"/>
    </row>
  </sheetData>
  <sheetProtection algorithmName="SHA-512" hashValue="cJn2eMQS6Ouo/r9xUoThubrqYXJUx48kpvH9xpldlkAR/K1gUgZH0T7/1tm640wLDgEwCqdwGmN+99Osm3Jutg==" saltValue="vJzLqelNAOqJrBeujrI1k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533</v>
      </c>
    </row>
  </sheetData>
  <sheetProtection algorithmName="SHA-512" hashValue="+3rXLYjosruHoC1Fa9j4xw/m3nZIIJdgt3HjGHnovb+8iqVOuiU34wWzu9A9XYEWxKZwgQpajgp5A3yZ571jJg==" saltValue="IeivmyIvMRNOSYsfW8sIS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03" t="s">
        <v>3</v>
      </c>
      <c r="D47" s="1203"/>
      <c r="E47" s="1204"/>
      <c r="F47" s="11">
        <v>45.33</v>
      </c>
      <c r="G47" s="12">
        <v>20.6</v>
      </c>
      <c r="H47" s="12">
        <v>21.25</v>
      </c>
      <c r="I47" s="12">
        <v>20.79</v>
      </c>
      <c r="J47" s="13">
        <v>19.16</v>
      </c>
    </row>
    <row r="48" spans="2:10" ht="57.75" customHeight="1">
      <c r="B48" s="14"/>
      <c r="C48" s="1205" t="s">
        <v>4</v>
      </c>
      <c r="D48" s="1205"/>
      <c r="E48" s="1206"/>
      <c r="F48" s="15">
        <v>4.33</v>
      </c>
      <c r="G48" s="16">
        <v>3.19</v>
      </c>
      <c r="H48" s="16">
        <v>3.85</v>
      </c>
      <c r="I48" s="16">
        <v>5.05</v>
      </c>
      <c r="J48" s="17">
        <v>3.49</v>
      </c>
    </row>
    <row r="49" spans="2:10" ht="57.75" customHeight="1" thickBot="1">
      <c r="B49" s="18"/>
      <c r="C49" s="1207" t="s">
        <v>5</v>
      </c>
      <c r="D49" s="1207"/>
      <c r="E49" s="1208"/>
      <c r="F49" s="19" t="s">
        <v>539</v>
      </c>
      <c r="G49" s="20" t="s">
        <v>540</v>
      </c>
      <c r="H49" s="20">
        <v>1.33</v>
      </c>
      <c r="I49" s="20">
        <v>1.63</v>
      </c>
      <c r="J49" s="21" t="s">
        <v>541</v>
      </c>
    </row>
    <row r="50" spans="2:10"/>
  </sheetData>
  <sheetProtection algorithmName="SHA-512" hashValue="kjYtZpndmaAdZ0YHX+M9qBs4TWjLl/c+/huyebliJxAgw1DDCX8idf+y6rjrpmGRqPuUi8OHUT4XKS7fEjwEYw==" saltValue="1F/JHNuot0X072lIUbq5L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2023-03-29T00:19:10Z</cp:lastPrinted>
  <dcterms:created xsi:type="dcterms:W3CDTF">2023-02-20T07:12:23Z</dcterms:created>
  <dcterms:modified xsi:type="dcterms:W3CDTF">2023-11-01T01:24:44Z</dcterms:modified>
  <cp:category/>
</cp:coreProperties>
</file>