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<sst xmlns="http://schemas.openxmlformats.org/spreadsheetml/2006/main" count="1158" uniqueCount="606">
  <si>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</si>
  <si>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</si>
  <si>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</si>
  <si>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</si>
  <si>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</si>
  <si>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</si>
  <si>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</si>
  <si>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</si>
  <si>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</si>
  <si>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</si>
  <si>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</si>
  <si>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</si>
  <si>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</si>
  <si>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</si>
  <si>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</si>
  <si>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</si>
  <si>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</si>
  <si>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</si>
  <si>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</si>
  <si>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</si>
  <si>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</si>
  <si>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</si>
  <si>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</si>
  <si>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</si>
  <si>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</si>
  <si>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</si>
  <si>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</si>
  <si>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</si>
  <si>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</si>
  <si>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</si>
  <si>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</si>
  <si>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</si>
  <si>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</si>
  <si>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</si>
  <si>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</si>
  <si>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</si>
  <si>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</si>
  <si>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</si>
  <si>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</si>
  <si>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</si>
  <si>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</si>
  <si>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</si>
  <si>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</si>
  <si>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</si>
  <si>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</si>
  <si>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</si>
  <si>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</si>
  <si>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</si>
  <si>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</si>
  <si>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</si>
  <si>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</si>
  <si>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</si>
  <si>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</si>
  <si>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</si>
  <si>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</si>
  <si>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</si>
  <si>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</si>
  <si>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</si>
  <si>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</si>
  <si>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</si>
  <si>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</si>
  <si>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</si>
  <si>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</si>
  <si>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</si>
  <si>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</si>
  <si>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</si>
  <si>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</si>
  <si>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</si>
  <si>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</si>
  <si>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</si>
  <si>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</si>
  <si>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</si>
  <si>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</si>
  <si>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</si>
  <si>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</si>
  <si>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</si>
  <si>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</si>
  <si>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</si>
  <si>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</si>
  <si>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</si>
  <si>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</si>
  <si>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</si>
  <si>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</si>
  <si>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</si>
  <si>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</si>
  <si>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</si>
  <si>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</si>
  <si>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</si>
  <si>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</si>
  <si>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</si>
  <si>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</si>
  <si>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</si>
  <si>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</si>
  <si>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</si>
  <si>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</si>
  <si>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</si>
  <si>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</si>
  <si>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</si>
  <si>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</si>
  <si>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</si>
  <si>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</si>
  <si>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</si>
  <si>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</si>
  <si>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</si>
  <si>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</si>
  <si>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</si>
  <si>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</si>
  <si>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</si>
  <si>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</si>
  <si>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</si>
  <si>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</si>
  <si>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</si>
  <si>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</si>
  <si>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</si>
  <si>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</si>
  <si>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</si>
  <si>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</si>
  <si>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</si>
  <si>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</si>
  <si>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</si>
  <si>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</si>
  <si>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</si>
  <si>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</si>
  <si>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</si>
  <si>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</si>
  <si>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</si>
  <si>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</si>
  <si>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</si>
  <si>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</si>
  <si>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</si>
  <si>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</si>
  <si>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</si>
  <si>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</si>
  <si>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</si>
  <si>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</si>
  <si>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</si>
  <si>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</si>
  <si>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</si>
  <si>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</si>
  <si>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</si>
  <si>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</si>
  <si>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</si>
  <si>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</si>
  <si>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</si>
  <si>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</si>
  <si>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</si>
  <si>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</si>
  <si>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</si>
  <si>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</si>
  <si>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</si>
  <si>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</si>
  <si>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</si>
  <si>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</si>
  <si>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</si>
  <si>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</si>
  <si>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</si>
  <si>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</si>
  <si>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</si>
  <si>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</si>
  <si>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</si>
  <si>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</si>
  <si>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</si>
  <si>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</si>
  <si>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</si>
  <si>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</si>
  <si>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</si>
  <si>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</si>
  <si>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</si>
  <si>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</si>
  <si>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</si>
  <si>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</si>
  <si>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</si>
  <si>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</si>
  <si>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</si>
  <si>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</si>
  <si>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</si>
  <si>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</si>
  <si>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</si>
  <si>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</si>
  <si>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</si>
  <si>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</si>
  <si>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</si>
  <si>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</si>
  <si>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</si>
  <si>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</si>
  <si>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</si>
  <si>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</si>
  <si>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</si>
  <si>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</si>
  <si>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</si>
  <si>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</si>
  <si>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</si>
  <si>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</si>
  <si>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</si>
  <si>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</si>
  <si>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</si>
  <si>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</si>
  <si>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</si>
  <si>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</si>
  <si>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</si>
  <si>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</si>
  <si>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</si>
  <si>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</si>
  <si>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</si>
  <si>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</si>
  <si>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</si>
  <si>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</si>
  <si>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</si>
  <si>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</si>
  <si>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</si>
  <si>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</si>
  <si>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</si>
  <si>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福岡県古賀市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</si>
  <si>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</si>
  <si>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</si>
  <si>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</si>
  <si>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</si>
  <si>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</si>
  <si>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</si>
  <si>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</si>
  <si>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</si>
  <si>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</si>
  <si>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</si>
  <si>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</si>
  <si>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</si>
  <si>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</si>
  <si>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</si>
  <si>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</si>
  <si>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</si>
  <si>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</si>
  <si>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</si>
  <si>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</si>
  <si>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</si>
  <si>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</si>
  <si>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</si>
  <si>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</si>
  <si>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</si>
  <si>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</si>
  <si>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</si>
  <si>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</si>
  <si>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</si>
  <si>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</si>
  <si>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</si>
  <si>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</si>
  <si>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</si>
  <si>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</si>
  <si>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</si>
  <si>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</si>
  <si>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</si>
  <si>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</si>
  <si>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</si>
  <si>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</si>
  <si>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</si>
  <si>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</si>
  <si>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</si>
  <si>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</si>
  <si>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</si>
  <si>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</si>
  <si>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</si>
  <si>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</si>
  <si>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</si>
  <si>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</si>
  <si>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</si>
  <si>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</si>
  <si>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</si>
  <si>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</si>
  <si>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</si>
  <si>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</si>
  <si>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</si>
  <si>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</si>
  <si>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</si>
  <si>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</si>
  <si>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</si>
  <si>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</si>
  <si>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</si>
  <si>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</si>
  <si>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</si>
  <si>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</si>
  <si>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</si>
  <si>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</si>
  <si>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</si>
  <si>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</si>
  <si>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</si>
  <si>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</si>
  <si>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</si>
  <si>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</si>
  <si>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</si>
  <si>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</si>
  <si>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</si>
  <si>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</si>
  <si>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</si>
  <si>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</si>
  <si>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</si>
  <si>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</si>
  <si>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</si>
  <si>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</si>
  <si>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</si>
  <si>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</si>
  <si>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</si>
  <si>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</si>
  <si>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</si>
  <si>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</si>
  <si>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</si>
  <si>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</si>
  <si>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</si>
  <si>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</si>
  <si>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</si>
  <si>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</si>
  <si>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</si>
  <si>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</si>
  <si>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</si>
  <si>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</si>
  <si>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</si>
  <si>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</si>
  <si>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</si>
  <si>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</si>
  <si>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</si>
  <si>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</si>
  <si>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</si>
  <si>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</si>
  <si>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</si>
  <si>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</si>
  <si>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</si>
  <si>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</si>
  <si>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工業用水道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</si>
  <si>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</si>
  <si>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</si>
  <si>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</si>
  <si>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</si>
  <si>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</si>
  <si>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</si>
  <si>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</si>
  <si>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</si>
  <si>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</si>
  <si>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うち猶予特例債</t>
    <phoneticPr fontId="16"/>
  </si>
  <si>
    <t>その他</t>
    <phoneticPr fontId="5"/>
  </si>
  <si>
    <t>保険給付費</t>
    <phoneticPr fontId="5"/>
  </si>
  <si>
    <t>投資的経費計</t>
    <rPh sb="5" eb="6">
      <t>ケイ</t>
    </rPh>
    <phoneticPr fontId="5"/>
  </si>
  <si>
    <t>　　うち人件費</t>
    <phoneticPr fontId="5"/>
  </si>
  <si>
    <t>歳入合計</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</si>
  <si>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</si>
  <si>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</si>
  <si>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</si>
  <si>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</si>
  <si>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</si>
  <si>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</si>
  <si>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</si>
  <si>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</si>
  <si>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</si>
  <si>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福岡県古賀市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</si>
  <si>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</si>
  <si>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</si>
  <si>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</si>
  <si>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</si>
  <si>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</si>
  <si>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</si>
  <si>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</si>
  <si>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</si>
  <si>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</si>
  <si>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</si>
  <si>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</si>
  <si>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</si>
  <si>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</si>
  <si>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</si>
  <si>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</si>
  <si>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</si>
  <si>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</si>
  <si>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</si>
  <si>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</si>
  <si>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</si>
  <si>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</si>
  <si>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</si>
  <si>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</si>
  <si>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</si>
  <si>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</si>
  <si>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</si>
  <si>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</si>
  <si>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</si>
  <si>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</si>
  <si>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</si>
  <si>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</si>
  <si>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</si>
  <si>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</si>
  <si>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</si>
  <si>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</si>
  <si>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</si>
  <si>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</si>
  <si>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</si>
  <si>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</si>
  <si>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</si>
  <si>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</si>
  <si>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</si>
  <si>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</si>
  <si>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</si>
  <si>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</si>
  <si>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</si>
  <si>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</si>
  <si>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</si>
  <si>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</si>
  <si>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</si>
  <si>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</si>
  <si>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</si>
  <si>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</si>
  <si>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</si>
  <si>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</si>
  <si>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</si>
  <si>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</si>
  <si>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</si>
  <si>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</si>
  <si>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</si>
  <si>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</si>
  <si>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</si>
  <si>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</si>
  <si>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</si>
  <si>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</si>
  <si>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</si>
  <si>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</si>
  <si>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</si>
  <si>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</si>
  <si>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</si>
  <si>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</si>
  <si>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</si>
  <si>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</si>
  <si>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</si>
  <si>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</si>
  <si>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</si>
  <si>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</si>
  <si>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</si>
  <si>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</si>
  <si>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</si>
  <si>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</si>
  <si>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</si>
  <si>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</si>
  <si>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</si>
  <si>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</si>
  <si>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</si>
  <si>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</si>
  <si>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</si>
  <si>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</si>
  <si>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</si>
  <si>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</si>
  <si>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</si>
  <si>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</si>
  <si>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</si>
  <si>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</si>
  <si>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</si>
  <si>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</si>
  <si>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</si>
  <si>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</si>
  <si>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</si>
  <si>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</si>
  <si>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</si>
  <si>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</si>
  <si>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</si>
  <si>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</si>
  <si>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</si>
  <si>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</si>
  <si>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</si>
  <si>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</si>
  <si>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</si>
  <si>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</si>
  <si>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</si>
  <si>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</si>
  <si>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</si>
  <si>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</si>
  <si>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</si>
  <si>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</si>
  <si>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</si>
  <si>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</si>
  <si>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</si>
  <si>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</si>
  <si>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</si>
  <si>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</si>
  <si>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</si>
  <si>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</si>
  <si>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</si>
  <si>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</si>
  <si>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</si>
  <si>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</si>
  <si>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</si>
  <si>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</si>
  <si>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</si>
  <si>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</si>
  <si>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</si>
  <si>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</si>
  <si>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</si>
  <si>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</si>
  <si>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</si>
  <si>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</si>
  <si>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</si>
  <si>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</si>
  <si>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</si>
  <si>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</si>
  <si>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</si>
  <si>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</si>
  <si>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</si>
  <si>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</si>
  <si>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</si>
  <si>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</si>
  <si>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</si>
  <si>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</si>
  <si>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</si>
  <si>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</si>
  <si>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</si>
  <si>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</si>
  <si>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</si>
  <si>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</si>
  <si>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</si>
  <si>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</si>
  <si>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</si>
  <si>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</si>
  <si>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</si>
  <si>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</si>
  <si>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</si>
  <si>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</si>
  <si>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</si>
  <si>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</si>
  <si>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</si>
  <si>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</si>
  <si>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</si>
  <si>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</si>
  <si>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</si>
  <si>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</si>
  <si>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</si>
  <si>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</si>
  <si>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</si>
  <si>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</si>
  <si>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</si>
  <si>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</si>
  <si>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</si>
  <si>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</si>
  <si>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</si>
  <si>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3.96</t>
  </si>
  <si>
    <t>▲ 0.49</t>
  </si>
  <si>
    <t>一般会計</t>
  </si>
  <si>
    <t>水道事業会計</t>
  </si>
  <si>
    <t>下水道事業会計</t>
  </si>
  <si>
    <t>国民健康保険特別会計</t>
  </si>
  <si>
    <t>介護保険特別会計</t>
  </si>
  <si>
    <t>後期高齢者医療特別会計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</si>
  <si>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</si>
  <si>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</si>
  <si>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</si>
  <si>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</si>
  <si>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</si>
  <si>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</si>
  <si>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</si>
  <si>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</si>
  <si>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</si>
  <si>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</si>
  <si>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古賀市土地開発公社</t>
    <rPh sb="0" eb="3">
      <t>コガシ</t>
    </rPh>
    <rPh sb="3" eb="5">
      <t>トチ</t>
    </rPh>
    <rPh sb="5" eb="7">
      <t>カイハツ</t>
    </rPh>
    <rPh sb="7" eb="9">
      <t>コウシャ</t>
    </rPh>
    <phoneticPr fontId="2"/>
  </si>
  <si>
    <t>-</t>
    <phoneticPr fontId="2"/>
  </si>
  <si>
    <t>福岡地区水道企業団</t>
  </si>
  <si>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</si>
  <si>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</si>
  <si>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</si>
  <si>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</si>
  <si>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</si>
  <si>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</si>
  <si>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</si>
  <si>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</si>
  <si>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</si>
  <si>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</si>
  <si>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</si>
  <si>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福岡県市町村職員退職手当組合(一般会計)</t>
    <rPh sb="6" eb="8">
      <t>ショクイン</t>
    </rPh>
    <phoneticPr fontId="3"/>
  </si>
  <si>
    <t>福岡県市町村職員退職手当組合(基金特別会計)</t>
    <rPh sb="6" eb="8">
      <t>ショクイン</t>
    </rPh>
    <phoneticPr fontId="3"/>
  </si>
  <si>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</si>
  <si>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</si>
  <si>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t>
    <phoneticPr fontId="2"/>
  </si>
  <si>
    <t>公共施設等建設保全資金積立金</t>
    <rPh sb="0" eb="2">
      <t>コウキョウ</t>
    </rPh>
    <rPh sb="2" eb="4">
      <t>シセツ</t>
    </rPh>
    <rPh sb="4" eb="5">
      <t>トウ</t>
    </rPh>
    <rPh sb="5" eb="7">
      <t>ケンセツ</t>
    </rPh>
    <rPh sb="7" eb="9">
      <t>ホゼン</t>
    </rPh>
    <rPh sb="9" eb="11">
      <t>シキン</t>
    </rPh>
    <rPh sb="11" eb="13">
      <t>ツミタテ</t>
    </rPh>
    <rPh sb="13" eb="14">
      <t>キン</t>
    </rPh>
    <phoneticPr fontId="5"/>
  </si>
  <si>
    <t>義務教育施設整備保全基金</t>
    <rPh sb="0" eb="2">
      <t>ギム</t>
    </rPh>
    <rPh sb="2" eb="4">
      <t>キョウイク</t>
    </rPh>
    <rPh sb="4" eb="6">
      <t>シセツ</t>
    </rPh>
    <rPh sb="6" eb="8">
      <t>セイビ</t>
    </rPh>
    <rPh sb="8" eb="10">
      <t>ホゼン</t>
    </rPh>
    <rPh sb="10" eb="12">
      <t>キキン</t>
    </rPh>
    <phoneticPr fontId="2"/>
  </si>
  <si>
    <t>ふるさと応援寄附基金</t>
    <rPh sb="4" eb="6">
      <t>オウエン</t>
    </rPh>
    <rPh sb="6" eb="8">
      <t>キフ</t>
    </rPh>
    <rPh sb="8" eb="10">
      <t>キキン</t>
    </rPh>
    <phoneticPr fontId="2"/>
  </si>
  <si>
    <t>森林環境譲与税基金</t>
    <rPh sb="0" eb="2">
      <t>シンリン</t>
    </rPh>
    <rPh sb="2" eb="4">
      <t>カンキョウ</t>
    </rPh>
    <rPh sb="4" eb="6">
      <t>ジョウヨ</t>
    </rPh>
    <rPh sb="6" eb="7">
      <t>ゼイ</t>
    </rPh>
    <rPh sb="7" eb="9">
      <t>キキン</t>
    </rPh>
    <phoneticPr fontId="2"/>
  </si>
  <si>
    <t>糟屋郡自治会館組合（一般会計）</t>
    <rPh sb="10" eb="14">
      <t>イッパンカイケイ</t>
    </rPh>
    <phoneticPr fontId="2"/>
  </si>
  <si>
    <t>法適用企業</t>
    <rPh sb="0" eb="5">
      <t>ホウテキヨウキギョウ</t>
    </rPh>
    <phoneticPr fontId="2"/>
  </si>
  <si>
    <t>　法定普通税</t>
    <phoneticPr fontId="5"/>
  </si>
  <si>
    <t>　　　個人均等割</t>
    <phoneticPr fontId="5"/>
  </si>
  <si>
    <t>-</t>
    <phoneticPr fontId="5"/>
  </si>
  <si>
    <t>　　固定資産税</t>
    <phoneticPr fontId="5"/>
  </si>
  <si>
    <t>-</t>
    <phoneticPr fontId="5"/>
  </si>
  <si>
    <t>　　水利地益税等</t>
    <phoneticPr fontId="5"/>
  </si>
  <si>
    <t>　特別交付税</t>
    <phoneticPr fontId="5"/>
  </si>
  <si>
    <t>　法定外目的税</t>
    <phoneticPr fontId="5"/>
  </si>
  <si>
    <t>　人件費</t>
    <phoneticPr fontId="5"/>
  </si>
  <si>
    <t>　公債費</t>
    <phoneticPr fontId="5"/>
  </si>
  <si>
    <t>　うち元金</t>
    <phoneticPr fontId="25"/>
  </si>
  <si>
    <t>　物件費</t>
    <phoneticPr fontId="5"/>
  </si>
  <si>
    <t>　維持補修費</t>
    <phoneticPr fontId="5"/>
  </si>
  <si>
    <t>上水道</t>
    <phoneticPr fontId="5"/>
  </si>
  <si>
    <t>交通</t>
    <phoneticPr fontId="5"/>
  </si>
  <si>
    <t>　前年度繰上充用金</t>
    <phoneticPr fontId="5"/>
  </si>
  <si>
    <t>　うち臨時財政対策債</t>
    <phoneticPr fontId="5"/>
  </si>
  <si>
    <t>普通建設事業費</t>
    <phoneticPr fontId="5"/>
  </si>
  <si>
    <t>災害復旧事業費</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</si>
  <si>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</si>
  <si>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</si>
  <si>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</si>
  <si>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例年、充当可能財源が将来負担額を上回っているため、将来負担比率は発生していない。
一方、有形固定資産減価償却率は上昇傾向にあり、公共施設等総合管理計画に基づき、今後、老朽化対策に取り組んでいく。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</si>
  <si>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</si>
  <si>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</si>
  <si>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</si>
  <si>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</si>
  <si>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</si>
  <si>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</si>
  <si>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例年、充当可能財源が将来負担額を上回っているため、将来負担比率は発生していない。
また、実質公債費比率は類似団体と比較して低い水準にあり、平成24～28年度に実施した生涯学習センター建替えに係る起債償還が始まったことにより平成29年度以降増加傾向に転じていたが、標準税収入額等の増加や公債費等の減少により低下した。
今後、老朽化施設改修などの新規起債により実質公債費比率は増加傾向が見込まれるため、これまで以上に公債費の適正化に取り組んでいく必要がある。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</si>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</sst>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A976-4D46-A788-71378F5667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24050</c:v>
                </c:pt>
                <c:pt idx="1">
                  <c:v>23304</c:v>
                </c:pt>
                <c:pt idx="2">
                  <c:v>33259</c:v>
                </c:pt>
                <c:pt idx="3">
                  <c:v>20750</c:v>
                </c:pt>
                <c:pt idx="4">
                  <c:v>27604</c:v>
                </c:pt>
              </c:numCache>
            </c:numRef>
          </c:val>
          <c:smooth val="0"/>
          <c:extLst xmlns:c16r2="http://schemas.microsoft.com/office/drawing/2015/06/chart">
            <c:ext xmlns:c16="http://schemas.microsoft.com/office/drawing/2014/chart" uri="{C3380CC4-5D6E-409C-BE32-E72D297353CC}">
              <c16:uniqueId val="{00000001-A976-4D46-A788-71378F5667E2}"/>
            </c:ext>
          </c:extLst>
        </c:ser>
        <c:dLbls>
          <c:showLegendKey val="0"/>
          <c:showVal val="0"/>
          <c:showCatName val="0"/>
          <c:showSerName val="0"/>
          <c:showPercent val="0"/>
          <c:showBubbleSize val="0"/>
        </c:dLbls>
        <c:marker val="1"/>
        <c:smooth val="0"/>
        <c:axId val="496033928"/>
        <c:axId val="496033144"/>
      </c:lineChart>
      <c:catAx>
        <c:axId val="496033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033144"/>
        <c:crosses val="autoZero"/>
        <c:auto val="1"/>
        <c:lblAlgn val="ctr"/>
        <c:lblOffset val="100"/>
        <c:tickLblSkip val="1"/>
        <c:tickMarkSkip val="1"/>
        <c:noMultiLvlLbl val="0"/>
      </c:catAx>
      <c:valAx>
        <c:axId val="496033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033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7.65</c:v>
                </c:pt>
                <c:pt idx="1">
                  <c:v>7.39</c:v>
                </c:pt>
                <c:pt idx="2">
                  <c:v>5.68</c:v>
                </c:pt>
                <c:pt idx="3">
                  <c:v>12.34</c:v>
                </c:pt>
                <c:pt idx="4">
                  <c:v>15.97</c:v>
                </c:pt>
              </c:numCache>
            </c:numRef>
          </c:val>
          <c:extLst xmlns:c16r2="http://schemas.microsoft.com/office/drawing/2015/06/chart">
            <c:ext xmlns:c16="http://schemas.microsoft.com/office/drawing/2014/chart" uri="{C3380CC4-5D6E-409C-BE32-E72D297353CC}">
              <c16:uniqueId val="{00000000-871C-4E01-8B15-DC57ECD293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22.3</c:v>
                </c:pt>
                <c:pt idx="1">
                  <c:v>18.670000000000002</c:v>
                </c:pt>
                <c:pt idx="2">
                  <c:v>21.92</c:v>
                </c:pt>
                <c:pt idx="3">
                  <c:v>21.47</c:v>
                </c:pt>
                <c:pt idx="4">
                  <c:v>25.45</c:v>
                </c:pt>
              </c:numCache>
            </c:numRef>
          </c:val>
          <c:extLst xmlns:c16r2="http://schemas.microsoft.com/office/drawing/2015/06/chart">
            <c:ext xmlns:c16="http://schemas.microsoft.com/office/drawing/2014/chart" uri="{C3380CC4-5D6E-409C-BE32-E72D297353CC}">
              <c16:uniqueId val="{00000001-871C-4E01-8B15-DC57ECD29332}"/>
            </c:ext>
          </c:extLst>
        </c:ser>
        <c:dLbls>
          <c:showLegendKey val="0"/>
          <c:showVal val="0"/>
          <c:showCatName val="0"/>
          <c:showSerName val="0"/>
          <c:showPercent val="0"/>
          <c:showBubbleSize val="0"/>
        </c:dLbls>
        <c:gapWidth val="250"/>
        <c:overlap val="100"/>
        <c:axId val="496032360"/>
        <c:axId val="49603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-3.96</c:v>
                </c:pt>
                <c:pt idx="1">
                  <c:v>-0.49</c:v>
                </c:pt>
                <c:pt idx="2">
                  <c:v>4.49</c:v>
                </c:pt>
                <c:pt idx="3">
                  <c:v>7.42</c:v>
                </c:pt>
                <c:pt idx="4">
                  <c:v>10.37</c:v>
                </c:pt>
              </c:numCache>
            </c:numRef>
          </c:val>
          <c:smooth val="0"/>
          <c:extLst xmlns:c16r2="http://schemas.microsoft.com/office/drawing/2015/06/chart">
            <c:ext xmlns:c16="http://schemas.microsoft.com/office/drawing/2014/chart" uri="{C3380CC4-5D6E-409C-BE32-E72D297353CC}">
              <c16:uniqueId val="{00000002-871C-4E01-8B15-DC57ECD29332}"/>
            </c:ext>
          </c:extLst>
        </c:ser>
        <c:dLbls>
          <c:showLegendKey val="0"/>
          <c:showVal val="0"/>
          <c:showCatName val="0"/>
          <c:showSerName val="0"/>
          <c:showPercent val="0"/>
          <c:showBubbleSize val="0"/>
        </c:dLbls>
        <c:marker val="1"/>
        <c:smooth val="0"/>
        <c:axId val="496032360"/>
        <c:axId val="496033536"/>
      </c:lineChart>
      <c:catAx>
        <c:axId val="49603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033536"/>
        <c:crosses val="autoZero"/>
        <c:auto val="1"/>
        <c:lblAlgn val="ctr"/>
        <c:lblOffset val="100"/>
        <c:tickLblSkip val="1"/>
        <c:tickMarkSkip val="1"/>
        <c:noMultiLvlLbl val="0"/>
      </c:catAx>
      <c:valAx>
        <c:axId val="4960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03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1.1200000000000001</c:v>
                </c:pt>
                <c:pt idx="2">
                  <c:v>#N/A</c:v>
                </c:pt>
                <c:pt idx="3">
                  <c:v>1.55</c:v>
                </c:pt>
                <c:pt idx="4">
                  <c:v>#N/A</c:v>
                </c:pt>
                <c:pt idx="5">
                  <c:v>1.34</c:v>
                </c:pt>
                <c:pt idx="6">
                  <c:v>#N/A</c:v>
                </c:pt>
                <c:pt idx="7">
                  <c:v>1.37</c:v>
                </c:pt>
                <c:pt idx="8">
                  <c:v>0</c:v>
                </c:pt>
                <c:pt idx="9">
                  <c:v>0</c:v>
                </c:pt>
              </c:numCache>
            </c:numRef>
          </c:val>
          <c:extLst xmlns:c16r2="http://schemas.microsoft.com/office/drawing/2015/06/chart">
            <c:ext xmlns:c16="http://schemas.microsoft.com/office/drawing/2014/chart" uri="{C3380CC4-5D6E-409C-BE32-E72D297353CC}">
              <c16:uniqueId val="{00000000-022D-4B67-8EED-E9BAD62C6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2D-4B67-8EED-E9BAD62C6F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22D-4B67-8EED-E9BAD62C6F9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0.23</c:v>
                </c:pt>
                <c:pt idx="4">
                  <c:v>#N/A</c:v>
                </c:pt>
                <c:pt idx="5">
                  <c:v>0.32</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3-022D-4B67-8EED-E9BAD62C6F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022D-4B67-8EED-E9BAD62C6F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0.49</c:v>
                </c:pt>
              </c:numCache>
            </c:numRef>
          </c:val>
          <c:extLst xmlns:c16r2="http://schemas.microsoft.com/office/drawing/2015/06/chart">
            <c:ext xmlns:c16="http://schemas.microsoft.com/office/drawing/2014/chart" uri="{C3380CC4-5D6E-409C-BE32-E72D297353CC}">
              <c16:uniqueId val="{00000005-022D-4B67-8EED-E9BAD62C6F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1.24</c:v>
                </c:pt>
                <c:pt idx="2">
                  <c:v>#N/A</c:v>
                </c:pt>
                <c:pt idx="3">
                  <c:v>2.25</c:v>
                </c:pt>
                <c:pt idx="4">
                  <c:v>#N/A</c:v>
                </c:pt>
                <c:pt idx="5">
                  <c:v>1.82</c:v>
                </c:pt>
                <c:pt idx="6">
                  <c:v>#N/A</c:v>
                </c:pt>
                <c:pt idx="7">
                  <c:v>1.17</c:v>
                </c:pt>
                <c:pt idx="8">
                  <c:v>#N/A</c:v>
                </c:pt>
                <c:pt idx="9">
                  <c:v>0.68</c:v>
                </c:pt>
              </c:numCache>
            </c:numRef>
          </c:val>
          <c:extLst xmlns:c16r2="http://schemas.microsoft.com/office/drawing/2015/06/chart">
            <c:ext xmlns:c16="http://schemas.microsoft.com/office/drawing/2014/chart" uri="{C3380CC4-5D6E-409C-BE32-E72D297353CC}">
              <c16:uniqueId val="{00000006-022D-4B67-8EED-E9BAD62C6F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2.77</c:v>
                </c:pt>
                <c:pt idx="6">
                  <c:v>#N/A</c:v>
                </c:pt>
                <c:pt idx="7">
                  <c:v>2.0499999999999998</c:v>
                </c:pt>
                <c:pt idx="8">
                  <c:v>#N/A</c:v>
                </c:pt>
                <c:pt idx="9">
                  <c:v>3.14</c:v>
                </c:pt>
              </c:numCache>
            </c:numRef>
          </c:val>
          <c:extLst xmlns:c16r2="http://schemas.microsoft.com/office/drawing/2015/06/chart">
            <c:ext xmlns:c16="http://schemas.microsoft.com/office/drawing/2014/chart" uri="{C3380CC4-5D6E-409C-BE32-E72D297353CC}">
              <c16:uniqueId val="{00000007-022D-4B67-8EED-E9BAD62C6F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13.86</c:v>
                </c:pt>
                <c:pt idx="2">
                  <c:v>#N/A</c:v>
                </c:pt>
                <c:pt idx="3">
                  <c:v>21.08</c:v>
                </c:pt>
                <c:pt idx="4">
                  <c:v>#N/A</c:v>
                </c:pt>
                <c:pt idx="5">
                  <c:v>12.9</c:v>
                </c:pt>
                <c:pt idx="6">
                  <c:v>#N/A</c:v>
                </c:pt>
                <c:pt idx="7">
                  <c:v>11.39</c:v>
                </c:pt>
                <c:pt idx="8">
                  <c:v>#N/A</c:v>
                </c:pt>
                <c:pt idx="9">
                  <c:v>8.9700000000000006</c:v>
                </c:pt>
              </c:numCache>
            </c:numRef>
          </c:val>
          <c:extLst xmlns:c16r2="http://schemas.microsoft.com/office/drawing/2015/06/chart">
            <c:ext xmlns:c16="http://schemas.microsoft.com/office/drawing/2014/chart" uri="{C3380CC4-5D6E-409C-BE32-E72D297353CC}">
              <c16:uniqueId val="{00000008-022D-4B67-8EED-E9BAD62C6F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7.49</c:v>
                </c:pt>
                <c:pt idx="2">
                  <c:v>#N/A</c:v>
                </c:pt>
                <c:pt idx="3">
                  <c:v>7.15</c:v>
                </c:pt>
                <c:pt idx="4">
                  <c:v>#N/A</c:v>
                </c:pt>
                <c:pt idx="5">
                  <c:v>5.35</c:v>
                </c:pt>
                <c:pt idx="6">
                  <c:v>#N/A</c:v>
                </c:pt>
                <c:pt idx="7">
                  <c:v>12.12</c:v>
                </c:pt>
                <c:pt idx="8">
                  <c:v>#N/A</c:v>
                </c:pt>
                <c:pt idx="9">
                  <c:v>15.96</c:v>
                </c:pt>
              </c:numCache>
            </c:numRef>
          </c:val>
          <c:extLst xmlns:c16r2="http://schemas.microsoft.com/office/drawing/2015/06/chart">
            <c:ext xmlns:c16="http://schemas.microsoft.com/office/drawing/2014/chart" uri="{C3380CC4-5D6E-409C-BE32-E72D297353CC}">
              <c16:uniqueId val="{00000009-022D-4B67-8EED-E9BAD62C6F9B}"/>
            </c:ext>
          </c:extLst>
        </c:ser>
        <c:dLbls>
          <c:showLegendKey val="0"/>
          <c:showVal val="0"/>
          <c:showCatName val="0"/>
          <c:showSerName val="0"/>
          <c:showPercent val="0"/>
          <c:showBubbleSize val="0"/>
        </c:dLbls>
        <c:gapWidth val="150"/>
        <c:overlap val="100"/>
        <c:axId val="496032752"/>
        <c:axId val="496030792"/>
      </c:barChart>
      <c:catAx>
        <c:axId val="49603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030792"/>
        <c:crosses val="autoZero"/>
        <c:auto val="1"/>
        <c:lblAlgn val="ctr"/>
        <c:lblOffset val="100"/>
        <c:tickLblSkip val="1"/>
        <c:tickMarkSkip val="1"/>
        <c:noMultiLvlLbl val="0"/>
      </c:catAx>
      <c:valAx>
        <c:axId val="49603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03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1543</c:v>
                </c:pt>
                <c:pt idx="5">
                  <c:v>1502</c:v>
                </c:pt>
                <c:pt idx="8">
                  <c:v>1469</c:v>
                </c:pt>
                <c:pt idx="11">
                  <c:v>1458</c:v>
                </c:pt>
                <c:pt idx="14">
                  <c:v>1444</c:v>
                </c:pt>
              </c:numCache>
            </c:numRef>
          </c:val>
          <c:extLst xmlns:c16r2="http://schemas.microsoft.com/office/drawing/2015/06/chart">
            <c:ext xmlns:c16="http://schemas.microsoft.com/office/drawing/2014/chart" uri="{C3380CC4-5D6E-409C-BE32-E72D297353CC}">
              <c16:uniqueId val="{00000000-B2B8-4CBB-8221-707F7A6A9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B8-4CBB-8221-707F7A6A9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192</c:v>
                </c:pt>
                <c:pt idx="3">
                  <c:v>104</c:v>
                </c:pt>
                <c:pt idx="6">
                  <c:v>49</c:v>
                </c:pt>
                <c:pt idx="9">
                  <c:v>81</c:v>
                </c:pt>
                <c:pt idx="12">
                  <c:v>80</c:v>
                </c:pt>
              </c:numCache>
            </c:numRef>
          </c:val>
          <c:extLst xmlns:c16r2="http://schemas.microsoft.com/office/drawing/2015/06/chart">
            <c:ext xmlns:c16="http://schemas.microsoft.com/office/drawing/2014/chart" uri="{C3380CC4-5D6E-409C-BE32-E72D297353CC}">
              <c16:uniqueId val="{00000002-B2B8-4CBB-8221-707F7A6A9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105</c:v>
                </c:pt>
                <c:pt idx="3">
                  <c:v>69</c:v>
                </c:pt>
                <c:pt idx="6">
                  <c:v>56</c:v>
                </c:pt>
                <c:pt idx="9">
                  <c:v>58</c:v>
                </c:pt>
                <c:pt idx="12">
                  <c:v>52</c:v>
                </c:pt>
              </c:numCache>
            </c:numRef>
          </c:val>
          <c:extLst xmlns:c16r2="http://schemas.microsoft.com/office/drawing/2015/06/chart">
            <c:ext xmlns:c16="http://schemas.microsoft.com/office/drawing/2014/chart" uri="{C3380CC4-5D6E-409C-BE32-E72D297353CC}">
              <c16:uniqueId val="{00000003-B2B8-4CBB-8221-707F7A6A9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491</c:v>
                </c:pt>
                <c:pt idx="3">
                  <c:v>575</c:v>
                </c:pt>
                <c:pt idx="6">
                  <c:v>623</c:v>
                </c:pt>
                <c:pt idx="9">
                  <c:v>439</c:v>
                </c:pt>
                <c:pt idx="12">
                  <c:v>505</c:v>
                </c:pt>
              </c:numCache>
            </c:numRef>
          </c:val>
          <c:extLst xmlns:c16r2="http://schemas.microsoft.com/office/drawing/2015/06/chart">
            <c:ext xmlns:c16="http://schemas.microsoft.com/office/drawing/2014/chart" uri="{C3380CC4-5D6E-409C-BE32-E72D297353CC}">
              <c16:uniqueId val="{00000004-B2B8-4CBB-8221-707F7A6A9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B8-4CBB-8221-707F7A6A9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B8-4CBB-8221-707F7A6A9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1355</c:v>
                </c:pt>
                <c:pt idx="3">
                  <c:v>1335</c:v>
                </c:pt>
                <c:pt idx="6">
                  <c:v>1329</c:v>
                </c:pt>
                <c:pt idx="9">
                  <c:v>1275</c:v>
                </c:pt>
                <c:pt idx="12">
                  <c:v>1325</c:v>
                </c:pt>
              </c:numCache>
            </c:numRef>
          </c:val>
          <c:extLst xmlns:c16r2="http://schemas.microsoft.com/office/drawing/2015/06/chart">
            <c:ext xmlns:c16="http://schemas.microsoft.com/office/drawing/2014/chart" uri="{C3380CC4-5D6E-409C-BE32-E72D297353CC}">
              <c16:uniqueId val="{00000007-B2B8-4CBB-8221-707F7A6A9AB3}"/>
            </c:ext>
          </c:extLst>
        </c:ser>
        <c:dLbls>
          <c:showLegendKey val="0"/>
          <c:showVal val="0"/>
          <c:showCatName val="0"/>
          <c:showSerName val="0"/>
          <c:showPercent val="0"/>
          <c:showBubbleSize val="0"/>
        </c:dLbls>
        <c:gapWidth val="100"/>
        <c:overlap val="100"/>
        <c:axId val="506916360"/>
        <c:axId val="50691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600</c:v>
                </c:pt>
                <c:pt idx="2">
                  <c:v>#N/A</c:v>
                </c:pt>
                <c:pt idx="3">
                  <c:v>#N/A</c:v>
                </c:pt>
                <c:pt idx="4">
                  <c:v>581</c:v>
                </c:pt>
                <c:pt idx="5">
                  <c:v>#N/A</c:v>
                </c:pt>
                <c:pt idx="6">
                  <c:v>#N/A</c:v>
                </c:pt>
                <c:pt idx="7">
                  <c:v>588</c:v>
                </c:pt>
                <c:pt idx="8">
                  <c:v>#N/A</c:v>
                </c:pt>
                <c:pt idx="9">
                  <c:v>#N/A</c:v>
                </c:pt>
                <c:pt idx="10">
                  <c:v>395</c:v>
                </c:pt>
                <c:pt idx="11">
                  <c:v>#N/A</c:v>
                </c:pt>
                <c:pt idx="12">
                  <c:v>#N/A</c:v>
                </c:pt>
                <c:pt idx="13">
                  <c:v>518</c:v>
                </c:pt>
                <c:pt idx="14">
                  <c:v>#N/A</c:v>
                </c:pt>
              </c:numCache>
            </c:numRef>
          </c:val>
          <c:smooth val="0"/>
          <c:extLst xmlns:c16r2="http://schemas.microsoft.com/office/drawing/2015/06/chart">
            <c:ext xmlns:c16="http://schemas.microsoft.com/office/drawing/2014/chart" uri="{C3380CC4-5D6E-409C-BE32-E72D297353CC}">
              <c16:uniqueId val="{00000008-B2B8-4CBB-8221-707F7A6A9AB3}"/>
            </c:ext>
          </c:extLst>
        </c:ser>
        <c:dLbls>
          <c:showLegendKey val="0"/>
          <c:showVal val="0"/>
          <c:showCatName val="0"/>
          <c:showSerName val="0"/>
          <c:showPercent val="0"/>
          <c:showBubbleSize val="0"/>
        </c:dLbls>
        <c:marker val="1"/>
        <c:smooth val="0"/>
        <c:axId val="506916360"/>
        <c:axId val="506918320"/>
      </c:lineChart>
      <c:catAx>
        <c:axId val="50691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918320"/>
        <c:crosses val="autoZero"/>
        <c:auto val="1"/>
        <c:lblAlgn val="ctr"/>
        <c:lblOffset val="100"/>
        <c:tickLblSkip val="1"/>
        <c:tickMarkSkip val="1"/>
        <c:noMultiLvlLbl val="0"/>
      </c:catAx>
      <c:valAx>
        <c:axId val="50691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1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17991</c:v>
                </c:pt>
                <c:pt idx="5">
                  <c:v>17691</c:v>
                </c:pt>
                <c:pt idx="8">
                  <c:v>17563</c:v>
                </c:pt>
                <c:pt idx="11">
                  <c:v>17314</c:v>
                </c:pt>
                <c:pt idx="14">
                  <c:v>17307</c:v>
                </c:pt>
              </c:numCache>
            </c:numRef>
          </c:val>
          <c:extLst xmlns:c16r2="http://schemas.microsoft.com/office/drawing/2015/06/chart">
            <c:ext xmlns:c16="http://schemas.microsoft.com/office/drawing/2014/chart" uri="{C3380CC4-5D6E-409C-BE32-E72D297353CC}">
              <c16:uniqueId val="{00000000-F53E-4B36-9BF3-3012422AE6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654</c:v>
                </c:pt>
                <c:pt idx="5">
                  <c:v>583</c:v>
                </c:pt>
                <c:pt idx="8">
                  <c:v>401</c:v>
                </c:pt>
                <c:pt idx="11">
                  <c:v>320</c:v>
                </c:pt>
                <c:pt idx="14">
                  <c:v>229</c:v>
                </c:pt>
              </c:numCache>
            </c:numRef>
          </c:val>
          <c:extLst xmlns:c16r2="http://schemas.microsoft.com/office/drawing/2015/06/chart">
            <c:ext xmlns:c16="http://schemas.microsoft.com/office/drawing/2014/chart" uri="{C3380CC4-5D6E-409C-BE32-E72D297353CC}">
              <c16:uniqueId val="{00000001-F53E-4B36-9BF3-3012422AE6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6489</c:v>
                </c:pt>
                <c:pt idx="5">
                  <c:v>5937</c:v>
                </c:pt>
                <c:pt idx="8">
                  <c:v>6353</c:v>
                </c:pt>
                <c:pt idx="11">
                  <c:v>6416</c:v>
                </c:pt>
                <c:pt idx="14">
                  <c:v>8009</c:v>
                </c:pt>
              </c:numCache>
            </c:numRef>
          </c:val>
          <c:extLst xmlns:c16r2="http://schemas.microsoft.com/office/drawing/2015/06/chart">
            <c:ext xmlns:c16="http://schemas.microsoft.com/office/drawing/2014/chart" uri="{C3380CC4-5D6E-409C-BE32-E72D297353CC}">
              <c16:uniqueId val="{00000002-F53E-4B36-9BF3-3012422AE6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3E-4B36-9BF3-3012422AE6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3E-4B36-9BF3-3012422AE6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258</c:v>
                </c:pt>
                <c:pt idx="3">
                  <c:v>264</c:v>
                </c:pt>
                <c:pt idx="6">
                  <c:v>198</c:v>
                </c:pt>
                <c:pt idx="9">
                  <c:v>173</c:v>
                </c:pt>
                <c:pt idx="12">
                  <c:v>279</c:v>
                </c:pt>
              </c:numCache>
            </c:numRef>
          </c:val>
          <c:extLst xmlns:c16r2="http://schemas.microsoft.com/office/drawing/2015/06/chart">
            <c:ext xmlns:c16="http://schemas.microsoft.com/office/drawing/2014/chart" uri="{C3380CC4-5D6E-409C-BE32-E72D297353CC}">
              <c16:uniqueId val="{00000005-F53E-4B36-9BF3-3012422AE6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53E-4B36-9BF3-3012422AE6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786</c:v>
                </c:pt>
                <c:pt idx="3">
                  <c:v>727</c:v>
                </c:pt>
                <c:pt idx="6">
                  <c:v>678</c:v>
                </c:pt>
                <c:pt idx="9">
                  <c:v>576</c:v>
                </c:pt>
                <c:pt idx="12">
                  <c:v>467</c:v>
                </c:pt>
              </c:numCache>
            </c:numRef>
          </c:val>
          <c:extLst xmlns:c16r2="http://schemas.microsoft.com/office/drawing/2015/06/chart">
            <c:ext xmlns:c16="http://schemas.microsoft.com/office/drawing/2014/chart" uri="{C3380CC4-5D6E-409C-BE32-E72D297353CC}">
              <c16:uniqueId val="{00000007-F53E-4B36-9BF3-3012422AE6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5783</c:v>
                </c:pt>
                <c:pt idx="3">
                  <c:v>5991</c:v>
                </c:pt>
                <c:pt idx="6">
                  <c:v>6988</c:v>
                </c:pt>
                <c:pt idx="9">
                  <c:v>5803</c:v>
                </c:pt>
                <c:pt idx="12">
                  <c:v>5522</c:v>
                </c:pt>
              </c:numCache>
            </c:numRef>
          </c:val>
          <c:extLst xmlns:c16r2="http://schemas.microsoft.com/office/drawing/2015/06/chart">
            <c:ext xmlns:c16="http://schemas.microsoft.com/office/drawing/2014/chart" uri="{C3380CC4-5D6E-409C-BE32-E72D297353CC}">
              <c16:uniqueId val="{00000008-F53E-4B36-9BF3-3012422AE6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9-F53E-4B36-9BF3-3012422AE6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14826</c:v>
                </c:pt>
                <c:pt idx="3">
                  <c:v>14215</c:v>
                </c:pt>
                <c:pt idx="6">
                  <c:v>13959</c:v>
                </c:pt>
                <c:pt idx="9">
                  <c:v>13888</c:v>
                </c:pt>
                <c:pt idx="12">
                  <c:v>14429</c:v>
                </c:pt>
              </c:numCache>
            </c:numRef>
          </c:val>
          <c:extLst xmlns:c16r2="http://schemas.microsoft.com/office/drawing/2015/06/chart">
            <c:ext xmlns:c16="http://schemas.microsoft.com/office/drawing/2014/chart" uri="{C3380CC4-5D6E-409C-BE32-E72D297353CC}">
              <c16:uniqueId val="{0000000A-F53E-4B36-9BF3-3012422AE6A0}"/>
            </c:ext>
          </c:extLst>
        </c:ser>
        <c:dLbls>
          <c:showLegendKey val="0"/>
          <c:showVal val="0"/>
          <c:showCatName val="0"/>
          <c:showSerName val="0"/>
          <c:showPercent val="0"/>
          <c:showBubbleSize val="0"/>
        </c:dLbls>
        <c:gapWidth val="100"/>
        <c:overlap val="100"/>
        <c:axId val="506917928"/>
        <c:axId val="506913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53E-4B36-9BF3-3012422AE6A0}"/>
            </c:ext>
          </c:extLst>
        </c:ser>
        <c:dLbls>
          <c:showLegendKey val="0"/>
          <c:showVal val="0"/>
          <c:showCatName val="0"/>
          <c:showSerName val="0"/>
          <c:showPercent val="0"/>
          <c:showBubbleSize val="0"/>
        </c:dLbls>
        <c:marker val="1"/>
        <c:smooth val="0"/>
        <c:axId val="506917928"/>
        <c:axId val="506913224"/>
      </c:lineChart>
      <c:catAx>
        <c:axId val="50691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913224"/>
        <c:crosses val="autoZero"/>
        <c:auto val="1"/>
        <c:lblAlgn val="ctr"/>
        <c:lblOffset val="100"/>
        <c:tickLblSkip val="1"/>
        <c:tickMarkSkip val="1"/>
        <c:noMultiLvlLbl val="0"/>
      </c:catAx>
      <c:valAx>
        <c:axId val="506913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1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2590</c:v>
                </c:pt>
                <c:pt idx="1">
                  <c:v>2607</c:v>
                </c:pt>
                <c:pt idx="2">
                  <c:v>3366</c:v>
                </c:pt>
              </c:numCache>
            </c:numRef>
          </c:val>
          <c:extLst xmlns:c16r2="http://schemas.microsoft.com/office/drawing/2015/06/chart">
            <c:ext xmlns:c16="http://schemas.microsoft.com/office/drawing/2014/chart" uri="{C3380CC4-5D6E-409C-BE32-E72D297353CC}">
              <c16:uniqueId val="{00000000-C95E-4FD4-8B6B-C38876D1EB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c:v>
                </c:pt>
                <c:pt idx="1">
                  <c:v>42</c:v>
                </c:pt>
                <c:pt idx="2">
                  <c:v>322</c:v>
                </c:pt>
              </c:numCache>
            </c:numRef>
          </c:val>
          <c:extLst xmlns:c16r2="http://schemas.microsoft.com/office/drawing/2015/06/chart">
            <c:ext xmlns:c16="http://schemas.microsoft.com/office/drawing/2014/chart" uri="{C3380CC4-5D6E-409C-BE32-E72D297353CC}">
              <c16:uniqueId val="{00000001-C95E-4FD4-8B6B-C38876D1EB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2970</c:v>
                </c:pt>
                <c:pt idx="1">
                  <c:v>2874</c:v>
                </c:pt>
                <c:pt idx="2">
                  <c:v>3291</c:v>
                </c:pt>
              </c:numCache>
            </c:numRef>
          </c:val>
          <c:extLst xmlns:c16r2="http://schemas.microsoft.com/office/drawing/2015/06/chart">
            <c:ext xmlns:c16="http://schemas.microsoft.com/office/drawing/2014/chart" uri="{C3380CC4-5D6E-409C-BE32-E72D297353CC}">
              <c16:uniqueId val="{00000002-C95E-4FD4-8B6B-C38876D1EB61}"/>
            </c:ext>
          </c:extLst>
        </c:ser>
        <c:dLbls>
          <c:showLegendKey val="0"/>
          <c:showVal val="0"/>
          <c:showCatName val="0"/>
          <c:showSerName val="0"/>
          <c:showPercent val="0"/>
          <c:showBubbleSize val="0"/>
        </c:dLbls>
        <c:gapWidth val="120"/>
        <c:overlap val="100"/>
        <c:axId val="506917536"/>
        <c:axId val="506914792"/>
      </c:barChart>
      <c:catAx>
        <c:axId val="5069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914792"/>
        <c:crosses val="autoZero"/>
        <c:auto val="1"/>
        <c:lblAlgn val="ctr"/>
        <c:lblOffset val="100"/>
        <c:tickLblSkip val="1"/>
        <c:tickMarkSkip val="1"/>
        <c:noMultiLvlLbl val="0"/>
      </c:catAx>
      <c:valAx>
        <c:axId val="506914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9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96-4C21-953D-4DE5C650AAD2}"/>
                </c:ext>
                <c:ext xmlns:c15="http://schemas.microsoft.com/office/drawing/2012/chart" uri="{CE6537A1-D6FC-4f65-9D91-7224C49458BB}">
                  <c15:dlblFieldTable>
                    <c15:dlblFTEntry>
                      <c15:txfldGUID>{6B51D342-562B-44FB-B527-92079356A34B}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96-4C21-953D-4DE5C650AAD2}"/>
                </c:ext>
                <c:ext xmlns:c15="http://schemas.microsoft.com/office/drawing/2012/chart" uri="{CE6537A1-D6FC-4f65-9D91-7224C49458BB}">
                  <c15:dlblFieldTable>
                    <c15:dlblFTEntry>
                      <c15:txfldGUID>{228F5514-E5A3-4DBA-9247-660A032CF91C}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96-4C21-953D-4DE5C650AAD2}"/>
                </c:ext>
                <c:ext xmlns:c15="http://schemas.microsoft.com/office/drawing/2012/chart" uri="{CE6537A1-D6FC-4f65-9D91-7224C49458BB}">
                  <c15:dlblFieldTable>
                    <c15:dlblFTEntry>
                      <c15:txfldGUID>{6AEEBD77-B474-4CC9-93A4-6FB5C53563E9}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96-4C21-953D-4DE5C650AAD2}"/>
                </c:ext>
                <c:ext xmlns:c15="http://schemas.microsoft.com/office/drawing/2012/chart" uri="{CE6537A1-D6FC-4f65-9D91-7224C49458BB}">
                  <c15:dlblFieldTable>
                    <c15:dlblFTEntry>
                      <c15:txfldGUID>{168F0485-8ADA-4773-960C-A8BBDD3DD6E2}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96-4C21-953D-4DE5C650AAD2}"/>
                </c:ext>
                <c:ext xmlns:c15="http://schemas.microsoft.com/office/drawing/2012/chart" uri="{CE6537A1-D6FC-4f65-9D91-7224C49458BB}">
                  <c15:dlblFieldTable>
                    <c15:dlblFTEntry>
                      <c15:txfldGUID>{961AE66E-1FDC-40EC-85CF-EC6F6DBAA2DA}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96-4C21-953D-4DE5C650AAD2}"/>
                </c:ext>
                <c:ext xmlns:c15="http://schemas.microsoft.com/office/drawing/2012/chart" uri="{CE6537A1-D6FC-4f65-9D91-7224C49458BB}">
                  <c15:dlblFieldTable>
                    <c15:dlblFTEntry>
                      <c15:txfldGUID>{2302B1A7-F29E-4D70-AE1D-0D9298C082C2}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96-4C21-953D-4DE5C650AAD2}"/>
                </c:ext>
                <c:ext xmlns:c15="http://schemas.microsoft.com/office/drawing/2012/chart" uri="{CE6537A1-D6FC-4f65-9D91-7224C49458BB}">
                  <c15:dlblFieldTable>
                    <c15:dlblFTEntry>
                      <c15:txfldGUID>{E5613684-7674-4F3E-8488-6D28CAAC895B}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96-4C21-953D-4DE5C650AAD2}"/>
                </c:ext>
                <c:ext xmlns:c15="http://schemas.microsoft.com/office/drawing/2012/chart" uri="{CE6537A1-D6FC-4f65-9D91-7224C49458BB}">
                  <c15:dlblFieldTable>
                    <c15:dlblFTEntry>
                      <c15:txfldGUID>{83FB09FA-E1ED-4BBD-8755-82C924783D8C}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96-4C21-953D-4DE5C650AAD2}"/>
                </c:ext>
                <c:ext xmlns:c15="http://schemas.microsoft.com/office/drawing/2012/chart" uri="{CE6537A1-D6FC-4f65-9D91-7224C49458BB}">
                  <c15:dlblFieldTable>
                    <c15:dlblFTEntry>
                      <c15:txfldGUID>{9168FF49-DE16-42B6-9C60-429F4F06D68D}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52.3</c:v>
                </c:pt>
                <c:pt idx="16">
                  <c:v>53.5</c:v>
                </c:pt>
                <c:pt idx="24">
                  <c:v>54.9</c:v>
                </c:pt>
                <c:pt idx="32">
                  <c:v>55.3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E96-4C21-953D-4DE5C650AA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96-4C21-953D-4DE5C650AAD2}"/>
                </c:ext>
                <c:ext xmlns:c15="http://schemas.microsoft.com/office/drawing/2012/chart" uri="{CE6537A1-D6FC-4f65-9D91-7224C49458BB}">
                  <c15:dlblFieldTable>
                    <c15:dlblFTEntry>
                      <c15:txfldGUID>{33AB5891-158D-47AE-BBD9-5D66A3B723CA}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96-4C21-953D-4DE5C650AAD2}"/>
                </c:ext>
                <c:ext xmlns:c15="http://schemas.microsoft.com/office/drawing/2012/chart" uri="{CE6537A1-D6FC-4f65-9D91-7224C49458BB}">
                  <c15:dlblFieldTable>
                    <c15:dlblFTEntry>
                      <c15:txfldGUID>{2BAA0877-6673-413C-B627-A87A892FBFA7}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96-4C21-953D-4DE5C650AAD2}"/>
                </c:ext>
                <c:ext xmlns:c15="http://schemas.microsoft.com/office/drawing/2012/chart" uri="{CE6537A1-D6FC-4f65-9D91-7224C49458BB}">
                  <c15:dlblFieldTable>
                    <c15:dlblFTEntry>
                      <c15:txfldGUID>{23E448A2-9588-4A6B-AA10-690B73C661F8}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96-4C21-953D-4DE5C650AAD2}"/>
                </c:ext>
                <c:ext xmlns:c15="http://schemas.microsoft.com/office/drawing/2012/chart" uri="{CE6537A1-D6FC-4f65-9D91-7224C49458BB}">
                  <c15:dlblFieldTable>
                    <c15:dlblFTEntry>
                      <c15:txfldGUID>{A5EF3747-1BAD-499F-9CCA-66FB2600F141}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96-4C21-953D-4DE5C650AAD2}"/>
                </c:ext>
                <c:ext xmlns:c15="http://schemas.microsoft.com/office/drawing/2012/chart" uri="{CE6537A1-D6FC-4f65-9D91-7224C49458BB}">
                  <c15:dlblFieldTable>
                    <c15:dlblFTEntry>
                      <c15:txfldGUID>{C32748C2-1883-4D8C-82E9-D38A65A9F293}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96-4C21-953D-4DE5C650AAD2}"/>
                </c:ext>
                <c:ext xmlns:c15="http://schemas.microsoft.com/office/drawing/2012/chart" uri="{CE6537A1-D6FC-4f65-9D91-7224C49458BB}">
                  <c15:dlblFieldTable>
                    <c15:dlblFTEntry>
                      <c15:txfldGUID>{C3AEA605-9059-46E3-B3A6-0988AFA0C4C4}</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96-4C21-953D-4DE5C650AAD2}"/>
                </c:ext>
                <c:ext xmlns:c15="http://schemas.microsoft.com/office/drawing/2012/chart" uri="{CE6537A1-D6FC-4f65-9D91-7224C49458BB}">
                  <c15:dlblFieldTable>
                    <c15:dlblFTEntry>
                      <c15:txfldGUID>{5869E532-D6D2-4DA1-B8EE-5C12A70127A1}</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96-4C21-953D-4DE5C650AAD2}"/>
                </c:ext>
                <c:ext xmlns:c15="http://schemas.microsoft.com/office/drawing/2012/chart" uri="{CE6537A1-D6FC-4f65-9D91-7224C49458BB}">
                  <c15:dlblFieldTable>
                    <c15:dlblFTEntry>
                      <c15:txfldGUID>{B37B7A01-CE8E-4AC0-9DE7-404D5791C2E4}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96-4C21-953D-4DE5C650AAD2}"/>
                </c:ext>
                <c:ext xmlns:c15="http://schemas.microsoft.com/office/drawing/2012/chart" uri="{CE6537A1-D6FC-4f65-9D91-7224C49458BB}">
                  <c15:dlblFieldTable>
                    <c15:dlblFTEntry>
                      <c15:txfldGUID>{77EE6F8C-1A21-41A6-97CF-3E765C135E5C}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6E96-4C21-953D-4DE5C650AAD2}"/>
            </c:ext>
          </c:extLst>
        </c:ser>
        <c:dLbls>
          <c:showLegendKey val="0"/>
          <c:showVal val="1"/>
          <c:showCatName val="0"/>
          <c:showSerName val="0"/>
          <c:showPercent val="0"/>
          <c:showBubbleSize val="0"/>
        </c:dLbls>
        <c:axId val="506914008"/>
        <c:axId val="506914400"/>
      </c:scatterChart>
      <c:valAx>
        <c:axId val="506914008"/>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914400"/>
        <c:crosses val="autoZero"/>
        <c:crossBetween val="midCat"/>
      </c:valAx>
      <c:valAx>
        <c:axId val="50691440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914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D8-4FFC-A50E-5086538228B0}"/>
                </c:ext>
                <c:ext xmlns:c15="http://schemas.microsoft.com/office/drawing/2012/chart" uri="{CE6537A1-D6FC-4f65-9D91-7224C49458BB}">
                  <c15:dlblFieldTable>
                    <c15:dlblFTEntry>
                      <c15:txfldGUID>{217B2876-7F23-4A94-A024-9F3543379258}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D8-4FFC-A50E-5086538228B0}"/>
                </c:ext>
                <c:ext xmlns:c15="http://schemas.microsoft.com/office/drawing/2012/chart" uri="{CE6537A1-D6FC-4f65-9D91-7224C49458BB}">
                  <c15:dlblFieldTable>
                    <c15:dlblFTEntry>
                      <c15:txfldGUID>{19C09A89-F3B2-48DC-B5C0-B1A28E2B7A55}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D8-4FFC-A50E-5086538228B0}"/>
                </c:ext>
                <c:ext xmlns:c15="http://schemas.microsoft.com/office/drawing/2012/chart" uri="{CE6537A1-D6FC-4f65-9D91-7224C49458BB}">
                  <c15:dlblFieldTable>
                    <c15:dlblFTEntry>
                      <c15:txfldGUID>{67B11197-1AEE-4948-A88C-47CFF170EA4B}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D8-4FFC-A50E-5086538228B0}"/>
                </c:ext>
                <c:ext xmlns:c15="http://schemas.microsoft.com/office/drawing/2012/chart" uri="{CE6537A1-D6FC-4f65-9D91-7224C49458BB}">
                  <c15:dlblFieldTable>
                    <c15:dlblFTEntry>
                      <c15:txfldGUID>{5FFB37DE-0C64-40D2-9416-272975FC682F}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D8-4FFC-A50E-5086538228B0}"/>
                </c:ext>
                <c:ext xmlns:c15="http://schemas.microsoft.com/office/drawing/2012/chart" uri="{CE6537A1-D6FC-4f65-9D91-7224C49458BB}">
                  <c15:dlblFieldTable>
                    <c15:dlblFTEntry>
                      <c15:txfldGUID>{779A347E-8882-4D48-BBAB-AED630073A25}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D8-4FFC-A50E-5086538228B0}"/>
                </c:ext>
                <c:ext xmlns:c15="http://schemas.microsoft.com/office/drawing/2012/chart" uri="{CE6537A1-D6FC-4f65-9D91-7224C49458BB}">
                  <c15:dlblFieldTable>
                    <c15:dlblFTEntry>
                      <c15:txfldGUID>{88229B28-D8A2-418D-8E24-5AB64BD46DAA}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D8-4FFC-A50E-5086538228B0}"/>
                </c:ext>
                <c:ext xmlns:c15="http://schemas.microsoft.com/office/drawing/2012/chart" uri="{CE6537A1-D6FC-4f65-9D91-7224C49458BB}">
                  <c15:dlblFieldTable>
                    <c15:dlblFTEntry>
                      <c15:txfldGUID>{09E66CF2-FDB8-422D-8925-9769FD161572}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D8-4FFC-A50E-5086538228B0}"/>
                </c:ext>
                <c:ext xmlns:c15="http://schemas.microsoft.com/office/drawing/2012/chart" uri="{CE6537A1-D6FC-4f65-9D91-7224C49458BB}">
                  <c15:dlblFieldTable>
                    <c15:dlblFTEntry>
                      <c15:txfldGUID>{FA0CF7F6-3F72-4893-94BF-B0B94AB1BD52}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D8-4FFC-A50E-5086538228B0}"/>
                </c:ext>
                <c:ext xmlns:c15="http://schemas.microsoft.com/office/drawing/2012/chart" uri="{CE6537A1-D6FC-4f65-9D91-7224C49458BB}">
                  <c15:dlblFieldTable>
                    <c15:dlblFTEntry>
                      <c15:txfldGUID>{0C8D378A-290C-46F0-BBE9-5409141011A8}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5.5</c:v>
                </c:pt>
                <c:pt idx="16">
                  <c:v>5.7</c:v>
                </c:pt>
                <c:pt idx="24">
                  <c:v>5</c:v>
                </c:pt>
                <c:pt idx="32">
                  <c:v>4.5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FD8-4FFC-A50E-5086538228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D8-4FFC-A50E-5086538228B0}"/>
                </c:ext>
                <c:ext xmlns:c15="http://schemas.microsoft.com/office/drawing/2012/chart" uri="{CE6537A1-D6FC-4f65-9D91-7224C49458BB}">
                  <c15:dlblFieldTable>
                    <c15:dlblFTEntry>
                      <c15:txfldGUID>{66B099EE-3B72-4092-A5E6-17AA9B2C7F47}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D8-4FFC-A50E-5086538228B0}"/>
                </c:ext>
                <c:ext xmlns:c15="http://schemas.microsoft.com/office/drawing/2012/chart" uri="{CE6537A1-D6FC-4f65-9D91-7224C49458BB}">
                  <c15:dlblFieldTable>
                    <c15:dlblFTEntry>
                      <c15:txfldGUID>{827FA0FA-0D37-46F7-BDE0-5E216AE97E61}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D8-4FFC-A50E-5086538228B0}"/>
                </c:ext>
                <c:ext xmlns:c15="http://schemas.microsoft.com/office/drawing/2012/chart" uri="{CE6537A1-D6FC-4f65-9D91-7224C49458BB}">
                  <c15:dlblFieldTable>
                    <c15:dlblFTEntry>
                      <c15:txfldGUID>{F08D6372-EC60-4D88-A55B-0E638320D62B}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D8-4FFC-A50E-5086538228B0}"/>
                </c:ext>
                <c:ext xmlns:c15="http://schemas.microsoft.com/office/drawing/2012/chart" uri="{CE6537A1-D6FC-4f65-9D91-7224C49458BB}">
                  <c15:dlblFieldTable>
                    <c15:dlblFTEntry>
                      <c15:txfldGUID>{EC20A09D-7315-466E-9ED6-F740DA45996C}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D8-4FFC-A50E-5086538228B0}"/>
                </c:ext>
                <c:ext xmlns:c15="http://schemas.microsoft.com/office/drawing/2012/chart" uri="{CE6537A1-D6FC-4f65-9D91-7224C49458BB}">
                  <c15:dlblFieldTable>
                    <c15:dlblFTEntry>
                      <c15:txfldGUID>{A2617C70-7C1B-49F4-BCF3-056FBF0896F2}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D8-4FFC-A50E-5086538228B0}"/>
                </c:ext>
                <c:ext xmlns:c15="http://schemas.microsoft.com/office/drawing/2012/chart" uri="{CE6537A1-D6FC-4f65-9D91-7224C49458BB}">
                  <c15:dlblFieldTable>
                    <c15:dlblFTEntry>
                      <c15:txfldGUID>{D912545E-21CF-4E44-BBB0-659FF3312BC2}</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D8-4FFC-A50E-5086538228B0}"/>
                </c:ext>
                <c:ext xmlns:c15="http://schemas.microsoft.com/office/drawing/2012/chart" uri="{CE6537A1-D6FC-4f65-9D91-7224C49458BB}">
                  <c15:dlblFieldTable>
                    <c15:dlblFTEntry>
                      <c15:txfldGUID>{6E171733-3730-48AD-BB7B-F8F89BE2D25A}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D8-4FFC-A50E-5086538228B0}"/>
                </c:ext>
                <c:ext xmlns:c15="http://schemas.microsoft.com/office/drawing/2012/chart" uri="{CE6537A1-D6FC-4f65-9D91-7224C49458BB}">
                  <c15:dlblFieldTable>
                    <c15:dlblFTEntry>
                      <c15:txfldGUID>{47418B37-7A17-4289-8214-98ED7EA77899}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D8-4FFC-A50E-5086538228B0}"/>
                </c:ext>
                <c:ext xmlns:c15="http://schemas.microsoft.com/office/drawing/2012/chart" uri="{CE6537A1-D6FC-4f65-9D91-7224C49458BB}">
                  <c15:dlblFieldTable>
                    <c15:dlblFTEntry>
                      <c15:txfldGUID>{E78E7AC5-B955-4E67-9052-7476AF9FED0F}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EFD8-4FFC-A50E-5086538228B0}"/>
            </c:ext>
          </c:extLst>
        </c:ser>
        <c:dLbls>
          <c:showLegendKey val="0"/>
          <c:showVal val="1"/>
          <c:showCatName val="0"/>
          <c:showSerName val="0"/>
          <c:showPercent val="0"/>
          <c:showBubbleSize val="0"/>
        </c:dLbls>
        <c:axId val="506919104"/>
        <c:axId val="506919496"/>
      </c:scatterChart>
      <c:valAx>
        <c:axId val="506919104"/>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919496"/>
        <c:crosses val="autoZero"/>
        <c:crossBetween val="midCat"/>
      </c:valAx>
      <c:valAx>
        <c:axId val="50691949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919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52475" y="461645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財政力指数は横ばい傾向にあるが、依然として類似団体平均を下回っている。今後も更なる徴収業務の強化に取り組むとともに、歳出削減を図り、財政基盤の強化に努める。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歳入・歳出ともに増加したが、歳入増加の影響が大きく、前年度比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ポイント改善した。類似団体平均を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ポイント下回っている。今後、扶助費や公債費の増加により、経常収支比率の抜本的改善は見込めないが、事務事業の見直し、扶助費の資格審査等の適正化による抑制等により経常経費の削減に努める。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64</xdr:row>
      <xdr:rowOff>102108</xdr:rowOff>
    </xdr:to>
    <xdr:cxnSp macro="">
      <xdr:nvCxnSpPr>
        <xdr:cNvPr id="130" name="直線コネクタ 129"/>
        <xdr:cNvCxnSpPr/>
      </xdr:nvCxnSpPr>
      <xdr:spPr>
        <a:xfrm flipV="1">
          <a:off x="4114800" y="1076121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102108</xdr:rowOff>
    </xdr:to>
    <xdr:cxnSp macro="">
      <xdr:nvCxnSpPr>
        <xdr:cNvPr id="133" name="直線コネクタ 132"/>
        <xdr:cNvCxnSpPr/>
      </xdr:nvCxnSpPr>
      <xdr:spPr>
        <a:xfrm>
          <a:off x="3225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167132</xdr:rowOff>
    </xdr:to>
    <xdr:cxnSp macro="">
      <xdr:nvCxnSpPr>
        <xdr:cNvPr id="136" name="直線コネクタ 135"/>
        <xdr:cNvCxnSpPr/>
      </xdr:nvCxnSpPr>
      <xdr:spPr>
        <a:xfrm flipV="1">
          <a:off x="2336800" y="1107008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167132</xdr:rowOff>
    </xdr:to>
    <xdr:cxnSp macro="">
      <xdr:nvCxnSpPr>
        <xdr:cNvPr id="139" name="直線コネクタ 138"/>
        <xdr:cNvCxnSpPr/>
      </xdr:nvCxnSpPr>
      <xdr:spPr>
        <a:xfrm>
          <a:off x="1447800" y="112776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2" name="テキスト ボックス 151"/>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8" name="テキスト ボックス 157"/>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ふるさと応援寄附金が急増した平成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返礼品やシステム利用料等の増加で物件費が増加しているものの、類似団体平均を下回っており、引き続き民間への委託による人件費の削減や公共施設等総合管理計画（個別施設計画）に基づき、不要な維持補修費をかけないようコスト縮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24375</xdr:rowOff>
    </xdr:from>
    <xdr:to>
      <xdr:col>23</xdr:col>
      <xdr:colOff>133350</xdr:colOff>
      <xdr:row>81</xdr:row>
      <xdr:rowOff>65523</xdr:rowOff>
    </xdr:to>
    <xdr:cxnSp macro="">
      <xdr:nvCxnSpPr>
        <xdr:cNvPr id="195" name="直線コネクタ 194"/>
        <xdr:cNvCxnSpPr/>
      </xdr:nvCxnSpPr>
      <xdr:spPr>
        <a:xfrm>
          <a:off x="4114800" y="1391182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128032</xdr:rowOff>
    </xdr:from>
    <xdr:to>
      <xdr:col>19</xdr:col>
      <xdr:colOff>133350</xdr:colOff>
      <xdr:row>81</xdr:row>
      <xdr:rowOff>24375</xdr:rowOff>
    </xdr:to>
    <xdr:cxnSp macro="">
      <xdr:nvCxnSpPr>
        <xdr:cNvPr id="198" name="直線コネクタ 197"/>
        <xdr:cNvCxnSpPr/>
      </xdr:nvCxnSpPr>
      <xdr:spPr>
        <a:xfrm>
          <a:off x="3225800" y="13844032"/>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128032</xdr:rowOff>
    </xdr:from>
    <xdr:to>
      <xdr:col>15</xdr:col>
      <xdr:colOff>82550</xdr:colOff>
      <xdr:row>80</xdr:row>
      <xdr:rowOff>146980</xdr:rowOff>
    </xdr:to>
    <xdr:cxnSp macro="">
      <xdr:nvCxnSpPr>
        <xdr:cNvPr id="201" name="直線コネクタ 200"/>
        <xdr:cNvCxnSpPr/>
      </xdr:nvCxnSpPr>
      <xdr:spPr>
        <a:xfrm flipV="1">
          <a:off x="2336800" y="13844032"/>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113888</xdr:rowOff>
    </xdr:from>
    <xdr:to>
      <xdr:col>11</xdr:col>
      <xdr:colOff>31750</xdr:colOff>
      <xdr:row>80</xdr:row>
      <xdr:rowOff>146980</xdr:rowOff>
    </xdr:to>
    <xdr:cxnSp macro="">
      <xdr:nvCxnSpPr>
        <xdr:cNvPr id="204" name="直線コネクタ 203"/>
        <xdr:cNvCxnSpPr/>
      </xdr:nvCxnSpPr>
      <xdr:spPr>
        <a:xfrm>
          <a:off x="1447800" y="1382988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14723</xdr:rowOff>
    </xdr:from>
    <xdr:to>
      <xdr:col>23</xdr:col>
      <xdr:colOff>184150</xdr:colOff>
      <xdr:row>81</xdr:row>
      <xdr:rowOff>116323</xdr:rowOff>
    </xdr:to>
    <xdr:sp macro="" textlink="">
      <xdr:nvSpPr>
        <xdr:cNvPr id="214" name="楕円 213"/>
        <xdr:cNvSpPr/>
      </xdr:nvSpPr>
      <xdr:spPr>
        <a:xfrm>
          <a:off x="4902200" y="139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31250</xdr:rowOff>
    </xdr:from>
    <xdr:ext cx="762000" cy="259045"/>
    <xdr:sp macro="" textlink="">
      <xdr:nvSpPr>
        <xdr:cNvPr id="215" name="人件費・物件費等の状況該当値テキスト"/>
        <xdr:cNvSpPr txBox="1"/>
      </xdr:nvSpPr>
      <xdr:spPr>
        <a:xfrm>
          <a:off x="5041900" y="1374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145025</xdr:rowOff>
    </xdr:from>
    <xdr:to>
      <xdr:col>19</xdr:col>
      <xdr:colOff>184150</xdr:colOff>
      <xdr:row>81</xdr:row>
      <xdr:rowOff>75175</xdr:rowOff>
    </xdr:to>
    <xdr:sp macro="" textlink="">
      <xdr:nvSpPr>
        <xdr:cNvPr id="216" name="楕円 215"/>
        <xdr:cNvSpPr/>
      </xdr:nvSpPr>
      <xdr:spPr>
        <a:xfrm>
          <a:off x="4064000" y="138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85352</xdr:rowOff>
    </xdr:from>
    <xdr:ext cx="736600" cy="259045"/>
    <xdr:sp macro="" textlink="">
      <xdr:nvSpPr>
        <xdr:cNvPr id="217" name="テキスト ボックス 216"/>
        <xdr:cNvSpPr txBox="1"/>
      </xdr:nvSpPr>
      <xdr:spPr>
        <a:xfrm>
          <a:off x="3733800" y="1362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77232</xdr:rowOff>
    </xdr:from>
    <xdr:to>
      <xdr:col>15</xdr:col>
      <xdr:colOff>133350</xdr:colOff>
      <xdr:row>81</xdr:row>
      <xdr:rowOff>7382</xdr:rowOff>
    </xdr:to>
    <xdr:sp macro="" textlink="">
      <xdr:nvSpPr>
        <xdr:cNvPr id="218" name="楕円 217"/>
        <xdr:cNvSpPr/>
      </xdr:nvSpPr>
      <xdr:spPr>
        <a:xfrm>
          <a:off x="3175000" y="13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17559</xdr:rowOff>
    </xdr:from>
    <xdr:ext cx="762000" cy="259045"/>
    <xdr:sp macro="" textlink="">
      <xdr:nvSpPr>
        <xdr:cNvPr id="219" name="テキスト ボックス 218"/>
        <xdr:cNvSpPr txBox="1"/>
      </xdr:nvSpPr>
      <xdr:spPr>
        <a:xfrm>
          <a:off x="2844800" y="1356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96180</xdr:rowOff>
    </xdr:from>
    <xdr:to>
      <xdr:col>11</xdr:col>
      <xdr:colOff>82550</xdr:colOff>
      <xdr:row>81</xdr:row>
      <xdr:rowOff>26330</xdr:rowOff>
    </xdr:to>
    <xdr:sp macro="" textlink="">
      <xdr:nvSpPr>
        <xdr:cNvPr id="220" name="楕円 219"/>
        <xdr:cNvSpPr/>
      </xdr:nvSpPr>
      <xdr:spPr>
        <a:xfrm>
          <a:off x="2286000" y="13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36507</xdr:rowOff>
    </xdr:from>
    <xdr:ext cx="762000" cy="259045"/>
    <xdr:sp macro="" textlink="">
      <xdr:nvSpPr>
        <xdr:cNvPr id="221" name="テキスト ボックス 220"/>
        <xdr:cNvSpPr txBox="1"/>
      </xdr:nvSpPr>
      <xdr:spPr>
        <a:xfrm>
          <a:off x="1955800" y="135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63088</xdr:rowOff>
    </xdr:from>
    <xdr:to>
      <xdr:col>7</xdr:col>
      <xdr:colOff>31750</xdr:colOff>
      <xdr:row>80</xdr:row>
      <xdr:rowOff>164688</xdr:rowOff>
    </xdr:to>
    <xdr:sp macro="" textlink="">
      <xdr:nvSpPr>
        <xdr:cNvPr id="222" name="楕円 221"/>
        <xdr:cNvSpPr/>
      </xdr:nvSpPr>
      <xdr:spPr>
        <a:xfrm>
          <a:off x="1397000" y="137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3415</xdr:rowOff>
    </xdr:from>
    <xdr:ext cx="762000" cy="259045"/>
    <xdr:sp macro="" textlink="">
      <xdr:nvSpPr>
        <xdr:cNvPr id="223" name="テキスト ボックス 222"/>
        <xdr:cNvSpPr txBox="1"/>
      </xdr:nvSpPr>
      <xdr:spPr>
        <a:xfrm>
          <a:off x="1066800" y="1354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類似団体平均をとの差が広がる傾向にあり、平成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を下回っている。今後も引き続き人件費の抑制を行い、経常経費の増加につながらないよう努める。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9" name="直線コネクタ 258"/>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62" name="直線コネクタ 261"/>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149679</xdr:rowOff>
    </xdr:to>
    <xdr:cxnSp macro="">
      <xdr:nvCxnSpPr>
        <xdr:cNvPr id="265" name="直線コネクタ 264"/>
        <xdr:cNvCxnSpPr/>
      </xdr:nvCxnSpPr>
      <xdr:spPr>
        <a:xfrm flipV="1">
          <a:off x="14401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29936</xdr:rowOff>
    </xdr:to>
    <xdr:cxnSp macro="">
      <xdr:nvCxnSpPr>
        <xdr:cNvPr id="268" name="直線コネクタ 267"/>
        <xdr:cNvCxnSpPr/>
      </xdr:nvCxnSpPr>
      <xdr:spPr>
        <a:xfrm flipV="1">
          <a:off x="13512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0" name="楕円 279"/>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1" name="テキスト ボックス 280"/>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2" name="楕円 28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3" name="テキスト ボックス 28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4" name="楕円 283"/>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5" name="テキスト ボックス 284"/>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数値はほぼ横ばいで、類似団体平均を下回ったまま推移しており、今後も同水準を維持しながら、適正な定員管理に努める。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152612</xdr:rowOff>
    </xdr:from>
    <xdr:to>
      <xdr:col>81</xdr:col>
      <xdr:colOff>44450</xdr:colOff>
      <xdr:row>59</xdr:row>
      <xdr:rowOff>156633</xdr:rowOff>
    </xdr:to>
    <xdr:cxnSp macro="">
      <xdr:nvCxnSpPr>
        <xdr:cNvPr id="322" name="直線コネクタ 321"/>
        <xdr:cNvCxnSpPr/>
      </xdr:nvCxnSpPr>
      <xdr:spPr>
        <a:xfrm>
          <a:off x="16179800" y="1026816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152612</xdr:rowOff>
    </xdr:to>
    <xdr:cxnSp macro="">
      <xdr:nvCxnSpPr>
        <xdr:cNvPr id="325" name="直線コネクタ 324"/>
        <xdr:cNvCxnSpPr/>
      </xdr:nvCxnSpPr>
      <xdr:spPr>
        <a:xfrm>
          <a:off x="15290800" y="1025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114406</xdr:rowOff>
    </xdr:from>
    <xdr:to>
      <xdr:col>72</xdr:col>
      <xdr:colOff>203200</xdr:colOff>
      <xdr:row>59</xdr:row>
      <xdr:rowOff>134514</xdr:rowOff>
    </xdr:to>
    <xdr:cxnSp macro="">
      <xdr:nvCxnSpPr>
        <xdr:cNvPr id="328" name="直線コネクタ 327"/>
        <xdr:cNvCxnSpPr/>
      </xdr:nvCxnSpPr>
      <xdr:spPr>
        <a:xfrm>
          <a:off x="14401800" y="102299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114406</xdr:rowOff>
    </xdr:to>
    <xdr:cxnSp macro="">
      <xdr:nvCxnSpPr>
        <xdr:cNvPr id="331" name="直線コネクタ 330"/>
        <xdr:cNvCxnSpPr/>
      </xdr:nvCxnSpPr>
      <xdr:spPr>
        <a:xfrm>
          <a:off x="13512800" y="1020984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1" name="楕円 340"/>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2"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43" name="楕円 342"/>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4" name="テキスト ボックス 343"/>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5" name="楕円 344"/>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6" name="テキスト ボックス 345"/>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7" name="楕円 346"/>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8" name="テキスト ボックス 347"/>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9" name="楕円 348"/>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50" name="テキスト ボックス 349"/>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年度までは市制施行時の大型事業による公債費負担の終了により減少傾向にあったが、平成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年度から増加傾向に転じた。今年度は普通交付税の増加や公営企業繰出金の減少等により前年度比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ポイント減少し、引き続き類似団体内平均値を下回っているが、今後増加が見込まれることから、緊急度・住民ニーズを的確に把握した事業の選択により、起債に大きく頼ることのない財政運営に努める。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127000</xdr:rowOff>
    </xdr:to>
    <xdr:cxnSp macro="">
      <xdr:nvCxnSpPr>
        <xdr:cNvPr id="383" name="直線コネクタ 382"/>
        <xdr:cNvCxnSpPr/>
      </xdr:nvCxnSpPr>
      <xdr:spPr>
        <a:xfrm flipV="1">
          <a:off x="16179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6" name="直線コネクタ 385"/>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89" name="直線コネクタ 388"/>
        <xdr:cNvCxnSpPr/>
      </xdr:nvCxnSpPr>
      <xdr:spPr>
        <a:xfrm>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92" name="直線コネクタ 391"/>
        <xdr:cNvCxnSpPr/>
      </xdr:nvCxnSpPr>
      <xdr:spPr>
        <a:xfrm>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2" name="楕円 401"/>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3"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4" name="楕円 40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5" name="テキスト ボックス 40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6" name="楕円 405"/>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7" name="テキスト ボックス 406"/>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0" name="楕円 40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1" name="テキスト ボックス 41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例年、充当可能財源が将来負担額を上回っているため、将来負担比率は発生していない。今後も後世への負担を少しでも軽減するよう、将来負担額の適正化を図り、財政の健全化に努める。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は類似団体平均を下回っているが、ほぼ横ばいの状態である。一方で、ラスパイレス指数は低い状態で推移していることから、ラスパイレス指数には含まれない会計年度任用職員の増や地域手当率の増加などが影響しており、民間委託や業務の効率化など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127000</xdr:rowOff>
    </xdr:to>
    <xdr:cxnSp macro="">
      <xdr:nvCxnSpPr>
        <xdr:cNvPr id="66" name="直線コネクタ 65"/>
        <xdr:cNvCxnSpPr/>
      </xdr:nvCxnSpPr>
      <xdr:spPr>
        <a:xfrm flipV="1">
          <a:off x="3987800" y="6131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127000</xdr:rowOff>
    </xdr:to>
    <xdr:cxnSp macro="">
      <xdr:nvCxnSpPr>
        <xdr:cNvPr id="69" name="直線コネクタ 68"/>
        <xdr:cNvCxnSpPr/>
      </xdr:nvCxnSpPr>
      <xdr:spPr>
        <a:xfrm>
          <a:off x="3098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50800</xdr:rowOff>
    </xdr:to>
    <xdr:cxnSp macro="">
      <xdr:nvCxnSpPr>
        <xdr:cNvPr id="72" name="直線コネクタ 71"/>
        <xdr:cNvCxnSpPr/>
      </xdr:nvCxnSpPr>
      <xdr:spPr>
        <a:xfrm flipV="1">
          <a:off x="2209800" y="616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年度からは類似団体平均を下回り、令和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ポイント下回った。今後も指定管理者制度の導入、民間委託の実施等により競争に伴うコスト削減を進め、物件費の適正化に努める。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140607</xdr:rowOff>
    </xdr:to>
    <xdr:cxnSp macro="">
      <xdr:nvCxnSpPr>
        <xdr:cNvPr id="129" name="直線コネクタ 128"/>
        <xdr:cNvCxnSpPr/>
      </xdr:nvCxnSpPr>
      <xdr:spPr>
        <a:xfrm flipV="1">
          <a:off x="15671800" y="25490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67129</xdr:rowOff>
    </xdr:to>
    <xdr:cxnSp macro="">
      <xdr:nvCxnSpPr>
        <xdr:cNvPr id="132" name="直線コネクタ 131"/>
        <xdr:cNvCxnSpPr/>
      </xdr:nvCxnSpPr>
      <xdr:spPr>
        <a:xfrm flipV="1">
          <a:off x="14782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4536</xdr:rowOff>
    </xdr:to>
    <xdr:cxnSp macro="">
      <xdr:nvCxnSpPr>
        <xdr:cNvPr id="135" name="直線コネクタ 134"/>
        <xdr:cNvCxnSpPr/>
      </xdr:nvCxnSpPr>
      <xdr:spPr>
        <a:xfrm flipV="1">
          <a:off x="13893800" y="2810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4536</xdr:rowOff>
    </xdr:to>
    <xdr:cxnSp macro="">
      <xdr:nvCxnSpPr>
        <xdr:cNvPr id="138" name="直線コネクタ 137"/>
        <xdr:cNvCxnSpPr/>
      </xdr:nvCxnSpPr>
      <xdr:spPr>
        <a:xfrm>
          <a:off x="13004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例年、類似団体平均と同程度で推移しており、令和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ポイント上回っている。今後、社会保障給付の増加が見込まれるが、資格審査等の適正化や単独扶助事業の見直し等により、扶助費の増加を引き続き抑制していく必要がある。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110672</xdr:rowOff>
    </xdr:to>
    <xdr:cxnSp macro="">
      <xdr:nvCxnSpPr>
        <xdr:cNvPr id="192" name="直線コネクタ 191"/>
        <xdr:cNvCxnSpPr/>
      </xdr:nvCxnSpPr>
      <xdr:spPr>
        <a:xfrm flipV="1">
          <a:off x="3987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165100</xdr:rowOff>
    </xdr:to>
    <xdr:cxnSp macro="">
      <xdr:nvCxnSpPr>
        <xdr:cNvPr id="195" name="直線コネクタ 194"/>
        <xdr:cNvCxnSpPr/>
      </xdr:nvCxnSpPr>
      <xdr:spPr>
        <a:xfrm flipV="1">
          <a:off x="3098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165100</xdr:rowOff>
    </xdr:to>
    <xdr:cxnSp macro="">
      <xdr:nvCxnSpPr>
        <xdr:cNvPr id="198" name="直線コネクタ 197"/>
        <xdr:cNvCxnSpPr/>
      </xdr:nvCxnSpPr>
      <xdr:spPr>
        <a:xfrm>
          <a:off x="2209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201" name="直線コネクタ 200"/>
        <xdr:cNvCxnSpPr/>
      </xdr:nvCxnSpPr>
      <xdr:spPr>
        <a:xfrm flipV="1">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6" name="テキスト ボックス 215"/>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ポイント下がっている。これは、下水道事業が公営企業会計へ移行したことにより、公共下水道事業会計への繰出を、繰出金から補助費等として整理したことが主な要因である。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113393</xdr:rowOff>
    </xdr:to>
    <xdr:cxnSp macro="">
      <xdr:nvCxnSpPr>
        <xdr:cNvPr id="255" name="直線コネクタ 254"/>
        <xdr:cNvCxnSpPr/>
      </xdr:nvCxnSpPr>
      <xdr:spPr>
        <a:xfrm flipV="1">
          <a:off x="15671800" y="97118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8" name="直線コネクタ 257"/>
        <xdr:cNvCxnSpPr/>
      </xdr:nvCxnSpPr>
      <xdr:spPr>
        <a:xfrm>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60</xdr:row>
      <xdr:rowOff>143328</xdr:rowOff>
    </xdr:to>
    <xdr:cxnSp macro="">
      <xdr:nvCxnSpPr>
        <xdr:cNvPr id="261" name="直線コネクタ 260"/>
        <xdr:cNvCxnSpPr/>
      </xdr:nvCxnSpPr>
      <xdr:spPr>
        <a:xfrm flipV="1">
          <a:off x="13893800" y="98533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143328</xdr:rowOff>
    </xdr:to>
    <xdr:cxnSp macro="">
      <xdr:nvCxnSpPr>
        <xdr:cNvPr id="264" name="直線コネクタ 263"/>
        <xdr:cNvCxnSpPr/>
      </xdr:nvCxnSpPr>
      <xdr:spPr>
        <a:xfrm>
          <a:off x="13004800" y="10321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5"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9" name="テキスト ボックス 278"/>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80" name="楕円 279"/>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81" name="テキスト ボックス 280"/>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82" name="楕円 281"/>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83" name="テキスト ボックス 282"/>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特別定額給付金等の減少により前年度比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ポイントの減となった。今後も、その他団体への補助については、明確な基準を設けて、必要性の低い補助金の見直しや廃止を行っていく。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13" name="直線コネクタ 312"/>
        <xdr:cNvCxnSpPr/>
      </xdr:nvCxnSpPr>
      <xdr:spPr>
        <a:xfrm flipV="1">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16" name="直線コネクタ 315"/>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152146</xdr:rowOff>
    </xdr:to>
    <xdr:cxnSp macro="">
      <xdr:nvCxnSpPr>
        <xdr:cNvPr id="319" name="直線コネクタ 318"/>
        <xdr:cNvCxnSpPr/>
      </xdr:nvCxnSpPr>
      <xdr:spPr>
        <a:xfrm>
          <a:off x="13893800" y="6404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22" name="直線コネクタ 321"/>
        <xdr:cNvCxnSpPr/>
      </xdr:nvCxnSpPr>
      <xdr:spPr>
        <a:xfrm flipV="1">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2" name="楕円 331"/>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3"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4" name="楕円 333"/>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5" name="テキスト ボックス 334"/>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6" name="楕円 335"/>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7" name="テキスト ボックス 336"/>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8" name="楕円 337"/>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9" name="テキスト ボックス 338"/>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40" name="楕円 33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41" name="テキスト ボックス 34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年度中に実施した繰上償還により一時的には公債費の減少が見込まれるが、一方で、平成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り、公共施設の改修等により、今後は増加傾向に転じる見込みで、償還財源の確保に努めるとともに、引き続き起債対象の普通建設事業等を慎重に判断しながら進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46990</xdr:rowOff>
    </xdr:to>
    <xdr:cxnSp macro="">
      <xdr:nvCxnSpPr>
        <xdr:cNvPr id="374" name="直線コネクタ 373"/>
        <xdr:cNvCxnSpPr/>
      </xdr:nvCxnSpPr>
      <xdr:spPr>
        <a:xfrm flipV="1">
          <a:off x="3987800" y="12844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100330</xdr:rowOff>
    </xdr:to>
    <xdr:cxnSp macro="">
      <xdr:nvCxnSpPr>
        <xdr:cNvPr id="377" name="直線コネクタ 376"/>
        <xdr:cNvCxnSpPr/>
      </xdr:nvCxnSpPr>
      <xdr:spPr>
        <a:xfrm flipV="1">
          <a:off x="3098800" y="12905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115570</xdr:rowOff>
    </xdr:to>
    <xdr:cxnSp macro="">
      <xdr:nvCxnSpPr>
        <xdr:cNvPr id="380" name="直線コネクタ 379"/>
        <xdr:cNvCxnSpPr/>
      </xdr:nvCxnSpPr>
      <xdr:spPr>
        <a:xfrm flipV="1">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130810</xdr:rowOff>
    </xdr:to>
    <xdr:cxnSp macro="">
      <xdr:nvCxnSpPr>
        <xdr:cNvPr id="383" name="直線コネクタ 382"/>
        <xdr:cNvCxnSpPr/>
      </xdr:nvCxnSpPr>
      <xdr:spPr>
        <a:xfrm flipV="1">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3" name="楕円 392"/>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4"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5" name="楕円 394"/>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6" name="テキスト ボックス 395"/>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7" name="楕円 396"/>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8" name="テキスト ボックス 397"/>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9" name="楕円 398"/>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0" name="テキスト ボックス 399"/>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1" name="楕円 400"/>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2" name="テキスト ボックス 401"/>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全体的に増加傾向にあったが、令和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が公営企業会計へ移行したことに伴う経常的な一般財源の減が主な要因である。引き続き充当可能な一般財源を確保し、事業の見直しにより関係経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154432</xdr:rowOff>
    </xdr:to>
    <xdr:cxnSp macro="">
      <xdr:nvCxnSpPr>
        <xdr:cNvPr id="433" name="直線コネクタ 432"/>
        <xdr:cNvCxnSpPr/>
      </xdr:nvCxnSpPr>
      <xdr:spPr>
        <a:xfrm flipV="1">
          <a:off x="15671800" y="1326692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154432</xdr:rowOff>
    </xdr:to>
    <xdr:cxnSp macro="">
      <xdr:nvCxnSpPr>
        <xdr:cNvPr id="436" name="直線コネクタ 435"/>
        <xdr:cNvCxnSpPr/>
      </xdr:nvCxnSpPr>
      <xdr:spPr>
        <a:xfrm>
          <a:off x="14782800" y="13490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165863</xdr:rowOff>
    </xdr:to>
    <xdr:cxnSp macro="">
      <xdr:nvCxnSpPr>
        <xdr:cNvPr id="439" name="直線コネクタ 438"/>
        <xdr:cNvCxnSpPr/>
      </xdr:nvCxnSpPr>
      <xdr:spPr>
        <a:xfrm flipV="1">
          <a:off x="13893800" y="13490956"/>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165863</xdr:rowOff>
    </xdr:to>
    <xdr:cxnSp macro="">
      <xdr:nvCxnSpPr>
        <xdr:cNvPr id="442" name="直線コネクタ 441"/>
        <xdr:cNvCxnSpPr/>
      </xdr:nvCxnSpPr>
      <xdr:spPr>
        <a:xfrm>
          <a:off x="13004800" y="136692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2" name="楕円 451"/>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3"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4" name="楕円 453"/>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5" name="テキスト ボックス 454"/>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6" name="楕円 455"/>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7" name="テキスト ボックス 456"/>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8" name="楕円 457"/>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9" name="テキスト ボックス 458"/>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60" name="楕円 459"/>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61" name="テキスト ボックス 460"/>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18638</xdr:rowOff>
    </xdr:from>
    <xdr:to>
      <xdr:col>29</xdr:col>
      <xdr:colOff>127000</xdr:colOff>
      <xdr:row>18</xdr:row>
      <xdr:rowOff>29382</xdr:rowOff>
    </xdr:to>
    <xdr:cxnSp macro="">
      <xdr:nvCxnSpPr>
        <xdr:cNvPr id="52" name="直線コネクタ 51"/>
        <xdr:cNvCxnSpPr/>
      </xdr:nvCxnSpPr>
      <xdr:spPr bwMode="auto">
        <a:xfrm flipV="1">
          <a:off x="5003800" y="3152363"/>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29382</xdr:rowOff>
    </xdr:from>
    <xdr:to>
      <xdr:col>26</xdr:col>
      <xdr:colOff>50800</xdr:colOff>
      <xdr:row>18</xdr:row>
      <xdr:rowOff>61844</xdr:rowOff>
    </xdr:to>
    <xdr:cxnSp macro="">
      <xdr:nvCxnSpPr>
        <xdr:cNvPr id="55" name="直線コネクタ 54"/>
        <xdr:cNvCxnSpPr/>
      </xdr:nvCxnSpPr>
      <xdr:spPr bwMode="auto">
        <a:xfrm flipV="1">
          <a:off x="4305300" y="3163107"/>
          <a:ext cx="698500" cy="3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61844</xdr:rowOff>
    </xdr:from>
    <xdr:to>
      <xdr:col>22</xdr:col>
      <xdr:colOff>114300</xdr:colOff>
      <xdr:row>18</xdr:row>
      <xdr:rowOff>69420</xdr:rowOff>
    </xdr:to>
    <xdr:cxnSp macro="">
      <xdr:nvCxnSpPr>
        <xdr:cNvPr id="58" name="直線コネクタ 57"/>
        <xdr:cNvCxnSpPr/>
      </xdr:nvCxnSpPr>
      <xdr:spPr bwMode="auto">
        <a:xfrm flipV="1">
          <a:off x="3606800" y="3195569"/>
          <a:ext cx="698500" cy="7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69420</xdr:rowOff>
    </xdr:from>
    <xdr:to>
      <xdr:col>18</xdr:col>
      <xdr:colOff>177800</xdr:colOff>
      <xdr:row>18</xdr:row>
      <xdr:rowOff>92639</xdr:rowOff>
    </xdr:to>
    <xdr:cxnSp macro="">
      <xdr:nvCxnSpPr>
        <xdr:cNvPr id="61" name="直線コネクタ 60"/>
        <xdr:cNvCxnSpPr/>
      </xdr:nvCxnSpPr>
      <xdr:spPr bwMode="auto">
        <a:xfrm flipV="1">
          <a:off x="2908300" y="3203145"/>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139288</xdr:rowOff>
    </xdr:from>
    <xdr:to>
      <xdr:col>29</xdr:col>
      <xdr:colOff>177800</xdr:colOff>
      <xdr:row>18</xdr:row>
      <xdr:rowOff>69438</xdr:rowOff>
    </xdr:to>
    <xdr:sp macro="" textlink="">
      <xdr:nvSpPr>
        <xdr:cNvPr id="71" name="楕円 70"/>
        <xdr:cNvSpPr/>
      </xdr:nvSpPr>
      <xdr:spPr bwMode="auto">
        <a:xfrm>
          <a:off x="56007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111365</xdr:rowOff>
    </xdr:from>
    <xdr:ext cx="762000" cy="259045"/>
    <xdr:sp macro="" textlink="">
      <xdr:nvSpPr>
        <xdr:cNvPr id="72" name="人口1人当たり決算額の推移該当値テキスト130"/>
        <xdr:cNvSpPr txBox="1"/>
      </xdr:nvSpPr>
      <xdr:spPr>
        <a:xfrm>
          <a:off x="5740400" y="30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150032</xdr:rowOff>
    </xdr:from>
    <xdr:to>
      <xdr:col>26</xdr:col>
      <xdr:colOff>101600</xdr:colOff>
      <xdr:row>18</xdr:row>
      <xdr:rowOff>80182</xdr:rowOff>
    </xdr:to>
    <xdr:sp macro="" textlink="">
      <xdr:nvSpPr>
        <xdr:cNvPr id="73" name="楕円 72"/>
        <xdr:cNvSpPr/>
      </xdr:nvSpPr>
      <xdr:spPr bwMode="auto">
        <a:xfrm>
          <a:off x="4953000" y="311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64959</xdr:rowOff>
    </xdr:from>
    <xdr:ext cx="736600" cy="259045"/>
    <xdr:sp macro="" textlink="">
      <xdr:nvSpPr>
        <xdr:cNvPr id="74" name="テキスト ボックス 73"/>
        <xdr:cNvSpPr txBox="1"/>
      </xdr:nvSpPr>
      <xdr:spPr>
        <a:xfrm>
          <a:off x="4622800" y="319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11044</xdr:rowOff>
    </xdr:from>
    <xdr:to>
      <xdr:col>22</xdr:col>
      <xdr:colOff>165100</xdr:colOff>
      <xdr:row>18</xdr:row>
      <xdr:rowOff>112644</xdr:rowOff>
    </xdr:to>
    <xdr:sp macro="" textlink="">
      <xdr:nvSpPr>
        <xdr:cNvPr id="75" name="楕円 74"/>
        <xdr:cNvSpPr/>
      </xdr:nvSpPr>
      <xdr:spPr bwMode="auto">
        <a:xfrm>
          <a:off x="4254500" y="314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97421</xdr:rowOff>
    </xdr:from>
    <xdr:ext cx="762000" cy="259045"/>
    <xdr:sp macro="" textlink="">
      <xdr:nvSpPr>
        <xdr:cNvPr id="76" name="テキスト ボックス 75"/>
        <xdr:cNvSpPr txBox="1"/>
      </xdr:nvSpPr>
      <xdr:spPr>
        <a:xfrm>
          <a:off x="3924300" y="323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18620</xdr:rowOff>
    </xdr:from>
    <xdr:to>
      <xdr:col>19</xdr:col>
      <xdr:colOff>38100</xdr:colOff>
      <xdr:row>18</xdr:row>
      <xdr:rowOff>120220</xdr:rowOff>
    </xdr:to>
    <xdr:sp macro="" textlink="">
      <xdr:nvSpPr>
        <xdr:cNvPr id="77" name="楕円 76"/>
        <xdr:cNvSpPr/>
      </xdr:nvSpPr>
      <xdr:spPr bwMode="auto">
        <a:xfrm>
          <a:off x="3556000" y="3152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104997</xdr:rowOff>
    </xdr:from>
    <xdr:ext cx="762000" cy="259045"/>
    <xdr:sp macro="" textlink="">
      <xdr:nvSpPr>
        <xdr:cNvPr id="78" name="テキスト ボックス 77"/>
        <xdr:cNvSpPr txBox="1"/>
      </xdr:nvSpPr>
      <xdr:spPr>
        <a:xfrm>
          <a:off x="3225800" y="32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41839</xdr:rowOff>
    </xdr:from>
    <xdr:to>
      <xdr:col>15</xdr:col>
      <xdr:colOff>101600</xdr:colOff>
      <xdr:row>18</xdr:row>
      <xdr:rowOff>143439</xdr:rowOff>
    </xdr:to>
    <xdr:sp macro="" textlink="">
      <xdr:nvSpPr>
        <xdr:cNvPr id="79" name="楕円 78"/>
        <xdr:cNvSpPr/>
      </xdr:nvSpPr>
      <xdr:spPr bwMode="auto">
        <a:xfrm>
          <a:off x="2857500" y="317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128216</xdr:rowOff>
    </xdr:from>
    <xdr:ext cx="762000" cy="259045"/>
    <xdr:sp macro="" textlink="">
      <xdr:nvSpPr>
        <xdr:cNvPr id="80" name="テキスト ボックス 79"/>
        <xdr:cNvSpPr txBox="1"/>
      </xdr:nvSpPr>
      <xdr:spPr>
        <a:xfrm>
          <a:off x="2527300" y="32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46108</xdr:rowOff>
    </xdr:from>
    <xdr:to>
      <xdr:col>29</xdr:col>
      <xdr:colOff>127000</xdr:colOff>
      <xdr:row>36</xdr:row>
      <xdr:rowOff>114786</xdr:rowOff>
    </xdr:to>
    <xdr:cxnSp macro="">
      <xdr:nvCxnSpPr>
        <xdr:cNvPr id="115" name="直線コネクタ 114"/>
        <xdr:cNvCxnSpPr/>
      </xdr:nvCxnSpPr>
      <xdr:spPr bwMode="auto">
        <a:xfrm flipV="1">
          <a:off x="5003800" y="6999358"/>
          <a:ext cx="6477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8193</xdr:rowOff>
    </xdr:from>
    <xdr:to>
      <xdr:col>26</xdr:col>
      <xdr:colOff>50800</xdr:colOff>
      <xdr:row>36</xdr:row>
      <xdr:rowOff>114786</xdr:rowOff>
    </xdr:to>
    <xdr:cxnSp macro="">
      <xdr:nvCxnSpPr>
        <xdr:cNvPr id="118" name="直線コネクタ 117"/>
        <xdr:cNvCxnSpPr/>
      </xdr:nvCxnSpPr>
      <xdr:spPr bwMode="auto">
        <a:xfrm>
          <a:off x="4305300" y="6961443"/>
          <a:ext cx="698500" cy="10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8193</xdr:rowOff>
    </xdr:from>
    <xdr:to>
      <xdr:col>22</xdr:col>
      <xdr:colOff>114300</xdr:colOff>
      <xdr:row>36</xdr:row>
      <xdr:rowOff>10316</xdr:rowOff>
    </xdr:to>
    <xdr:cxnSp macro="">
      <xdr:nvCxnSpPr>
        <xdr:cNvPr id="121" name="直線コネクタ 120"/>
        <xdr:cNvCxnSpPr/>
      </xdr:nvCxnSpPr>
      <xdr:spPr bwMode="auto">
        <a:xfrm flipV="1">
          <a:off x="3606800" y="6961443"/>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340186</xdr:rowOff>
    </xdr:from>
    <xdr:to>
      <xdr:col>18</xdr:col>
      <xdr:colOff>177800</xdr:colOff>
      <xdr:row>36</xdr:row>
      <xdr:rowOff>10316</xdr:rowOff>
    </xdr:to>
    <xdr:cxnSp macro="">
      <xdr:nvCxnSpPr>
        <xdr:cNvPr id="124" name="直線コネクタ 123"/>
        <xdr:cNvCxnSpPr/>
      </xdr:nvCxnSpPr>
      <xdr:spPr bwMode="auto">
        <a:xfrm>
          <a:off x="2908300" y="6950536"/>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338208</xdr:rowOff>
    </xdr:from>
    <xdr:to>
      <xdr:col>29</xdr:col>
      <xdr:colOff>177800</xdr:colOff>
      <xdr:row>36</xdr:row>
      <xdr:rowOff>96908</xdr:rowOff>
    </xdr:to>
    <xdr:sp macro="" textlink="">
      <xdr:nvSpPr>
        <xdr:cNvPr id="134" name="楕円 133"/>
        <xdr:cNvSpPr/>
      </xdr:nvSpPr>
      <xdr:spPr bwMode="auto">
        <a:xfrm>
          <a:off x="5600700" y="69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310285</xdr:rowOff>
    </xdr:from>
    <xdr:ext cx="762000" cy="259045"/>
    <xdr:sp macro="" textlink="">
      <xdr:nvSpPr>
        <xdr:cNvPr id="135" name="人口1人当たり決算額の推移該当値テキスト445"/>
        <xdr:cNvSpPr txBox="1"/>
      </xdr:nvSpPr>
      <xdr:spPr>
        <a:xfrm>
          <a:off x="5740400" y="69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63986</xdr:rowOff>
    </xdr:from>
    <xdr:to>
      <xdr:col>26</xdr:col>
      <xdr:colOff>101600</xdr:colOff>
      <xdr:row>36</xdr:row>
      <xdr:rowOff>165586</xdr:rowOff>
    </xdr:to>
    <xdr:sp macro="" textlink="">
      <xdr:nvSpPr>
        <xdr:cNvPr id="136" name="楕円 135"/>
        <xdr:cNvSpPr/>
      </xdr:nvSpPr>
      <xdr:spPr bwMode="auto">
        <a:xfrm>
          <a:off x="4953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150363</xdr:rowOff>
    </xdr:from>
    <xdr:ext cx="736600" cy="259045"/>
    <xdr:sp macro="" textlink="">
      <xdr:nvSpPr>
        <xdr:cNvPr id="137" name="テキスト ボックス 136"/>
        <xdr:cNvSpPr txBox="1"/>
      </xdr:nvSpPr>
      <xdr:spPr>
        <a:xfrm>
          <a:off x="4622800" y="710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300293</xdr:rowOff>
    </xdr:from>
    <xdr:to>
      <xdr:col>22</xdr:col>
      <xdr:colOff>165100</xdr:colOff>
      <xdr:row>36</xdr:row>
      <xdr:rowOff>58993</xdr:rowOff>
    </xdr:to>
    <xdr:sp macro="" textlink="">
      <xdr:nvSpPr>
        <xdr:cNvPr id="138" name="楕円 137"/>
        <xdr:cNvSpPr/>
      </xdr:nvSpPr>
      <xdr:spPr bwMode="auto">
        <a:xfrm>
          <a:off x="42545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43770</xdr:rowOff>
    </xdr:from>
    <xdr:ext cx="762000" cy="259045"/>
    <xdr:sp macro="" textlink="">
      <xdr:nvSpPr>
        <xdr:cNvPr id="139" name="テキスト ボックス 138"/>
        <xdr:cNvSpPr txBox="1"/>
      </xdr:nvSpPr>
      <xdr:spPr>
        <a:xfrm>
          <a:off x="3924300" y="69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302416</xdr:rowOff>
    </xdr:from>
    <xdr:to>
      <xdr:col>19</xdr:col>
      <xdr:colOff>38100</xdr:colOff>
      <xdr:row>36</xdr:row>
      <xdr:rowOff>61116</xdr:rowOff>
    </xdr:to>
    <xdr:sp macro="" textlink="">
      <xdr:nvSpPr>
        <xdr:cNvPr id="140" name="楕円 139"/>
        <xdr:cNvSpPr/>
      </xdr:nvSpPr>
      <xdr:spPr bwMode="auto">
        <a:xfrm>
          <a:off x="3556000" y="691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45893</xdr:rowOff>
    </xdr:from>
    <xdr:ext cx="762000" cy="259045"/>
    <xdr:sp macro="" textlink="">
      <xdr:nvSpPr>
        <xdr:cNvPr id="141" name="テキスト ボックス 140"/>
        <xdr:cNvSpPr txBox="1"/>
      </xdr:nvSpPr>
      <xdr:spPr>
        <a:xfrm>
          <a:off x="3225800" y="69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289386</xdr:rowOff>
    </xdr:from>
    <xdr:to>
      <xdr:col>15</xdr:col>
      <xdr:colOff>101600</xdr:colOff>
      <xdr:row>36</xdr:row>
      <xdr:rowOff>48086</xdr:rowOff>
    </xdr:to>
    <xdr:sp macro="" textlink="">
      <xdr:nvSpPr>
        <xdr:cNvPr id="142" name="楕円 141"/>
        <xdr:cNvSpPr/>
      </xdr:nvSpPr>
      <xdr:spPr bwMode="auto">
        <a:xfrm>
          <a:off x="2857500" y="689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32863</xdr:rowOff>
    </xdr:from>
    <xdr:ext cx="762000" cy="259045"/>
    <xdr:sp macro="" textlink="">
      <xdr:nvSpPr>
        <xdr:cNvPr id="143" name="テキスト ボックス 142"/>
        <xdr:cNvSpPr txBox="1"/>
      </xdr:nvSpPr>
      <xdr:spPr>
        <a:xfrm>
          <a:off x="2527300" y="69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119412</xdr:rowOff>
    </xdr:from>
    <xdr:to>
      <xdr:col>24</xdr:col>
      <xdr:colOff>63500</xdr:colOff>
      <xdr:row>37</xdr:row>
      <xdr:rowOff>147282</xdr:rowOff>
    </xdr:to>
    <xdr:cxnSp macro="">
      <xdr:nvCxnSpPr>
        <xdr:cNvPr id="61" name="直線コネクタ 60"/>
        <xdr:cNvCxnSpPr/>
      </xdr:nvCxnSpPr>
      <xdr:spPr>
        <a:xfrm flipV="1">
          <a:off x="3797300" y="6463062"/>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147282</xdr:rowOff>
    </xdr:from>
    <xdr:to>
      <xdr:col>19</xdr:col>
      <xdr:colOff>177800</xdr:colOff>
      <xdr:row>38</xdr:row>
      <xdr:rowOff>66872</xdr:rowOff>
    </xdr:to>
    <xdr:cxnSp macro="">
      <xdr:nvCxnSpPr>
        <xdr:cNvPr id="64" name="直線コネクタ 63"/>
        <xdr:cNvCxnSpPr/>
      </xdr:nvCxnSpPr>
      <xdr:spPr>
        <a:xfrm flipV="1">
          <a:off x="2908300" y="6490932"/>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59004</xdr:rowOff>
    </xdr:from>
    <xdr:to>
      <xdr:col>15</xdr:col>
      <xdr:colOff>50800</xdr:colOff>
      <xdr:row>38</xdr:row>
      <xdr:rowOff>66872</xdr:rowOff>
    </xdr:to>
    <xdr:cxnSp macro="">
      <xdr:nvCxnSpPr>
        <xdr:cNvPr id="67" name="直線コネクタ 66"/>
        <xdr:cNvCxnSpPr/>
      </xdr:nvCxnSpPr>
      <xdr:spPr>
        <a:xfrm>
          <a:off x="2019300" y="657410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58109</xdr:rowOff>
    </xdr:from>
    <xdr:to>
      <xdr:col>10</xdr:col>
      <xdr:colOff>114300</xdr:colOff>
      <xdr:row>38</xdr:row>
      <xdr:rowOff>59004</xdr:rowOff>
    </xdr:to>
    <xdr:cxnSp macro="">
      <xdr:nvCxnSpPr>
        <xdr:cNvPr id="70" name="直線コネクタ 69"/>
        <xdr:cNvCxnSpPr/>
      </xdr:nvCxnSpPr>
      <xdr:spPr>
        <a:xfrm>
          <a:off x="1130300" y="657320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68612</xdr:rowOff>
    </xdr:from>
    <xdr:to>
      <xdr:col>24</xdr:col>
      <xdr:colOff>114300</xdr:colOff>
      <xdr:row>37</xdr:row>
      <xdr:rowOff>170211</xdr:rowOff>
    </xdr:to>
    <xdr:sp macro="" textlink="">
      <xdr:nvSpPr>
        <xdr:cNvPr id="80" name="楕円 79"/>
        <xdr:cNvSpPr/>
      </xdr:nvSpPr>
      <xdr:spPr>
        <a:xfrm>
          <a:off x="4584700" y="641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47039</xdr:rowOff>
    </xdr:from>
    <xdr:ext cx="534377" cy="259045"/>
    <xdr:sp macro="" textlink="">
      <xdr:nvSpPr>
        <xdr:cNvPr id="81" name="人件費該当値テキスト"/>
        <xdr:cNvSpPr txBox="1"/>
      </xdr:nvSpPr>
      <xdr:spPr>
        <a:xfrm>
          <a:off x="4686300" y="63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96482</xdr:rowOff>
    </xdr:from>
    <xdr:to>
      <xdr:col>20</xdr:col>
      <xdr:colOff>38100</xdr:colOff>
      <xdr:row>38</xdr:row>
      <xdr:rowOff>26632</xdr:rowOff>
    </xdr:to>
    <xdr:sp macro="" textlink="">
      <xdr:nvSpPr>
        <xdr:cNvPr id="82" name="楕円 81"/>
        <xdr:cNvSpPr/>
      </xdr:nvSpPr>
      <xdr:spPr>
        <a:xfrm>
          <a:off x="3746500" y="64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17759</xdr:rowOff>
    </xdr:from>
    <xdr:ext cx="534377" cy="259045"/>
    <xdr:sp macro="" textlink="">
      <xdr:nvSpPr>
        <xdr:cNvPr id="83" name="テキスト ボックス 82"/>
        <xdr:cNvSpPr txBox="1"/>
      </xdr:nvSpPr>
      <xdr:spPr>
        <a:xfrm>
          <a:off x="3530111" y="65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16072</xdr:rowOff>
    </xdr:from>
    <xdr:to>
      <xdr:col>15</xdr:col>
      <xdr:colOff>101600</xdr:colOff>
      <xdr:row>38</xdr:row>
      <xdr:rowOff>117672</xdr:rowOff>
    </xdr:to>
    <xdr:sp macro="" textlink="">
      <xdr:nvSpPr>
        <xdr:cNvPr id="84" name="楕円 83"/>
        <xdr:cNvSpPr/>
      </xdr:nvSpPr>
      <xdr:spPr>
        <a:xfrm>
          <a:off x="28575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108799</xdr:rowOff>
    </xdr:from>
    <xdr:ext cx="534377" cy="259045"/>
    <xdr:sp macro="" textlink="">
      <xdr:nvSpPr>
        <xdr:cNvPr id="85" name="テキスト ボックス 84"/>
        <xdr:cNvSpPr txBox="1"/>
      </xdr:nvSpPr>
      <xdr:spPr>
        <a:xfrm>
          <a:off x="2641111" y="6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8204</xdr:rowOff>
    </xdr:from>
    <xdr:to>
      <xdr:col>10</xdr:col>
      <xdr:colOff>165100</xdr:colOff>
      <xdr:row>38</xdr:row>
      <xdr:rowOff>109804</xdr:rowOff>
    </xdr:to>
    <xdr:sp macro="" textlink="">
      <xdr:nvSpPr>
        <xdr:cNvPr id="86" name="楕円 85"/>
        <xdr:cNvSpPr/>
      </xdr:nvSpPr>
      <xdr:spPr>
        <a:xfrm>
          <a:off x="1968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100931</xdr:rowOff>
    </xdr:from>
    <xdr:ext cx="534377" cy="259045"/>
    <xdr:sp macro="" textlink="">
      <xdr:nvSpPr>
        <xdr:cNvPr id="87" name="テキスト ボックス 86"/>
        <xdr:cNvSpPr txBox="1"/>
      </xdr:nvSpPr>
      <xdr:spPr>
        <a:xfrm>
          <a:off x="1752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7309</xdr:rowOff>
    </xdr:from>
    <xdr:to>
      <xdr:col>6</xdr:col>
      <xdr:colOff>38100</xdr:colOff>
      <xdr:row>38</xdr:row>
      <xdr:rowOff>108909</xdr:rowOff>
    </xdr:to>
    <xdr:sp macro="" textlink="">
      <xdr:nvSpPr>
        <xdr:cNvPr id="88" name="楕円 87"/>
        <xdr:cNvSpPr/>
      </xdr:nvSpPr>
      <xdr:spPr>
        <a:xfrm>
          <a:off x="1079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100036</xdr:rowOff>
    </xdr:from>
    <xdr:ext cx="534377" cy="259045"/>
    <xdr:sp macro="" textlink="">
      <xdr:nvSpPr>
        <xdr:cNvPr id="89" name="テキスト ボックス 88"/>
        <xdr:cNvSpPr txBox="1"/>
      </xdr:nvSpPr>
      <xdr:spPr>
        <a:xfrm>
          <a:off x="863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88595</xdr:rowOff>
    </xdr:from>
    <xdr:to>
      <xdr:col>24</xdr:col>
      <xdr:colOff>63500</xdr:colOff>
      <xdr:row>57</xdr:row>
      <xdr:rowOff>117259</xdr:rowOff>
    </xdr:to>
    <xdr:cxnSp macro="">
      <xdr:nvCxnSpPr>
        <xdr:cNvPr id="119" name="直線コネクタ 118"/>
        <xdr:cNvCxnSpPr/>
      </xdr:nvCxnSpPr>
      <xdr:spPr>
        <a:xfrm flipV="1">
          <a:off x="3797300" y="9861245"/>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117259</xdr:rowOff>
    </xdr:from>
    <xdr:to>
      <xdr:col>19</xdr:col>
      <xdr:colOff>177800</xdr:colOff>
      <xdr:row>57</xdr:row>
      <xdr:rowOff>128422</xdr:rowOff>
    </xdr:to>
    <xdr:cxnSp macro="">
      <xdr:nvCxnSpPr>
        <xdr:cNvPr id="122" name="直線コネクタ 121"/>
        <xdr:cNvCxnSpPr/>
      </xdr:nvCxnSpPr>
      <xdr:spPr>
        <a:xfrm flipV="1">
          <a:off x="2908300" y="9889909"/>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99301</xdr:rowOff>
    </xdr:from>
    <xdr:to>
      <xdr:col>15</xdr:col>
      <xdr:colOff>50800</xdr:colOff>
      <xdr:row>57</xdr:row>
      <xdr:rowOff>128422</xdr:rowOff>
    </xdr:to>
    <xdr:cxnSp macro="">
      <xdr:nvCxnSpPr>
        <xdr:cNvPr id="125" name="直線コネクタ 124"/>
        <xdr:cNvCxnSpPr/>
      </xdr:nvCxnSpPr>
      <xdr:spPr>
        <a:xfrm>
          <a:off x="2019300" y="9871951"/>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99301</xdr:rowOff>
    </xdr:from>
    <xdr:to>
      <xdr:col>10</xdr:col>
      <xdr:colOff>114300</xdr:colOff>
      <xdr:row>57</xdr:row>
      <xdr:rowOff>134734</xdr:rowOff>
    </xdr:to>
    <xdr:cxnSp macro="">
      <xdr:nvCxnSpPr>
        <xdr:cNvPr id="128" name="直線コネクタ 127"/>
        <xdr:cNvCxnSpPr/>
      </xdr:nvCxnSpPr>
      <xdr:spPr>
        <a:xfrm flipV="1">
          <a:off x="1130300" y="987195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37795</xdr:rowOff>
    </xdr:from>
    <xdr:to>
      <xdr:col>24</xdr:col>
      <xdr:colOff>114300</xdr:colOff>
      <xdr:row>57</xdr:row>
      <xdr:rowOff>139395</xdr:rowOff>
    </xdr:to>
    <xdr:sp macro="" textlink="">
      <xdr:nvSpPr>
        <xdr:cNvPr id="138" name="楕円 137"/>
        <xdr:cNvSpPr/>
      </xdr:nvSpPr>
      <xdr:spPr>
        <a:xfrm>
          <a:off x="4584700" y="9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16222</xdr:rowOff>
    </xdr:from>
    <xdr:ext cx="534377" cy="259045"/>
    <xdr:sp macro="" textlink="">
      <xdr:nvSpPr>
        <xdr:cNvPr id="139" name="物件費該当値テキスト"/>
        <xdr:cNvSpPr txBox="1"/>
      </xdr:nvSpPr>
      <xdr:spPr>
        <a:xfrm>
          <a:off x="4686300" y="9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66459</xdr:rowOff>
    </xdr:from>
    <xdr:to>
      <xdr:col>20</xdr:col>
      <xdr:colOff>38100</xdr:colOff>
      <xdr:row>57</xdr:row>
      <xdr:rowOff>168059</xdr:rowOff>
    </xdr:to>
    <xdr:sp macro="" textlink="">
      <xdr:nvSpPr>
        <xdr:cNvPr id="140" name="楕円 139"/>
        <xdr:cNvSpPr/>
      </xdr:nvSpPr>
      <xdr:spPr>
        <a:xfrm>
          <a:off x="3746500" y="98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159186</xdr:rowOff>
    </xdr:from>
    <xdr:ext cx="534377" cy="259045"/>
    <xdr:sp macro="" textlink="">
      <xdr:nvSpPr>
        <xdr:cNvPr id="141" name="テキスト ボックス 140"/>
        <xdr:cNvSpPr txBox="1"/>
      </xdr:nvSpPr>
      <xdr:spPr>
        <a:xfrm>
          <a:off x="3530111" y="99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77622</xdr:rowOff>
    </xdr:from>
    <xdr:to>
      <xdr:col>15</xdr:col>
      <xdr:colOff>101600</xdr:colOff>
      <xdr:row>58</xdr:row>
      <xdr:rowOff>7772</xdr:rowOff>
    </xdr:to>
    <xdr:sp macro="" textlink="">
      <xdr:nvSpPr>
        <xdr:cNvPr id="142" name="楕円 141"/>
        <xdr:cNvSpPr/>
      </xdr:nvSpPr>
      <xdr:spPr>
        <a:xfrm>
          <a:off x="2857500" y="9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170349</xdr:rowOff>
    </xdr:from>
    <xdr:ext cx="534377" cy="259045"/>
    <xdr:sp macro="" textlink="">
      <xdr:nvSpPr>
        <xdr:cNvPr id="143" name="テキスト ボックス 142"/>
        <xdr:cNvSpPr txBox="1"/>
      </xdr:nvSpPr>
      <xdr:spPr>
        <a:xfrm>
          <a:off x="2641111" y="99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48501</xdr:rowOff>
    </xdr:from>
    <xdr:to>
      <xdr:col>10</xdr:col>
      <xdr:colOff>165100</xdr:colOff>
      <xdr:row>57</xdr:row>
      <xdr:rowOff>150101</xdr:rowOff>
    </xdr:to>
    <xdr:sp macro="" textlink="">
      <xdr:nvSpPr>
        <xdr:cNvPr id="144" name="楕円 143"/>
        <xdr:cNvSpPr/>
      </xdr:nvSpPr>
      <xdr:spPr>
        <a:xfrm>
          <a:off x="1968500" y="98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166628</xdr:rowOff>
    </xdr:from>
    <xdr:ext cx="534377" cy="259045"/>
    <xdr:sp macro="" textlink="">
      <xdr:nvSpPr>
        <xdr:cNvPr id="145" name="テキスト ボックス 144"/>
        <xdr:cNvSpPr txBox="1"/>
      </xdr:nvSpPr>
      <xdr:spPr>
        <a:xfrm>
          <a:off x="1752111" y="95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83934</xdr:rowOff>
    </xdr:from>
    <xdr:to>
      <xdr:col>6</xdr:col>
      <xdr:colOff>38100</xdr:colOff>
      <xdr:row>58</xdr:row>
      <xdr:rowOff>14084</xdr:rowOff>
    </xdr:to>
    <xdr:sp macro="" textlink="">
      <xdr:nvSpPr>
        <xdr:cNvPr id="146" name="楕円 145"/>
        <xdr:cNvSpPr/>
      </xdr:nvSpPr>
      <xdr:spPr>
        <a:xfrm>
          <a:off x="1079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5211</xdr:rowOff>
    </xdr:from>
    <xdr:ext cx="534377" cy="259045"/>
    <xdr:sp macro="" textlink="">
      <xdr:nvSpPr>
        <xdr:cNvPr id="147" name="テキスト ボックス 146"/>
        <xdr:cNvSpPr txBox="1"/>
      </xdr:nvSpPr>
      <xdr:spPr>
        <a:xfrm>
          <a:off x="863111" y="99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130099</xdr:rowOff>
    </xdr:from>
    <xdr:to>
      <xdr:col>24</xdr:col>
      <xdr:colOff>63500</xdr:colOff>
      <xdr:row>78</xdr:row>
      <xdr:rowOff>136271</xdr:rowOff>
    </xdr:to>
    <xdr:cxnSp macro="">
      <xdr:nvCxnSpPr>
        <xdr:cNvPr id="178" name="直線コネクタ 177"/>
        <xdr:cNvCxnSpPr/>
      </xdr:nvCxnSpPr>
      <xdr:spPr>
        <a:xfrm flipV="1">
          <a:off x="3797300" y="1350319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136271</xdr:rowOff>
    </xdr:from>
    <xdr:to>
      <xdr:col>19</xdr:col>
      <xdr:colOff>177800</xdr:colOff>
      <xdr:row>78</xdr:row>
      <xdr:rowOff>145089</xdr:rowOff>
    </xdr:to>
    <xdr:cxnSp macro="">
      <xdr:nvCxnSpPr>
        <xdr:cNvPr id="181" name="直線コネクタ 180"/>
        <xdr:cNvCxnSpPr/>
      </xdr:nvCxnSpPr>
      <xdr:spPr>
        <a:xfrm flipV="1">
          <a:off x="2908300" y="13509371"/>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145089</xdr:rowOff>
    </xdr:from>
    <xdr:to>
      <xdr:col>15</xdr:col>
      <xdr:colOff>50800</xdr:colOff>
      <xdr:row>78</xdr:row>
      <xdr:rowOff>154200</xdr:rowOff>
    </xdr:to>
    <xdr:cxnSp macro="">
      <xdr:nvCxnSpPr>
        <xdr:cNvPr id="184" name="直線コネクタ 183"/>
        <xdr:cNvCxnSpPr/>
      </xdr:nvCxnSpPr>
      <xdr:spPr>
        <a:xfrm flipV="1">
          <a:off x="2019300" y="1351818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154200</xdr:rowOff>
    </xdr:from>
    <xdr:to>
      <xdr:col>10</xdr:col>
      <xdr:colOff>114300</xdr:colOff>
      <xdr:row>78</xdr:row>
      <xdr:rowOff>161776</xdr:rowOff>
    </xdr:to>
    <xdr:cxnSp macro="">
      <xdr:nvCxnSpPr>
        <xdr:cNvPr id="187" name="直線コネクタ 186"/>
        <xdr:cNvCxnSpPr/>
      </xdr:nvCxnSpPr>
      <xdr:spPr>
        <a:xfrm flipV="1">
          <a:off x="1130300" y="13527300"/>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79299</xdr:rowOff>
    </xdr:from>
    <xdr:to>
      <xdr:col>24</xdr:col>
      <xdr:colOff>114300</xdr:colOff>
      <xdr:row>79</xdr:row>
      <xdr:rowOff>9449</xdr:rowOff>
    </xdr:to>
    <xdr:sp macro="" textlink="">
      <xdr:nvSpPr>
        <xdr:cNvPr id="197" name="楕円 196"/>
        <xdr:cNvSpPr/>
      </xdr:nvSpPr>
      <xdr:spPr>
        <a:xfrm>
          <a:off x="45847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85471</xdr:rowOff>
    </xdr:from>
    <xdr:to>
      <xdr:col>20</xdr:col>
      <xdr:colOff>38100</xdr:colOff>
      <xdr:row>79</xdr:row>
      <xdr:rowOff>15621</xdr:rowOff>
    </xdr:to>
    <xdr:sp macro="" textlink="">
      <xdr:nvSpPr>
        <xdr:cNvPr id="199" name="楕円 198"/>
        <xdr:cNvSpPr/>
      </xdr:nvSpPr>
      <xdr:spPr>
        <a:xfrm>
          <a:off x="3746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6748</xdr:rowOff>
    </xdr:from>
    <xdr:ext cx="469744" cy="259045"/>
    <xdr:sp macro="" textlink="">
      <xdr:nvSpPr>
        <xdr:cNvPr id="200" name="テキスト ボックス 199"/>
        <xdr:cNvSpPr txBox="1"/>
      </xdr:nvSpPr>
      <xdr:spPr>
        <a:xfrm>
          <a:off x="3562428"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94289</xdr:rowOff>
    </xdr:from>
    <xdr:to>
      <xdr:col>15</xdr:col>
      <xdr:colOff>101600</xdr:colOff>
      <xdr:row>79</xdr:row>
      <xdr:rowOff>24439</xdr:rowOff>
    </xdr:to>
    <xdr:sp macro="" textlink="">
      <xdr:nvSpPr>
        <xdr:cNvPr id="201" name="楕円 200"/>
        <xdr:cNvSpPr/>
      </xdr:nvSpPr>
      <xdr:spPr>
        <a:xfrm>
          <a:off x="2857500" y="134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40966</xdr:rowOff>
    </xdr:from>
    <xdr:ext cx="469744" cy="259045"/>
    <xdr:sp macro="" textlink="">
      <xdr:nvSpPr>
        <xdr:cNvPr id="202" name="テキスト ボックス 201"/>
        <xdr:cNvSpPr txBox="1"/>
      </xdr:nvSpPr>
      <xdr:spPr>
        <a:xfrm>
          <a:off x="2673428" y="13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103400</xdr:rowOff>
    </xdr:from>
    <xdr:to>
      <xdr:col>10</xdr:col>
      <xdr:colOff>165100</xdr:colOff>
      <xdr:row>79</xdr:row>
      <xdr:rowOff>33550</xdr:rowOff>
    </xdr:to>
    <xdr:sp macro="" textlink="">
      <xdr:nvSpPr>
        <xdr:cNvPr id="203" name="楕円 202"/>
        <xdr:cNvSpPr/>
      </xdr:nvSpPr>
      <xdr:spPr>
        <a:xfrm>
          <a:off x="1968500" y="13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24677</xdr:rowOff>
    </xdr:from>
    <xdr:ext cx="469744" cy="259045"/>
    <xdr:sp macro="" textlink="">
      <xdr:nvSpPr>
        <xdr:cNvPr id="204" name="テキスト ボックス 203"/>
        <xdr:cNvSpPr txBox="1"/>
      </xdr:nvSpPr>
      <xdr:spPr>
        <a:xfrm>
          <a:off x="1784428" y="1356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110976</xdr:rowOff>
    </xdr:from>
    <xdr:to>
      <xdr:col>6</xdr:col>
      <xdr:colOff>38100</xdr:colOff>
      <xdr:row>79</xdr:row>
      <xdr:rowOff>41126</xdr:rowOff>
    </xdr:to>
    <xdr:sp macro="" textlink="">
      <xdr:nvSpPr>
        <xdr:cNvPr id="205" name="楕円 204"/>
        <xdr:cNvSpPr/>
      </xdr:nvSpPr>
      <xdr:spPr>
        <a:xfrm>
          <a:off x="1079500" y="13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32253</xdr:rowOff>
    </xdr:from>
    <xdr:ext cx="469744" cy="259045"/>
    <xdr:sp macro="" textlink="">
      <xdr:nvSpPr>
        <xdr:cNvPr id="206" name="テキスト ボックス 205"/>
        <xdr:cNvSpPr txBox="1"/>
      </xdr:nvSpPr>
      <xdr:spPr>
        <a:xfrm>
          <a:off x="895428" y="1357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45022</xdr:rowOff>
    </xdr:from>
    <xdr:to>
      <xdr:col>24</xdr:col>
      <xdr:colOff>63500</xdr:colOff>
      <xdr:row>98</xdr:row>
      <xdr:rowOff>19126</xdr:rowOff>
    </xdr:to>
    <xdr:cxnSp macro="">
      <xdr:nvCxnSpPr>
        <xdr:cNvPr id="236" name="直線コネクタ 235"/>
        <xdr:cNvCxnSpPr/>
      </xdr:nvCxnSpPr>
      <xdr:spPr>
        <a:xfrm flipV="1">
          <a:off x="3797300" y="16504222"/>
          <a:ext cx="838200" cy="3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19126</xdr:rowOff>
    </xdr:from>
    <xdr:to>
      <xdr:col>19</xdr:col>
      <xdr:colOff>177800</xdr:colOff>
      <xdr:row>98</xdr:row>
      <xdr:rowOff>97143</xdr:rowOff>
    </xdr:to>
    <xdr:cxnSp macro="">
      <xdr:nvCxnSpPr>
        <xdr:cNvPr id="239" name="直線コネクタ 238"/>
        <xdr:cNvCxnSpPr/>
      </xdr:nvCxnSpPr>
      <xdr:spPr>
        <a:xfrm flipV="1">
          <a:off x="2908300" y="16821226"/>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97143</xdr:rowOff>
    </xdr:from>
    <xdr:to>
      <xdr:col>15</xdr:col>
      <xdr:colOff>50800</xdr:colOff>
      <xdr:row>98</xdr:row>
      <xdr:rowOff>157035</xdr:rowOff>
    </xdr:to>
    <xdr:cxnSp macro="">
      <xdr:nvCxnSpPr>
        <xdr:cNvPr id="242" name="直線コネクタ 241"/>
        <xdr:cNvCxnSpPr/>
      </xdr:nvCxnSpPr>
      <xdr:spPr>
        <a:xfrm flipV="1">
          <a:off x="2019300" y="16899243"/>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145135</xdr:rowOff>
    </xdr:from>
    <xdr:to>
      <xdr:col>10</xdr:col>
      <xdr:colOff>114300</xdr:colOff>
      <xdr:row>98</xdr:row>
      <xdr:rowOff>157035</xdr:rowOff>
    </xdr:to>
    <xdr:cxnSp macro="">
      <xdr:nvCxnSpPr>
        <xdr:cNvPr id="245" name="直線コネクタ 244"/>
        <xdr:cNvCxnSpPr/>
      </xdr:nvCxnSpPr>
      <xdr:spPr>
        <a:xfrm>
          <a:off x="1130300" y="16947235"/>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165672</xdr:rowOff>
    </xdr:from>
    <xdr:to>
      <xdr:col>24</xdr:col>
      <xdr:colOff>114300</xdr:colOff>
      <xdr:row>96</xdr:row>
      <xdr:rowOff>95822</xdr:rowOff>
    </xdr:to>
    <xdr:sp macro="" textlink="">
      <xdr:nvSpPr>
        <xdr:cNvPr id="255" name="楕円 254"/>
        <xdr:cNvSpPr/>
      </xdr:nvSpPr>
      <xdr:spPr>
        <a:xfrm>
          <a:off x="4584700" y="164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17099</xdr:rowOff>
    </xdr:from>
    <xdr:ext cx="599010" cy="259045"/>
    <xdr:sp macro="" textlink="">
      <xdr:nvSpPr>
        <xdr:cNvPr id="256" name="扶助費該当値テキスト"/>
        <xdr:cNvSpPr txBox="1"/>
      </xdr:nvSpPr>
      <xdr:spPr>
        <a:xfrm>
          <a:off x="4686300" y="1630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139776</xdr:rowOff>
    </xdr:from>
    <xdr:to>
      <xdr:col>20</xdr:col>
      <xdr:colOff>38100</xdr:colOff>
      <xdr:row>98</xdr:row>
      <xdr:rowOff>69926</xdr:rowOff>
    </xdr:to>
    <xdr:sp macro="" textlink="">
      <xdr:nvSpPr>
        <xdr:cNvPr id="257" name="楕円 256"/>
        <xdr:cNvSpPr/>
      </xdr:nvSpPr>
      <xdr:spPr>
        <a:xfrm>
          <a:off x="3746500" y="16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86453</xdr:rowOff>
    </xdr:from>
    <xdr:ext cx="599010" cy="259045"/>
    <xdr:sp macro="" textlink="">
      <xdr:nvSpPr>
        <xdr:cNvPr id="258" name="テキスト ボックス 257"/>
        <xdr:cNvSpPr txBox="1"/>
      </xdr:nvSpPr>
      <xdr:spPr>
        <a:xfrm>
          <a:off x="3497795" y="1654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46343</xdr:rowOff>
    </xdr:from>
    <xdr:to>
      <xdr:col>15</xdr:col>
      <xdr:colOff>101600</xdr:colOff>
      <xdr:row>98</xdr:row>
      <xdr:rowOff>147943</xdr:rowOff>
    </xdr:to>
    <xdr:sp macro="" textlink="">
      <xdr:nvSpPr>
        <xdr:cNvPr id="259" name="楕円 258"/>
        <xdr:cNvSpPr/>
      </xdr:nvSpPr>
      <xdr:spPr>
        <a:xfrm>
          <a:off x="2857500" y="168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164470</xdr:rowOff>
    </xdr:from>
    <xdr:ext cx="534377" cy="259045"/>
    <xdr:sp macro="" textlink="">
      <xdr:nvSpPr>
        <xdr:cNvPr id="260" name="テキスト ボックス 259"/>
        <xdr:cNvSpPr txBox="1"/>
      </xdr:nvSpPr>
      <xdr:spPr>
        <a:xfrm>
          <a:off x="2641111" y="166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106235</xdr:rowOff>
    </xdr:from>
    <xdr:to>
      <xdr:col>10</xdr:col>
      <xdr:colOff>165100</xdr:colOff>
      <xdr:row>99</xdr:row>
      <xdr:rowOff>36385</xdr:rowOff>
    </xdr:to>
    <xdr:sp macro="" textlink="">
      <xdr:nvSpPr>
        <xdr:cNvPr id="261" name="楕円 260"/>
        <xdr:cNvSpPr/>
      </xdr:nvSpPr>
      <xdr:spPr>
        <a:xfrm>
          <a:off x="1968500" y="169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52912</xdr:rowOff>
    </xdr:from>
    <xdr:ext cx="534377" cy="259045"/>
    <xdr:sp macro="" textlink="">
      <xdr:nvSpPr>
        <xdr:cNvPr id="262" name="テキスト ボックス 261"/>
        <xdr:cNvSpPr txBox="1"/>
      </xdr:nvSpPr>
      <xdr:spPr>
        <a:xfrm>
          <a:off x="1752111" y="166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94335</xdr:rowOff>
    </xdr:from>
    <xdr:to>
      <xdr:col>6</xdr:col>
      <xdr:colOff>38100</xdr:colOff>
      <xdr:row>99</xdr:row>
      <xdr:rowOff>24485</xdr:rowOff>
    </xdr:to>
    <xdr:sp macro="" textlink="">
      <xdr:nvSpPr>
        <xdr:cNvPr id="263" name="楕円 262"/>
        <xdr:cNvSpPr/>
      </xdr:nvSpPr>
      <xdr:spPr>
        <a:xfrm>
          <a:off x="1079500" y="16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41012</xdr:rowOff>
    </xdr:from>
    <xdr:ext cx="534377" cy="259045"/>
    <xdr:sp macro="" textlink="">
      <xdr:nvSpPr>
        <xdr:cNvPr id="264" name="テキスト ボックス 263"/>
        <xdr:cNvSpPr txBox="1"/>
      </xdr:nvSpPr>
      <xdr:spPr>
        <a:xfrm>
          <a:off x="863111" y="166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103451</xdr:rowOff>
    </xdr:from>
    <xdr:to>
      <xdr:col>55</xdr:col>
      <xdr:colOff>0</xdr:colOff>
      <xdr:row>35</xdr:row>
      <xdr:rowOff>157269</xdr:rowOff>
    </xdr:to>
    <xdr:cxnSp macro="">
      <xdr:nvCxnSpPr>
        <xdr:cNvPr id="295" name="直線コネクタ 294"/>
        <xdr:cNvCxnSpPr/>
      </xdr:nvCxnSpPr>
      <xdr:spPr>
        <a:xfrm>
          <a:off x="9639300" y="5075501"/>
          <a:ext cx="838200" cy="108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103451</xdr:rowOff>
    </xdr:from>
    <xdr:to>
      <xdr:col>50</xdr:col>
      <xdr:colOff>114300</xdr:colOff>
      <xdr:row>36</xdr:row>
      <xdr:rowOff>26870</xdr:rowOff>
    </xdr:to>
    <xdr:cxnSp macro="">
      <xdr:nvCxnSpPr>
        <xdr:cNvPr id="298" name="直線コネクタ 297"/>
        <xdr:cNvCxnSpPr/>
      </xdr:nvCxnSpPr>
      <xdr:spPr>
        <a:xfrm flipV="1">
          <a:off x="8750300" y="5075501"/>
          <a:ext cx="889000" cy="11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26870</xdr:rowOff>
    </xdr:from>
    <xdr:to>
      <xdr:col>45</xdr:col>
      <xdr:colOff>177800</xdr:colOff>
      <xdr:row>37</xdr:row>
      <xdr:rowOff>43688</xdr:rowOff>
    </xdr:to>
    <xdr:cxnSp macro="">
      <xdr:nvCxnSpPr>
        <xdr:cNvPr id="301" name="直線コネクタ 300"/>
        <xdr:cNvCxnSpPr/>
      </xdr:nvCxnSpPr>
      <xdr:spPr>
        <a:xfrm flipV="1">
          <a:off x="7861300" y="6199070"/>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20556</xdr:rowOff>
    </xdr:from>
    <xdr:to>
      <xdr:col>41</xdr:col>
      <xdr:colOff>50800</xdr:colOff>
      <xdr:row>37</xdr:row>
      <xdr:rowOff>43688</xdr:rowOff>
    </xdr:to>
    <xdr:cxnSp macro="">
      <xdr:nvCxnSpPr>
        <xdr:cNvPr id="304" name="直線コネクタ 303"/>
        <xdr:cNvCxnSpPr/>
      </xdr:nvCxnSpPr>
      <xdr:spPr>
        <a:xfrm>
          <a:off x="6972300" y="6364206"/>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106469</xdr:rowOff>
    </xdr:from>
    <xdr:to>
      <xdr:col>55</xdr:col>
      <xdr:colOff>50800</xdr:colOff>
      <xdr:row>36</xdr:row>
      <xdr:rowOff>36619</xdr:rowOff>
    </xdr:to>
    <xdr:sp macro="" textlink="">
      <xdr:nvSpPr>
        <xdr:cNvPr id="314" name="楕円 313"/>
        <xdr:cNvSpPr/>
      </xdr:nvSpPr>
      <xdr:spPr>
        <a:xfrm>
          <a:off x="10426700" y="6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129346</xdr:rowOff>
    </xdr:from>
    <xdr:ext cx="534377" cy="259045"/>
    <xdr:sp macro="" textlink="">
      <xdr:nvSpPr>
        <xdr:cNvPr id="315" name="補助費等該当値テキスト"/>
        <xdr:cNvSpPr txBox="1"/>
      </xdr:nvSpPr>
      <xdr:spPr>
        <a:xfrm>
          <a:off x="10528300" y="5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52651</xdr:rowOff>
    </xdr:from>
    <xdr:to>
      <xdr:col>50</xdr:col>
      <xdr:colOff>165100</xdr:colOff>
      <xdr:row>29</xdr:row>
      <xdr:rowOff>154251</xdr:rowOff>
    </xdr:to>
    <xdr:sp macro="" textlink="">
      <xdr:nvSpPr>
        <xdr:cNvPr id="316" name="楕円 315"/>
        <xdr:cNvSpPr/>
      </xdr:nvSpPr>
      <xdr:spPr>
        <a:xfrm>
          <a:off x="9588500" y="50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170778</xdr:rowOff>
    </xdr:from>
    <xdr:ext cx="599010" cy="259045"/>
    <xdr:sp macro="" textlink="">
      <xdr:nvSpPr>
        <xdr:cNvPr id="317" name="テキスト ボックス 316"/>
        <xdr:cNvSpPr txBox="1"/>
      </xdr:nvSpPr>
      <xdr:spPr>
        <a:xfrm>
          <a:off x="9339795" y="47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147520</xdr:rowOff>
    </xdr:from>
    <xdr:to>
      <xdr:col>46</xdr:col>
      <xdr:colOff>38100</xdr:colOff>
      <xdr:row>36</xdr:row>
      <xdr:rowOff>77670</xdr:rowOff>
    </xdr:to>
    <xdr:sp macro="" textlink="">
      <xdr:nvSpPr>
        <xdr:cNvPr id="318" name="楕円 317"/>
        <xdr:cNvSpPr/>
      </xdr:nvSpPr>
      <xdr:spPr>
        <a:xfrm>
          <a:off x="8699500" y="61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94197</xdr:rowOff>
    </xdr:from>
    <xdr:ext cx="534377" cy="259045"/>
    <xdr:sp macro="" textlink="">
      <xdr:nvSpPr>
        <xdr:cNvPr id="319" name="テキスト ボックス 318"/>
        <xdr:cNvSpPr txBox="1"/>
      </xdr:nvSpPr>
      <xdr:spPr>
        <a:xfrm>
          <a:off x="8483111" y="5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164338</xdr:rowOff>
    </xdr:from>
    <xdr:to>
      <xdr:col>41</xdr:col>
      <xdr:colOff>101600</xdr:colOff>
      <xdr:row>37</xdr:row>
      <xdr:rowOff>94488</xdr:rowOff>
    </xdr:to>
    <xdr:sp macro="" textlink="">
      <xdr:nvSpPr>
        <xdr:cNvPr id="320" name="楕円 319"/>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85615</xdr:rowOff>
    </xdr:from>
    <xdr:ext cx="534377" cy="259045"/>
    <xdr:sp macro="" textlink="">
      <xdr:nvSpPr>
        <xdr:cNvPr id="321" name="テキスト ボックス 320"/>
        <xdr:cNvSpPr txBox="1"/>
      </xdr:nvSpPr>
      <xdr:spPr>
        <a:xfrm>
          <a:off x="7594111" y="64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141206</xdr:rowOff>
    </xdr:from>
    <xdr:to>
      <xdr:col>36</xdr:col>
      <xdr:colOff>165100</xdr:colOff>
      <xdr:row>37</xdr:row>
      <xdr:rowOff>71356</xdr:rowOff>
    </xdr:to>
    <xdr:sp macro="" textlink="">
      <xdr:nvSpPr>
        <xdr:cNvPr id="322" name="楕円 321"/>
        <xdr:cNvSpPr/>
      </xdr:nvSpPr>
      <xdr:spPr>
        <a:xfrm>
          <a:off x="6921500" y="63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62483</xdr:rowOff>
    </xdr:from>
    <xdr:ext cx="534377" cy="259045"/>
    <xdr:sp macro="" textlink="">
      <xdr:nvSpPr>
        <xdr:cNvPr id="323" name="テキスト ボックス 322"/>
        <xdr:cNvSpPr txBox="1"/>
      </xdr:nvSpPr>
      <xdr:spPr>
        <a:xfrm>
          <a:off x="6705111" y="64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141289</xdr:rowOff>
    </xdr:from>
    <xdr:to>
      <xdr:col>55</xdr:col>
      <xdr:colOff>0</xdr:colOff>
      <xdr:row>58</xdr:row>
      <xdr:rowOff>44450</xdr:rowOff>
    </xdr:to>
    <xdr:cxnSp macro="">
      <xdr:nvCxnSpPr>
        <xdr:cNvPr id="354" name="直線コネクタ 353"/>
        <xdr:cNvCxnSpPr/>
      </xdr:nvCxnSpPr>
      <xdr:spPr>
        <a:xfrm flipV="1">
          <a:off x="9639300" y="9913939"/>
          <a:ext cx="8382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79731</xdr:rowOff>
    </xdr:from>
    <xdr:to>
      <xdr:col>50</xdr:col>
      <xdr:colOff>114300</xdr:colOff>
      <xdr:row>58</xdr:row>
      <xdr:rowOff>44450</xdr:rowOff>
    </xdr:to>
    <xdr:cxnSp macro="">
      <xdr:nvCxnSpPr>
        <xdr:cNvPr id="357" name="直線コネクタ 356"/>
        <xdr:cNvCxnSpPr/>
      </xdr:nvCxnSpPr>
      <xdr:spPr>
        <a:xfrm>
          <a:off x="8750300" y="9852381"/>
          <a:ext cx="8890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79731</xdr:rowOff>
    </xdr:from>
    <xdr:to>
      <xdr:col>45</xdr:col>
      <xdr:colOff>177800</xdr:colOff>
      <xdr:row>58</xdr:row>
      <xdr:rowOff>16648</xdr:rowOff>
    </xdr:to>
    <xdr:cxnSp macro="">
      <xdr:nvCxnSpPr>
        <xdr:cNvPr id="360" name="直線コネクタ 359"/>
        <xdr:cNvCxnSpPr/>
      </xdr:nvCxnSpPr>
      <xdr:spPr>
        <a:xfrm flipV="1">
          <a:off x="7861300" y="9852381"/>
          <a:ext cx="889000" cy="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8527</xdr:rowOff>
    </xdr:from>
    <xdr:to>
      <xdr:col>41</xdr:col>
      <xdr:colOff>50800</xdr:colOff>
      <xdr:row>58</xdr:row>
      <xdr:rowOff>16648</xdr:rowOff>
    </xdr:to>
    <xdr:cxnSp macro="">
      <xdr:nvCxnSpPr>
        <xdr:cNvPr id="363" name="直線コネクタ 362"/>
        <xdr:cNvCxnSpPr/>
      </xdr:nvCxnSpPr>
      <xdr:spPr>
        <a:xfrm>
          <a:off x="6972300" y="9952627"/>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90489</xdr:rowOff>
    </xdr:from>
    <xdr:to>
      <xdr:col>55</xdr:col>
      <xdr:colOff>50800</xdr:colOff>
      <xdr:row>58</xdr:row>
      <xdr:rowOff>20639</xdr:rowOff>
    </xdr:to>
    <xdr:sp macro="" textlink="">
      <xdr:nvSpPr>
        <xdr:cNvPr id="373" name="楕円 372"/>
        <xdr:cNvSpPr/>
      </xdr:nvSpPr>
      <xdr:spPr>
        <a:xfrm>
          <a:off x="10426700" y="98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68916</xdr:rowOff>
    </xdr:from>
    <xdr:ext cx="534377" cy="259045"/>
    <xdr:sp macro="" textlink="">
      <xdr:nvSpPr>
        <xdr:cNvPr id="374" name="普通建設事業費該当値テキスト"/>
        <xdr:cNvSpPr txBox="1"/>
      </xdr:nvSpPr>
      <xdr:spPr>
        <a:xfrm>
          <a:off x="10528300" y="984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165100</xdr:rowOff>
    </xdr:from>
    <xdr:to>
      <xdr:col>50</xdr:col>
      <xdr:colOff>165100</xdr:colOff>
      <xdr:row>58</xdr:row>
      <xdr:rowOff>95250</xdr:rowOff>
    </xdr:to>
    <xdr:sp macro="" textlink="">
      <xdr:nvSpPr>
        <xdr:cNvPr id="375" name="楕円 374"/>
        <xdr:cNvSpPr/>
      </xdr:nvSpPr>
      <xdr:spPr>
        <a:xfrm>
          <a:off x="9588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86377</xdr:rowOff>
    </xdr:from>
    <xdr:ext cx="534377" cy="259045"/>
    <xdr:sp macro="" textlink="">
      <xdr:nvSpPr>
        <xdr:cNvPr id="376" name="テキスト ボックス 375"/>
        <xdr:cNvSpPr txBox="1"/>
      </xdr:nvSpPr>
      <xdr:spPr>
        <a:xfrm>
          <a:off x="9372111" y="100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28931</xdr:rowOff>
    </xdr:from>
    <xdr:to>
      <xdr:col>46</xdr:col>
      <xdr:colOff>38100</xdr:colOff>
      <xdr:row>57</xdr:row>
      <xdr:rowOff>130531</xdr:rowOff>
    </xdr:to>
    <xdr:sp macro="" textlink="">
      <xdr:nvSpPr>
        <xdr:cNvPr id="377" name="楕円 376"/>
        <xdr:cNvSpPr/>
      </xdr:nvSpPr>
      <xdr:spPr>
        <a:xfrm>
          <a:off x="8699500" y="98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121658</xdr:rowOff>
    </xdr:from>
    <xdr:ext cx="534377" cy="259045"/>
    <xdr:sp macro="" textlink="">
      <xdr:nvSpPr>
        <xdr:cNvPr id="378" name="テキスト ボックス 377"/>
        <xdr:cNvSpPr txBox="1"/>
      </xdr:nvSpPr>
      <xdr:spPr>
        <a:xfrm>
          <a:off x="8483111" y="98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137298</xdr:rowOff>
    </xdr:from>
    <xdr:to>
      <xdr:col>41</xdr:col>
      <xdr:colOff>101600</xdr:colOff>
      <xdr:row>58</xdr:row>
      <xdr:rowOff>67448</xdr:rowOff>
    </xdr:to>
    <xdr:sp macro="" textlink="">
      <xdr:nvSpPr>
        <xdr:cNvPr id="379" name="楕円 378"/>
        <xdr:cNvSpPr/>
      </xdr:nvSpPr>
      <xdr:spPr>
        <a:xfrm>
          <a:off x="7810500" y="99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58575</xdr:rowOff>
    </xdr:from>
    <xdr:ext cx="534377" cy="259045"/>
    <xdr:sp macro="" textlink="">
      <xdr:nvSpPr>
        <xdr:cNvPr id="380" name="テキスト ボックス 379"/>
        <xdr:cNvSpPr txBox="1"/>
      </xdr:nvSpPr>
      <xdr:spPr>
        <a:xfrm>
          <a:off x="7594111" y="100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129177</xdr:rowOff>
    </xdr:from>
    <xdr:to>
      <xdr:col>36</xdr:col>
      <xdr:colOff>165100</xdr:colOff>
      <xdr:row>58</xdr:row>
      <xdr:rowOff>59327</xdr:rowOff>
    </xdr:to>
    <xdr:sp macro="" textlink="">
      <xdr:nvSpPr>
        <xdr:cNvPr id="381" name="楕円 380"/>
        <xdr:cNvSpPr/>
      </xdr:nvSpPr>
      <xdr:spPr>
        <a:xfrm>
          <a:off x="6921500" y="99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50454</xdr:rowOff>
    </xdr:from>
    <xdr:ext cx="534377" cy="259045"/>
    <xdr:sp macro="" textlink="">
      <xdr:nvSpPr>
        <xdr:cNvPr id="382" name="テキスト ボックス 381"/>
        <xdr:cNvSpPr txBox="1"/>
      </xdr:nvSpPr>
      <xdr:spPr>
        <a:xfrm>
          <a:off x="6705111" y="99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144120</xdr:rowOff>
    </xdr:from>
    <xdr:to>
      <xdr:col>55</xdr:col>
      <xdr:colOff>0</xdr:colOff>
      <xdr:row>78</xdr:row>
      <xdr:rowOff>163722</xdr:rowOff>
    </xdr:to>
    <xdr:cxnSp macro="">
      <xdr:nvCxnSpPr>
        <xdr:cNvPr id="411" name="直線コネクタ 410"/>
        <xdr:cNvCxnSpPr/>
      </xdr:nvCxnSpPr>
      <xdr:spPr>
        <a:xfrm flipV="1">
          <a:off x="9639300" y="13517220"/>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147662</xdr:rowOff>
    </xdr:from>
    <xdr:to>
      <xdr:col>50</xdr:col>
      <xdr:colOff>114300</xdr:colOff>
      <xdr:row>78</xdr:row>
      <xdr:rowOff>163722</xdr:rowOff>
    </xdr:to>
    <xdr:cxnSp macro="">
      <xdr:nvCxnSpPr>
        <xdr:cNvPr id="414" name="直線コネクタ 413"/>
        <xdr:cNvCxnSpPr/>
      </xdr:nvCxnSpPr>
      <xdr:spPr>
        <a:xfrm>
          <a:off x="8750300" y="1352076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120765</xdr:rowOff>
    </xdr:from>
    <xdr:to>
      <xdr:col>45</xdr:col>
      <xdr:colOff>177800</xdr:colOff>
      <xdr:row>78</xdr:row>
      <xdr:rowOff>147662</xdr:rowOff>
    </xdr:to>
    <xdr:cxnSp macro="">
      <xdr:nvCxnSpPr>
        <xdr:cNvPr id="417" name="直線コネクタ 416"/>
        <xdr:cNvCxnSpPr/>
      </xdr:nvCxnSpPr>
      <xdr:spPr>
        <a:xfrm>
          <a:off x="7861300" y="13493865"/>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121145</xdr:rowOff>
    </xdr:from>
    <xdr:to>
      <xdr:col>41</xdr:col>
      <xdr:colOff>50800</xdr:colOff>
      <xdr:row>78</xdr:row>
      <xdr:rowOff>120765</xdr:rowOff>
    </xdr:to>
    <xdr:cxnSp macro="">
      <xdr:nvCxnSpPr>
        <xdr:cNvPr id="420" name="直線コネクタ 419"/>
        <xdr:cNvCxnSpPr/>
      </xdr:nvCxnSpPr>
      <xdr:spPr>
        <a:xfrm>
          <a:off x="6972300" y="13322795"/>
          <a:ext cx="889000" cy="17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93320</xdr:rowOff>
    </xdr:from>
    <xdr:to>
      <xdr:col>55</xdr:col>
      <xdr:colOff>50800</xdr:colOff>
      <xdr:row>79</xdr:row>
      <xdr:rowOff>23470</xdr:rowOff>
    </xdr:to>
    <xdr:sp macro="" textlink="">
      <xdr:nvSpPr>
        <xdr:cNvPr id="430" name="楕円 429"/>
        <xdr:cNvSpPr/>
      </xdr:nvSpPr>
      <xdr:spPr>
        <a:xfrm>
          <a:off x="104267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8247</xdr:rowOff>
    </xdr:from>
    <xdr:ext cx="469744" cy="259045"/>
    <xdr:sp macro="" textlink="">
      <xdr:nvSpPr>
        <xdr:cNvPr id="431" name="普通建設事業費 （ うち新規整備　）該当値テキスト"/>
        <xdr:cNvSpPr txBox="1"/>
      </xdr:nvSpPr>
      <xdr:spPr>
        <a:xfrm>
          <a:off x="10528300" y="133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112922</xdr:rowOff>
    </xdr:from>
    <xdr:to>
      <xdr:col>50</xdr:col>
      <xdr:colOff>165100</xdr:colOff>
      <xdr:row>79</xdr:row>
      <xdr:rowOff>43072</xdr:rowOff>
    </xdr:to>
    <xdr:sp macro="" textlink="">
      <xdr:nvSpPr>
        <xdr:cNvPr id="432" name="楕円 431"/>
        <xdr:cNvSpPr/>
      </xdr:nvSpPr>
      <xdr:spPr>
        <a:xfrm>
          <a:off x="9588500" y="134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34199</xdr:rowOff>
    </xdr:from>
    <xdr:ext cx="469744" cy="259045"/>
    <xdr:sp macro="" textlink="">
      <xdr:nvSpPr>
        <xdr:cNvPr id="433" name="テキスト ボックス 432"/>
        <xdr:cNvSpPr txBox="1"/>
      </xdr:nvSpPr>
      <xdr:spPr>
        <a:xfrm>
          <a:off x="9404428" y="135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96862</xdr:rowOff>
    </xdr:from>
    <xdr:to>
      <xdr:col>46</xdr:col>
      <xdr:colOff>38100</xdr:colOff>
      <xdr:row>79</xdr:row>
      <xdr:rowOff>27012</xdr:rowOff>
    </xdr:to>
    <xdr:sp macro="" textlink="">
      <xdr:nvSpPr>
        <xdr:cNvPr id="434" name="楕円 433"/>
        <xdr:cNvSpPr/>
      </xdr:nvSpPr>
      <xdr:spPr>
        <a:xfrm>
          <a:off x="8699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18139</xdr:rowOff>
    </xdr:from>
    <xdr:ext cx="469744" cy="259045"/>
    <xdr:sp macro="" textlink="">
      <xdr:nvSpPr>
        <xdr:cNvPr id="435" name="テキスト ボックス 434"/>
        <xdr:cNvSpPr txBox="1"/>
      </xdr:nvSpPr>
      <xdr:spPr>
        <a:xfrm>
          <a:off x="8515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69965</xdr:rowOff>
    </xdr:from>
    <xdr:to>
      <xdr:col>41</xdr:col>
      <xdr:colOff>101600</xdr:colOff>
      <xdr:row>79</xdr:row>
      <xdr:rowOff>115</xdr:rowOff>
    </xdr:to>
    <xdr:sp macro="" textlink="">
      <xdr:nvSpPr>
        <xdr:cNvPr id="436" name="楕円 435"/>
        <xdr:cNvSpPr/>
      </xdr:nvSpPr>
      <xdr:spPr>
        <a:xfrm>
          <a:off x="7810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162692</xdr:rowOff>
    </xdr:from>
    <xdr:ext cx="469744" cy="259045"/>
    <xdr:sp macro="" textlink="">
      <xdr:nvSpPr>
        <xdr:cNvPr id="437" name="テキスト ボックス 436"/>
        <xdr:cNvSpPr txBox="1"/>
      </xdr:nvSpPr>
      <xdr:spPr>
        <a:xfrm>
          <a:off x="7626428" y="135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70345</xdr:rowOff>
    </xdr:from>
    <xdr:to>
      <xdr:col>36</xdr:col>
      <xdr:colOff>165100</xdr:colOff>
      <xdr:row>78</xdr:row>
      <xdr:rowOff>495</xdr:rowOff>
    </xdr:to>
    <xdr:sp macro="" textlink="">
      <xdr:nvSpPr>
        <xdr:cNvPr id="438" name="楕円 437"/>
        <xdr:cNvSpPr/>
      </xdr:nvSpPr>
      <xdr:spPr>
        <a:xfrm>
          <a:off x="6921500" y="132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17022</xdr:rowOff>
    </xdr:from>
    <xdr:ext cx="534377" cy="259045"/>
    <xdr:sp macro="" textlink="">
      <xdr:nvSpPr>
        <xdr:cNvPr id="439" name="テキスト ボックス 438"/>
        <xdr:cNvSpPr txBox="1"/>
      </xdr:nvSpPr>
      <xdr:spPr>
        <a:xfrm>
          <a:off x="6705111" y="130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134393</xdr:rowOff>
    </xdr:from>
    <xdr:to>
      <xdr:col>55</xdr:col>
      <xdr:colOff>0</xdr:colOff>
      <xdr:row>98</xdr:row>
      <xdr:rowOff>15554</xdr:rowOff>
    </xdr:to>
    <xdr:cxnSp macro="">
      <xdr:nvCxnSpPr>
        <xdr:cNvPr id="470" name="直線コネクタ 469"/>
        <xdr:cNvCxnSpPr/>
      </xdr:nvCxnSpPr>
      <xdr:spPr>
        <a:xfrm flipV="1">
          <a:off x="9639300" y="16765043"/>
          <a:ext cx="8382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52832</xdr:rowOff>
    </xdr:from>
    <xdr:to>
      <xdr:col>50</xdr:col>
      <xdr:colOff>114300</xdr:colOff>
      <xdr:row>98</xdr:row>
      <xdr:rowOff>15554</xdr:rowOff>
    </xdr:to>
    <xdr:cxnSp macro="">
      <xdr:nvCxnSpPr>
        <xdr:cNvPr id="473" name="直線コネクタ 472"/>
        <xdr:cNvCxnSpPr/>
      </xdr:nvCxnSpPr>
      <xdr:spPr>
        <a:xfrm>
          <a:off x="8750300" y="16683482"/>
          <a:ext cx="8890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52832</xdr:rowOff>
    </xdr:from>
    <xdr:to>
      <xdr:col>45</xdr:col>
      <xdr:colOff>177800</xdr:colOff>
      <xdr:row>98</xdr:row>
      <xdr:rowOff>164683</xdr:rowOff>
    </xdr:to>
    <xdr:cxnSp macro="">
      <xdr:nvCxnSpPr>
        <xdr:cNvPr id="476" name="直線コネクタ 475"/>
        <xdr:cNvCxnSpPr/>
      </xdr:nvCxnSpPr>
      <xdr:spPr>
        <a:xfrm flipV="1">
          <a:off x="7861300" y="16683482"/>
          <a:ext cx="889000" cy="2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144142</xdr:rowOff>
    </xdr:from>
    <xdr:to>
      <xdr:col>41</xdr:col>
      <xdr:colOff>50800</xdr:colOff>
      <xdr:row>98</xdr:row>
      <xdr:rowOff>164683</xdr:rowOff>
    </xdr:to>
    <xdr:cxnSp macro="">
      <xdr:nvCxnSpPr>
        <xdr:cNvPr id="479" name="直線コネクタ 478"/>
        <xdr:cNvCxnSpPr/>
      </xdr:nvCxnSpPr>
      <xdr:spPr>
        <a:xfrm>
          <a:off x="6972300" y="1694624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83593</xdr:rowOff>
    </xdr:from>
    <xdr:to>
      <xdr:col>55</xdr:col>
      <xdr:colOff>50800</xdr:colOff>
      <xdr:row>98</xdr:row>
      <xdr:rowOff>13743</xdr:rowOff>
    </xdr:to>
    <xdr:sp macro="" textlink="">
      <xdr:nvSpPr>
        <xdr:cNvPr id="489" name="楕円 488"/>
        <xdr:cNvSpPr/>
      </xdr:nvSpPr>
      <xdr:spPr>
        <a:xfrm>
          <a:off x="10426700" y="167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62020</xdr:rowOff>
    </xdr:from>
    <xdr:ext cx="534377" cy="259045"/>
    <xdr:sp macro="" textlink="">
      <xdr:nvSpPr>
        <xdr:cNvPr id="490" name="普通建設事業費 （ うち更新整備　）該当値テキスト"/>
        <xdr:cNvSpPr txBox="1"/>
      </xdr:nvSpPr>
      <xdr:spPr>
        <a:xfrm>
          <a:off x="10528300" y="166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136204</xdr:rowOff>
    </xdr:from>
    <xdr:to>
      <xdr:col>50</xdr:col>
      <xdr:colOff>165100</xdr:colOff>
      <xdr:row>98</xdr:row>
      <xdr:rowOff>66354</xdr:rowOff>
    </xdr:to>
    <xdr:sp macro="" textlink="">
      <xdr:nvSpPr>
        <xdr:cNvPr id="491" name="楕円 490"/>
        <xdr:cNvSpPr/>
      </xdr:nvSpPr>
      <xdr:spPr>
        <a:xfrm>
          <a:off x="9588500" y="167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57481</xdr:rowOff>
    </xdr:from>
    <xdr:ext cx="534377" cy="259045"/>
    <xdr:sp macro="" textlink="">
      <xdr:nvSpPr>
        <xdr:cNvPr id="492" name="テキスト ボックス 491"/>
        <xdr:cNvSpPr txBox="1"/>
      </xdr:nvSpPr>
      <xdr:spPr>
        <a:xfrm>
          <a:off x="9372111" y="168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2032</xdr:rowOff>
    </xdr:from>
    <xdr:to>
      <xdr:col>46</xdr:col>
      <xdr:colOff>38100</xdr:colOff>
      <xdr:row>97</xdr:row>
      <xdr:rowOff>103632</xdr:rowOff>
    </xdr:to>
    <xdr:sp macro="" textlink="">
      <xdr:nvSpPr>
        <xdr:cNvPr id="493" name="楕円 492"/>
        <xdr:cNvSpPr/>
      </xdr:nvSpPr>
      <xdr:spPr>
        <a:xfrm>
          <a:off x="8699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120159</xdr:rowOff>
    </xdr:from>
    <xdr:ext cx="534377" cy="259045"/>
    <xdr:sp macro="" textlink="">
      <xdr:nvSpPr>
        <xdr:cNvPr id="494" name="テキスト ボックス 493"/>
        <xdr:cNvSpPr txBox="1"/>
      </xdr:nvSpPr>
      <xdr:spPr>
        <a:xfrm>
          <a:off x="8483111" y="164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113883</xdr:rowOff>
    </xdr:from>
    <xdr:to>
      <xdr:col>41</xdr:col>
      <xdr:colOff>101600</xdr:colOff>
      <xdr:row>99</xdr:row>
      <xdr:rowOff>44033</xdr:rowOff>
    </xdr:to>
    <xdr:sp macro="" textlink="">
      <xdr:nvSpPr>
        <xdr:cNvPr id="495" name="楕円 494"/>
        <xdr:cNvSpPr/>
      </xdr:nvSpPr>
      <xdr:spPr>
        <a:xfrm>
          <a:off x="7810500" y="16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35160</xdr:rowOff>
    </xdr:from>
    <xdr:ext cx="469744" cy="259045"/>
    <xdr:sp macro="" textlink="">
      <xdr:nvSpPr>
        <xdr:cNvPr id="496" name="テキスト ボックス 495"/>
        <xdr:cNvSpPr txBox="1"/>
      </xdr:nvSpPr>
      <xdr:spPr>
        <a:xfrm>
          <a:off x="7626428" y="1700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93342</xdr:rowOff>
    </xdr:from>
    <xdr:to>
      <xdr:col>36</xdr:col>
      <xdr:colOff>165100</xdr:colOff>
      <xdr:row>99</xdr:row>
      <xdr:rowOff>23492</xdr:rowOff>
    </xdr:to>
    <xdr:sp macro="" textlink="">
      <xdr:nvSpPr>
        <xdr:cNvPr id="497" name="楕円 496"/>
        <xdr:cNvSpPr/>
      </xdr:nvSpPr>
      <xdr:spPr>
        <a:xfrm>
          <a:off x="6921500" y="168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14619</xdr:rowOff>
    </xdr:from>
    <xdr:ext cx="469744" cy="259045"/>
    <xdr:sp macro="" textlink="">
      <xdr:nvSpPr>
        <xdr:cNvPr id="498" name="テキスト ボックス 497"/>
        <xdr:cNvSpPr txBox="1"/>
      </xdr:nvSpPr>
      <xdr:spPr>
        <a:xfrm>
          <a:off x="6737428" y="169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70597</xdr:rowOff>
    </xdr:from>
    <xdr:to>
      <xdr:col>85</xdr:col>
      <xdr:colOff>127000</xdr:colOff>
      <xdr:row>39</xdr:row>
      <xdr:rowOff>87840</xdr:rowOff>
    </xdr:to>
    <xdr:cxnSp macro="">
      <xdr:nvCxnSpPr>
        <xdr:cNvPr id="529" name="直線コネクタ 528"/>
        <xdr:cNvCxnSpPr/>
      </xdr:nvCxnSpPr>
      <xdr:spPr>
        <a:xfrm>
          <a:off x="15481300" y="6757147"/>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70597</xdr:rowOff>
    </xdr:from>
    <xdr:to>
      <xdr:col>81</xdr:col>
      <xdr:colOff>50800</xdr:colOff>
      <xdr:row>39</xdr:row>
      <xdr:rowOff>98258</xdr:rowOff>
    </xdr:to>
    <xdr:cxnSp macro="">
      <xdr:nvCxnSpPr>
        <xdr:cNvPr id="532" name="直線コネクタ 531"/>
        <xdr:cNvCxnSpPr/>
      </xdr:nvCxnSpPr>
      <xdr:spPr>
        <a:xfrm flipV="1">
          <a:off x="14592300" y="675714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94535</xdr:rowOff>
    </xdr:from>
    <xdr:to>
      <xdr:col>76</xdr:col>
      <xdr:colOff>114300</xdr:colOff>
      <xdr:row>39</xdr:row>
      <xdr:rowOff>98258</xdr:rowOff>
    </xdr:to>
    <xdr:cxnSp macro="">
      <xdr:nvCxnSpPr>
        <xdr:cNvPr id="535" name="直線コネクタ 534"/>
        <xdr:cNvCxnSpPr/>
      </xdr:nvCxnSpPr>
      <xdr:spPr>
        <a:xfrm>
          <a:off x="13703300" y="678108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94535</xdr:rowOff>
    </xdr:from>
    <xdr:to>
      <xdr:col>71</xdr:col>
      <xdr:colOff>177800</xdr:colOff>
      <xdr:row>39</xdr:row>
      <xdr:rowOff>98520</xdr:rowOff>
    </xdr:to>
    <xdr:cxnSp macro="">
      <xdr:nvCxnSpPr>
        <xdr:cNvPr id="538" name="直線コネクタ 537"/>
        <xdr:cNvCxnSpPr/>
      </xdr:nvCxnSpPr>
      <xdr:spPr>
        <a:xfrm flipV="1">
          <a:off x="12814300" y="6781085"/>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37040</xdr:rowOff>
    </xdr:from>
    <xdr:to>
      <xdr:col>85</xdr:col>
      <xdr:colOff>177800</xdr:colOff>
      <xdr:row>39</xdr:row>
      <xdr:rowOff>138640</xdr:rowOff>
    </xdr:to>
    <xdr:sp macro="" textlink="">
      <xdr:nvSpPr>
        <xdr:cNvPr id="548" name="楕円 547"/>
        <xdr:cNvSpPr/>
      </xdr:nvSpPr>
      <xdr:spPr>
        <a:xfrm>
          <a:off x="162687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19797</xdr:rowOff>
    </xdr:from>
    <xdr:to>
      <xdr:col>81</xdr:col>
      <xdr:colOff>101600</xdr:colOff>
      <xdr:row>39</xdr:row>
      <xdr:rowOff>121397</xdr:rowOff>
    </xdr:to>
    <xdr:sp macro="" textlink="">
      <xdr:nvSpPr>
        <xdr:cNvPr id="550" name="楕円 549"/>
        <xdr:cNvSpPr/>
      </xdr:nvSpPr>
      <xdr:spPr>
        <a:xfrm>
          <a:off x="15430500" y="67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112524</xdr:rowOff>
    </xdr:from>
    <xdr:ext cx="378565" cy="259045"/>
    <xdr:sp macro="" textlink="">
      <xdr:nvSpPr>
        <xdr:cNvPr id="551" name="テキスト ボックス 550"/>
        <xdr:cNvSpPr txBox="1"/>
      </xdr:nvSpPr>
      <xdr:spPr>
        <a:xfrm>
          <a:off x="15292017" y="679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52" name="楕円 551"/>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53" name="テキスト ボックス 552"/>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43735</xdr:rowOff>
    </xdr:from>
    <xdr:to>
      <xdr:col>72</xdr:col>
      <xdr:colOff>38100</xdr:colOff>
      <xdr:row>39</xdr:row>
      <xdr:rowOff>145335</xdr:rowOff>
    </xdr:to>
    <xdr:sp macro="" textlink="">
      <xdr:nvSpPr>
        <xdr:cNvPr id="554" name="楕円 553"/>
        <xdr:cNvSpPr/>
      </xdr:nvSpPr>
      <xdr:spPr>
        <a:xfrm>
          <a:off x="13652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136462</xdr:rowOff>
    </xdr:from>
    <xdr:ext cx="378565" cy="259045"/>
    <xdr:sp macro="" textlink="">
      <xdr:nvSpPr>
        <xdr:cNvPr id="555" name="テキスト ボックス 554"/>
        <xdr:cNvSpPr txBox="1"/>
      </xdr:nvSpPr>
      <xdr:spPr>
        <a:xfrm>
          <a:off x="13514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47720</xdr:rowOff>
    </xdr:from>
    <xdr:to>
      <xdr:col>67</xdr:col>
      <xdr:colOff>101600</xdr:colOff>
      <xdr:row>39</xdr:row>
      <xdr:rowOff>149320</xdr:rowOff>
    </xdr:to>
    <xdr:sp macro="" textlink="">
      <xdr:nvSpPr>
        <xdr:cNvPr id="556" name="楕円 555"/>
        <xdr:cNvSpPr/>
      </xdr:nvSpPr>
      <xdr:spPr>
        <a:xfrm>
          <a:off x="12763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140447</xdr:rowOff>
    </xdr:from>
    <xdr:ext cx="313932" cy="259045"/>
    <xdr:sp macro="" textlink="">
      <xdr:nvSpPr>
        <xdr:cNvPr id="557" name="テキスト ボックス 556"/>
        <xdr:cNvSpPr txBox="1"/>
      </xdr:nvSpPr>
      <xdr:spPr>
        <a:xfrm>
          <a:off x="12657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104203</xdr:rowOff>
    </xdr:from>
    <xdr:to>
      <xdr:col>85</xdr:col>
      <xdr:colOff>127000</xdr:colOff>
      <xdr:row>77</xdr:row>
      <xdr:rowOff>104611</xdr:rowOff>
    </xdr:to>
    <xdr:cxnSp macro="">
      <xdr:nvCxnSpPr>
        <xdr:cNvPr id="635" name="直線コネクタ 634"/>
        <xdr:cNvCxnSpPr/>
      </xdr:nvCxnSpPr>
      <xdr:spPr>
        <a:xfrm>
          <a:off x="15481300" y="13305853"/>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40170</xdr:rowOff>
    </xdr:from>
    <xdr:to>
      <xdr:col>81</xdr:col>
      <xdr:colOff>50800</xdr:colOff>
      <xdr:row>77</xdr:row>
      <xdr:rowOff>104203</xdr:rowOff>
    </xdr:to>
    <xdr:cxnSp macro="">
      <xdr:nvCxnSpPr>
        <xdr:cNvPr id="638" name="直線コネクタ 637"/>
        <xdr:cNvCxnSpPr/>
      </xdr:nvCxnSpPr>
      <xdr:spPr>
        <a:xfrm>
          <a:off x="14592300" y="13241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20586</xdr:rowOff>
    </xdr:from>
    <xdr:to>
      <xdr:col>76</xdr:col>
      <xdr:colOff>114300</xdr:colOff>
      <xdr:row>77</xdr:row>
      <xdr:rowOff>40170</xdr:rowOff>
    </xdr:to>
    <xdr:cxnSp macro="">
      <xdr:nvCxnSpPr>
        <xdr:cNvPr id="641" name="直線コネクタ 640"/>
        <xdr:cNvCxnSpPr/>
      </xdr:nvCxnSpPr>
      <xdr:spPr>
        <a:xfrm>
          <a:off x="13703300" y="13222236"/>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20586</xdr:rowOff>
    </xdr:from>
    <xdr:to>
      <xdr:col>71</xdr:col>
      <xdr:colOff>177800</xdr:colOff>
      <xdr:row>77</xdr:row>
      <xdr:rowOff>94247</xdr:rowOff>
    </xdr:to>
    <xdr:cxnSp macro="">
      <xdr:nvCxnSpPr>
        <xdr:cNvPr id="644" name="直線コネクタ 643"/>
        <xdr:cNvCxnSpPr/>
      </xdr:nvCxnSpPr>
      <xdr:spPr>
        <a:xfrm flipV="1">
          <a:off x="12814300" y="13222236"/>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53811</xdr:rowOff>
    </xdr:from>
    <xdr:to>
      <xdr:col>85</xdr:col>
      <xdr:colOff>177800</xdr:colOff>
      <xdr:row>77</xdr:row>
      <xdr:rowOff>155411</xdr:rowOff>
    </xdr:to>
    <xdr:sp macro="" textlink="">
      <xdr:nvSpPr>
        <xdr:cNvPr id="654" name="楕円 653"/>
        <xdr:cNvSpPr/>
      </xdr:nvSpPr>
      <xdr:spPr>
        <a:xfrm>
          <a:off x="162687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32238</xdr:rowOff>
    </xdr:from>
    <xdr:ext cx="534377" cy="259045"/>
    <xdr:sp macro="" textlink="">
      <xdr:nvSpPr>
        <xdr:cNvPr id="655" name="公債費該当値テキスト"/>
        <xdr:cNvSpPr txBox="1"/>
      </xdr:nvSpPr>
      <xdr:spPr>
        <a:xfrm>
          <a:off x="16370300"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53403</xdr:rowOff>
    </xdr:from>
    <xdr:to>
      <xdr:col>81</xdr:col>
      <xdr:colOff>101600</xdr:colOff>
      <xdr:row>77</xdr:row>
      <xdr:rowOff>155003</xdr:rowOff>
    </xdr:to>
    <xdr:sp macro="" textlink="">
      <xdr:nvSpPr>
        <xdr:cNvPr id="656" name="楕円 655"/>
        <xdr:cNvSpPr/>
      </xdr:nvSpPr>
      <xdr:spPr>
        <a:xfrm>
          <a:off x="15430500" y="13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146130</xdr:rowOff>
    </xdr:from>
    <xdr:ext cx="534377" cy="259045"/>
    <xdr:sp macro="" textlink="">
      <xdr:nvSpPr>
        <xdr:cNvPr id="657" name="テキスト ボックス 656"/>
        <xdr:cNvSpPr txBox="1"/>
      </xdr:nvSpPr>
      <xdr:spPr>
        <a:xfrm>
          <a:off x="15214111" y="133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160820</xdr:rowOff>
    </xdr:from>
    <xdr:to>
      <xdr:col>76</xdr:col>
      <xdr:colOff>165100</xdr:colOff>
      <xdr:row>77</xdr:row>
      <xdr:rowOff>90970</xdr:rowOff>
    </xdr:to>
    <xdr:sp macro="" textlink="">
      <xdr:nvSpPr>
        <xdr:cNvPr id="658" name="楕円 657"/>
        <xdr:cNvSpPr/>
      </xdr:nvSpPr>
      <xdr:spPr>
        <a:xfrm>
          <a:off x="14541500" y="13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82097</xdr:rowOff>
    </xdr:from>
    <xdr:ext cx="534377" cy="259045"/>
    <xdr:sp macro="" textlink="">
      <xdr:nvSpPr>
        <xdr:cNvPr id="659" name="テキスト ボックス 658"/>
        <xdr:cNvSpPr txBox="1"/>
      </xdr:nvSpPr>
      <xdr:spPr>
        <a:xfrm>
          <a:off x="14325111" y="132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141236</xdr:rowOff>
    </xdr:from>
    <xdr:to>
      <xdr:col>72</xdr:col>
      <xdr:colOff>38100</xdr:colOff>
      <xdr:row>77</xdr:row>
      <xdr:rowOff>71386</xdr:rowOff>
    </xdr:to>
    <xdr:sp macro="" textlink="">
      <xdr:nvSpPr>
        <xdr:cNvPr id="660" name="楕円 659"/>
        <xdr:cNvSpPr/>
      </xdr:nvSpPr>
      <xdr:spPr>
        <a:xfrm>
          <a:off x="13652500" y="13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62513</xdr:rowOff>
    </xdr:from>
    <xdr:ext cx="534377" cy="259045"/>
    <xdr:sp macro="" textlink="">
      <xdr:nvSpPr>
        <xdr:cNvPr id="661" name="テキスト ボックス 660"/>
        <xdr:cNvSpPr txBox="1"/>
      </xdr:nvSpPr>
      <xdr:spPr>
        <a:xfrm>
          <a:off x="13436111" y="132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43447</xdr:rowOff>
    </xdr:from>
    <xdr:to>
      <xdr:col>67</xdr:col>
      <xdr:colOff>101600</xdr:colOff>
      <xdr:row>77</xdr:row>
      <xdr:rowOff>145047</xdr:rowOff>
    </xdr:to>
    <xdr:sp macro="" textlink="">
      <xdr:nvSpPr>
        <xdr:cNvPr id="662" name="楕円 661"/>
        <xdr:cNvSpPr/>
      </xdr:nvSpPr>
      <xdr:spPr>
        <a:xfrm>
          <a:off x="12763500" y="13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136174</xdr:rowOff>
    </xdr:from>
    <xdr:ext cx="534377" cy="259045"/>
    <xdr:sp macro="" textlink="">
      <xdr:nvSpPr>
        <xdr:cNvPr id="663" name="テキスト ボックス 662"/>
        <xdr:cNvSpPr txBox="1"/>
      </xdr:nvSpPr>
      <xdr:spPr>
        <a:xfrm>
          <a:off x="12547111" y="13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153563</xdr:rowOff>
    </xdr:from>
    <xdr:to>
      <xdr:col>85</xdr:col>
      <xdr:colOff>127000</xdr:colOff>
      <xdr:row>97</xdr:row>
      <xdr:rowOff>105901</xdr:rowOff>
    </xdr:to>
    <xdr:cxnSp macro="">
      <xdr:nvCxnSpPr>
        <xdr:cNvPr id="694" name="直線コネクタ 693"/>
        <xdr:cNvCxnSpPr/>
      </xdr:nvCxnSpPr>
      <xdr:spPr>
        <a:xfrm flipV="1">
          <a:off x="15481300" y="16441313"/>
          <a:ext cx="838200" cy="29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63005</xdr:rowOff>
    </xdr:from>
    <xdr:to>
      <xdr:col>81</xdr:col>
      <xdr:colOff>50800</xdr:colOff>
      <xdr:row>97</xdr:row>
      <xdr:rowOff>105901</xdr:rowOff>
    </xdr:to>
    <xdr:cxnSp macro="">
      <xdr:nvCxnSpPr>
        <xdr:cNvPr id="697" name="直線コネクタ 696"/>
        <xdr:cNvCxnSpPr/>
      </xdr:nvCxnSpPr>
      <xdr:spPr>
        <a:xfrm>
          <a:off x="14592300" y="16693655"/>
          <a:ext cx="889000" cy="4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63005</xdr:rowOff>
    </xdr:from>
    <xdr:to>
      <xdr:col>76</xdr:col>
      <xdr:colOff>114300</xdr:colOff>
      <xdr:row>97</xdr:row>
      <xdr:rowOff>137725</xdr:rowOff>
    </xdr:to>
    <xdr:cxnSp macro="">
      <xdr:nvCxnSpPr>
        <xdr:cNvPr id="700" name="直線コネクタ 699"/>
        <xdr:cNvCxnSpPr/>
      </xdr:nvCxnSpPr>
      <xdr:spPr>
        <a:xfrm flipV="1">
          <a:off x="13703300" y="16693655"/>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47983</xdr:rowOff>
    </xdr:from>
    <xdr:to>
      <xdr:col>71</xdr:col>
      <xdr:colOff>177800</xdr:colOff>
      <xdr:row>97</xdr:row>
      <xdr:rowOff>137725</xdr:rowOff>
    </xdr:to>
    <xdr:cxnSp macro="">
      <xdr:nvCxnSpPr>
        <xdr:cNvPr id="703" name="直線コネクタ 702"/>
        <xdr:cNvCxnSpPr/>
      </xdr:nvCxnSpPr>
      <xdr:spPr>
        <a:xfrm>
          <a:off x="12814300" y="16678633"/>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102763</xdr:rowOff>
    </xdr:from>
    <xdr:to>
      <xdr:col>85</xdr:col>
      <xdr:colOff>177800</xdr:colOff>
      <xdr:row>96</xdr:row>
      <xdr:rowOff>32913</xdr:rowOff>
    </xdr:to>
    <xdr:sp macro="" textlink="">
      <xdr:nvSpPr>
        <xdr:cNvPr id="713" name="楕円 712"/>
        <xdr:cNvSpPr/>
      </xdr:nvSpPr>
      <xdr:spPr>
        <a:xfrm>
          <a:off x="16268700" y="163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125640</xdr:rowOff>
    </xdr:from>
    <xdr:ext cx="534377" cy="259045"/>
    <xdr:sp macro="" textlink="">
      <xdr:nvSpPr>
        <xdr:cNvPr id="714" name="積立金該当値テキスト"/>
        <xdr:cNvSpPr txBox="1"/>
      </xdr:nvSpPr>
      <xdr:spPr>
        <a:xfrm>
          <a:off x="16370300" y="162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55101</xdr:rowOff>
    </xdr:from>
    <xdr:to>
      <xdr:col>81</xdr:col>
      <xdr:colOff>101600</xdr:colOff>
      <xdr:row>97</xdr:row>
      <xdr:rowOff>156701</xdr:rowOff>
    </xdr:to>
    <xdr:sp macro="" textlink="">
      <xdr:nvSpPr>
        <xdr:cNvPr id="715" name="楕円 714"/>
        <xdr:cNvSpPr/>
      </xdr:nvSpPr>
      <xdr:spPr>
        <a:xfrm>
          <a:off x="15430500" y="166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1778</xdr:rowOff>
    </xdr:from>
    <xdr:ext cx="534377" cy="259045"/>
    <xdr:sp macro="" textlink="">
      <xdr:nvSpPr>
        <xdr:cNvPr id="716" name="テキスト ボックス 715"/>
        <xdr:cNvSpPr txBox="1"/>
      </xdr:nvSpPr>
      <xdr:spPr>
        <a:xfrm>
          <a:off x="15214111" y="164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12205</xdr:rowOff>
    </xdr:from>
    <xdr:to>
      <xdr:col>76</xdr:col>
      <xdr:colOff>165100</xdr:colOff>
      <xdr:row>97</xdr:row>
      <xdr:rowOff>113805</xdr:rowOff>
    </xdr:to>
    <xdr:sp macro="" textlink="">
      <xdr:nvSpPr>
        <xdr:cNvPr id="717" name="楕円 716"/>
        <xdr:cNvSpPr/>
      </xdr:nvSpPr>
      <xdr:spPr>
        <a:xfrm>
          <a:off x="14541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130332</xdr:rowOff>
    </xdr:from>
    <xdr:ext cx="534377" cy="259045"/>
    <xdr:sp macro="" textlink="">
      <xdr:nvSpPr>
        <xdr:cNvPr id="718" name="テキスト ボックス 717"/>
        <xdr:cNvSpPr txBox="1"/>
      </xdr:nvSpPr>
      <xdr:spPr>
        <a:xfrm>
          <a:off x="14325111" y="164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86925</xdr:rowOff>
    </xdr:from>
    <xdr:to>
      <xdr:col>72</xdr:col>
      <xdr:colOff>38100</xdr:colOff>
      <xdr:row>98</xdr:row>
      <xdr:rowOff>17075</xdr:rowOff>
    </xdr:to>
    <xdr:sp macro="" textlink="">
      <xdr:nvSpPr>
        <xdr:cNvPr id="719" name="楕円 718"/>
        <xdr:cNvSpPr/>
      </xdr:nvSpPr>
      <xdr:spPr>
        <a:xfrm>
          <a:off x="13652500" y="167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33602</xdr:rowOff>
    </xdr:from>
    <xdr:ext cx="534377" cy="259045"/>
    <xdr:sp macro="" textlink="">
      <xdr:nvSpPr>
        <xdr:cNvPr id="720" name="テキスト ボックス 719"/>
        <xdr:cNvSpPr txBox="1"/>
      </xdr:nvSpPr>
      <xdr:spPr>
        <a:xfrm>
          <a:off x="13436111" y="164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168633</xdr:rowOff>
    </xdr:from>
    <xdr:to>
      <xdr:col>67</xdr:col>
      <xdr:colOff>101600</xdr:colOff>
      <xdr:row>97</xdr:row>
      <xdr:rowOff>98783</xdr:rowOff>
    </xdr:to>
    <xdr:sp macro="" textlink="">
      <xdr:nvSpPr>
        <xdr:cNvPr id="721" name="楕円 720"/>
        <xdr:cNvSpPr/>
      </xdr:nvSpPr>
      <xdr:spPr>
        <a:xfrm>
          <a:off x="12763500" y="166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115310</xdr:rowOff>
    </xdr:from>
    <xdr:ext cx="534377" cy="259045"/>
    <xdr:sp macro="" textlink="">
      <xdr:nvSpPr>
        <xdr:cNvPr id="722" name="テキスト ボックス 721"/>
        <xdr:cNvSpPr txBox="1"/>
      </xdr:nvSpPr>
      <xdr:spPr>
        <a:xfrm>
          <a:off x="12547111" y="164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4521</xdr:rowOff>
    </xdr:from>
    <xdr:to>
      <xdr:col>116</xdr:col>
      <xdr:colOff>63500</xdr:colOff>
      <xdr:row>39</xdr:row>
      <xdr:rowOff>10008</xdr:rowOff>
    </xdr:to>
    <xdr:cxnSp macro="">
      <xdr:nvCxnSpPr>
        <xdr:cNvPr id="751" name="直線コネクタ 750"/>
        <xdr:cNvCxnSpPr/>
      </xdr:nvCxnSpPr>
      <xdr:spPr>
        <a:xfrm flipV="1">
          <a:off x="21323300" y="66910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9703</xdr:rowOff>
    </xdr:from>
    <xdr:to>
      <xdr:col>111</xdr:col>
      <xdr:colOff>177800</xdr:colOff>
      <xdr:row>39</xdr:row>
      <xdr:rowOff>10008</xdr:rowOff>
    </xdr:to>
    <xdr:cxnSp macro="">
      <xdr:nvCxnSpPr>
        <xdr:cNvPr id="754" name="直線コネクタ 753"/>
        <xdr:cNvCxnSpPr/>
      </xdr:nvCxnSpPr>
      <xdr:spPr>
        <a:xfrm>
          <a:off x="20434300" y="669625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9703</xdr:rowOff>
    </xdr:from>
    <xdr:to>
      <xdr:col>107</xdr:col>
      <xdr:colOff>50800</xdr:colOff>
      <xdr:row>39</xdr:row>
      <xdr:rowOff>17628</xdr:rowOff>
    </xdr:to>
    <xdr:cxnSp macro="">
      <xdr:nvCxnSpPr>
        <xdr:cNvPr id="757" name="直線コネクタ 756"/>
        <xdr:cNvCxnSpPr/>
      </xdr:nvCxnSpPr>
      <xdr:spPr>
        <a:xfrm flipV="1">
          <a:off x="19545300" y="669625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16028</xdr:rowOff>
    </xdr:from>
    <xdr:to>
      <xdr:col>102</xdr:col>
      <xdr:colOff>114300</xdr:colOff>
      <xdr:row>39</xdr:row>
      <xdr:rowOff>17628</xdr:rowOff>
    </xdr:to>
    <xdr:cxnSp macro="">
      <xdr:nvCxnSpPr>
        <xdr:cNvPr id="760" name="直線コネクタ 759"/>
        <xdr:cNvCxnSpPr/>
      </xdr:nvCxnSpPr>
      <xdr:spPr>
        <a:xfrm>
          <a:off x="18656300" y="670257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125171</xdr:rowOff>
    </xdr:from>
    <xdr:to>
      <xdr:col>116</xdr:col>
      <xdr:colOff>114300</xdr:colOff>
      <xdr:row>39</xdr:row>
      <xdr:rowOff>55321</xdr:rowOff>
    </xdr:to>
    <xdr:sp macro="" textlink="">
      <xdr:nvSpPr>
        <xdr:cNvPr id="770" name="楕円 769"/>
        <xdr:cNvSpPr/>
      </xdr:nvSpPr>
      <xdr:spPr>
        <a:xfrm>
          <a:off x="22110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40098</xdr:rowOff>
    </xdr:from>
    <xdr:ext cx="378565" cy="259045"/>
    <xdr:sp macro="" textlink="">
      <xdr:nvSpPr>
        <xdr:cNvPr id="771" name="投資及び出資金該当値テキスト"/>
        <xdr:cNvSpPr txBox="1"/>
      </xdr:nvSpPr>
      <xdr:spPr>
        <a:xfrm>
          <a:off x="22212300" y="65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130658</xdr:rowOff>
    </xdr:from>
    <xdr:to>
      <xdr:col>112</xdr:col>
      <xdr:colOff>38100</xdr:colOff>
      <xdr:row>39</xdr:row>
      <xdr:rowOff>60808</xdr:rowOff>
    </xdr:to>
    <xdr:sp macro="" textlink="">
      <xdr:nvSpPr>
        <xdr:cNvPr id="772" name="楕円 771"/>
        <xdr:cNvSpPr/>
      </xdr:nvSpPr>
      <xdr:spPr>
        <a:xfrm>
          <a:off x="21272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51935</xdr:rowOff>
    </xdr:from>
    <xdr:ext cx="378565" cy="259045"/>
    <xdr:sp macro="" textlink="">
      <xdr:nvSpPr>
        <xdr:cNvPr id="773" name="テキスト ボックス 772"/>
        <xdr:cNvSpPr txBox="1"/>
      </xdr:nvSpPr>
      <xdr:spPr>
        <a:xfrm>
          <a:off x="21134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130353</xdr:rowOff>
    </xdr:from>
    <xdr:to>
      <xdr:col>107</xdr:col>
      <xdr:colOff>101600</xdr:colOff>
      <xdr:row>39</xdr:row>
      <xdr:rowOff>60503</xdr:rowOff>
    </xdr:to>
    <xdr:sp macro="" textlink="">
      <xdr:nvSpPr>
        <xdr:cNvPr id="774" name="楕円 773"/>
        <xdr:cNvSpPr/>
      </xdr:nvSpPr>
      <xdr:spPr>
        <a:xfrm>
          <a:off x="20383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51630</xdr:rowOff>
    </xdr:from>
    <xdr:ext cx="378565" cy="259045"/>
    <xdr:sp macro="" textlink="">
      <xdr:nvSpPr>
        <xdr:cNvPr id="775" name="テキスト ボックス 774"/>
        <xdr:cNvSpPr txBox="1"/>
      </xdr:nvSpPr>
      <xdr:spPr>
        <a:xfrm>
          <a:off x="20245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138278</xdr:rowOff>
    </xdr:from>
    <xdr:to>
      <xdr:col>102</xdr:col>
      <xdr:colOff>165100</xdr:colOff>
      <xdr:row>39</xdr:row>
      <xdr:rowOff>68428</xdr:rowOff>
    </xdr:to>
    <xdr:sp macro="" textlink="">
      <xdr:nvSpPr>
        <xdr:cNvPr id="776" name="楕円 775"/>
        <xdr:cNvSpPr/>
      </xdr:nvSpPr>
      <xdr:spPr>
        <a:xfrm>
          <a:off x="19494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59555</xdr:rowOff>
    </xdr:from>
    <xdr:ext cx="378565" cy="259045"/>
    <xdr:sp macro="" textlink="">
      <xdr:nvSpPr>
        <xdr:cNvPr id="777" name="テキスト ボックス 776"/>
        <xdr:cNvSpPr txBox="1"/>
      </xdr:nvSpPr>
      <xdr:spPr>
        <a:xfrm>
          <a:off x="19356017" y="67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136678</xdr:rowOff>
    </xdr:from>
    <xdr:to>
      <xdr:col>98</xdr:col>
      <xdr:colOff>38100</xdr:colOff>
      <xdr:row>39</xdr:row>
      <xdr:rowOff>66828</xdr:rowOff>
    </xdr:to>
    <xdr:sp macro="" textlink="">
      <xdr:nvSpPr>
        <xdr:cNvPr id="778" name="楕円 777"/>
        <xdr:cNvSpPr/>
      </xdr:nvSpPr>
      <xdr:spPr>
        <a:xfrm>
          <a:off x="18605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57955</xdr:rowOff>
    </xdr:from>
    <xdr:ext cx="378565" cy="259045"/>
    <xdr:sp macro="" textlink="">
      <xdr:nvSpPr>
        <xdr:cNvPr id="779" name="テキスト ボックス 778"/>
        <xdr:cNvSpPr txBox="1"/>
      </xdr:nvSpPr>
      <xdr:spPr>
        <a:xfrm>
          <a:off x="18467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18847</xdr:rowOff>
    </xdr:from>
    <xdr:to>
      <xdr:col>116</xdr:col>
      <xdr:colOff>63500</xdr:colOff>
      <xdr:row>59</xdr:row>
      <xdr:rowOff>18885</xdr:rowOff>
    </xdr:to>
    <xdr:cxnSp macro="">
      <xdr:nvCxnSpPr>
        <xdr:cNvPr id="808" name="直線コネクタ 807"/>
        <xdr:cNvCxnSpPr/>
      </xdr:nvCxnSpPr>
      <xdr:spPr>
        <a:xfrm flipV="1">
          <a:off x="21323300" y="1013439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18847</xdr:rowOff>
    </xdr:from>
    <xdr:to>
      <xdr:col>111</xdr:col>
      <xdr:colOff>177800</xdr:colOff>
      <xdr:row>59</xdr:row>
      <xdr:rowOff>18885</xdr:rowOff>
    </xdr:to>
    <xdr:cxnSp macro="">
      <xdr:nvCxnSpPr>
        <xdr:cNvPr id="811" name="直線コネクタ 810"/>
        <xdr:cNvCxnSpPr/>
      </xdr:nvCxnSpPr>
      <xdr:spPr>
        <a:xfrm>
          <a:off x="20434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18694</xdr:rowOff>
    </xdr:from>
    <xdr:to>
      <xdr:col>107</xdr:col>
      <xdr:colOff>50800</xdr:colOff>
      <xdr:row>59</xdr:row>
      <xdr:rowOff>18847</xdr:rowOff>
    </xdr:to>
    <xdr:cxnSp macro="">
      <xdr:nvCxnSpPr>
        <xdr:cNvPr id="814" name="直線コネクタ 813"/>
        <xdr:cNvCxnSpPr/>
      </xdr:nvCxnSpPr>
      <xdr:spPr>
        <a:xfrm>
          <a:off x="19545300" y="101342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18504</xdr:rowOff>
    </xdr:from>
    <xdr:to>
      <xdr:col>102</xdr:col>
      <xdr:colOff>114300</xdr:colOff>
      <xdr:row>59</xdr:row>
      <xdr:rowOff>18694</xdr:rowOff>
    </xdr:to>
    <xdr:cxnSp macro="">
      <xdr:nvCxnSpPr>
        <xdr:cNvPr id="817" name="直線コネクタ 816"/>
        <xdr:cNvCxnSpPr/>
      </xdr:nvCxnSpPr>
      <xdr:spPr>
        <a:xfrm>
          <a:off x="18656300" y="1013405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139497</xdr:rowOff>
    </xdr:from>
    <xdr:to>
      <xdr:col>116</xdr:col>
      <xdr:colOff>114300</xdr:colOff>
      <xdr:row>59</xdr:row>
      <xdr:rowOff>69647</xdr:rowOff>
    </xdr:to>
    <xdr:sp macro="" textlink="">
      <xdr:nvSpPr>
        <xdr:cNvPr id="827" name="楕円 826"/>
        <xdr:cNvSpPr/>
      </xdr:nvSpPr>
      <xdr:spPr>
        <a:xfrm>
          <a:off x="221107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378565" cy="259045"/>
    <xdr:sp macro="" textlink="">
      <xdr:nvSpPr>
        <xdr:cNvPr id="828" name="貸付金該当値テキスト"/>
        <xdr:cNvSpPr txBox="1"/>
      </xdr:nvSpPr>
      <xdr:spPr>
        <a:xfrm>
          <a:off x="22212300" y="1000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139535</xdr:rowOff>
    </xdr:from>
    <xdr:to>
      <xdr:col>112</xdr:col>
      <xdr:colOff>38100</xdr:colOff>
      <xdr:row>59</xdr:row>
      <xdr:rowOff>69685</xdr:rowOff>
    </xdr:to>
    <xdr:sp macro="" textlink="">
      <xdr:nvSpPr>
        <xdr:cNvPr id="829" name="楕円 828"/>
        <xdr:cNvSpPr/>
      </xdr:nvSpPr>
      <xdr:spPr>
        <a:xfrm>
          <a:off x="212725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60812</xdr:rowOff>
    </xdr:from>
    <xdr:ext cx="378565" cy="259045"/>
    <xdr:sp macro="" textlink="">
      <xdr:nvSpPr>
        <xdr:cNvPr id="830" name="テキスト ボックス 829"/>
        <xdr:cNvSpPr txBox="1"/>
      </xdr:nvSpPr>
      <xdr:spPr>
        <a:xfrm>
          <a:off x="21134017" y="1017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139497</xdr:rowOff>
    </xdr:from>
    <xdr:to>
      <xdr:col>107</xdr:col>
      <xdr:colOff>101600</xdr:colOff>
      <xdr:row>59</xdr:row>
      <xdr:rowOff>69647</xdr:rowOff>
    </xdr:to>
    <xdr:sp macro="" textlink="">
      <xdr:nvSpPr>
        <xdr:cNvPr id="831" name="楕円 830"/>
        <xdr:cNvSpPr/>
      </xdr:nvSpPr>
      <xdr:spPr>
        <a:xfrm>
          <a:off x="20383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60774</xdr:rowOff>
    </xdr:from>
    <xdr:ext cx="378565" cy="259045"/>
    <xdr:sp macro="" textlink="">
      <xdr:nvSpPr>
        <xdr:cNvPr id="832" name="テキスト ボックス 831"/>
        <xdr:cNvSpPr txBox="1"/>
      </xdr:nvSpPr>
      <xdr:spPr>
        <a:xfrm>
          <a:off x="20245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139344</xdr:rowOff>
    </xdr:from>
    <xdr:to>
      <xdr:col>102</xdr:col>
      <xdr:colOff>165100</xdr:colOff>
      <xdr:row>59</xdr:row>
      <xdr:rowOff>69494</xdr:rowOff>
    </xdr:to>
    <xdr:sp macro="" textlink="">
      <xdr:nvSpPr>
        <xdr:cNvPr id="833" name="楕円 832"/>
        <xdr:cNvSpPr/>
      </xdr:nvSpPr>
      <xdr:spPr>
        <a:xfrm>
          <a:off x="19494500" y="100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60621</xdr:rowOff>
    </xdr:from>
    <xdr:ext cx="378565" cy="259045"/>
    <xdr:sp macro="" textlink="">
      <xdr:nvSpPr>
        <xdr:cNvPr id="834" name="テキスト ボックス 833"/>
        <xdr:cNvSpPr txBox="1"/>
      </xdr:nvSpPr>
      <xdr:spPr>
        <a:xfrm>
          <a:off x="19356017" y="1017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139154</xdr:rowOff>
    </xdr:from>
    <xdr:to>
      <xdr:col>98</xdr:col>
      <xdr:colOff>38100</xdr:colOff>
      <xdr:row>59</xdr:row>
      <xdr:rowOff>69304</xdr:rowOff>
    </xdr:to>
    <xdr:sp macro="" textlink="">
      <xdr:nvSpPr>
        <xdr:cNvPr id="835" name="楕円 834"/>
        <xdr:cNvSpPr/>
      </xdr:nvSpPr>
      <xdr:spPr>
        <a:xfrm>
          <a:off x="18605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60431</xdr:rowOff>
    </xdr:from>
    <xdr:ext cx="378565" cy="259045"/>
    <xdr:sp macro="" textlink="">
      <xdr:nvSpPr>
        <xdr:cNvPr id="836" name="テキスト ボックス 835"/>
        <xdr:cNvSpPr txBox="1"/>
      </xdr:nvSpPr>
      <xdr:spPr>
        <a:xfrm>
          <a:off x="18467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2801</xdr:rowOff>
    </xdr:from>
    <xdr:to>
      <xdr:col>116</xdr:col>
      <xdr:colOff>63500</xdr:colOff>
      <xdr:row>77</xdr:row>
      <xdr:rowOff>8615</xdr:rowOff>
    </xdr:to>
    <xdr:cxnSp macro="">
      <xdr:nvCxnSpPr>
        <xdr:cNvPr id="868" name="直線コネクタ 867"/>
        <xdr:cNvCxnSpPr/>
      </xdr:nvCxnSpPr>
      <xdr:spPr>
        <a:xfrm>
          <a:off x="21323300" y="13204451"/>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2801</xdr:rowOff>
    </xdr:from>
    <xdr:to>
      <xdr:col>111</xdr:col>
      <xdr:colOff>177800</xdr:colOff>
      <xdr:row>77</xdr:row>
      <xdr:rowOff>32389</xdr:rowOff>
    </xdr:to>
    <xdr:cxnSp macro="">
      <xdr:nvCxnSpPr>
        <xdr:cNvPr id="871" name="直線コネクタ 870"/>
        <xdr:cNvCxnSpPr/>
      </xdr:nvCxnSpPr>
      <xdr:spPr>
        <a:xfrm flipV="1">
          <a:off x="20434300" y="13204451"/>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35523</xdr:rowOff>
    </xdr:from>
    <xdr:to>
      <xdr:col>107</xdr:col>
      <xdr:colOff>50800</xdr:colOff>
      <xdr:row>77</xdr:row>
      <xdr:rowOff>32389</xdr:rowOff>
    </xdr:to>
    <xdr:cxnSp macro="">
      <xdr:nvCxnSpPr>
        <xdr:cNvPr id="874" name="直線コネクタ 873"/>
        <xdr:cNvCxnSpPr/>
      </xdr:nvCxnSpPr>
      <xdr:spPr>
        <a:xfrm>
          <a:off x="19545300" y="12894273"/>
          <a:ext cx="889000" cy="3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35523</xdr:rowOff>
    </xdr:from>
    <xdr:to>
      <xdr:col>102</xdr:col>
      <xdr:colOff>114300</xdr:colOff>
      <xdr:row>75</xdr:row>
      <xdr:rowOff>115958</xdr:rowOff>
    </xdr:to>
    <xdr:cxnSp macro="">
      <xdr:nvCxnSpPr>
        <xdr:cNvPr id="877" name="直線コネクタ 876"/>
        <xdr:cNvCxnSpPr/>
      </xdr:nvCxnSpPr>
      <xdr:spPr>
        <a:xfrm flipV="1">
          <a:off x="18656300" y="12894273"/>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129265</xdr:rowOff>
    </xdr:from>
    <xdr:to>
      <xdr:col>116</xdr:col>
      <xdr:colOff>114300</xdr:colOff>
      <xdr:row>77</xdr:row>
      <xdr:rowOff>59415</xdr:rowOff>
    </xdr:to>
    <xdr:sp macro="" textlink="">
      <xdr:nvSpPr>
        <xdr:cNvPr id="887" name="楕円 886"/>
        <xdr:cNvSpPr/>
      </xdr:nvSpPr>
      <xdr:spPr>
        <a:xfrm>
          <a:off x="221107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107692</xdr:rowOff>
    </xdr:from>
    <xdr:ext cx="534377" cy="259045"/>
    <xdr:sp macro="" textlink="">
      <xdr:nvSpPr>
        <xdr:cNvPr id="888" name="繰出金該当値テキスト"/>
        <xdr:cNvSpPr txBox="1"/>
      </xdr:nvSpPr>
      <xdr:spPr>
        <a:xfrm>
          <a:off x="22212300" y="131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123451</xdr:rowOff>
    </xdr:from>
    <xdr:to>
      <xdr:col>112</xdr:col>
      <xdr:colOff>38100</xdr:colOff>
      <xdr:row>77</xdr:row>
      <xdr:rowOff>53601</xdr:rowOff>
    </xdr:to>
    <xdr:sp macro="" textlink="">
      <xdr:nvSpPr>
        <xdr:cNvPr id="889" name="楕円 888"/>
        <xdr:cNvSpPr/>
      </xdr:nvSpPr>
      <xdr:spPr>
        <a:xfrm>
          <a:off x="21272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44728</xdr:rowOff>
    </xdr:from>
    <xdr:ext cx="534377" cy="259045"/>
    <xdr:sp macro="" textlink="">
      <xdr:nvSpPr>
        <xdr:cNvPr id="890" name="テキスト ボックス 889"/>
        <xdr:cNvSpPr txBox="1"/>
      </xdr:nvSpPr>
      <xdr:spPr>
        <a:xfrm>
          <a:off x="21056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153039</xdr:rowOff>
    </xdr:from>
    <xdr:to>
      <xdr:col>107</xdr:col>
      <xdr:colOff>101600</xdr:colOff>
      <xdr:row>77</xdr:row>
      <xdr:rowOff>83189</xdr:rowOff>
    </xdr:to>
    <xdr:sp macro="" textlink="">
      <xdr:nvSpPr>
        <xdr:cNvPr id="891" name="楕円 890"/>
        <xdr:cNvSpPr/>
      </xdr:nvSpPr>
      <xdr:spPr>
        <a:xfrm>
          <a:off x="20383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74316</xdr:rowOff>
    </xdr:from>
    <xdr:ext cx="534377" cy="259045"/>
    <xdr:sp macro="" textlink="">
      <xdr:nvSpPr>
        <xdr:cNvPr id="892" name="テキスト ボックス 891"/>
        <xdr:cNvSpPr txBox="1"/>
      </xdr:nvSpPr>
      <xdr:spPr>
        <a:xfrm>
          <a:off x="20167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156173</xdr:rowOff>
    </xdr:from>
    <xdr:to>
      <xdr:col>102</xdr:col>
      <xdr:colOff>165100</xdr:colOff>
      <xdr:row>75</xdr:row>
      <xdr:rowOff>86323</xdr:rowOff>
    </xdr:to>
    <xdr:sp macro="" textlink="">
      <xdr:nvSpPr>
        <xdr:cNvPr id="893" name="楕円 892"/>
        <xdr:cNvSpPr/>
      </xdr:nvSpPr>
      <xdr:spPr>
        <a:xfrm>
          <a:off x="19494500" y="12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102850</xdr:rowOff>
    </xdr:from>
    <xdr:ext cx="534377" cy="259045"/>
    <xdr:sp macro="" textlink="">
      <xdr:nvSpPr>
        <xdr:cNvPr id="894" name="テキスト ボックス 893"/>
        <xdr:cNvSpPr txBox="1"/>
      </xdr:nvSpPr>
      <xdr:spPr>
        <a:xfrm>
          <a:off x="19278111" y="126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65158</xdr:rowOff>
    </xdr:from>
    <xdr:to>
      <xdr:col>98</xdr:col>
      <xdr:colOff>38100</xdr:colOff>
      <xdr:row>75</xdr:row>
      <xdr:rowOff>166759</xdr:rowOff>
    </xdr:to>
    <xdr:sp macro="" textlink="">
      <xdr:nvSpPr>
        <xdr:cNvPr id="895" name="楕円 894"/>
        <xdr:cNvSpPr/>
      </xdr:nvSpPr>
      <xdr:spPr>
        <a:xfrm>
          <a:off x="18605500" y="12923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11835</xdr:rowOff>
    </xdr:from>
    <xdr:ext cx="534377" cy="259045"/>
    <xdr:sp macro="" textlink="">
      <xdr:nvSpPr>
        <xdr:cNvPr id="896" name="テキスト ボックス 895"/>
        <xdr:cNvSpPr txBox="1"/>
      </xdr:nvSpPr>
      <xdr:spPr>
        <a:xfrm>
          <a:off x="18389111" y="126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423,289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53,524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2,257</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円増加している。これは、新型コロナ対策の増加が主な要因である。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22,263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年度に引き続き、令和元年度も利率の高い市債を繰上償還したことが要因で、令和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年度も少額ではあるが繰上償還を行っているため、今後の公債費は一時的には減少が見込まれる。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130,455</a:t>
          </a:r>
          <a:r>
            <a:rPr kumimoji="1" lang="ja-JP" altLang="en-US" sz="1300">
              <a:latin typeface="ＭＳ Ｐゴシック" panose="020B0600070205080204" pitchFamily="50" charset="-128"/>
              <a:ea typeface="ＭＳ Ｐゴシック" panose="020B0600070205080204" pitchFamily="50" charset="-128"/>
            </a:rPr>
            <a:t>円で、類似団体と同様に上昇傾向にある。今後、社会保障費は増加見込であることから、上昇傾向は続くと見込まれる。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18,825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3,222</a:t>
          </a:r>
          <a:r>
            <a:rPr kumimoji="1" lang="ja-JP" altLang="en-US" sz="1300">
              <a:latin typeface="ＭＳ Ｐゴシック" panose="020B0600070205080204" pitchFamily="50" charset="-128"/>
              <a:ea typeface="ＭＳ Ｐゴシック" panose="020B0600070205080204" pitchFamily="50" charset="-128"/>
            </a:rPr>
            <a:t>円増加している。これは、古賀北中学校教室等大規模改造工事費等の増が主な要因である。今後も公共施設等総合管理計画に基づき事業費の抑制を行っていく。</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38,651</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円で、類似団体平均を上回っている。前年度比</a:t>
          </a:r>
          <a:r>
            <a:rPr kumimoji="1" lang="en-US" altLang="ja-JP" sz="1300">
              <a:latin typeface="ＭＳ Ｐゴシック" panose="020B0600070205080204" pitchFamily="50" charset="-128"/>
              <a:ea typeface="ＭＳ Ｐゴシック" panose="020B0600070205080204" pitchFamily="50" charset="-128"/>
            </a:rPr>
            <a:t>18,081</a:t>
          </a:r>
          <a:r>
            <a:rPr kumimoji="1" lang="ja-JP" altLang="en-US" sz="1300">
              <a:latin typeface="ＭＳ Ｐゴシック" panose="020B0600070205080204" pitchFamily="50" charset="-128"/>
              <a:ea typeface="ＭＳ Ｐゴシック" panose="020B0600070205080204" pitchFamily="50" charset="-128"/>
            </a:rPr>
            <a:t>円増加している。これは、公共施設等建設保全資金等の積立増が要因である。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106325</xdr:rowOff>
    </xdr:to>
    <xdr:cxnSp macro="">
      <xdr:nvCxnSpPr>
        <xdr:cNvPr id="59" name="直線コネクタ 58"/>
        <xdr:cNvCxnSpPr/>
      </xdr:nvCxnSpPr>
      <xdr:spPr>
        <a:xfrm>
          <a:off x="3797300" y="593151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159817</xdr:rowOff>
    </xdr:to>
    <xdr:cxnSp macro="">
      <xdr:nvCxnSpPr>
        <xdr:cNvPr id="62" name="直線コネクタ 61"/>
        <xdr:cNvCxnSpPr/>
      </xdr:nvCxnSpPr>
      <xdr:spPr>
        <a:xfrm flipV="1">
          <a:off x="2908300" y="593151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142443</xdr:rowOff>
    </xdr:from>
    <xdr:to>
      <xdr:col>15</xdr:col>
      <xdr:colOff>50800</xdr:colOff>
      <xdr:row>34</xdr:row>
      <xdr:rowOff>159817</xdr:rowOff>
    </xdr:to>
    <xdr:cxnSp macro="">
      <xdr:nvCxnSpPr>
        <xdr:cNvPr id="65" name="直線コネクタ 64"/>
        <xdr:cNvCxnSpPr/>
      </xdr:nvCxnSpPr>
      <xdr:spPr>
        <a:xfrm>
          <a:off x="2019300" y="597174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50089</xdr:rowOff>
    </xdr:from>
    <xdr:to>
      <xdr:col>10</xdr:col>
      <xdr:colOff>114300</xdr:colOff>
      <xdr:row>34</xdr:row>
      <xdr:rowOff>142443</xdr:rowOff>
    </xdr:to>
    <xdr:cxnSp macro="">
      <xdr:nvCxnSpPr>
        <xdr:cNvPr id="68" name="直線コネクタ 67"/>
        <xdr:cNvCxnSpPr/>
      </xdr:nvCxnSpPr>
      <xdr:spPr>
        <a:xfrm>
          <a:off x="1130300" y="5879389"/>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55525</xdr:rowOff>
    </xdr:from>
    <xdr:to>
      <xdr:col>24</xdr:col>
      <xdr:colOff>114300</xdr:colOff>
      <xdr:row>34</xdr:row>
      <xdr:rowOff>157125</xdr:rowOff>
    </xdr:to>
    <xdr:sp macro="" textlink="">
      <xdr:nvSpPr>
        <xdr:cNvPr id="78" name="楕円 77"/>
        <xdr:cNvSpPr/>
      </xdr:nvSpPr>
      <xdr:spPr>
        <a:xfrm>
          <a:off x="45847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78402</xdr:rowOff>
    </xdr:from>
    <xdr:ext cx="469744" cy="259045"/>
    <xdr:sp macro="" textlink="">
      <xdr:nvSpPr>
        <xdr:cNvPr id="79" name="議会費該当値テキスト"/>
        <xdr:cNvSpPr txBox="1"/>
      </xdr:nvSpPr>
      <xdr:spPr>
        <a:xfrm>
          <a:off x="4686300" y="57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51410</xdr:rowOff>
    </xdr:from>
    <xdr:to>
      <xdr:col>20</xdr:col>
      <xdr:colOff>38100</xdr:colOff>
      <xdr:row>34</xdr:row>
      <xdr:rowOff>153010</xdr:rowOff>
    </xdr:to>
    <xdr:sp macro="" textlink="">
      <xdr:nvSpPr>
        <xdr:cNvPr id="80" name="楕円 79"/>
        <xdr:cNvSpPr/>
      </xdr:nvSpPr>
      <xdr:spPr>
        <a:xfrm>
          <a:off x="3746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169537</xdr:rowOff>
    </xdr:from>
    <xdr:ext cx="469744" cy="259045"/>
    <xdr:sp macro="" textlink="">
      <xdr:nvSpPr>
        <xdr:cNvPr id="81" name="テキスト ボックス 80"/>
        <xdr:cNvSpPr txBox="1"/>
      </xdr:nvSpPr>
      <xdr:spPr>
        <a:xfrm>
          <a:off x="3562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109017</xdr:rowOff>
    </xdr:from>
    <xdr:to>
      <xdr:col>15</xdr:col>
      <xdr:colOff>101600</xdr:colOff>
      <xdr:row>35</xdr:row>
      <xdr:rowOff>39167</xdr:rowOff>
    </xdr:to>
    <xdr:sp macro="" textlink="">
      <xdr:nvSpPr>
        <xdr:cNvPr id="82" name="楕円 81"/>
        <xdr:cNvSpPr/>
      </xdr:nvSpPr>
      <xdr:spPr>
        <a:xfrm>
          <a:off x="2857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55694</xdr:rowOff>
    </xdr:from>
    <xdr:ext cx="469744" cy="259045"/>
    <xdr:sp macro="" textlink="">
      <xdr:nvSpPr>
        <xdr:cNvPr id="83" name="テキスト ボックス 82"/>
        <xdr:cNvSpPr txBox="1"/>
      </xdr:nvSpPr>
      <xdr:spPr>
        <a:xfrm>
          <a:off x="2673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91643</xdr:rowOff>
    </xdr:from>
    <xdr:to>
      <xdr:col>10</xdr:col>
      <xdr:colOff>165100</xdr:colOff>
      <xdr:row>35</xdr:row>
      <xdr:rowOff>21793</xdr:rowOff>
    </xdr:to>
    <xdr:sp macro="" textlink="">
      <xdr:nvSpPr>
        <xdr:cNvPr id="84" name="楕円 83"/>
        <xdr:cNvSpPr/>
      </xdr:nvSpPr>
      <xdr:spPr>
        <a:xfrm>
          <a:off x="1968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38320</xdr:rowOff>
    </xdr:from>
    <xdr:ext cx="469744" cy="259045"/>
    <xdr:sp macro="" textlink="">
      <xdr:nvSpPr>
        <xdr:cNvPr id="85" name="テキスト ボックス 84"/>
        <xdr:cNvSpPr txBox="1"/>
      </xdr:nvSpPr>
      <xdr:spPr>
        <a:xfrm>
          <a:off x="1784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170739</xdr:rowOff>
    </xdr:from>
    <xdr:to>
      <xdr:col>6</xdr:col>
      <xdr:colOff>38100</xdr:colOff>
      <xdr:row>34</xdr:row>
      <xdr:rowOff>100889</xdr:rowOff>
    </xdr:to>
    <xdr:sp macro="" textlink="">
      <xdr:nvSpPr>
        <xdr:cNvPr id="86" name="楕円 85"/>
        <xdr:cNvSpPr/>
      </xdr:nvSpPr>
      <xdr:spPr>
        <a:xfrm>
          <a:off x="1079500" y="58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117416</xdr:rowOff>
    </xdr:from>
    <xdr:ext cx="469744" cy="259045"/>
    <xdr:sp macro="" textlink="">
      <xdr:nvSpPr>
        <xdr:cNvPr id="87" name="テキスト ボックス 86"/>
        <xdr:cNvSpPr txBox="1"/>
      </xdr:nvSpPr>
      <xdr:spPr>
        <a:xfrm>
          <a:off x="895428" y="56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111600</xdr:rowOff>
    </xdr:from>
    <xdr:to>
      <xdr:col>24</xdr:col>
      <xdr:colOff>63500</xdr:colOff>
      <xdr:row>56</xdr:row>
      <xdr:rowOff>145470</xdr:rowOff>
    </xdr:to>
    <xdr:cxnSp macro="">
      <xdr:nvCxnSpPr>
        <xdr:cNvPr id="114" name="直線コネクタ 113"/>
        <xdr:cNvCxnSpPr/>
      </xdr:nvCxnSpPr>
      <xdr:spPr>
        <a:xfrm>
          <a:off x="3797300" y="9369900"/>
          <a:ext cx="838200" cy="3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111600</xdr:rowOff>
    </xdr:from>
    <xdr:to>
      <xdr:col>19</xdr:col>
      <xdr:colOff>177800</xdr:colOff>
      <xdr:row>57</xdr:row>
      <xdr:rowOff>21111</xdr:rowOff>
    </xdr:to>
    <xdr:cxnSp macro="">
      <xdr:nvCxnSpPr>
        <xdr:cNvPr id="117" name="直線コネクタ 116"/>
        <xdr:cNvCxnSpPr/>
      </xdr:nvCxnSpPr>
      <xdr:spPr>
        <a:xfrm flipV="1">
          <a:off x="2908300" y="9369900"/>
          <a:ext cx="889000" cy="4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21111</xdr:rowOff>
    </xdr:from>
    <xdr:to>
      <xdr:col>15</xdr:col>
      <xdr:colOff>50800</xdr:colOff>
      <xdr:row>57</xdr:row>
      <xdr:rowOff>48209</xdr:rowOff>
    </xdr:to>
    <xdr:cxnSp macro="">
      <xdr:nvCxnSpPr>
        <xdr:cNvPr id="120" name="直線コネクタ 119"/>
        <xdr:cNvCxnSpPr/>
      </xdr:nvCxnSpPr>
      <xdr:spPr>
        <a:xfrm flipV="1">
          <a:off x="2019300" y="9793761"/>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36561</xdr:rowOff>
    </xdr:from>
    <xdr:to>
      <xdr:col>10</xdr:col>
      <xdr:colOff>114300</xdr:colOff>
      <xdr:row>57</xdr:row>
      <xdr:rowOff>48209</xdr:rowOff>
    </xdr:to>
    <xdr:cxnSp macro="">
      <xdr:nvCxnSpPr>
        <xdr:cNvPr id="123" name="直線コネクタ 122"/>
        <xdr:cNvCxnSpPr/>
      </xdr:nvCxnSpPr>
      <xdr:spPr>
        <a:xfrm>
          <a:off x="1130300" y="9809211"/>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94670</xdr:rowOff>
    </xdr:from>
    <xdr:to>
      <xdr:col>24</xdr:col>
      <xdr:colOff>114300</xdr:colOff>
      <xdr:row>57</xdr:row>
      <xdr:rowOff>24820</xdr:rowOff>
    </xdr:to>
    <xdr:sp macro="" textlink="">
      <xdr:nvSpPr>
        <xdr:cNvPr id="133" name="楕円 132"/>
        <xdr:cNvSpPr/>
      </xdr:nvSpPr>
      <xdr:spPr>
        <a:xfrm>
          <a:off x="4584700" y="96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117547</xdr:rowOff>
    </xdr:from>
    <xdr:ext cx="534377" cy="259045"/>
    <xdr:sp macro="" textlink="">
      <xdr:nvSpPr>
        <xdr:cNvPr id="134" name="総務費該当値テキスト"/>
        <xdr:cNvSpPr txBox="1"/>
      </xdr:nvSpPr>
      <xdr:spPr>
        <a:xfrm>
          <a:off x="4686300" y="95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60800</xdr:rowOff>
    </xdr:from>
    <xdr:to>
      <xdr:col>20</xdr:col>
      <xdr:colOff>38100</xdr:colOff>
      <xdr:row>54</xdr:row>
      <xdr:rowOff>162400</xdr:rowOff>
    </xdr:to>
    <xdr:sp macro="" textlink="">
      <xdr:nvSpPr>
        <xdr:cNvPr id="135" name="楕円 134"/>
        <xdr:cNvSpPr/>
      </xdr:nvSpPr>
      <xdr:spPr>
        <a:xfrm>
          <a:off x="3746500" y="93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153527</xdr:rowOff>
    </xdr:from>
    <xdr:ext cx="599010" cy="259045"/>
    <xdr:sp macro="" textlink="">
      <xdr:nvSpPr>
        <xdr:cNvPr id="136" name="テキスト ボックス 135"/>
        <xdr:cNvSpPr txBox="1"/>
      </xdr:nvSpPr>
      <xdr:spPr>
        <a:xfrm>
          <a:off x="3497795" y="94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141761</xdr:rowOff>
    </xdr:from>
    <xdr:to>
      <xdr:col>15</xdr:col>
      <xdr:colOff>101600</xdr:colOff>
      <xdr:row>57</xdr:row>
      <xdr:rowOff>71911</xdr:rowOff>
    </xdr:to>
    <xdr:sp macro="" textlink="">
      <xdr:nvSpPr>
        <xdr:cNvPr id="137" name="楕円 136"/>
        <xdr:cNvSpPr/>
      </xdr:nvSpPr>
      <xdr:spPr>
        <a:xfrm>
          <a:off x="2857500" y="97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88438</xdr:rowOff>
    </xdr:from>
    <xdr:ext cx="534377" cy="259045"/>
    <xdr:sp macro="" textlink="">
      <xdr:nvSpPr>
        <xdr:cNvPr id="138" name="テキスト ボックス 137"/>
        <xdr:cNvSpPr txBox="1"/>
      </xdr:nvSpPr>
      <xdr:spPr>
        <a:xfrm>
          <a:off x="2641111" y="95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168859</xdr:rowOff>
    </xdr:from>
    <xdr:to>
      <xdr:col>10</xdr:col>
      <xdr:colOff>165100</xdr:colOff>
      <xdr:row>57</xdr:row>
      <xdr:rowOff>99009</xdr:rowOff>
    </xdr:to>
    <xdr:sp macro="" textlink="">
      <xdr:nvSpPr>
        <xdr:cNvPr id="139" name="楕円 138"/>
        <xdr:cNvSpPr/>
      </xdr:nvSpPr>
      <xdr:spPr>
        <a:xfrm>
          <a:off x="1968500" y="97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115536</xdr:rowOff>
    </xdr:from>
    <xdr:ext cx="534377" cy="259045"/>
    <xdr:sp macro="" textlink="">
      <xdr:nvSpPr>
        <xdr:cNvPr id="140" name="テキスト ボックス 139"/>
        <xdr:cNvSpPr txBox="1"/>
      </xdr:nvSpPr>
      <xdr:spPr>
        <a:xfrm>
          <a:off x="1752111" y="95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157211</xdr:rowOff>
    </xdr:from>
    <xdr:to>
      <xdr:col>6</xdr:col>
      <xdr:colOff>38100</xdr:colOff>
      <xdr:row>57</xdr:row>
      <xdr:rowOff>87361</xdr:rowOff>
    </xdr:to>
    <xdr:sp macro="" textlink="">
      <xdr:nvSpPr>
        <xdr:cNvPr id="141" name="楕円 140"/>
        <xdr:cNvSpPr/>
      </xdr:nvSpPr>
      <xdr:spPr>
        <a:xfrm>
          <a:off x="1079500" y="9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103888</xdr:rowOff>
    </xdr:from>
    <xdr:ext cx="534377" cy="259045"/>
    <xdr:sp macro="" textlink="">
      <xdr:nvSpPr>
        <xdr:cNvPr id="142" name="テキスト ボックス 141"/>
        <xdr:cNvSpPr txBox="1"/>
      </xdr:nvSpPr>
      <xdr:spPr>
        <a:xfrm>
          <a:off x="863111" y="95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64481</xdr:rowOff>
    </xdr:from>
    <xdr:to>
      <xdr:col>24</xdr:col>
      <xdr:colOff>63500</xdr:colOff>
      <xdr:row>78</xdr:row>
      <xdr:rowOff>4254</xdr:rowOff>
    </xdr:to>
    <xdr:cxnSp macro="">
      <xdr:nvCxnSpPr>
        <xdr:cNvPr id="176" name="直線コネクタ 175"/>
        <xdr:cNvCxnSpPr/>
      </xdr:nvCxnSpPr>
      <xdr:spPr>
        <a:xfrm flipV="1">
          <a:off x="3797300" y="13094681"/>
          <a:ext cx="838200" cy="2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xdr:rowOff>
    </xdr:from>
    <xdr:to>
      <xdr:col>19</xdr:col>
      <xdr:colOff>177800</xdr:colOff>
      <xdr:row>78</xdr:row>
      <xdr:rowOff>12903</xdr:rowOff>
    </xdr:to>
    <xdr:cxnSp macro="">
      <xdr:nvCxnSpPr>
        <xdr:cNvPr id="179" name="直線コネクタ 178"/>
        <xdr:cNvCxnSpPr/>
      </xdr:nvCxnSpPr>
      <xdr:spPr>
        <a:xfrm flipV="1">
          <a:off x="2908300" y="1337735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8407</xdr:rowOff>
    </xdr:from>
    <xdr:to>
      <xdr:col>15</xdr:col>
      <xdr:colOff>50800</xdr:colOff>
      <xdr:row>78</xdr:row>
      <xdr:rowOff>12903</xdr:rowOff>
    </xdr:to>
    <xdr:cxnSp macro="">
      <xdr:nvCxnSpPr>
        <xdr:cNvPr id="182" name="直線コネクタ 181"/>
        <xdr:cNvCxnSpPr/>
      </xdr:nvCxnSpPr>
      <xdr:spPr>
        <a:xfrm>
          <a:off x="2019300" y="1338150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8407</xdr:rowOff>
    </xdr:from>
    <xdr:to>
      <xdr:col>10</xdr:col>
      <xdr:colOff>114300</xdr:colOff>
      <xdr:row>78</xdr:row>
      <xdr:rowOff>105096</xdr:rowOff>
    </xdr:to>
    <xdr:cxnSp macro="">
      <xdr:nvCxnSpPr>
        <xdr:cNvPr id="185" name="直線コネクタ 184"/>
        <xdr:cNvCxnSpPr/>
      </xdr:nvCxnSpPr>
      <xdr:spPr>
        <a:xfrm flipV="1">
          <a:off x="1130300" y="13381507"/>
          <a:ext cx="889000" cy="9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13681</xdr:rowOff>
    </xdr:from>
    <xdr:to>
      <xdr:col>24</xdr:col>
      <xdr:colOff>114300</xdr:colOff>
      <xdr:row>76</xdr:row>
      <xdr:rowOff>115281</xdr:rowOff>
    </xdr:to>
    <xdr:sp macro="" textlink="">
      <xdr:nvSpPr>
        <xdr:cNvPr id="195" name="楕円 194"/>
        <xdr:cNvSpPr/>
      </xdr:nvSpPr>
      <xdr:spPr>
        <a:xfrm>
          <a:off x="4584700" y="1304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163558</xdr:rowOff>
    </xdr:from>
    <xdr:ext cx="599010" cy="259045"/>
    <xdr:sp macro="" textlink="">
      <xdr:nvSpPr>
        <xdr:cNvPr id="196" name="民生費該当値テキスト"/>
        <xdr:cNvSpPr txBox="1"/>
      </xdr:nvSpPr>
      <xdr:spPr>
        <a:xfrm>
          <a:off x="4686300" y="1302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124904</xdr:rowOff>
    </xdr:from>
    <xdr:to>
      <xdr:col>20</xdr:col>
      <xdr:colOff>38100</xdr:colOff>
      <xdr:row>78</xdr:row>
      <xdr:rowOff>55054</xdr:rowOff>
    </xdr:to>
    <xdr:sp macro="" textlink="">
      <xdr:nvSpPr>
        <xdr:cNvPr id="197" name="楕円 196"/>
        <xdr:cNvSpPr/>
      </xdr:nvSpPr>
      <xdr:spPr>
        <a:xfrm>
          <a:off x="3746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46181</xdr:rowOff>
    </xdr:from>
    <xdr:ext cx="599010" cy="259045"/>
    <xdr:sp macro="" textlink="">
      <xdr:nvSpPr>
        <xdr:cNvPr id="198" name="テキスト ボックス 197"/>
        <xdr:cNvSpPr txBox="1"/>
      </xdr:nvSpPr>
      <xdr:spPr>
        <a:xfrm>
          <a:off x="3497795" y="1341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133553</xdr:rowOff>
    </xdr:from>
    <xdr:to>
      <xdr:col>15</xdr:col>
      <xdr:colOff>101600</xdr:colOff>
      <xdr:row>78</xdr:row>
      <xdr:rowOff>63703</xdr:rowOff>
    </xdr:to>
    <xdr:sp macro="" textlink="">
      <xdr:nvSpPr>
        <xdr:cNvPr id="199" name="楕円 198"/>
        <xdr:cNvSpPr/>
      </xdr:nvSpPr>
      <xdr:spPr>
        <a:xfrm>
          <a:off x="2857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54830</xdr:rowOff>
    </xdr:from>
    <xdr:ext cx="599010" cy="259045"/>
    <xdr:sp macro="" textlink="">
      <xdr:nvSpPr>
        <xdr:cNvPr id="200" name="テキスト ボックス 199"/>
        <xdr:cNvSpPr txBox="1"/>
      </xdr:nvSpPr>
      <xdr:spPr>
        <a:xfrm>
          <a:off x="2608795" y="134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129057</xdr:rowOff>
    </xdr:from>
    <xdr:to>
      <xdr:col>10</xdr:col>
      <xdr:colOff>165100</xdr:colOff>
      <xdr:row>78</xdr:row>
      <xdr:rowOff>59207</xdr:rowOff>
    </xdr:to>
    <xdr:sp macro="" textlink="">
      <xdr:nvSpPr>
        <xdr:cNvPr id="201" name="楕円 200"/>
        <xdr:cNvSpPr/>
      </xdr:nvSpPr>
      <xdr:spPr>
        <a:xfrm>
          <a:off x="1968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75734</xdr:rowOff>
    </xdr:from>
    <xdr:ext cx="599010" cy="259045"/>
    <xdr:sp macro="" textlink="">
      <xdr:nvSpPr>
        <xdr:cNvPr id="202" name="テキスト ボックス 201"/>
        <xdr:cNvSpPr txBox="1"/>
      </xdr:nvSpPr>
      <xdr:spPr>
        <a:xfrm>
          <a:off x="1719795" y="1310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54296</xdr:rowOff>
    </xdr:from>
    <xdr:to>
      <xdr:col>6</xdr:col>
      <xdr:colOff>38100</xdr:colOff>
      <xdr:row>78</xdr:row>
      <xdr:rowOff>155896</xdr:rowOff>
    </xdr:to>
    <xdr:sp macro="" textlink="">
      <xdr:nvSpPr>
        <xdr:cNvPr id="203" name="楕円 202"/>
        <xdr:cNvSpPr/>
      </xdr:nvSpPr>
      <xdr:spPr>
        <a:xfrm>
          <a:off x="1079500" y="134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147023</xdr:rowOff>
    </xdr:from>
    <xdr:ext cx="599010" cy="259045"/>
    <xdr:sp macro="" textlink="">
      <xdr:nvSpPr>
        <xdr:cNvPr id="204" name="テキスト ボックス 203"/>
        <xdr:cNvSpPr txBox="1"/>
      </xdr:nvSpPr>
      <xdr:spPr>
        <a:xfrm>
          <a:off x="830795" y="135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123025</xdr:rowOff>
    </xdr:from>
    <xdr:to>
      <xdr:col>24</xdr:col>
      <xdr:colOff>63500</xdr:colOff>
      <xdr:row>98</xdr:row>
      <xdr:rowOff>144094</xdr:rowOff>
    </xdr:to>
    <xdr:cxnSp macro="">
      <xdr:nvCxnSpPr>
        <xdr:cNvPr id="234" name="直線コネクタ 233"/>
        <xdr:cNvCxnSpPr/>
      </xdr:nvCxnSpPr>
      <xdr:spPr>
        <a:xfrm flipV="1">
          <a:off x="3797300" y="16925125"/>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144094</xdr:rowOff>
    </xdr:from>
    <xdr:to>
      <xdr:col>19</xdr:col>
      <xdr:colOff>177800</xdr:colOff>
      <xdr:row>99</xdr:row>
      <xdr:rowOff>110313</xdr:rowOff>
    </xdr:to>
    <xdr:cxnSp macro="">
      <xdr:nvCxnSpPr>
        <xdr:cNvPr id="237" name="直線コネクタ 236"/>
        <xdr:cNvCxnSpPr/>
      </xdr:nvCxnSpPr>
      <xdr:spPr>
        <a:xfrm flipV="1">
          <a:off x="2908300" y="16946194"/>
          <a:ext cx="889000" cy="1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80124</xdr:rowOff>
    </xdr:from>
    <xdr:to>
      <xdr:col>15</xdr:col>
      <xdr:colOff>50800</xdr:colOff>
      <xdr:row>99</xdr:row>
      <xdr:rowOff>110313</xdr:rowOff>
    </xdr:to>
    <xdr:cxnSp macro="">
      <xdr:nvCxnSpPr>
        <xdr:cNvPr id="240" name="直線コネクタ 239"/>
        <xdr:cNvCxnSpPr/>
      </xdr:nvCxnSpPr>
      <xdr:spPr>
        <a:xfrm>
          <a:off x="2019300" y="17053674"/>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63297</xdr:rowOff>
    </xdr:from>
    <xdr:to>
      <xdr:col>10</xdr:col>
      <xdr:colOff>114300</xdr:colOff>
      <xdr:row>99</xdr:row>
      <xdr:rowOff>80124</xdr:rowOff>
    </xdr:to>
    <xdr:cxnSp macro="">
      <xdr:nvCxnSpPr>
        <xdr:cNvPr id="243" name="直線コネクタ 242"/>
        <xdr:cNvCxnSpPr/>
      </xdr:nvCxnSpPr>
      <xdr:spPr>
        <a:xfrm>
          <a:off x="1130300" y="17036847"/>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72225</xdr:rowOff>
    </xdr:from>
    <xdr:to>
      <xdr:col>24</xdr:col>
      <xdr:colOff>114300</xdr:colOff>
      <xdr:row>99</xdr:row>
      <xdr:rowOff>2375</xdr:rowOff>
    </xdr:to>
    <xdr:sp macro="" textlink="">
      <xdr:nvSpPr>
        <xdr:cNvPr id="253" name="楕円 252"/>
        <xdr:cNvSpPr/>
      </xdr:nvSpPr>
      <xdr:spPr>
        <a:xfrm>
          <a:off x="4584700" y="168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50652</xdr:rowOff>
    </xdr:from>
    <xdr:ext cx="534377" cy="259045"/>
    <xdr:sp macro="" textlink="">
      <xdr:nvSpPr>
        <xdr:cNvPr id="254" name="衛生費該当値テキスト"/>
        <xdr:cNvSpPr txBox="1"/>
      </xdr:nvSpPr>
      <xdr:spPr>
        <a:xfrm>
          <a:off x="4686300" y="168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93294</xdr:rowOff>
    </xdr:from>
    <xdr:to>
      <xdr:col>20</xdr:col>
      <xdr:colOff>38100</xdr:colOff>
      <xdr:row>99</xdr:row>
      <xdr:rowOff>23444</xdr:rowOff>
    </xdr:to>
    <xdr:sp macro="" textlink="">
      <xdr:nvSpPr>
        <xdr:cNvPr id="255" name="楕円 254"/>
        <xdr:cNvSpPr/>
      </xdr:nvSpPr>
      <xdr:spPr>
        <a:xfrm>
          <a:off x="3746500" y="168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39971</xdr:rowOff>
    </xdr:from>
    <xdr:ext cx="534377" cy="259045"/>
    <xdr:sp macro="" textlink="">
      <xdr:nvSpPr>
        <xdr:cNvPr id="256" name="テキスト ボックス 255"/>
        <xdr:cNvSpPr txBox="1"/>
      </xdr:nvSpPr>
      <xdr:spPr>
        <a:xfrm>
          <a:off x="3530111" y="166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59513</xdr:rowOff>
    </xdr:from>
    <xdr:to>
      <xdr:col>15</xdr:col>
      <xdr:colOff>101600</xdr:colOff>
      <xdr:row>99</xdr:row>
      <xdr:rowOff>161113</xdr:rowOff>
    </xdr:to>
    <xdr:sp macro="" textlink="">
      <xdr:nvSpPr>
        <xdr:cNvPr id="257" name="楕円 256"/>
        <xdr:cNvSpPr/>
      </xdr:nvSpPr>
      <xdr:spPr>
        <a:xfrm>
          <a:off x="2857500" y="170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152240</xdr:rowOff>
    </xdr:from>
    <xdr:ext cx="534377" cy="259045"/>
    <xdr:sp macro="" textlink="">
      <xdr:nvSpPr>
        <xdr:cNvPr id="258" name="テキスト ボックス 257"/>
        <xdr:cNvSpPr txBox="1"/>
      </xdr:nvSpPr>
      <xdr:spPr>
        <a:xfrm>
          <a:off x="2641111" y="171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29324</xdr:rowOff>
    </xdr:from>
    <xdr:to>
      <xdr:col>10</xdr:col>
      <xdr:colOff>165100</xdr:colOff>
      <xdr:row>99</xdr:row>
      <xdr:rowOff>130924</xdr:rowOff>
    </xdr:to>
    <xdr:sp macro="" textlink="">
      <xdr:nvSpPr>
        <xdr:cNvPr id="259" name="楕円 258"/>
        <xdr:cNvSpPr/>
      </xdr:nvSpPr>
      <xdr:spPr>
        <a:xfrm>
          <a:off x="1968500" y="1700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122051</xdr:rowOff>
    </xdr:from>
    <xdr:ext cx="534377" cy="259045"/>
    <xdr:sp macro="" textlink="">
      <xdr:nvSpPr>
        <xdr:cNvPr id="260" name="テキスト ボックス 259"/>
        <xdr:cNvSpPr txBox="1"/>
      </xdr:nvSpPr>
      <xdr:spPr>
        <a:xfrm>
          <a:off x="1752111" y="170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12497</xdr:rowOff>
    </xdr:from>
    <xdr:to>
      <xdr:col>6</xdr:col>
      <xdr:colOff>38100</xdr:colOff>
      <xdr:row>99</xdr:row>
      <xdr:rowOff>114097</xdr:rowOff>
    </xdr:to>
    <xdr:sp macro="" textlink="">
      <xdr:nvSpPr>
        <xdr:cNvPr id="261" name="楕円 260"/>
        <xdr:cNvSpPr/>
      </xdr:nvSpPr>
      <xdr:spPr>
        <a:xfrm>
          <a:off x="1079500" y="169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105224</xdr:rowOff>
    </xdr:from>
    <xdr:ext cx="534377" cy="259045"/>
    <xdr:sp macro="" textlink="">
      <xdr:nvSpPr>
        <xdr:cNvPr id="262" name="テキスト ボックス 261"/>
        <xdr:cNvSpPr txBox="1"/>
      </xdr:nvSpPr>
      <xdr:spPr>
        <a:xfrm>
          <a:off x="863111" y="170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37211</xdr:rowOff>
    </xdr:from>
    <xdr:to>
      <xdr:col>55</xdr:col>
      <xdr:colOff>0</xdr:colOff>
      <xdr:row>39</xdr:row>
      <xdr:rowOff>44450</xdr:rowOff>
    </xdr:to>
    <xdr:cxnSp macro="">
      <xdr:nvCxnSpPr>
        <xdr:cNvPr id="291" name="直線コネクタ 290"/>
        <xdr:cNvCxnSpPr/>
      </xdr:nvCxnSpPr>
      <xdr:spPr>
        <a:xfrm>
          <a:off x="9639300" y="67237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37211</xdr:rowOff>
    </xdr:to>
    <xdr:cxnSp macro="">
      <xdr:nvCxnSpPr>
        <xdr:cNvPr id="294" name="直線コネクタ 293"/>
        <xdr:cNvCxnSpPr/>
      </xdr:nvCxnSpPr>
      <xdr:spPr>
        <a:xfrm>
          <a:off x="8750300" y="671080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24257</xdr:rowOff>
    </xdr:to>
    <xdr:cxnSp macro="">
      <xdr:nvCxnSpPr>
        <xdr:cNvPr id="297" name="直線コネクタ 296"/>
        <xdr:cNvCxnSpPr/>
      </xdr:nvCxnSpPr>
      <xdr:spPr>
        <a:xfrm>
          <a:off x="7861300" y="67005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13970</xdr:rowOff>
    </xdr:to>
    <xdr:cxnSp macro="">
      <xdr:nvCxnSpPr>
        <xdr:cNvPr id="300" name="直線コネクタ 299"/>
        <xdr:cNvCxnSpPr/>
      </xdr:nvCxnSpPr>
      <xdr:spPr>
        <a:xfrm>
          <a:off x="6972300" y="66799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2" name="楕円 311"/>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3" name="テキスト ボックス 312"/>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4" name="楕円 313"/>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15" name="テキスト ボックス 314"/>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6" name="楕円 315"/>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55897</xdr:rowOff>
    </xdr:from>
    <xdr:ext cx="313932" cy="259045"/>
    <xdr:sp macro="" textlink="">
      <xdr:nvSpPr>
        <xdr:cNvPr id="317" name="テキスト ボックス 316"/>
        <xdr:cNvSpPr txBox="1"/>
      </xdr:nvSpPr>
      <xdr:spPr>
        <a:xfrm>
          <a:off x="7704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114046</xdr:rowOff>
    </xdr:from>
    <xdr:to>
      <xdr:col>36</xdr:col>
      <xdr:colOff>165100</xdr:colOff>
      <xdr:row>39</xdr:row>
      <xdr:rowOff>44196</xdr:rowOff>
    </xdr:to>
    <xdr:sp macro="" textlink="">
      <xdr:nvSpPr>
        <xdr:cNvPr id="318" name="楕円 317"/>
        <xdr:cNvSpPr/>
      </xdr:nvSpPr>
      <xdr:spPr>
        <a:xfrm>
          <a:off x="6921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35323</xdr:rowOff>
    </xdr:from>
    <xdr:ext cx="378565" cy="259045"/>
    <xdr:sp macro="" textlink="">
      <xdr:nvSpPr>
        <xdr:cNvPr id="319" name="テキスト ボックス 318"/>
        <xdr:cNvSpPr txBox="1"/>
      </xdr:nvSpPr>
      <xdr:spPr>
        <a:xfrm>
          <a:off x="6783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4163</xdr:rowOff>
    </xdr:from>
    <xdr:to>
      <xdr:col>55</xdr:col>
      <xdr:colOff>0</xdr:colOff>
      <xdr:row>58</xdr:row>
      <xdr:rowOff>11592</xdr:rowOff>
    </xdr:to>
    <xdr:cxnSp macro="">
      <xdr:nvCxnSpPr>
        <xdr:cNvPr id="346" name="直線コネクタ 345"/>
        <xdr:cNvCxnSpPr/>
      </xdr:nvCxnSpPr>
      <xdr:spPr>
        <a:xfrm flipV="1">
          <a:off x="9639300" y="994826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11592</xdr:rowOff>
    </xdr:from>
    <xdr:to>
      <xdr:col>50</xdr:col>
      <xdr:colOff>114300</xdr:colOff>
      <xdr:row>58</xdr:row>
      <xdr:rowOff>12347</xdr:rowOff>
    </xdr:to>
    <xdr:cxnSp macro="">
      <xdr:nvCxnSpPr>
        <xdr:cNvPr id="349" name="直線コネクタ 348"/>
        <xdr:cNvCxnSpPr/>
      </xdr:nvCxnSpPr>
      <xdr:spPr>
        <a:xfrm flipV="1">
          <a:off x="8750300" y="9955692"/>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12347</xdr:rowOff>
    </xdr:from>
    <xdr:to>
      <xdr:col>45</xdr:col>
      <xdr:colOff>177800</xdr:colOff>
      <xdr:row>58</xdr:row>
      <xdr:rowOff>29401</xdr:rowOff>
    </xdr:to>
    <xdr:cxnSp macro="">
      <xdr:nvCxnSpPr>
        <xdr:cNvPr id="352" name="直線コネクタ 351"/>
        <xdr:cNvCxnSpPr/>
      </xdr:nvCxnSpPr>
      <xdr:spPr>
        <a:xfrm flipV="1">
          <a:off x="7861300" y="9956447"/>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24440</xdr:rowOff>
    </xdr:from>
    <xdr:to>
      <xdr:col>41</xdr:col>
      <xdr:colOff>50800</xdr:colOff>
      <xdr:row>58</xdr:row>
      <xdr:rowOff>29401</xdr:rowOff>
    </xdr:to>
    <xdr:cxnSp macro="">
      <xdr:nvCxnSpPr>
        <xdr:cNvPr id="355" name="直線コネクタ 354"/>
        <xdr:cNvCxnSpPr/>
      </xdr:nvCxnSpPr>
      <xdr:spPr>
        <a:xfrm>
          <a:off x="6972300" y="996854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124813</xdr:rowOff>
    </xdr:from>
    <xdr:to>
      <xdr:col>55</xdr:col>
      <xdr:colOff>50800</xdr:colOff>
      <xdr:row>58</xdr:row>
      <xdr:rowOff>54963</xdr:rowOff>
    </xdr:to>
    <xdr:sp macro="" textlink="">
      <xdr:nvSpPr>
        <xdr:cNvPr id="365" name="楕円 364"/>
        <xdr:cNvSpPr/>
      </xdr:nvSpPr>
      <xdr:spPr>
        <a:xfrm>
          <a:off x="10426700" y="9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103240</xdr:rowOff>
    </xdr:from>
    <xdr:ext cx="469744" cy="259045"/>
    <xdr:sp macro="" textlink="">
      <xdr:nvSpPr>
        <xdr:cNvPr id="366" name="農林水産業費該当値テキスト"/>
        <xdr:cNvSpPr txBox="1"/>
      </xdr:nvSpPr>
      <xdr:spPr>
        <a:xfrm>
          <a:off x="10528300" y="987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132242</xdr:rowOff>
    </xdr:from>
    <xdr:to>
      <xdr:col>50</xdr:col>
      <xdr:colOff>165100</xdr:colOff>
      <xdr:row>58</xdr:row>
      <xdr:rowOff>62392</xdr:rowOff>
    </xdr:to>
    <xdr:sp macro="" textlink="">
      <xdr:nvSpPr>
        <xdr:cNvPr id="367" name="楕円 366"/>
        <xdr:cNvSpPr/>
      </xdr:nvSpPr>
      <xdr:spPr>
        <a:xfrm>
          <a:off x="9588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53519</xdr:rowOff>
    </xdr:from>
    <xdr:ext cx="469744" cy="259045"/>
    <xdr:sp macro="" textlink="">
      <xdr:nvSpPr>
        <xdr:cNvPr id="368" name="テキスト ボックス 367"/>
        <xdr:cNvSpPr txBox="1"/>
      </xdr:nvSpPr>
      <xdr:spPr>
        <a:xfrm>
          <a:off x="9404428" y="99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132997</xdr:rowOff>
    </xdr:from>
    <xdr:to>
      <xdr:col>46</xdr:col>
      <xdr:colOff>38100</xdr:colOff>
      <xdr:row>58</xdr:row>
      <xdr:rowOff>63147</xdr:rowOff>
    </xdr:to>
    <xdr:sp macro="" textlink="">
      <xdr:nvSpPr>
        <xdr:cNvPr id="369" name="楕円 368"/>
        <xdr:cNvSpPr/>
      </xdr:nvSpPr>
      <xdr:spPr>
        <a:xfrm>
          <a:off x="8699500" y="9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54274</xdr:rowOff>
    </xdr:from>
    <xdr:ext cx="469744" cy="259045"/>
    <xdr:sp macro="" textlink="">
      <xdr:nvSpPr>
        <xdr:cNvPr id="370" name="テキスト ボックス 369"/>
        <xdr:cNvSpPr txBox="1"/>
      </xdr:nvSpPr>
      <xdr:spPr>
        <a:xfrm>
          <a:off x="8515428" y="999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150051</xdr:rowOff>
    </xdr:from>
    <xdr:to>
      <xdr:col>41</xdr:col>
      <xdr:colOff>101600</xdr:colOff>
      <xdr:row>58</xdr:row>
      <xdr:rowOff>80201</xdr:rowOff>
    </xdr:to>
    <xdr:sp macro="" textlink="">
      <xdr:nvSpPr>
        <xdr:cNvPr id="371" name="楕円 370"/>
        <xdr:cNvSpPr/>
      </xdr:nvSpPr>
      <xdr:spPr>
        <a:xfrm>
          <a:off x="7810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71328</xdr:rowOff>
    </xdr:from>
    <xdr:ext cx="469744" cy="259045"/>
    <xdr:sp macro="" textlink="">
      <xdr:nvSpPr>
        <xdr:cNvPr id="372" name="テキスト ボックス 371"/>
        <xdr:cNvSpPr txBox="1"/>
      </xdr:nvSpPr>
      <xdr:spPr>
        <a:xfrm>
          <a:off x="7626428" y="100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145090</xdr:rowOff>
    </xdr:from>
    <xdr:to>
      <xdr:col>36</xdr:col>
      <xdr:colOff>165100</xdr:colOff>
      <xdr:row>58</xdr:row>
      <xdr:rowOff>75240</xdr:rowOff>
    </xdr:to>
    <xdr:sp macro="" textlink="">
      <xdr:nvSpPr>
        <xdr:cNvPr id="373" name="楕円 372"/>
        <xdr:cNvSpPr/>
      </xdr:nvSpPr>
      <xdr:spPr>
        <a:xfrm>
          <a:off x="6921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66367</xdr:rowOff>
    </xdr:from>
    <xdr:ext cx="469744" cy="259045"/>
    <xdr:sp macro="" textlink="">
      <xdr:nvSpPr>
        <xdr:cNvPr id="374" name="テキスト ボックス 373"/>
        <xdr:cNvSpPr txBox="1"/>
      </xdr:nvSpPr>
      <xdr:spPr>
        <a:xfrm>
          <a:off x="6737428" y="100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36488</xdr:rowOff>
    </xdr:from>
    <xdr:to>
      <xdr:col>55</xdr:col>
      <xdr:colOff>0</xdr:colOff>
      <xdr:row>78</xdr:row>
      <xdr:rowOff>78184</xdr:rowOff>
    </xdr:to>
    <xdr:cxnSp macro="">
      <xdr:nvCxnSpPr>
        <xdr:cNvPr id="401" name="直線コネクタ 400"/>
        <xdr:cNvCxnSpPr/>
      </xdr:nvCxnSpPr>
      <xdr:spPr>
        <a:xfrm flipV="1">
          <a:off x="9639300" y="13409588"/>
          <a:ext cx="838200" cy="4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78184</xdr:rowOff>
    </xdr:from>
    <xdr:to>
      <xdr:col>50</xdr:col>
      <xdr:colOff>114300</xdr:colOff>
      <xdr:row>78</xdr:row>
      <xdr:rowOff>84356</xdr:rowOff>
    </xdr:to>
    <xdr:cxnSp macro="">
      <xdr:nvCxnSpPr>
        <xdr:cNvPr id="404" name="直線コネクタ 403"/>
        <xdr:cNvCxnSpPr/>
      </xdr:nvCxnSpPr>
      <xdr:spPr>
        <a:xfrm flipV="1">
          <a:off x="8750300" y="1345128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78389</xdr:rowOff>
    </xdr:from>
    <xdr:to>
      <xdr:col>45</xdr:col>
      <xdr:colOff>177800</xdr:colOff>
      <xdr:row>78</xdr:row>
      <xdr:rowOff>84356</xdr:rowOff>
    </xdr:to>
    <xdr:cxnSp macro="">
      <xdr:nvCxnSpPr>
        <xdr:cNvPr id="407" name="直線コネクタ 406"/>
        <xdr:cNvCxnSpPr/>
      </xdr:nvCxnSpPr>
      <xdr:spPr>
        <a:xfrm>
          <a:off x="7861300" y="13451489"/>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78389</xdr:rowOff>
    </xdr:from>
    <xdr:to>
      <xdr:col>41</xdr:col>
      <xdr:colOff>50800</xdr:colOff>
      <xdr:row>78</xdr:row>
      <xdr:rowOff>81499</xdr:rowOff>
    </xdr:to>
    <xdr:cxnSp macro="">
      <xdr:nvCxnSpPr>
        <xdr:cNvPr id="410" name="直線コネクタ 409"/>
        <xdr:cNvCxnSpPr/>
      </xdr:nvCxnSpPr>
      <xdr:spPr>
        <a:xfrm flipV="1">
          <a:off x="6972300" y="1345148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157138</xdr:rowOff>
    </xdr:from>
    <xdr:to>
      <xdr:col>55</xdr:col>
      <xdr:colOff>50800</xdr:colOff>
      <xdr:row>78</xdr:row>
      <xdr:rowOff>87288</xdr:rowOff>
    </xdr:to>
    <xdr:sp macro="" textlink="">
      <xdr:nvSpPr>
        <xdr:cNvPr id="420" name="楕円 419"/>
        <xdr:cNvSpPr/>
      </xdr:nvSpPr>
      <xdr:spPr>
        <a:xfrm>
          <a:off x="10426700" y="133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72065</xdr:rowOff>
    </xdr:from>
    <xdr:ext cx="469744" cy="259045"/>
    <xdr:sp macro="" textlink="">
      <xdr:nvSpPr>
        <xdr:cNvPr id="421" name="商工費該当値テキスト"/>
        <xdr:cNvSpPr txBox="1"/>
      </xdr:nvSpPr>
      <xdr:spPr>
        <a:xfrm>
          <a:off x="10528300" y="1327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27384</xdr:rowOff>
    </xdr:from>
    <xdr:to>
      <xdr:col>50</xdr:col>
      <xdr:colOff>165100</xdr:colOff>
      <xdr:row>78</xdr:row>
      <xdr:rowOff>128984</xdr:rowOff>
    </xdr:to>
    <xdr:sp macro="" textlink="">
      <xdr:nvSpPr>
        <xdr:cNvPr id="422" name="楕円 421"/>
        <xdr:cNvSpPr/>
      </xdr:nvSpPr>
      <xdr:spPr>
        <a:xfrm>
          <a:off x="9588500" y="13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120111</xdr:rowOff>
    </xdr:from>
    <xdr:ext cx="469744" cy="259045"/>
    <xdr:sp macro="" textlink="">
      <xdr:nvSpPr>
        <xdr:cNvPr id="423" name="テキスト ボックス 422"/>
        <xdr:cNvSpPr txBox="1"/>
      </xdr:nvSpPr>
      <xdr:spPr>
        <a:xfrm>
          <a:off x="9404428" y="1349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33556</xdr:rowOff>
    </xdr:from>
    <xdr:to>
      <xdr:col>46</xdr:col>
      <xdr:colOff>38100</xdr:colOff>
      <xdr:row>78</xdr:row>
      <xdr:rowOff>135156</xdr:rowOff>
    </xdr:to>
    <xdr:sp macro="" textlink="">
      <xdr:nvSpPr>
        <xdr:cNvPr id="424" name="楕円 423"/>
        <xdr:cNvSpPr/>
      </xdr:nvSpPr>
      <xdr:spPr>
        <a:xfrm>
          <a:off x="8699500" y="134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126283</xdr:rowOff>
    </xdr:from>
    <xdr:ext cx="469744" cy="259045"/>
    <xdr:sp macro="" textlink="">
      <xdr:nvSpPr>
        <xdr:cNvPr id="425" name="テキスト ボックス 424"/>
        <xdr:cNvSpPr txBox="1"/>
      </xdr:nvSpPr>
      <xdr:spPr>
        <a:xfrm>
          <a:off x="8515428" y="134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27589</xdr:rowOff>
    </xdr:from>
    <xdr:to>
      <xdr:col>41</xdr:col>
      <xdr:colOff>101600</xdr:colOff>
      <xdr:row>78</xdr:row>
      <xdr:rowOff>129189</xdr:rowOff>
    </xdr:to>
    <xdr:sp macro="" textlink="">
      <xdr:nvSpPr>
        <xdr:cNvPr id="426" name="楕円 425"/>
        <xdr:cNvSpPr/>
      </xdr:nvSpPr>
      <xdr:spPr>
        <a:xfrm>
          <a:off x="7810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120316</xdr:rowOff>
    </xdr:from>
    <xdr:ext cx="469744" cy="259045"/>
    <xdr:sp macro="" textlink="">
      <xdr:nvSpPr>
        <xdr:cNvPr id="427" name="テキスト ボックス 426"/>
        <xdr:cNvSpPr txBox="1"/>
      </xdr:nvSpPr>
      <xdr:spPr>
        <a:xfrm>
          <a:off x="7626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30699</xdr:rowOff>
    </xdr:from>
    <xdr:to>
      <xdr:col>36</xdr:col>
      <xdr:colOff>165100</xdr:colOff>
      <xdr:row>78</xdr:row>
      <xdr:rowOff>132299</xdr:rowOff>
    </xdr:to>
    <xdr:sp macro="" textlink="">
      <xdr:nvSpPr>
        <xdr:cNvPr id="428" name="楕円 427"/>
        <xdr:cNvSpPr/>
      </xdr:nvSpPr>
      <xdr:spPr>
        <a:xfrm>
          <a:off x="6921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123426</xdr:rowOff>
    </xdr:from>
    <xdr:ext cx="469744" cy="259045"/>
    <xdr:sp macro="" textlink="">
      <xdr:nvSpPr>
        <xdr:cNvPr id="429" name="テキスト ボックス 428"/>
        <xdr:cNvSpPr txBox="1"/>
      </xdr:nvSpPr>
      <xdr:spPr>
        <a:xfrm>
          <a:off x="6737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135319</xdr:rowOff>
    </xdr:from>
    <xdr:to>
      <xdr:col>55</xdr:col>
      <xdr:colOff>0</xdr:colOff>
      <xdr:row>97</xdr:row>
      <xdr:rowOff>12497</xdr:rowOff>
    </xdr:to>
    <xdr:cxnSp macro="">
      <xdr:nvCxnSpPr>
        <xdr:cNvPr id="458" name="直線コネクタ 457"/>
        <xdr:cNvCxnSpPr/>
      </xdr:nvCxnSpPr>
      <xdr:spPr>
        <a:xfrm flipV="1">
          <a:off x="9639300" y="16594519"/>
          <a:ext cx="8382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161582</xdr:rowOff>
    </xdr:from>
    <xdr:to>
      <xdr:col>50</xdr:col>
      <xdr:colOff>114300</xdr:colOff>
      <xdr:row>97</xdr:row>
      <xdr:rowOff>12497</xdr:rowOff>
    </xdr:to>
    <xdr:cxnSp macro="">
      <xdr:nvCxnSpPr>
        <xdr:cNvPr id="461" name="直線コネクタ 460"/>
        <xdr:cNvCxnSpPr/>
      </xdr:nvCxnSpPr>
      <xdr:spPr>
        <a:xfrm>
          <a:off x="8750300" y="16620782"/>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161582</xdr:rowOff>
    </xdr:from>
    <xdr:to>
      <xdr:col>45</xdr:col>
      <xdr:colOff>177800</xdr:colOff>
      <xdr:row>97</xdr:row>
      <xdr:rowOff>23470</xdr:rowOff>
    </xdr:to>
    <xdr:cxnSp macro="">
      <xdr:nvCxnSpPr>
        <xdr:cNvPr id="464" name="直線コネクタ 463"/>
        <xdr:cNvCxnSpPr/>
      </xdr:nvCxnSpPr>
      <xdr:spPr>
        <a:xfrm flipV="1">
          <a:off x="7861300" y="16620782"/>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2972</xdr:rowOff>
    </xdr:from>
    <xdr:to>
      <xdr:col>41</xdr:col>
      <xdr:colOff>50800</xdr:colOff>
      <xdr:row>97</xdr:row>
      <xdr:rowOff>23470</xdr:rowOff>
    </xdr:to>
    <xdr:cxnSp macro="">
      <xdr:nvCxnSpPr>
        <xdr:cNvPr id="467" name="直線コネクタ 466"/>
        <xdr:cNvCxnSpPr/>
      </xdr:nvCxnSpPr>
      <xdr:spPr>
        <a:xfrm>
          <a:off x="6972300" y="166336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84519</xdr:rowOff>
    </xdr:from>
    <xdr:to>
      <xdr:col>55</xdr:col>
      <xdr:colOff>50800</xdr:colOff>
      <xdr:row>97</xdr:row>
      <xdr:rowOff>14669</xdr:rowOff>
    </xdr:to>
    <xdr:sp macro="" textlink="">
      <xdr:nvSpPr>
        <xdr:cNvPr id="477" name="楕円 476"/>
        <xdr:cNvSpPr/>
      </xdr:nvSpPr>
      <xdr:spPr>
        <a:xfrm>
          <a:off x="104267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62946</xdr:rowOff>
    </xdr:from>
    <xdr:ext cx="534377" cy="259045"/>
    <xdr:sp macro="" textlink="">
      <xdr:nvSpPr>
        <xdr:cNvPr id="478" name="土木費該当値テキスト"/>
        <xdr:cNvSpPr txBox="1"/>
      </xdr:nvSpPr>
      <xdr:spPr>
        <a:xfrm>
          <a:off x="10528300" y="165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133147</xdr:rowOff>
    </xdr:from>
    <xdr:to>
      <xdr:col>50</xdr:col>
      <xdr:colOff>165100</xdr:colOff>
      <xdr:row>97</xdr:row>
      <xdr:rowOff>63297</xdr:rowOff>
    </xdr:to>
    <xdr:sp macro="" textlink="">
      <xdr:nvSpPr>
        <xdr:cNvPr id="479" name="楕円 478"/>
        <xdr:cNvSpPr/>
      </xdr:nvSpPr>
      <xdr:spPr>
        <a:xfrm>
          <a:off x="9588500" y="165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54424</xdr:rowOff>
    </xdr:from>
    <xdr:ext cx="534377" cy="259045"/>
    <xdr:sp macro="" textlink="">
      <xdr:nvSpPr>
        <xdr:cNvPr id="480" name="テキスト ボックス 479"/>
        <xdr:cNvSpPr txBox="1"/>
      </xdr:nvSpPr>
      <xdr:spPr>
        <a:xfrm>
          <a:off x="9372111" y="166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110782</xdr:rowOff>
    </xdr:from>
    <xdr:to>
      <xdr:col>46</xdr:col>
      <xdr:colOff>38100</xdr:colOff>
      <xdr:row>97</xdr:row>
      <xdr:rowOff>40932</xdr:rowOff>
    </xdr:to>
    <xdr:sp macro="" textlink="">
      <xdr:nvSpPr>
        <xdr:cNvPr id="481" name="楕円 480"/>
        <xdr:cNvSpPr/>
      </xdr:nvSpPr>
      <xdr:spPr>
        <a:xfrm>
          <a:off x="8699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32059</xdr:rowOff>
    </xdr:from>
    <xdr:ext cx="534377" cy="259045"/>
    <xdr:sp macro="" textlink="">
      <xdr:nvSpPr>
        <xdr:cNvPr id="482" name="テキスト ボックス 481"/>
        <xdr:cNvSpPr txBox="1"/>
      </xdr:nvSpPr>
      <xdr:spPr>
        <a:xfrm>
          <a:off x="8483111" y="166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144120</xdr:rowOff>
    </xdr:from>
    <xdr:to>
      <xdr:col>41</xdr:col>
      <xdr:colOff>101600</xdr:colOff>
      <xdr:row>97</xdr:row>
      <xdr:rowOff>74270</xdr:rowOff>
    </xdr:to>
    <xdr:sp macro="" textlink="">
      <xdr:nvSpPr>
        <xdr:cNvPr id="483" name="楕円 482"/>
        <xdr:cNvSpPr/>
      </xdr:nvSpPr>
      <xdr:spPr>
        <a:xfrm>
          <a:off x="7810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65397</xdr:rowOff>
    </xdr:from>
    <xdr:ext cx="534377" cy="259045"/>
    <xdr:sp macro="" textlink="">
      <xdr:nvSpPr>
        <xdr:cNvPr id="484" name="テキスト ボックス 483"/>
        <xdr:cNvSpPr txBox="1"/>
      </xdr:nvSpPr>
      <xdr:spPr>
        <a:xfrm>
          <a:off x="7594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123622</xdr:rowOff>
    </xdr:from>
    <xdr:to>
      <xdr:col>36</xdr:col>
      <xdr:colOff>165100</xdr:colOff>
      <xdr:row>97</xdr:row>
      <xdr:rowOff>53772</xdr:rowOff>
    </xdr:to>
    <xdr:sp macro="" textlink="">
      <xdr:nvSpPr>
        <xdr:cNvPr id="485" name="楕円 484"/>
        <xdr:cNvSpPr/>
      </xdr:nvSpPr>
      <xdr:spPr>
        <a:xfrm>
          <a:off x="6921500" y="165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44899</xdr:rowOff>
    </xdr:from>
    <xdr:ext cx="534377" cy="259045"/>
    <xdr:sp macro="" textlink="">
      <xdr:nvSpPr>
        <xdr:cNvPr id="486" name="テキスト ボックス 485"/>
        <xdr:cNvSpPr txBox="1"/>
      </xdr:nvSpPr>
      <xdr:spPr>
        <a:xfrm>
          <a:off x="6705111" y="166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163200</xdr:rowOff>
    </xdr:from>
    <xdr:to>
      <xdr:col>85</xdr:col>
      <xdr:colOff>127000</xdr:colOff>
      <xdr:row>38</xdr:row>
      <xdr:rowOff>4460</xdr:rowOff>
    </xdr:to>
    <xdr:cxnSp macro="">
      <xdr:nvCxnSpPr>
        <xdr:cNvPr id="514" name="直線コネクタ 513"/>
        <xdr:cNvCxnSpPr/>
      </xdr:nvCxnSpPr>
      <xdr:spPr>
        <a:xfrm>
          <a:off x="15481300" y="650685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163200</xdr:rowOff>
    </xdr:from>
    <xdr:to>
      <xdr:col>81</xdr:col>
      <xdr:colOff>50800</xdr:colOff>
      <xdr:row>38</xdr:row>
      <xdr:rowOff>20554</xdr:rowOff>
    </xdr:to>
    <xdr:cxnSp macro="">
      <xdr:nvCxnSpPr>
        <xdr:cNvPr id="517" name="直線コネクタ 516"/>
        <xdr:cNvCxnSpPr/>
      </xdr:nvCxnSpPr>
      <xdr:spPr>
        <a:xfrm flipV="1">
          <a:off x="14592300" y="6506850"/>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20554</xdr:rowOff>
    </xdr:from>
    <xdr:to>
      <xdr:col>76</xdr:col>
      <xdr:colOff>114300</xdr:colOff>
      <xdr:row>38</xdr:row>
      <xdr:rowOff>52009</xdr:rowOff>
    </xdr:to>
    <xdr:cxnSp macro="">
      <xdr:nvCxnSpPr>
        <xdr:cNvPr id="520" name="直線コネクタ 519"/>
        <xdr:cNvCxnSpPr/>
      </xdr:nvCxnSpPr>
      <xdr:spPr>
        <a:xfrm flipV="1">
          <a:off x="13703300" y="6535654"/>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10724</xdr:rowOff>
    </xdr:from>
    <xdr:to>
      <xdr:col>71</xdr:col>
      <xdr:colOff>177800</xdr:colOff>
      <xdr:row>38</xdr:row>
      <xdr:rowOff>52009</xdr:rowOff>
    </xdr:to>
    <xdr:cxnSp macro="">
      <xdr:nvCxnSpPr>
        <xdr:cNvPr id="523" name="直線コネクタ 522"/>
        <xdr:cNvCxnSpPr/>
      </xdr:nvCxnSpPr>
      <xdr:spPr>
        <a:xfrm>
          <a:off x="12814300" y="6354374"/>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125110</xdr:rowOff>
    </xdr:from>
    <xdr:to>
      <xdr:col>85</xdr:col>
      <xdr:colOff>177800</xdr:colOff>
      <xdr:row>38</xdr:row>
      <xdr:rowOff>55260</xdr:rowOff>
    </xdr:to>
    <xdr:sp macro="" textlink="">
      <xdr:nvSpPr>
        <xdr:cNvPr id="533" name="楕円 532"/>
        <xdr:cNvSpPr/>
      </xdr:nvSpPr>
      <xdr:spPr>
        <a:xfrm>
          <a:off x="16268700" y="64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103537</xdr:rowOff>
    </xdr:from>
    <xdr:ext cx="534377" cy="259045"/>
    <xdr:sp macro="" textlink="">
      <xdr:nvSpPr>
        <xdr:cNvPr id="534" name="消防費該当値テキスト"/>
        <xdr:cNvSpPr txBox="1"/>
      </xdr:nvSpPr>
      <xdr:spPr>
        <a:xfrm>
          <a:off x="16370300" y="64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112400</xdr:rowOff>
    </xdr:from>
    <xdr:to>
      <xdr:col>81</xdr:col>
      <xdr:colOff>101600</xdr:colOff>
      <xdr:row>38</xdr:row>
      <xdr:rowOff>42550</xdr:rowOff>
    </xdr:to>
    <xdr:sp macro="" textlink="">
      <xdr:nvSpPr>
        <xdr:cNvPr id="535" name="楕円 534"/>
        <xdr:cNvSpPr/>
      </xdr:nvSpPr>
      <xdr:spPr>
        <a:xfrm>
          <a:off x="15430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33677</xdr:rowOff>
    </xdr:from>
    <xdr:ext cx="534377" cy="259045"/>
    <xdr:sp macro="" textlink="">
      <xdr:nvSpPr>
        <xdr:cNvPr id="536" name="テキスト ボックス 535"/>
        <xdr:cNvSpPr txBox="1"/>
      </xdr:nvSpPr>
      <xdr:spPr>
        <a:xfrm>
          <a:off x="15214111" y="65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141204</xdr:rowOff>
    </xdr:from>
    <xdr:to>
      <xdr:col>76</xdr:col>
      <xdr:colOff>165100</xdr:colOff>
      <xdr:row>38</xdr:row>
      <xdr:rowOff>71354</xdr:rowOff>
    </xdr:to>
    <xdr:sp macro="" textlink="">
      <xdr:nvSpPr>
        <xdr:cNvPr id="537" name="楕円 536"/>
        <xdr:cNvSpPr/>
      </xdr:nvSpPr>
      <xdr:spPr>
        <a:xfrm>
          <a:off x="145415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62481</xdr:rowOff>
    </xdr:from>
    <xdr:ext cx="534377" cy="259045"/>
    <xdr:sp macro="" textlink="">
      <xdr:nvSpPr>
        <xdr:cNvPr id="538" name="テキスト ボックス 537"/>
        <xdr:cNvSpPr txBox="1"/>
      </xdr:nvSpPr>
      <xdr:spPr>
        <a:xfrm>
          <a:off x="14325111" y="65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xdr:rowOff>
    </xdr:from>
    <xdr:to>
      <xdr:col>72</xdr:col>
      <xdr:colOff>38100</xdr:colOff>
      <xdr:row>38</xdr:row>
      <xdr:rowOff>102809</xdr:rowOff>
    </xdr:to>
    <xdr:sp macro="" textlink="">
      <xdr:nvSpPr>
        <xdr:cNvPr id="539" name="楕円 538"/>
        <xdr:cNvSpPr/>
      </xdr:nvSpPr>
      <xdr:spPr>
        <a:xfrm>
          <a:off x="13652500" y="6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93936</xdr:rowOff>
    </xdr:from>
    <xdr:ext cx="534377" cy="259045"/>
    <xdr:sp macro="" textlink="">
      <xdr:nvSpPr>
        <xdr:cNvPr id="540" name="テキスト ボックス 539"/>
        <xdr:cNvSpPr txBox="1"/>
      </xdr:nvSpPr>
      <xdr:spPr>
        <a:xfrm>
          <a:off x="13436111" y="660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131374</xdr:rowOff>
    </xdr:from>
    <xdr:to>
      <xdr:col>67</xdr:col>
      <xdr:colOff>101600</xdr:colOff>
      <xdr:row>37</xdr:row>
      <xdr:rowOff>61524</xdr:rowOff>
    </xdr:to>
    <xdr:sp macro="" textlink="">
      <xdr:nvSpPr>
        <xdr:cNvPr id="541" name="楕円 540"/>
        <xdr:cNvSpPr/>
      </xdr:nvSpPr>
      <xdr:spPr>
        <a:xfrm>
          <a:off x="12763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78051</xdr:rowOff>
    </xdr:from>
    <xdr:ext cx="534377" cy="259045"/>
    <xdr:sp macro="" textlink="">
      <xdr:nvSpPr>
        <xdr:cNvPr id="542" name="テキスト ボックス 541"/>
        <xdr:cNvSpPr txBox="1"/>
      </xdr:nvSpPr>
      <xdr:spPr>
        <a:xfrm>
          <a:off x="12547111" y="60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159899</xdr:rowOff>
    </xdr:from>
    <xdr:to>
      <xdr:col>85</xdr:col>
      <xdr:colOff>127000</xdr:colOff>
      <xdr:row>56</xdr:row>
      <xdr:rowOff>165515</xdr:rowOff>
    </xdr:to>
    <xdr:cxnSp macro="">
      <xdr:nvCxnSpPr>
        <xdr:cNvPr id="574" name="直線コネクタ 573"/>
        <xdr:cNvCxnSpPr/>
      </xdr:nvCxnSpPr>
      <xdr:spPr>
        <a:xfrm>
          <a:off x="15481300" y="9761099"/>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116301</xdr:rowOff>
    </xdr:from>
    <xdr:to>
      <xdr:col>81</xdr:col>
      <xdr:colOff>50800</xdr:colOff>
      <xdr:row>56</xdr:row>
      <xdr:rowOff>159899</xdr:rowOff>
    </xdr:to>
    <xdr:cxnSp macro="">
      <xdr:nvCxnSpPr>
        <xdr:cNvPr id="577" name="直線コネクタ 576"/>
        <xdr:cNvCxnSpPr/>
      </xdr:nvCxnSpPr>
      <xdr:spPr>
        <a:xfrm>
          <a:off x="14592300" y="9717501"/>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116301</xdr:rowOff>
    </xdr:from>
    <xdr:to>
      <xdr:col>76</xdr:col>
      <xdr:colOff>114300</xdr:colOff>
      <xdr:row>58</xdr:row>
      <xdr:rowOff>50954</xdr:rowOff>
    </xdr:to>
    <xdr:cxnSp macro="">
      <xdr:nvCxnSpPr>
        <xdr:cNvPr id="580" name="直線コネクタ 579"/>
        <xdr:cNvCxnSpPr/>
      </xdr:nvCxnSpPr>
      <xdr:spPr>
        <a:xfrm flipV="1">
          <a:off x="13703300" y="9717501"/>
          <a:ext cx="889000" cy="2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164193</xdr:rowOff>
    </xdr:from>
    <xdr:to>
      <xdr:col>71</xdr:col>
      <xdr:colOff>177800</xdr:colOff>
      <xdr:row>58</xdr:row>
      <xdr:rowOff>50954</xdr:rowOff>
    </xdr:to>
    <xdr:cxnSp macro="">
      <xdr:nvCxnSpPr>
        <xdr:cNvPr id="583" name="直線コネクタ 582"/>
        <xdr:cNvCxnSpPr/>
      </xdr:nvCxnSpPr>
      <xdr:spPr>
        <a:xfrm>
          <a:off x="12814300" y="9936843"/>
          <a:ext cx="889000" cy="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114715</xdr:rowOff>
    </xdr:from>
    <xdr:to>
      <xdr:col>85</xdr:col>
      <xdr:colOff>177800</xdr:colOff>
      <xdr:row>57</xdr:row>
      <xdr:rowOff>44865</xdr:rowOff>
    </xdr:to>
    <xdr:sp macro="" textlink="">
      <xdr:nvSpPr>
        <xdr:cNvPr id="593" name="楕円 592"/>
        <xdr:cNvSpPr/>
      </xdr:nvSpPr>
      <xdr:spPr>
        <a:xfrm>
          <a:off x="16268700" y="9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137592</xdr:rowOff>
    </xdr:from>
    <xdr:ext cx="534377" cy="259045"/>
    <xdr:sp macro="" textlink="">
      <xdr:nvSpPr>
        <xdr:cNvPr id="594" name="教育費該当値テキスト"/>
        <xdr:cNvSpPr txBox="1"/>
      </xdr:nvSpPr>
      <xdr:spPr>
        <a:xfrm>
          <a:off x="16370300" y="956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109099</xdr:rowOff>
    </xdr:from>
    <xdr:to>
      <xdr:col>81</xdr:col>
      <xdr:colOff>101600</xdr:colOff>
      <xdr:row>57</xdr:row>
      <xdr:rowOff>39249</xdr:rowOff>
    </xdr:to>
    <xdr:sp macro="" textlink="">
      <xdr:nvSpPr>
        <xdr:cNvPr id="595" name="楕円 594"/>
        <xdr:cNvSpPr/>
      </xdr:nvSpPr>
      <xdr:spPr>
        <a:xfrm>
          <a:off x="15430500" y="9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30376</xdr:rowOff>
    </xdr:from>
    <xdr:ext cx="534377" cy="259045"/>
    <xdr:sp macro="" textlink="">
      <xdr:nvSpPr>
        <xdr:cNvPr id="596" name="テキスト ボックス 595"/>
        <xdr:cNvSpPr txBox="1"/>
      </xdr:nvSpPr>
      <xdr:spPr>
        <a:xfrm>
          <a:off x="15214111" y="98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65501</xdr:rowOff>
    </xdr:from>
    <xdr:to>
      <xdr:col>76</xdr:col>
      <xdr:colOff>165100</xdr:colOff>
      <xdr:row>56</xdr:row>
      <xdr:rowOff>167101</xdr:rowOff>
    </xdr:to>
    <xdr:sp macro="" textlink="">
      <xdr:nvSpPr>
        <xdr:cNvPr id="597" name="楕円 596"/>
        <xdr:cNvSpPr/>
      </xdr:nvSpPr>
      <xdr:spPr>
        <a:xfrm>
          <a:off x="14541500" y="96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12178</xdr:rowOff>
    </xdr:from>
    <xdr:ext cx="534377" cy="259045"/>
    <xdr:sp macro="" textlink="">
      <xdr:nvSpPr>
        <xdr:cNvPr id="598" name="テキスト ボックス 597"/>
        <xdr:cNvSpPr txBox="1"/>
      </xdr:nvSpPr>
      <xdr:spPr>
        <a:xfrm>
          <a:off x="14325111" y="94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154</xdr:rowOff>
    </xdr:from>
    <xdr:to>
      <xdr:col>72</xdr:col>
      <xdr:colOff>38100</xdr:colOff>
      <xdr:row>58</xdr:row>
      <xdr:rowOff>101754</xdr:rowOff>
    </xdr:to>
    <xdr:sp macro="" textlink="">
      <xdr:nvSpPr>
        <xdr:cNvPr id="599" name="楕円 598"/>
        <xdr:cNvSpPr/>
      </xdr:nvSpPr>
      <xdr:spPr>
        <a:xfrm>
          <a:off x="13652500" y="9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92881</xdr:rowOff>
    </xdr:from>
    <xdr:ext cx="534377" cy="259045"/>
    <xdr:sp macro="" textlink="">
      <xdr:nvSpPr>
        <xdr:cNvPr id="600" name="テキスト ボックス 599"/>
        <xdr:cNvSpPr txBox="1"/>
      </xdr:nvSpPr>
      <xdr:spPr>
        <a:xfrm>
          <a:off x="13436111" y="100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113393</xdr:rowOff>
    </xdr:from>
    <xdr:to>
      <xdr:col>67</xdr:col>
      <xdr:colOff>101600</xdr:colOff>
      <xdr:row>58</xdr:row>
      <xdr:rowOff>43543</xdr:rowOff>
    </xdr:to>
    <xdr:sp macro="" textlink="">
      <xdr:nvSpPr>
        <xdr:cNvPr id="601" name="楕円 600"/>
        <xdr:cNvSpPr/>
      </xdr:nvSpPr>
      <xdr:spPr>
        <a:xfrm>
          <a:off x="12763500" y="98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34670</xdr:rowOff>
    </xdr:from>
    <xdr:ext cx="534377" cy="259045"/>
    <xdr:sp macro="" textlink="">
      <xdr:nvSpPr>
        <xdr:cNvPr id="602" name="テキスト ボックス 601"/>
        <xdr:cNvSpPr txBox="1"/>
      </xdr:nvSpPr>
      <xdr:spPr>
        <a:xfrm>
          <a:off x="12547111" y="99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70597</xdr:rowOff>
    </xdr:from>
    <xdr:to>
      <xdr:col>85</xdr:col>
      <xdr:colOff>127000</xdr:colOff>
      <xdr:row>79</xdr:row>
      <xdr:rowOff>87841</xdr:rowOff>
    </xdr:to>
    <xdr:cxnSp macro="">
      <xdr:nvCxnSpPr>
        <xdr:cNvPr id="633" name="直線コネクタ 632"/>
        <xdr:cNvCxnSpPr/>
      </xdr:nvCxnSpPr>
      <xdr:spPr>
        <a:xfrm>
          <a:off x="15481300" y="13615147"/>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70597</xdr:rowOff>
    </xdr:from>
    <xdr:to>
      <xdr:col>81</xdr:col>
      <xdr:colOff>50800</xdr:colOff>
      <xdr:row>79</xdr:row>
      <xdr:rowOff>98258</xdr:rowOff>
    </xdr:to>
    <xdr:cxnSp macro="">
      <xdr:nvCxnSpPr>
        <xdr:cNvPr id="636" name="直線コネクタ 635"/>
        <xdr:cNvCxnSpPr/>
      </xdr:nvCxnSpPr>
      <xdr:spPr>
        <a:xfrm flipV="1">
          <a:off x="14592300" y="1361514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94535</xdr:rowOff>
    </xdr:from>
    <xdr:to>
      <xdr:col>76</xdr:col>
      <xdr:colOff>114300</xdr:colOff>
      <xdr:row>79</xdr:row>
      <xdr:rowOff>98258</xdr:rowOff>
    </xdr:to>
    <xdr:cxnSp macro="">
      <xdr:nvCxnSpPr>
        <xdr:cNvPr id="639" name="直線コネクタ 638"/>
        <xdr:cNvCxnSpPr/>
      </xdr:nvCxnSpPr>
      <xdr:spPr>
        <a:xfrm>
          <a:off x="13703300" y="1363908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94535</xdr:rowOff>
    </xdr:from>
    <xdr:to>
      <xdr:col>71</xdr:col>
      <xdr:colOff>177800</xdr:colOff>
      <xdr:row>79</xdr:row>
      <xdr:rowOff>98520</xdr:rowOff>
    </xdr:to>
    <xdr:cxnSp macro="">
      <xdr:nvCxnSpPr>
        <xdr:cNvPr id="642" name="直線コネクタ 641"/>
        <xdr:cNvCxnSpPr/>
      </xdr:nvCxnSpPr>
      <xdr:spPr>
        <a:xfrm flipV="1">
          <a:off x="12814300" y="13639085"/>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37041</xdr:rowOff>
    </xdr:from>
    <xdr:to>
      <xdr:col>85</xdr:col>
      <xdr:colOff>177800</xdr:colOff>
      <xdr:row>79</xdr:row>
      <xdr:rowOff>138641</xdr:rowOff>
    </xdr:to>
    <xdr:sp macro="" textlink="">
      <xdr:nvSpPr>
        <xdr:cNvPr id="652" name="楕円 651"/>
        <xdr:cNvSpPr/>
      </xdr:nvSpPr>
      <xdr:spPr>
        <a:xfrm>
          <a:off x="16268700" y="135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19797</xdr:rowOff>
    </xdr:from>
    <xdr:to>
      <xdr:col>81</xdr:col>
      <xdr:colOff>101600</xdr:colOff>
      <xdr:row>79</xdr:row>
      <xdr:rowOff>121397</xdr:rowOff>
    </xdr:to>
    <xdr:sp macro="" textlink="">
      <xdr:nvSpPr>
        <xdr:cNvPr id="654" name="楕円 653"/>
        <xdr:cNvSpPr/>
      </xdr:nvSpPr>
      <xdr:spPr>
        <a:xfrm>
          <a:off x="15430500" y="135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112524</xdr:rowOff>
    </xdr:from>
    <xdr:ext cx="378565" cy="259045"/>
    <xdr:sp macro="" textlink="">
      <xdr:nvSpPr>
        <xdr:cNvPr id="655" name="テキスト ボックス 654"/>
        <xdr:cNvSpPr txBox="1"/>
      </xdr:nvSpPr>
      <xdr:spPr>
        <a:xfrm>
          <a:off x="15292017" y="13657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56" name="楕円 655"/>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57" name="テキスト ボックス 656"/>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43735</xdr:rowOff>
    </xdr:from>
    <xdr:to>
      <xdr:col>72</xdr:col>
      <xdr:colOff>38100</xdr:colOff>
      <xdr:row>79</xdr:row>
      <xdr:rowOff>145335</xdr:rowOff>
    </xdr:to>
    <xdr:sp macro="" textlink="">
      <xdr:nvSpPr>
        <xdr:cNvPr id="658" name="楕円 657"/>
        <xdr:cNvSpPr/>
      </xdr:nvSpPr>
      <xdr:spPr>
        <a:xfrm>
          <a:off x="13652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136462</xdr:rowOff>
    </xdr:from>
    <xdr:ext cx="378565" cy="259045"/>
    <xdr:sp macro="" textlink="">
      <xdr:nvSpPr>
        <xdr:cNvPr id="659" name="テキスト ボックス 658"/>
        <xdr:cNvSpPr txBox="1"/>
      </xdr:nvSpPr>
      <xdr:spPr>
        <a:xfrm>
          <a:off x="13514017" y="1368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47720</xdr:rowOff>
    </xdr:from>
    <xdr:to>
      <xdr:col>67</xdr:col>
      <xdr:colOff>101600</xdr:colOff>
      <xdr:row>79</xdr:row>
      <xdr:rowOff>149320</xdr:rowOff>
    </xdr:to>
    <xdr:sp macro="" textlink="">
      <xdr:nvSpPr>
        <xdr:cNvPr id="660" name="楕円 659"/>
        <xdr:cNvSpPr/>
      </xdr:nvSpPr>
      <xdr:spPr>
        <a:xfrm>
          <a:off x="12763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140447</xdr:rowOff>
    </xdr:from>
    <xdr:ext cx="313932" cy="259045"/>
    <xdr:sp macro="" textlink="">
      <xdr:nvSpPr>
        <xdr:cNvPr id="661" name="テキスト ボックス 660"/>
        <xdr:cNvSpPr txBox="1"/>
      </xdr:nvSpPr>
      <xdr:spPr>
        <a:xfrm>
          <a:off x="12657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104203</xdr:rowOff>
    </xdr:from>
    <xdr:to>
      <xdr:col>85</xdr:col>
      <xdr:colOff>127000</xdr:colOff>
      <xdr:row>97</xdr:row>
      <xdr:rowOff>104611</xdr:rowOff>
    </xdr:to>
    <xdr:cxnSp macro="">
      <xdr:nvCxnSpPr>
        <xdr:cNvPr id="690" name="直線コネクタ 689"/>
        <xdr:cNvCxnSpPr/>
      </xdr:nvCxnSpPr>
      <xdr:spPr>
        <a:xfrm>
          <a:off x="15481300" y="16734853"/>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40170</xdr:rowOff>
    </xdr:from>
    <xdr:to>
      <xdr:col>81</xdr:col>
      <xdr:colOff>50800</xdr:colOff>
      <xdr:row>97</xdr:row>
      <xdr:rowOff>104203</xdr:rowOff>
    </xdr:to>
    <xdr:cxnSp macro="">
      <xdr:nvCxnSpPr>
        <xdr:cNvPr id="693" name="直線コネクタ 692"/>
        <xdr:cNvCxnSpPr/>
      </xdr:nvCxnSpPr>
      <xdr:spPr>
        <a:xfrm>
          <a:off x="14592300" y="16670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20586</xdr:rowOff>
    </xdr:from>
    <xdr:to>
      <xdr:col>76</xdr:col>
      <xdr:colOff>114300</xdr:colOff>
      <xdr:row>97</xdr:row>
      <xdr:rowOff>40170</xdr:rowOff>
    </xdr:to>
    <xdr:cxnSp macro="">
      <xdr:nvCxnSpPr>
        <xdr:cNvPr id="696" name="直線コネクタ 695"/>
        <xdr:cNvCxnSpPr/>
      </xdr:nvCxnSpPr>
      <xdr:spPr>
        <a:xfrm>
          <a:off x="13703300" y="16651236"/>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20586</xdr:rowOff>
    </xdr:from>
    <xdr:to>
      <xdr:col>71</xdr:col>
      <xdr:colOff>177800</xdr:colOff>
      <xdr:row>97</xdr:row>
      <xdr:rowOff>94247</xdr:rowOff>
    </xdr:to>
    <xdr:cxnSp macro="">
      <xdr:nvCxnSpPr>
        <xdr:cNvPr id="699" name="直線コネクタ 698"/>
        <xdr:cNvCxnSpPr/>
      </xdr:nvCxnSpPr>
      <xdr:spPr>
        <a:xfrm flipV="1">
          <a:off x="12814300" y="16651236"/>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53811</xdr:rowOff>
    </xdr:from>
    <xdr:to>
      <xdr:col>85</xdr:col>
      <xdr:colOff>177800</xdr:colOff>
      <xdr:row>97</xdr:row>
      <xdr:rowOff>155411</xdr:rowOff>
    </xdr:to>
    <xdr:sp macro="" textlink="">
      <xdr:nvSpPr>
        <xdr:cNvPr id="709" name="楕円 708"/>
        <xdr:cNvSpPr/>
      </xdr:nvSpPr>
      <xdr:spPr>
        <a:xfrm>
          <a:off x="162687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32238</xdr:rowOff>
    </xdr:from>
    <xdr:ext cx="534377" cy="259045"/>
    <xdr:sp macro="" textlink="">
      <xdr:nvSpPr>
        <xdr:cNvPr id="710" name="公債費該当値テキスト"/>
        <xdr:cNvSpPr txBox="1"/>
      </xdr:nvSpPr>
      <xdr:spPr>
        <a:xfrm>
          <a:off x="16370300" y="166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53403</xdr:rowOff>
    </xdr:from>
    <xdr:to>
      <xdr:col>81</xdr:col>
      <xdr:colOff>101600</xdr:colOff>
      <xdr:row>97</xdr:row>
      <xdr:rowOff>155003</xdr:rowOff>
    </xdr:to>
    <xdr:sp macro="" textlink="">
      <xdr:nvSpPr>
        <xdr:cNvPr id="711" name="楕円 710"/>
        <xdr:cNvSpPr/>
      </xdr:nvSpPr>
      <xdr:spPr>
        <a:xfrm>
          <a:off x="15430500" y="166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146130</xdr:rowOff>
    </xdr:from>
    <xdr:ext cx="534377" cy="259045"/>
    <xdr:sp macro="" textlink="">
      <xdr:nvSpPr>
        <xdr:cNvPr id="712" name="テキスト ボックス 711"/>
        <xdr:cNvSpPr txBox="1"/>
      </xdr:nvSpPr>
      <xdr:spPr>
        <a:xfrm>
          <a:off x="15214111"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160820</xdr:rowOff>
    </xdr:from>
    <xdr:to>
      <xdr:col>76</xdr:col>
      <xdr:colOff>165100</xdr:colOff>
      <xdr:row>97</xdr:row>
      <xdr:rowOff>90970</xdr:rowOff>
    </xdr:to>
    <xdr:sp macro="" textlink="">
      <xdr:nvSpPr>
        <xdr:cNvPr id="713" name="楕円 712"/>
        <xdr:cNvSpPr/>
      </xdr:nvSpPr>
      <xdr:spPr>
        <a:xfrm>
          <a:off x="145415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82097</xdr:rowOff>
    </xdr:from>
    <xdr:ext cx="534377" cy="259045"/>
    <xdr:sp macro="" textlink="">
      <xdr:nvSpPr>
        <xdr:cNvPr id="714" name="テキスト ボックス 713"/>
        <xdr:cNvSpPr txBox="1"/>
      </xdr:nvSpPr>
      <xdr:spPr>
        <a:xfrm>
          <a:off x="14325111" y="167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141236</xdr:rowOff>
    </xdr:from>
    <xdr:to>
      <xdr:col>72</xdr:col>
      <xdr:colOff>38100</xdr:colOff>
      <xdr:row>97</xdr:row>
      <xdr:rowOff>71386</xdr:rowOff>
    </xdr:to>
    <xdr:sp macro="" textlink="">
      <xdr:nvSpPr>
        <xdr:cNvPr id="715" name="楕円 714"/>
        <xdr:cNvSpPr/>
      </xdr:nvSpPr>
      <xdr:spPr>
        <a:xfrm>
          <a:off x="13652500" y="16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62513</xdr:rowOff>
    </xdr:from>
    <xdr:ext cx="534377" cy="259045"/>
    <xdr:sp macro="" textlink="">
      <xdr:nvSpPr>
        <xdr:cNvPr id="716" name="テキスト ボックス 715"/>
        <xdr:cNvSpPr txBox="1"/>
      </xdr:nvSpPr>
      <xdr:spPr>
        <a:xfrm>
          <a:off x="13436111" y="166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43447</xdr:rowOff>
    </xdr:from>
    <xdr:to>
      <xdr:col>67</xdr:col>
      <xdr:colOff>101600</xdr:colOff>
      <xdr:row>97</xdr:row>
      <xdr:rowOff>145047</xdr:rowOff>
    </xdr:to>
    <xdr:sp macro="" textlink="">
      <xdr:nvSpPr>
        <xdr:cNvPr id="717" name="楕円 716"/>
        <xdr:cNvSpPr/>
      </xdr:nvSpPr>
      <xdr:spPr>
        <a:xfrm>
          <a:off x="12763500" y="166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136174</xdr:rowOff>
    </xdr:from>
    <xdr:ext cx="534377" cy="259045"/>
    <xdr:sp macro="" textlink="">
      <xdr:nvSpPr>
        <xdr:cNvPr id="718" name="テキスト ボックス 717"/>
        <xdr:cNvSpPr txBox="1"/>
      </xdr:nvSpPr>
      <xdr:spPr>
        <a:xfrm>
          <a:off x="12547111" y="167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73,738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82,408</a:t>
          </a:r>
          <a:r>
            <a:rPr kumimoji="1" lang="ja-JP" altLang="en-US" sz="1300">
              <a:latin typeface="ＭＳ Ｐゴシック" panose="020B0600070205080204" pitchFamily="50" charset="-128"/>
              <a:ea typeface="ＭＳ Ｐゴシック" panose="020B0600070205080204" pitchFamily="50" charset="-128"/>
            </a:rPr>
            <a:t>円減少している。新型コロナ対策に係る特別定額給付金の減が主な要因である。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181,897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29,677</a:t>
          </a:r>
          <a:r>
            <a:rPr kumimoji="1" lang="ja-JP" altLang="en-US" sz="1300">
              <a:latin typeface="ＭＳ Ｐゴシック" panose="020B0600070205080204" pitchFamily="50" charset="-128"/>
              <a:ea typeface="ＭＳ Ｐゴシック" panose="020B0600070205080204" pitchFamily="50" charset="-128"/>
            </a:rPr>
            <a:t>円増加している。新型コロナ対策に係る臨時給付金の支給が主な要因であるが、今後も国保や介護保険特別会計への繰出金をはじめ、子育て支援や医療扶助など増加傾向は続くと見込まれる。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37,313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1,659</a:t>
          </a:r>
          <a:r>
            <a:rPr kumimoji="1" lang="ja-JP" altLang="en-US" sz="1300">
              <a:latin typeface="ＭＳ Ｐゴシック" panose="020B0600070205080204" pitchFamily="50" charset="-128"/>
              <a:ea typeface="ＭＳ Ｐゴシック" panose="020B0600070205080204" pitchFamily="50" charset="-128"/>
            </a:rPr>
            <a:t>円増加している。新型コロナワクチン接種に係る経費等の増加が主な要因である。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12,958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円減少している。防災行政無線（移動系）デジタル化工事費等の減が主な要因である。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47,419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円減少している。これは、校内通信ネットワーク整備工事費の減が主な要因である。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年度までの行財政改革で財政調整基金の取崩しを抑制し、実質単年度収支の黒字に努め、その後も黒字であった。平成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ふるさと応援寄附金の急増に伴い、ふるさと応援寄附基金への積立金や寄附に係る経費が急増したため、財政調整基金を多く取崩したことから赤字となったが、令和元年度以降は地方債の繰上償還や、財政調整基金の積立額が取崩額を上回ったことで黒字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年度から赤字が発生しており、平成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年度の国民健康保険税率改定により黒字化に努めてきた結果、平成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年度から黒字に転じた。</a:t>
          </a:r>
        </a:p>
        <a:p>
          <a:r>
            <a:rPr kumimoji="1" lang="ja-JP" altLang="en-US" sz="1400">
              <a:latin typeface="ＭＳ ゴシック" pitchFamily="49" charset="-128"/>
              <a:ea typeface="ＭＳ ゴシック" pitchFamily="49" charset="-128"/>
            </a:rPr>
            <a:t>令和元年度に公営企業会計へ移行した下水道事業会計は、平成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年度以前から赤字補填的な繰出により運営してきており、令和元年度以降も赤字補填的な追加繰出を行った結果黒字となっている。平成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年度に料金設定の見直しを行っているが、今後も健全な財政運営となるよう料金設定の見直しを含めた抜本的な改善を図る必要がある。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元利償還金について、市制施行に伴う大型事業に係る償還ピークが過ぎ、平成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年度まで減少していたが、平成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年度に実施した生涯学習センター建替えに伴う起債償還が始まり増加傾向に転じている。ただし、平成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年度以降に一部繰上償還を行ったため、令和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年度は一時的に減少している。また、組合等が起こした地方債の元利償還金に対する負担金等は、玄界環境組合の起債償還終了に伴い、平成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年度以降減少している。今後は、老朽化した公共施設等の整備のための新規起債による償還金の増加等が見込まれるため、起債について慎重な判断を引き続き行っていく。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en-US" altLang="ja-JP" sz="11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を上回っているため、将来負担比率は発生していない。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今後も、公営企業や一部事務組合の起債も含めて慎重な判断に努め、繰上償還など将来世代への過度な負担とならないよう検討するとともに、充当可能財源の確保により、将来世代負担の適正化に努める。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条の規定に基づき、決算剰余金等を財政調整基金に約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・ふるさと応援寄附金が減少に転じていることから、ふるさと応援寄附金に依存しない行政運営とするよう努める。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・公共施設の老朽化対策等や扶助費の増などにより基金の取り崩しが増加する見込みであるため、適宜積み立てながら将来に備える。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・古賀市公共施設等建設保全資金積立金：　市役所本庁舎及び関係施設等公共施設を建設整備拡充または保全する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・公共施設等建設保全資金積立金：　公共施設等の建設及び保全のため、約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公共施設等建設保全資金積立金は約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を占めているが、主として臨時的経費、政策的経費に充当するために取り崩し、ふるさと応援寄附金に依存しない行財政運営とするよう努める。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・決算剰余金及び予算上の歳入歳出残額を合わせた約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億円以上を維持することとし、緊急時対応に備える。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・今年度追加付された臨時財政対策債償還基金費について、後年度令和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年度の臨時財政対策債に係る臨時財政対策債に算入されないことから、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減債基金に積み立て行うよう総務省より通知があったことから、約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・公債費償還ピーク時等に取り崩すことが考えられるため、可能な限り積み増すとともに、財政調整基金と合わせて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年度に改訂した公共施設等総合管理計画において、引き続き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年間で公共施設等の総延床面積を現在の</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割の規模にすることを目標にし、公共施設等の集約化・複合化、施設の長寿命化の取り組みを進めている。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有形固定資産減価償却率については上昇傾向にあるものの、類似団体平均と比較すると低水準で推移しており、今後も同計画に基づいて長期的な視点から効果的かつ効率的な管理を推進する。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111284</xdr:rowOff>
    </xdr:from>
    <xdr:to>
      <xdr:col>23</xdr:col>
      <xdr:colOff>136525</xdr:colOff>
      <xdr:row>30</xdr:row>
      <xdr:rowOff>41434</xdr:rowOff>
    </xdr:to>
    <xdr:sp macro="" textlink="">
      <xdr:nvSpPr>
        <xdr:cNvPr id="95" name="楕円 94"/>
        <xdr:cNvSpPr/>
      </xdr:nvSpPr>
      <xdr:spPr>
        <a:xfrm>
          <a:off x="4711700" y="58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134161</xdr:rowOff>
    </xdr:from>
    <xdr:ext cx="405111" cy="259045"/>
    <xdr:sp macro="" textlink="">
      <xdr:nvSpPr>
        <xdr:cNvPr id="96" name="有形固定資産減価償却率該当値テキスト"/>
        <xdr:cNvSpPr txBox="1"/>
      </xdr:nvSpPr>
      <xdr:spPr>
        <a:xfrm>
          <a:off x="4813300" y="570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100489</xdr:rowOff>
    </xdr:from>
    <xdr:to>
      <xdr:col>19</xdr:col>
      <xdr:colOff>187325</xdr:colOff>
      <xdr:row>30</xdr:row>
      <xdr:rowOff>30639</xdr:rowOff>
    </xdr:to>
    <xdr:sp macro="" textlink="">
      <xdr:nvSpPr>
        <xdr:cNvPr id="97" name="楕円 96"/>
        <xdr:cNvSpPr/>
      </xdr:nvSpPr>
      <xdr:spPr>
        <a:xfrm>
          <a:off x="4000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151289</xdr:rowOff>
    </xdr:from>
    <xdr:to>
      <xdr:col>23</xdr:col>
      <xdr:colOff>85725</xdr:colOff>
      <xdr:row>29</xdr:row>
      <xdr:rowOff>162084</xdr:rowOff>
    </xdr:to>
    <xdr:cxnSp macro="">
      <xdr:nvCxnSpPr>
        <xdr:cNvPr id="98" name="直線コネクタ 97"/>
        <xdr:cNvCxnSpPr/>
      </xdr:nvCxnSpPr>
      <xdr:spPr>
        <a:xfrm>
          <a:off x="4051300" y="589486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62706</xdr:rowOff>
    </xdr:from>
    <xdr:to>
      <xdr:col>15</xdr:col>
      <xdr:colOff>187325</xdr:colOff>
      <xdr:row>29</xdr:row>
      <xdr:rowOff>164306</xdr:rowOff>
    </xdr:to>
    <xdr:sp macro="" textlink="">
      <xdr:nvSpPr>
        <xdr:cNvPr id="99" name="楕円 98"/>
        <xdr:cNvSpPr/>
      </xdr:nvSpPr>
      <xdr:spPr>
        <a:xfrm>
          <a:off x="3238500" y="5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113506</xdr:rowOff>
    </xdr:from>
    <xdr:to>
      <xdr:col>19</xdr:col>
      <xdr:colOff>136525</xdr:colOff>
      <xdr:row>29</xdr:row>
      <xdr:rowOff>151289</xdr:rowOff>
    </xdr:to>
    <xdr:cxnSp macro="">
      <xdr:nvCxnSpPr>
        <xdr:cNvPr id="100" name="直線コネクタ 99"/>
        <xdr:cNvCxnSpPr/>
      </xdr:nvCxnSpPr>
      <xdr:spPr>
        <a:xfrm>
          <a:off x="3289300" y="585708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30321</xdr:rowOff>
    </xdr:from>
    <xdr:to>
      <xdr:col>11</xdr:col>
      <xdr:colOff>187325</xdr:colOff>
      <xdr:row>29</xdr:row>
      <xdr:rowOff>131921</xdr:rowOff>
    </xdr:to>
    <xdr:sp macro="" textlink="">
      <xdr:nvSpPr>
        <xdr:cNvPr id="101" name="楕円 100"/>
        <xdr:cNvSpPr/>
      </xdr:nvSpPr>
      <xdr:spPr>
        <a:xfrm>
          <a:off x="2476500" y="57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81121</xdr:rowOff>
    </xdr:from>
    <xdr:to>
      <xdr:col>15</xdr:col>
      <xdr:colOff>136525</xdr:colOff>
      <xdr:row>29</xdr:row>
      <xdr:rowOff>113506</xdr:rowOff>
    </xdr:to>
    <xdr:cxnSp macro="">
      <xdr:nvCxnSpPr>
        <xdr:cNvPr id="102" name="直線コネクタ 101"/>
        <xdr:cNvCxnSpPr/>
      </xdr:nvCxnSpPr>
      <xdr:spPr>
        <a:xfrm>
          <a:off x="2527300" y="582469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153194</xdr:rowOff>
    </xdr:from>
    <xdr:to>
      <xdr:col>7</xdr:col>
      <xdr:colOff>187325</xdr:colOff>
      <xdr:row>29</xdr:row>
      <xdr:rowOff>83344</xdr:rowOff>
    </xdr:to>
    <xdr:sp macro="" textlink="">
      <xdr:nvSpPr>
        <xdr:cNvPr id="103" name="楕円 102"/>
        <xdr:cNvSpPr/>
      </xdr:nvSpPr>
      <xdr:spPr>
        <a:xfrm>
          <a:off x="1714500" y="57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32544</xdr:rowOff>
    </xdr:from>
    <xdr:to>
      <xdr:col>11</xdr:col>
      <xdr:colOff>136525</xdr:colOff>
      <xdr:row>29</xdr:row>
      <xdr:rowOff>81121</xdr:rowOff>
    </xdr:to>
    <xdr:cxnSp macro="">
      <xdr:nvCxnSpPr>
        <xdr:cNvPr id="104" name="直線コネクタ 103"/>
        <xdr:cNvCxnSpPr/>
      </xdr:nvCxnSpPr>
      <xdr:spPr>
        <a:xfrm>
          <a:off x="1765300" y="577611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47166</xdr:rowOff>
    </xdr:from>
    <xdr:ext cx="405111" cy="259045"/>
    <xdr:sp macro="" textlink="">
      <xdr:nvSpPr>
        <xdr:cNvPr id="109" name="n_1mainValue有形固定資産減価償却率"/>
        <xdr:cNvSpPr txBox="1"/>
      </xdr:nvSpPr>
      <xdr:spPr>
        <a:xfrm>
          <a:off x="38360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9383</xdr:rowOff>
    </xdr:from>
    <xdr:ext cx="405111" cy="259045"/>
    <xdr:sp macro="" textlink="">
      <xdr:nvSpPr>
        <xdr:cNvPr id="110" name="n_2mainValue有形固定資産減価償却率"/>
        <xdr:cNvSpPr txBox="1"/>
      </xdr:nvSpPr>
      <xdr:spPr>
        <a:xfrm>
          <a:off x="3086744" y="558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148448</xdr:rowOff>
    </xdr:from>
    <xdr:ext cx="405111" cy="259045"/>
    <xdr:sp macro="" textlink="">
      <xdr:nvSpPr>
        <xdr:cNvPr id="111" name="n_3mainValue有形固定資産減価償却率"/>
        <xdr:cNvSpPr txBox="1"/>
      </xdr:nvSpPr>
      <xdr:spPr>
        <a:xfrm>
          <a:off x="2324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99871</xdr:rowOff>
    </xdr:from>
    <xdr:ext cx="405111" cy="259045"/>
    <xdr:sp macro="" textlink="">
      <xdr:nvSpPr>
        <xdr:cNvPr id="112" name="n_4mainValue有形固定資産減価償却率"/>
        <xdr:cNvSpPr txBox="1"/>
      </xdr:nvSpPr>
      <xdr:spPr>
        <a:xfrm>
          <a:off x="1562744" y="55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年度に実施した生涯学習センターの建替え以外では大型建設事業を控えているため、将来負担額は抑制できており、債務償還比率も類似団体内平均値を下回っている。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しかし、今後は老朽化した公共施設等の改修も予定しており、債務償還比率が高くなることが想定される。</a:t>
          </a:r>
        </a:p>
        <a:p>
          <a:r>
            <a:rPr kumimoji="1" lang="ja-JP" altLang="en-US" sz="1100">
              <a:latin typeface="ＭＳ Ｐゴシック" panose="020B0600070205080204" pitchFamily="50" charset="-128"/>
              <a:ea typeface="ＭＳ Ｐゴシック" panose="020B0600070205080204" pitchFamily="50" charset="-128"/>
            </a:rPr>
            <a:t>引き続き地方債残高を過剰に増大させないように、大型建設事業は慎重な判断をしていくとともに、その他の経常経費の抑制にも努めていく。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111016</xdr:rowOff>
    </xdr:from>
    <xdr:to>
      <xdr:col>76</xdr:col>
      <xdr:colOff>73025</xdr:colOff>
      <xdr:row>29</xdr:row>
      <xdr:rowOff>41166</xdr:rowOff>
    </xdr:to>
    <xdr:sp macro="" textlink="">
      <xdr:nvSpPr>
        <xdr:cNvPr id="159" name="楕円 158"/>
        <xdr:cNvSpPr/>
      </xdr:nvSpPr>
      <xdr:spPr>
        <a:xfrm>
          <a:off x="14744700" y="56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133893</xdr:rowOff>
    </xdr:from>
    <xdr:ext cx="469744" cy="259045"/>
    <xdr:sp macro="" textlink="">
      <xdr:nvSpPr>
        <xdr:cNvPr id="160" name="債務償還比率該当値テキスト"/>
        <xdr:cNvSpPr txBox="1"/>
      </xdr:nvSpPr>
      <xdr:spPr>
        <a:xfrm>
          <a:off x="14846300" y="55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24729</xdr:rowOff>
    </xdr:from>
    <xdr:to>
      <xdr:col>72</xdr:col>
      <xdr:colOff>123825</xdr:colOff>
      <xdr:row>30</xdr:row>
      <xdr:rowOff>126329</xdr:rowOff>
    </xdr:to>
    <xdr:sp macro="" textlink="">
      <xdr:nvSpPr>
        <xdr:cNvPr id="161" name="楕円 160"/>
        <xdr:cNvSpPr/>
      </xdr:nvSpPr>
      <xdr:spPr>
        <a:xfrm>
          <a:off x="14033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161816</xdr:rowOff>
    </xdr:from>
    <xdr:to>
      <xdr:col>76</xdr:col>
      <xdr:colOff>22225</xdr:colOff>
      <xdr:row>30</xdr:row>
      <xdr:rowOff>75529</xdr:rowOff>
    </xdr:to>
    <xdr:cxnSp macro="">
      <xdr:nvCxnSpPr>
        <xdr:cNvPr id="162" name="直線コネクタ 161"/>
        <xdr:cNvCxnSpPr/>
      </xdr:nvCxnSpPr>
      <xdr:spPr>
        <a:xfrm flipV="1">
          <a:off x="14084300" y="5733941"/>
          <a:ext cx="711200" cy="25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44468</xdr:rowOff>
    </xdr:from>
    <xdr:to>
      <xdr:col>68</xdr:col>
      <xdr:colOff>123825</xdr:colOff>
      <xdr:row>30</xdr:row>
      <xdr:rowOff>146068</xdr:rowOff>
    </xdr:to>
    <xdr:sp macro="" textlink="">
      <xdr:nvSpPr>
        <xdr:cNvPr id="163" name="楕円 162"/>
        <xdr:cNvSpPr/>
      </xdr:nvSpPr>
      <xdr:spPr>
        <a:xfrm>
          <a:off x="13271500" y="59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75529</xdr:rowOff>
    </xdr:from>
    <xdr:to>
      <xdr:col>72</xdr:col>
      <xdr:colOff>73025</xdr:colOff>
      <xdr:row>30</xdr:row>
      <xdr:rowOff>95268</xdr:rowOff>
    </xdr:to>
    <xdr:cxnSp macro="">
      <xdr:nvCxnSpPr>
        <xdr:cNvPr id="164" name="直線コネクタ 163"/>
        <xdr:cNvCxnSpPr/>
      </xdr:nvCxnSpPr>
      <xdr:spPr>
        <a:xfrm flipV="1">
          <a:off x="13322300" y="5990554"/>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39570</xdr:rowOff>
    </xdr:from>
    <xdr:to>
      <xdr:col>64</xdr:col>
      <xdr:colOff>123825</xdr:colOff>
      <xdr:row>31</xdr:row>
      <xdr:rowOff>141170</xdr:rowOff>
    </xdr:to>
    <xdr:sp macro="" textlink="">
      <xdr:nvSpPr>
        <xdr:cNvPr id="165" name="楕円 164"/>
        <xdr:cNvSpPr/>
      </xdr:nvSpPr>
      <xdr:spPr>
        <a:xfrm>
          <a:off x="12509500" y="61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95268</xdr:rowOff>
    </xdr:from>
    <xdr:to>
      <xdr:col>68</xdr:col>
      <xdr:colOff>73025</xdr:colOff>
      <xdr:row>31</xdr:row>
      <xdr:rowOff>90370</xdr:rowOff>
    </xdr:to>
    <xdr:cxnSp macro="">
      <xdr:nvCxnSpPr>
        <xdr:cNvPr id="166" name="直線コネクタ 165"/>
        <xdr:cNvCxnSpPr/>
      </xdr:nvCxnSpPr>
      <xdr:spPr>
        <a:xfrm flipV="1">
          <a:off x="12560300" y="6010293"/>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159820</xdr:rowOff>
    </xdr:from>
    <xdr:to>
      <xdr:col>60</xdr:col>
      <xdr:colOff>123825</xdr:colOff>
      <xdr:row>31</xdr:row>
      <xdr:rowOff>89970</xdr:rowOff>
    </xdr:to>
    <xdr:sp macro="" textlink="">
      <xdr:nvSpPr>
        <xdr:cNvPr id="167" name="楕円 166"/>
        <xdr:cNvSpPr/>
      </xdr:nvSpPr>
      <xdr:spPr>
        <a:xfrm>
          <a:off x="11747500" y="60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39170</xdr:rowOff>
    </xdr:from>
    <xdr:to>
      <xdr:col>64</xdr:col>
      <xdr:colOff>73025</xdr:colOff>
      <xdr:row>31</xdr:row>
      <xdr:rowOff>90370</xdr:rowOff>
    </xdr:to>
    <xdr:cxnSp macro="">
      <xdr:nvCxnSpPr>
        <xdr:cNvPr id="168" name="直線コネクタ 167"/>
        <xdr:cNvCxnSpPr/>
      </xdr:nvCxnSpPr>
      <xdr:spPr>
        <a:xfrm>
          <a:off x="11798300" y="6125645"/>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142856</xdr:rowOff>
    </xdr:from>
    <xdr:ext cx="469744" cy="259045"/>
    <xdr:sp macro="" textlink="">
      <xdr:nvSpPr>
        <xdr:cNvPr id="173" name="n_1mainValue債務償還比率"/>
        <xdr:cNvSpPr txBox="1"/>
      </xdr:nvSpPr>
      <xdr:spPr>
        <a:xfrm>
          <a:off x="13836727"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162595</xdr:rowOff>
    </xdr:from>
    <xdr:ext cx="469744" cy="259045"/>
    <xdr:sp macro="" textlink="">
      <xdr:nvSpPr>
        <xdr:cNvPr id="174" name="n_2mainValue債務償還比率"/>
        <xdr:cNvSpPr txBox="1"/>
      </xdr:nvSpPr>
      <xdr:spPr>
        <a:xfrm>
          <a:off x="13087427" y="57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157697</xdr:rowOff>
    </xdr:from>
    <xdr:ext cx="469744" cy="259045"/>
    <xdr:sp macro="" textlink="">
      <xdr:nvSpPr>
        <xdr:cNvPr id="175" name="n_3mainValue債務償還比率"/>
        <xdr:cNvSpPr txBox="1"/>
      </xdr:nvSpPr>
      <xdr:spPr>
        <a:xfrm>
          <a:off x="12325427" y="59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106497</xdr:rowOff>
    </xdr:from>
    <xdr:ext cx="469744" cy="259045"/>
    <xdr:sp macro="" textlink="">
      <xdr:nvSpPr>
        <xdr:cNvPr id="176" name="n_4mainValue債務償還比率"/>
        <xdr:cNvSpPr txBox="1"/>
      </xdr:nvSpPr>
      <xdr:spPr>
        <a:xfrm>
          <a:off x="11563427" y="58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道路】&#10;有形固定資産減価償却率該当値テキスト"/>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82731</xdr:rowOff>
    </xdr:to>
    <xdr:cxnSp macro="">
      <xdr:nvCxnSpPr>
        <xdr:cNvPr id="77" name="直線コネクタ 76"/>
        <xdr:cNvCxnSpPr/>
      </xdr:nvCxnSpPr>
      <xdr:spPr>
        <a:xfrm flipV="1">
          <a:off x="3797300" y="64231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82731</xdr:rowOff>
    </xdr:to>
    <xdr:cxnSp macro="">
      <xdr:nvCxnSpPr>
        <xdr:cNvPr id="79" name="直線コネクタ 78"/>
        <xdr:cNvCxnSpPr/>
      </xdr:nvCxnSpPr>
      <xdr:spPr>
        <a:xfrm>
          <a:off x="2908300" y="64051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80" name="楕円 79"/>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61504</xdr:rowOff>
    </xdr:to>
    <xdr:cxnSp macro="">
      <xdr:nvCxnSpPr>
        <xdr:cNvPr id="81" name="直線コネクタ 80"/>
        <xdr:cNvCxnSpPr/>
      </xdr:nvCxnSpPr>
      <xdr:spPr>
        <a:xfrm>
          <a:off x="2019300" y="63871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43543</xdr:rowOff>
    </xdr:to>
    <xdr:cxnSp macro="">
      <xdr:nvCxnSpPr>
        <xdr:cNvPr id="83" name="直線コネクタ 82"/>
        <xdr:cNvCxnSpPr/>
      </xdr:nvCxnSpPr>
      <xdr:spPr>
        <a:xfrm>
          <a:off x="1130300" y="63659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150058</xdr:rowOff>
    </xdr:from>
    <xdr:ext cx="405111" cy="259045"/>
    <xdr:sp macro="" textlink="">
      <xdr:nvSpPr>
        <xdr:cNvPr id="88" name="n_1mainValue【道路】&#10;有形固定資産減価償却率"/>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道路】&#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90" name="n_3mainValue【道路】&#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91" name="n_4mainValue【道路】&#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76378</xdr:rowOff>
    </xdr:from>
    <xdr:to>
      <xdr:col>55</xdr:col>
      <xdr:colOff>50800</xdr:colOff>
      <xdr:row>41</xdr:row>
      <xdr:rowOff>6528</xdr:rowOff>
    </xdr:to>
    <xdr:sp macro="" textlink="">
      <xdr:nvSpPr>
        <xdr:cNvPr id="131" name="楕円 130"/>
        <xdr:cNvSpPr/>
      </xdr:nvSpPr>
      <xdr:spPr>
        <a:xfrm>
          <a:off x="10426700" y="69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54805</xdr:rowOff>
    </xdr:from>
    <xdr:ext cx="469744" cy="259045"/>
    <xdr:sp macro="" textlink="">
      <xdr:nvSpPr>
        <xdr:cNvPr id="132" name="【道路】&#10;一人当たり延長該当値テキスト"/>
        <xdr:cNvSpPr txBox="1"/>
      </xdr:nvSpPr>
      <xdr:spPr>
        <a:xfrm>
          <a:off x="10515600" y="691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77368</xdr:rowOff>
    </xdr:from>
    <xdr:to>
      <xdr:col>50</xdr:col>
      <xdr:colOff>165100</xdr:colOff>
      <xdr:row>41</xdr:row>
      <xdr:rowOff>7518</xdr:rowOff>
    </xdr:to>
    <xdr:sp macro="" textlink="">
      <xdr:nvSpPr>
        <xdr:cNvPr id="133" name="楕円 132"/>
        <xdr:cNvSpPr/>
      </xdr:nvSpPr>
      <xdr:spPr>
        <a:xfrm>
          <a:off x="9588500" y="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127178</xdr:rowOff>
    </xdr:from>
    <xdr:to>
      <xdr:col>55</xdr:col>
      <xdr:colOff>0</xdr:colOff>
      <xdr:row>40</xdr:row>
      <xdr:rowOff>128168</xdr:rowOff>
    </xdr:to>
    <xdr:cxnSp macro="">
      <xdr:nvCxnSpPr>
        <xdr:cNvPr id="134" name="直線コネクタ 133"/>
        <xdr:cNvCxnSpPr/>
      </xdr:nvCxnSpPr>
      <xdr:spPr>
        <a:xfrm flipV="1">
          <a:off x="9639300" y="6985178"/>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77674</xdr:rowOff>
    </xdr:from>
    <xdr:to>
      <xdr:col>46</xdr:col>
      <xdr:colOff>38100</xdr:colOff>
      <xdr:row>41</xdr:row>
      <xdr:rowOff>7824</xdr:rowOff>
    </xdr:to>
    <xdr:sp macro="" textlink="">
      <xdr:nvSpPr>
        <xdr:cNvPr id="135" name="楕円 134"/>
        <xdr:cNvSpPr/>
      </xdr:nvSpPr>
      <xdr:spPr>
        <a:xfrm>
          <a:off x="8699500" y="6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128168</xdr:rowOff>
    </xdr:from>
    <xdr:to>
      <xdr:col>50</xdr:col>
      <xdr:colOff>114300</xdr:colOff>
      <xdr:row>40</xdr:row>
      <xdr:rowOff>128474</xdr:rowOff>
    </xdr:to>
    <xdr:cxnSp macro="">
      <xdr:nvCxnSpPr>
        <xdr:cNvPr id="136" name="直線コネクタ 135"/>
        <xdr:cNvCxnSpPr/>
      </xdr:nvCxnSpPr>
      <xdr:spPr>
        <a:xfrm flipV="1">
          <a:off x="8750300" y="698616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76492</xdr:rowOff>
    </xdr:from>
    <xdr:to>
      <xdr:col>41</xdr:col>
      <xdr:colOff>101600</xdr:colOff>
      <xdr:row>41</xdr:row>
      <xdr:rowOff>6642</xdr:rowOff>
    </xdr:to>
    <xdr:sp macro="" textlink="">
      <xdr:nvSpPr>
        <xdr:cNvPr id="137" name="楕円 136"/>
        <xdr:cNvSpPr/>
      </xdr:nvSpPr>
      <xdr:spPr>
        <a:xfrm>
          <a:off x="7810500" y="69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127292</xdr:rowOff>
    </xdr:from>
    <xdr:to>
      <xdr:col>45</xdr:col>
      <xdr:colOff>177800</xdr:colOff>
      <xdr:row>40</xdr:row>
      <xdr:rowOff>128474</xdr:rowOff>
    </xdr:to>
    <xdr:cxnSp macro="">
      <xdr:nvCxnSpPr>
        <xdr:cNvPr id="138" name="直線コネクタ 137"/>
        <xdr:cNvCxnSpPr/>
      </xdr:nvCxnSpPr>
      <xdr:spPr>
        <a:xfrm>
          <a:off x="7861300" y="698529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75235</xdr:rowOff>
    </xdr:from>
    <xdr:to>
      <xdr:col>36</xdr:col>
      <xdr:colOff>165100</xdr:colOff>
      <xdr:row>41</xdr:row>
      <xdr:rowOff>5385</xdr:rowOff>
    </xdr:to>
    <xdr:sp macro="" textlink="">
      <xdr:nvSpPr>
        <xdr:cNvPr id="139" name="楕円 138"/>
        <xdr:cNvSpPr/>
      </xdr:nvSpPr>
      <xdr:spPr>
        <a:xfrm>
          <a:off x="6921500" y="6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126035</xdr:rowOff>
    </xdr:from>
    <xdr:to>
      <xdr:col>41</xdr:col>
      <xdr:colOff>50800</xdr:colOff>
      <xdr:row>40</xdr:row>
      <xdr:rowOff>127292</xdr:rowOff>
    </xdr:to>
    <xdr:cxnSp macro="">
      <xdr:nvCxnSpPr>
        <xdr:cNvPr id="140" name="直線コネクタ 139"/>
        <xdr:cNvCxnSpPr/>
      </xdr:nvCxnSpPr>
      <xdr:spPr>
        <a:xfrm>
          <a:off x="6972300" y="69840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170095</xdr:rowOff>
    </xdr:from>
    <xdr:ext cx="469744" cy="259045"/>
    <xdr:sp macro="" textlink="">
      <xdr:nvSpPr>
        <xdr:cNvPr id="145" name="n_1mainValue【道路】&#10;一人当たり延長"/>
        <xdr:cNvSpPr txBox="1"/>
      </xdr:nvSpPr>
      <xdr:spPr>
        <a:xfrm>
          <a:off x="9391727" y="70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170401</xdr:rowOff>
    </xdr:from>
    <xdr:ext cx="469744" cy="259045"/>
    <xdr:sp macro="" textlink="">
      <xdr:nvSpPr>
        <xdr:cNvPr id="146" name="n_2mainValue【道路】&#10;一人当たり延長"/>
        <xdr:cNvSpPr txBox="1"/>
      </xdr:nvSpPr>
      <xdr:spPr>
        <a:xfrm>
          <a:off x="8515427" y="7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169219</xdr:rowOff>
    </xdr:from>
    <xdr:ext cx="469744" cy="259045"/>
    <xdr:sp macro="" textlink="">
      <xdr:nvSpPr>
        <xdr:cNvPr id="147" name="n_3mainValue【道路】&#10;一人当たり延長"/>
        <xdr:cNvSpPr txBox="1"/>
      </xdr:nvSpPr>
      <xdr:spPr>
        <a:xfrm>
          <a:off x="7626427" y="70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167962</xdr:rowOff>
    </xdr:from>
    <xdr:ext cx="469744" cy="259045"/>
    <xdr:sp macro="" textlink="">
      <xdr:nvSpPr>
        <xdr:cNvPr id="148" name="n_4mainValue【道路】&#10;一人当たり延長"/>
        <xdr:cNvSpPr txBox="1"/>
      </xdr:nvSpPr>
      <xdr:spPr>
        <a:xfrm>
          <a:off x="6737427" y="702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0" name="楕円 189"/>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1" name="【橋りょう・トンネル】&#10;有形固定資産減価償却率該当値テキスト"/>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2" name="楕円 191"/>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32657</xdr:rowOff>
    </xdr:to>
    <xdr:cxnSp macro="">
      <xdr:nvCxnSpPr>
        <xdr:cNvPr id="193" name="直線コネクタ 192"/>
        <xdr:cNvCxnSpPr/>
      </xdr:nvCxnSpPr>
      <xdr:spPr>
        <a:xfrm>
          <a:off x="3797300" y="1047314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4" name="楕円 193"/>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14696</xdr:rowOff>
    </xdr:to>
    <xdr:cxnSp macro="">
      <xdr:nvCxnSpPr>
        <xdr:cNvPr id="195" name="直線コネクタ 194"/>
        <xdr:cNvCxnSpPr/>
      </xdr:nvCxnSpPr>
      <xdr:spPr>
        <a:xfrm>
          <a:off x="2908300" y="1045845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0</xdr:rowOff>
    </xdr:to>
    <xdr:cxnSp macro="">
      <xdr:nvCxnSpPr>
        <xdr:cNvPr id="197" name="直線コネクタ 196"/>
        <xdr:cNvCxnSpPr/>
      </xdr:nvCxnSpPr>
      <xdr:spPr>
        <a:xfrm>
          <a:off x="2019300" y="104437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53884</xdr:rowOff>
    </xdr:to>
    <xdr:cxnSp macro="">
      <xdr:nvCxnSpPr>
        <xdr:cNvPr id="199" name="直線コネクタ 198"/>
        <xdr:cNvCxnSpPr/>
      </xdr:nvCxnSpPr>
      <xdr:spPr>
        <a:xfrm flipV="1">
          <a:off x="1130300" y="104437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4" name="n_1main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5"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6" name="n_3mainValue【橋りょう・トンネ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橋りょう・トンネ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68218</xdr:rowOff>
    </xdr:from>
    <xdr:to>
      <xdr:col>55</xdr:col>
      <xdr:colOff>50800</xdr:colOff>
      <xdr:row>63</xdr:row>
      <xdr:rowOff>169818</xdr:rowOff>
    </xdr:to>
    <xdr:sp macro="" textlink="">
      <xdr:nvSpPr>
        <xdr:cNvPr id="247" name="楕円 246"/>
        <xdr:cNvSpPr/>
      </xdr:nvSpPr>
      <xdr:spPr>
        <a:xfrm>
          <a:off x="10426700" y="108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99010" cy="259045"/>
    <xdr:sp macro="" textlink="">
      <xdr:nvSpPr>
        <xdr:cNvPr id="248" name="【橋りょう・トンネル】&#10;一人当たり有形固定資産（償却資産）額該当値テキスト"/>
        <xdr:cNvSpPr txBox="1"/>
      </xdr:nvSpPr>
      <xdr:spPr>
        <a:xfrm>
          <a:off x="10515600" y="108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69124</xdr:rowOff>
    </xdr:from>
    <xdr:to>
      <xdr:col>50</xdr:col>
      <xdr:colOff>165100</xdr:colOff>
      <xdr:row>63</xdr:row>
      <xdr:rowOff>170724</xdr:rowOff>
    </xdr:to>
    <xdr:sp macro="" textlink="">
      <xdr:nvSpPr>
        <xdr:cNvPr id="249" name="楕円 248"/>
        <xdr:cNvSpPr/>
      </xdr:nvSpPr>
      <xdr:spPr>
        <a:xfrm>
          <a:off x="9588500" y="10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119018</xdr:rowOff>
    </xdr:from>
    <xdr:to>
      <xdr:col>55</xdr:col>
      <xdr:colOff>0</xdr:colOff>
      <xdr:row>63</xdr:row>
      <xdr:rowOff>119924</xdr:rowOff>
    </xdr:to>
    <xdr:cxnSp macro="">
      <xdr:nvCxnSpPr>
        <xdr:cNvPr id="250" name="直線コネクタ 249"/>
        <xdr:cNvCxnSpPr/>
      </xdr:nvCxnSpPr>
      <xdr:spPr>
        <a:xfrm flipV="1">
          <a:off x="9639300" y="10920368"/>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70270</xdr:rowOff>
    </xdr:from>
    <xdr:to>
      <xdr:col>46</xdr:col>
      <xdr:colOff>38100</xdr:colOff>
      <xdr:row>64</xdr:row>
      <xdr:rowOff>420</xdr:rowOff>
    </xdr:to>
    <xdr:sp macro="" textlink="">
      <xdr:nvSpPr>
        <xdr:cNvPr id="251" name="楕円 250"/>
        <xdr:cNvSpPr/>
      </xdr:nvSpPr>
      <xdr:spPr>
        <a:xfrm>
          <a:off x="8699500" y="108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119924</xdr:rowOff>
    </xdr:from>
    <xdr:to>
      <xdr:col>50</xdr:col>
      <xdr:colOff>114300</xdr:colOff>
      <xdr:row>63</xdr:row>
      <xdr:rowOff>121070</xdr:rowOff>
    </xdr:to>
    <xdr:cxnSp macro="">
      <xdr:nvCxnSpPr>
        <xdr:cNvPr id="252" name="直線コネクタ 251"/>
        <xdr:cNvCxnSpPr/>
      </xdr:nvCxnSpPr>
      <xdr:spPr>
        <a:xfrm flipV="1">
          <a:off x="8750300" y="10921274"/>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70210</xdr:rowOff>
    </xdr:from>
    <xdr:to>
      <xdr:col>41</xdr:col>
      <xdr:colOff>101600</xdr:colOff>
      <xdr:row>64</xdr:row>
      <xdr:rowOff>360</xdr:rowOff>
    </xdr:to>
    <xdr:sp macro="" textlink="">
      <xdr:nvSpPr>
        <xdr:cNvPr id="253" name="楕円 252"/>
        <xdr:cNvSpPr/>
      </xdr:nvSpPr>
      <xdr:spPr>
        <a:xfrm>
          <a:off x="7810500" y="108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121010</xdr:rowOff>
    </xdr:from>
    <xdr:to>
      <xdr:col>45</xdr:col>
      <xdr:colOff>177800</xdr:colOff>
      <xdr:row>63</xdr:row>
      <xdr:rowOff>121070</xdr:rowOff>
    </xdr:to>
    <xdr:cxnSp macro="">
      <xdr:nvCxnSpPr>
        <xdr:cNvPr id="254" name="直線コネクタ 253"/>
        <xdr:cNvCxnSpPr/>
      </xdr:nvCxnSpPr>
      <xdr:spPr>
        <a:xfrm>
          <a:off x="7861300" y="1092236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80960</xdr:rowOff>
    </xdr:from>
    <xdr:to>
      <xdr:col>36</xdr:col>
      <xdr:colOff>165100</xdr:colOff>
      <xdr:row>64</xdr:row>
      <xdr:rowOff>11110</xdr:rowOff>
    </xdr:to>
    <xdr:sp macro="" textlink="">
      <xdr:nvSpPr>
        <xdr:cNvPr id="255" name="楕円 254"/>
        <xdr:cNvSpPr/>
      </xdr:nvSpPr>
      <xdr:spPr>
        <a:xfrm>
          <a:off x="6921500" y="10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121010</xdr:rowOff>
    </xdr:from>
    <xdr:to>
      <xdr:col>41</xdr:col>
      <xdr:colOff>50800</xdr:colOff>
      <xdr:row>63</xdr:row>
      <xdr:rowOff>131760</xdr:rowOff>
    </xdr:to>
    <xdr:cxnSp macro="">
      <xdr:nvCxnSpPr>
        <xdr:cNvPr id="256" name="直線コネクタ 255"/>
        <xdr:cNvCxnSpPr/>
      </xdr:nvCxnSpPr>
      <xdr:spPr>
        <a:xfrm flipV="1">
          <a:off x="6972300" y="10922360"/>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161851</xdr:rowOff>
    </xdr:from>
    <xdr:ext cx="599010" cy="259045"/>
    <xdr:sp macro="" textlink="">
      <xdr:nvSpPr>
        <xdr:cNvPr id="261" name="n_1mainValue【橋りょう・トンネル】&#10;一人当たり有形固定資産（償却資産）額"/>
        <xdr:cNvSpPr txBox="1"/>
      </xdr:nvSpPr>
      <xdr:spPr>
        <a:xfrm>
          <a:off x="9327095" y="109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162997</xdr:rowOff>
    </xdr:from>
    <xdr:ext cx="534377" cy="259045"/>
    <xdr:sp macro="" textlink="">
      <xdr:nvSpPr>
        <xdr:cNvPr id="262" name="n_2mainValue【橋りょう・トンネル】&#10;一人当たり有形固定資産（償却資産）額"/>
        <xdr:cNvSpPr txBox="1"/>
      </xdr:nvSpPr>
      <xdr:spPr>
        <a:xfrm>
          <a:off x="8483111" y="109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162937</xdr:rowOff>
    </xdr:from>
    <xdr:ext cx="534377" cy="259045"/>
    <xdr:sp macro="" textlink="">
      <xdr:nvSpPr>
        <xdr:cNvPr id="263" name="n_3mainValue【橋りょう・トンネル】&#10;一人当たり有形固定資産（償却資産）額"/>
        <xdr:cNvSpPr txBox="1"/>
      </xdr:nvSpPr>
      <xdr:spPr>
        <a:xfrm>
          <a:off x="7594111" y="109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2237</xdr:rowOff>
    </xdr:from>
    <xdr:ext cx="534377" cy="259045"/>
    <xdr:sp macro="" textlink="">
      <xdr:nvSpPr>
        <xdr:cNvPr id="264" name="n_4mainValue【橋りょう・トンネル】&#10;一人当たり有形固定資産（償却資産）額"/>
        <xdr:cNvSpPr txBox="1"/>
      </xdr:nvSpPr>
      <xdr:spPr>
        <a:xfrm>
          <a:off x="6705111" y="109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6" name="楕円 305"/>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7" name="【公営住宅】&#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8" name="楕円 307"/>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114844</xdr:rowOff>
    </xdr:to>
    <xdr:cxnSp macro="">
      <xdr:nvCxnSpPr>
        <xdr:cNvPr id="309" name="直線コネクタ 308"/>
        <xdr:cNvCxnSpPr/>
      </xdr:nvCxnSpPr>
      <xdr:spPr>
        <a:xfrm>
          <a:off x="3797300" y="143256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34652</xdr:rowOff>
    </xdr:from>
    <xdr:to>
      <xdr:col>15</xdr:col>
      <xdr:colOff>101600</xdr:colOff>
      <xdr:row>83</xdr:row>
      <xdr:rowOff>136252</xdr:rowOff>
    </xdr:to>
    <xdr:sp macro="" textlink="">
      <xdr:nvSpPr>
        <xdr:cNvPr id="310" name="楕円 309"/>
        <xdr:cNvSpPr/>
      </xdr:nvSpPr>
      <xdr:spPr>
        <a:xfrm>
          <a:off x="2857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95250</xdr:rowOff>
    </xdr:to>
    <xdr:cxnSp macro="">
      <xdr:nvCxnSpPr>
        <xdr:cNvPr id="311" name="直線コネクタ 310"/>
        <xdr:cNvCxnSpPr/>
      </xdr:nvCxnSpPr>
      <xdr:spPr>
        <a:xfrm>
          <a:off x="2908300" y="1431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2" name="楕円 311"/>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85452</xdr:rowOff>
    </xdr:to>
    <xdr:cxnSp macro="">
      <xdr:nvCxnSpPr>
        <xdr:cNvPr id="313" name="直線コネクタ 312"/>
        <xdr:cNvCxnSpPr/>
      </xdr:nvCxnSpPr>
      <xdr:spPr>
        <a:xfrm>
          <a:off x="2019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166914</xdr:rowOff>
    </xdr:from>
    <xdr:to>
      <xdr:col>6</xdr:col>
      <xdr:colOff>38100</xdr:colOff>
      <xdr:row>83</xdr:row>
      <xdr:rowOff>97064</xdr:rowOff>
    </xdr:to>
    <xdr:sp macro="" textlink="">
      <xdr:nvSpPr>
        <xdr:cNvPr id="314" name="楕円 313"/>
        <xdr:cNvSpPr/>
      </xdr:nvSpPr>
      <xdr:spPr>
        <a:xfrm>
          <a:off x="1079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46264</xdr:rowOff>
    </xdr:from>
    <xdr:to>
      <xdr:col>10</xdr:col>
      <xdr:colOff>114300</xdr:colOff>
      <xdr:row>83</xdr:row>
      <xdr:rowOff>62593</xdr:rowOff>
    </xdr:to>
    <xdr:cxnSp macro="">
      <xdr:nvCxnSpPr>
        <xdr:cNvPr id="315" name="直線コネクタ 314"/>
        <xdr:cNvCxnSpPr/>
      </xdr:nvCxnSpPr>
      <xdr:spPr>
        <a:xfrm>
          <a:off x="1130300" y="1427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0"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21" name="n_2main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22" name="n_3main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113591</xdr:rowOff>
    </xdr:from>
    <xdr:ext cx="405111" cy="259045"/>
    <xdr:sp macro="" textlink="">
      <xdr:nvSpPr>
        <xdr:cNvPr id="323" name="n_4mainValue【公営住宅】&#10;有形固定資産減価償却率"/>
        <xdr:cNvSpPr txBox="1"/>
      </xdr:nvSpPr>
      <xdr:spPr>
        <a:xfrm>
          <a:off x="927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363" name="楕円 362"/>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84599</xdr:rowOff>
    </xdr:from>
    <xdr:ext cx="469744" cy="259045"/>
    <xdr:sp macro="" textlink="">
      <xdr:nvSpPr>
        <xdr:cNvPr id="364" name="【公営住宅】&#10;一人当たり面積該当値テキスト"/>
        <xdr:cNvSpPr txBox="1"/>
      </xdr:nvSpPr>
      <xdr:spPr>
        <a:xfrm>
          <a:off x="10515600"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106553</xdr:rowOff>
    </xdr:from>
    <xdr:to>
      <xdr:col>50</xdr:col>
      <xdr:colOff>165100</xdr:colOff>
      <xdr:row>86</xdr:row>
      <xdr:rowOff>36703</xdr:rowOff>
    </xdr:to>
    <xdr:sp macro="" textlink="">
      <xdr:nvSpPr>
        <xdr:cNvPr id="365" name="楕円 364"/>
        <xdr:cNvSpPr/>
      </xdr:nvSpPr>
      <xdr:spPr>
        <a:xfrm>
          <a:off x="9588500" y="14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157353</xdr:rowOff>
    </xdr:to>
    <xdr:cxnSp macro="">
      <xdr:nvCxnSpPr>
        <xdr:cNvPr id="366" name="直線コネクタ 365"/>
        <xdr:cNvCxnSpPr/>
      </xdr:nvCxnSpPr>
      <xdr:spPr>
        <a:xfrm flipV="1">
          <a:off x="9639300" y="147302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106553</xdr:rowOff>
    </xdr:from>
    <xdr:to>
      <xdr:col>46</xdr:col>
      <xdr:colOff>38100</xdr:colOff>
      <xdr:row>86</xdr:row>
      <xdr:rowOff>36703</xdr:rowOff>
    </xdr:to>
    <xdr:sp macro="" textlink="">
      <xdr:nvSpPr>
        <xdr:cNvPr id="367" name="楕円 366"/>
        <xdr:cNvSpPr/>
      </xdr:nvSpPr>
      <xdr:spPr>
        <a:xfrm>
          <a:off x="8699500" y="14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157353</xdr:rowOff>
    </xdr:from>
    <xdr:to>
      <xdr:col>50</xdr:col>
      <xdr:colOff>114300</xdr:colOff>
      <xdr:row>85</xdr:row>
      <xdr:rowOff>157353</xdr:rowOff>
    </xdr:to>
    <xdr:cxnSp macro="">
      <xdr:nvCxnSpPr>
        <xdr:cNvPr id="368" name="直線コネクタ 367"/>
        <xdr:cNvCxnSpPr/>
      </xdr:nvCxnSpPr>
      <xdr:spPr>
        <a:xfrm>
          <a:off x="8750300" y="14730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369" name="楕円 368"/>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157353</xdr:rowOff>
    </xdr:to>
    <xdr:cxnSp macro="">
      <xdr:nvCxnSpPr>
        <xdr:cNvPr id="370" name="直線コネクタ 369"/>
        <xdr:cNvCxnSpPr/>
      </xdr:nvCxnSpPr>
      <xdr:spPr>
        <a:xfrm>
          <a:off x="7861300" y="1472946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104648</xdr:rowOff>
    </xdr:from>
    <xdr:to>
      <xdr:col>36</xdr:col>
      <xdr:colOff>165100</xdr:colOff>
      <xdr:row>86</xdr:row>
      <xdr:rowOff>34798</xdr:rowOff>
    </xdr:to>
    <xdr:sp macro="" textlink="">
      <xdr:nvSpPr>
        <xdr:cNvPr id="371" name="楕円 370"/>
        <xdr:cNvSpPr/>
      </xdr:nvSpPr>
      <xdr:spPr>
        <a:xfrm>
          <a:off x="6921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155448</xdr:rowOff>
    </xdr:from>
    <xdr:to>
      <xdr:col>41</xdr:col>
      <xdr:colOff>50800</xdr:colOff>
      <xdr:row>85</xdr:row>
      <xdr:rowOff>156211</xdr:rowOff>
    </xdr:to>
    <xdr:cxnSp macro="">
      <xdr:nvCxnSpPr>
        <xdr:cNvPr id="372" name="直線コネクタ 371"/>
        <xdr:cNvCxnSpPr/>
      </xdr:nvCxnSpPr>
      <xdr:spPr>
        <a:xfrm>
          <a:off x="6972300" y="147286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27830</xdr:rowOff>
    </xdr:from>
    <xdr:ext cx="469744" cy="259045"/>
    <xdr:sp macro="" textlink="">
      <xdr:nvSpPr>
        <xdr:cNvPr id="377" name="n_1mainValue【公営住宅】&#10;一人当たり面積"/>
        <xdr:cNvSpPr txBox="1"/>
      </xdr:nvSpPr>
      <xdr:spPr>
        <a:xfrm>
          <a:off x="9391727" y="1477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27830</xdr:rowOff>
    </xdr:from>
    <xdr:ext cx="469744" cy="259045"/>
    <xdr:sp macro="" textlink="">
      <xdr:nvSpPr>
        <xdr:cNvPr id="378" name="n_2mainValue【公営住宅】&#10;一人当たり面積"/>
        <xdr:cNvSpPr txBox="1"/>
      </xdr:nvSpPr>
      <xdr:spPr>
        <a:xfrm>
          <a:off x="8515427" y="1477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379" name="n_3mainValue【公営住宅】&#10;一人当たり面積"/>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25925</xdr:rowOff>
    </xdr:from>
    <xdr:ext cx="469744" cy="259045"/>
    <xdr:sp macro="" textlink="">
      <xdr:nvSpPr>
        <xdr:cNvPr id="380" name="n_4mainValue【公営住宅】&#10;一人当たり面積"/>
        <xdr:cNvSpPr txBox="1"/>
      </xdr:nvSpPr>
      <xdr:spPr>
        <a:xfrm>
          <a:off x="6737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437" name="楕円 436"/>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33037</xdr:rowOff>
    </xdr:from>
    <xdr:ext cx="405111" cy="259045"/>
    <xdr:sp macro="" textlink="">
      <xdr:nvSpPr>
        <xdr:cNvPr id="438" name="【認定こども園・幼稚園・保育所】&#10;有形固定資産減価償却率該当値テキスト"/>
        <xdr:cNvSpPr txBox="1"/>
      </xdr:nvSpPr>
      <xdr:spPr>
        <a:xfrm>
          <a:off x="163576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39" name="楕円 438"/>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53340</xdr:rowOff>
    </xdr:from>
    <xdr:to>
      <xdr:col>85</xdr:col>
      <xdr:colOff>127000</xdr:colOff>
      <xdr:row>34</xdr:row>
      <xdr:rowOff>60960</xdr:rowOff>
    </xdr:to>
    <xdr:cxnSp macro="">
      <xdr:nvCxnSpPr>
        <xdr:cNvPr id="440" name="直線コネクタ 439"/>
        <xdr:cNvCxnSpPr/>
      </xdr:nvCxnSpPr>
      <xdr:spPr>
        <a:xfrm>
          <a:off x="15481300" y="5882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41" name="楕円 440"/>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53340</xdr:rowOff>
    </xdr:to>
    <xdr:cxnSp macro="">
      <xdr:nvCxnSpPr>
        <xdr:cNvPr id="442" name="直線コネクタ 441"/>
        <xdr:cNvCxnSpPr/>
      </xdr:nvCxnSpPr>
      <xdr:spPr>
        <a:xfrm>
          <a:off x="14592300" y="5835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76835</xdr:rowOff>
    </xdr:from>
    <xdr:to>
      <xdr:col>72</xdr:col>
      <xdr:colOff>38100</xdr:colOff>
      <xdr:row>34</xdr:row>
      <xdr:rowOff>6985</xdr:rowOff>
    </xdr:to>
    <xdr:sp macro="" textlink="">
      <xdr:nvSpPr>
        <xdr:cNvPr id="443" name="楕円 442"/>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127635</xdr:rowOff>
    </xdr:from>
    <xdr:to>
      <xdr:col>76</xdr:col>
      <xdr:colOff>114300</xdr:colOff>
      <xdr:row>34</xdr:row>
      <xdr:rowOff>5715</xdr:rowOff>
    </xdr:to>
    <xdr:cxnSp macro="">
      <xdr:nvCxnSpPr>
        <xdr:cNvPr id="444" name="直線コネクタ 443"/>
        <xdr:cNvCxnSpPr/>
      </xdr:nvCxnSpPr>
      <xdr:spPr>
        <a:xfrm>
          <a:off x="13703300" y="5785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33020</xdr:rowOff>
    </xdr:from>
    <xdr:to>
      <xdr:col>67</xdr:col>
      <xdr:colOff>101600</xdr:colOff>
      <xdr:row>33</xdr:row>
      <xdr:rowOff>134620</xdr:rowOff>
    </xdr:to>
    <xdr:sp macro="" textlink="">
      <xdr:nvSpPr>
        <xdr:cNvPr id="445" name="楕円 444"/>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83820</xdr:rowOff>
    </xdr:from>
    <xdr:to>
      <xdr:col>71</xdr:col>
      <xdr:colOff>177800</xdr:colOff>
      <xdr:row>33</xdr:row>
      <xdr:rowOff>127635</xdr:rowOff>
    </xdr:to>
    <xdr:cxnSp macro="">
      <xdr:nvCxnSpPr>
        <xdr:cNvPr id="446" name="直線コネクタ 445"/>
        <xdr:cNvCxnSpPr/>
      </xdr:nvCxnSpPr>
      <xdr:spPr>
        <a:xfrm>
          <a:off x="12814300" y="57416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51" name="n_1mainValue【認定こども園・幼稚園・保育所】&#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52" name="n_2mainValue【認定こども園・幼稚園・保育所】&#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23512</xdr:rowOff>
    </xdr:from>
    <xdr:ext cx="405111" cy="259045"/>
    <xdr:sp macro="" textlink="">
      <xdr:nvSpPr>
        <xdr:cNvPr id="453" name="n_3mainValue【認定こども園・幼稚園・保育所】&#10;有形固定資産減価償却率"/>
        <xdr:cNvSpPr txBox="1"/>
      </xdr:nvSpPr>
      <xdr:spPr>
        <a:xfrm>
          <a:off x="13500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151147</xdr:rowOff>
    </xdr:from>
    <xdr:ext cx="405111" cy="259045"/>
    <xdr:sp macro="" textlink="">
      <xdr:nvSpPr>
        <xdr:cNvPr id="454" name="n_4mainValue【認定こども園・幼稚園・保育所】&#10;有形固定資産減価償却率"/>
        <xdr:cNvSpPr txBox="1"/>
      </xdr:nvSpPr>
      <xdr:spPr>
        <a:xfrm>
          <a:off x="12611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494" name="楕円 493"/>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495"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496" name="楕円 495"/>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497" name="直線コネクタ 496"/>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498" name="楕円 497"/>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499" name="直線コネクタ 498"/>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500" name="楕円 499"/>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501" name="直線コネクタ 500"/>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78740</xdr:rowOff>
    </xdr:from>
    <xdr:to>
      <xdr:col>98</xdr:col>
      <xdr:colOff>38100</xdr:colOff>
      <xdr:row>42</xdr:row>
      <xdr:rowOff>8890</xdr:rowOff>
    </xdr:to>
    <xdr:sp macro="" textlink="">
      <xdr:nvSpPr>
        <xdr:cNvPr id="502" name="楕円 501"/>
        <xdr:cNvSpPr/>
      </xdr:nvSpPr>
      <xdr:spPr>
        <a:xfrm>
          <a:off x="18605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129540</xdr:rowOff>
    </xdr:to>
    <xdr:cxnSp macro="">
      <xdr:nvCxnSpPr>
        <xdr:cNvPr id="503" name="直線コネクタ 502"/>
        <xdr:cNvCxnSpPr/>
      </xdr:nvCxnSpPr>
      <xdr:spPr>
        <a:xfrm>
          <a:off x="18656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08"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509"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510" name="n_3mainValue【認定こども園・幼稚園・保育所】&#10;一人当たり面積"/>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17</xdr:rowOff>
    </xdr:from>
    <xdr:ext cx="469744" cy="259045"/>
    <xdr:sp macro="" textlink="">
      <xdr:nvSpPr>
        <xdr:cNvPr id="511" name="n_4mainValue【認定こども園・幼稚園・保育所】&#10;一人当たり面積"/>
        <xdr:cNvSpPr txBox="1"/>
      </xdr:nvSpPr>
      <xdr:spPr>
        <a:xfrm>
          <a:off x="18421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52" name="楕円 551"/>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53"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54" name="楕円 553"/>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43815</xdr:rowOff>
    </xdr:to>
    <xdr:cxnSp macro="">
      <xdr:nvCxnSpPr>
        <xdr:cNvPr id="555" name="直線コネクタ 554"/>
        <xdr:cNvCxnSpPr/>
      </xdr:nvCxnSpPr>
      <xdr:spPr>
        <a:xfrm flipV="1">
          <a:off x="15481300" y="10490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6" name="楕円 555"/>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43815</xdr:rowOff>
    </xdr:to>
    <xdr:cxnSp macro="">
      <xdr:nvCxnSpPr>
        <xdr:cNvPr id="557" name="直線コネクタ 556"/>
        <xdr:cNvCxnSpPr/>
      </xdr:nvCxnSpPr>
      <xdr:spPr>
        <a:xfrm>
          <a:off x="14592300" y="10464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58" name="楕円 557"/>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20955</xdr:rowOff>
    </xdr:to>
    <xdr:cxnSp macro="">
      <xdr:nvCxnSpPr>
        <xdr:cNvPr id="559" name="直線コネクタ 558"/>
        <xdr:cNvCxnSpPr/>
      </xdr:nvCxnSpPr>
      <xdr:spPr>
        <a:xfrm flipV="1">
          <a:off x="13703300" y="10464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60" name="楕円 559"/>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20955</xdr:rowOff>
    </xdr:to>
    <xdr:cxnSp macro="">
      <xdr:nvCxnSpPr>
        <xdr:cNvPr id="561" name="直線コネクタ 560"/>
        <xdr:cNvCxnSpPr/>
      </xdr:nvCxnSpPr>
      <xdr:spPr>
        <a:xfrm>
          <a:off x="12814300" y="1042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66"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7" name="n_2mainValue【学校施設】&#10;有形固定資産減価償却率"/>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68"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69" name="n_4mainValue【学校施設】&#10;有形固定資産減価償却率"/>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99885</xdr:rowOff>
    </xdr:from>
    <xdr:to>
      <xdr:col>116</xdr:col>
      <xdr:colOff>114300</xdr:colOff>
      <xdr:row>63</xdr:row>
      <xdr:rowOff>30035</xdr:rowOff>
    </xdr:to>
    <xdr:sp macro="" textlink="">
      <xdr:nvSpPr>
        <xdr:cNvPr id="609" name="楕円 608"/>
        <xdr:cNvSpPr/>
      </xdr:nvSpPr>
      <xdr:spPr>
        <a:xfrm>
          <a:off x="22110700" y="10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100647</xdr:rowOff>
    </xdr:from>
    <xdr:to>
      <xdr:col>112</xdr:col>
      <xdr:colOff>38100</xdr:colOff>
      <xdr:row>63</xdr:row>
      <xdr:rowOff>30797</xdr:rowOff>
    </xdr:to>
    <xdr:sp macro="" textlink="">
      <xdr:nvSpPr>
        <xdr:cNvPr id="611" name="楕円 610"/>
        <xdr:cNvSpPr/>
      </xdr:nvSpPr>
      <xdr:spPr>
        <a:xfrm>
          <a:off x="21272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150685</xdr:rowOff>
    </xdr:from>
    <xdr:to>
      <xdr:col>116</xdr:col>
      <xdr:colOff>63500</xdr:colOff>
      <xdr:row>62</xdr:row>
      <xdr:rowOff>151447</xdr:rowOff>
    </xdr:to>
    <xdr:cxnSp macro="">
      <xdr:nvCxnSpPr>
        <xdr:cNvPr id="612" name="直線コネクタ 611"/>
        <xdr:cNvCxnSpPr/>
      </xdr:nvCxnSpPr>
      <xdr:spPr>
        <a:xfrm flipV="1">
          <a:off x="21323300" y="1078058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613" name="楕円 612"/>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151447</xdr:rowOff>
    </xdr:to>
    <xdr:cxnSp macro="">
      <xdr:nvCxnSpPr>
        <xdr:cNvPr id="614" name="直線コネクタ 613"/>
        <xdr:cNvCxnSpPr/>
      </xdr:nvCxnSpPr>
      <xdr:spPr>
        <a:xfrm>
          <a:off x="20434300" y="1078077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98361</xdr:rowOff>
    </xdr:from>
    <xdr:to>
      <xdr:col>102</xdr:col>
      <xdr:colOff>165100</xdr:colOff>
      <xdr:row>63</xdr:row>
      <xdr:rowOff>28511</xdr:rowOff>
    </xdr:to>
    <xdr:sp macro="" textlink="">
      <xdr:nvSpPr>
        <xdr:cNvPr id="615" name="楕円 614"/>
        <xdr:cNvSpPr/>
      </xdr:nvSpPr>
      <xdr:spPr>
        <a:xfrm>
          <a:off x="19494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149161</xdr:rowOff>
    </xdr:from>
    <xdr:to>
      <xdr:col>107</xdr:col>
      <xdr:colOff>50800</xdr:colOff>
      <xdr:row>62</xdr:row>
      <xdr:rowOff>150876</xdr:rowOff>
    </xdr:to>
    <xdr:cxnSp macro="">
      <xdr:nvCxnSpPr>
        <xdr:cNvPr id="616" name="直線コネクタ 615"/>
        <xdr:cNvCxnSpPr/>
      </xdr:nvCxnSpPr>
      <xdr:spPr>
        <a:xfrm>
          <a:off x="19545300" y="1077906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96456</xdr:rowOff>
    </xdr:from>
    <xdr:to>
      <xdr:col>98</xdr:col>
      <xdr:colOff>38100</xdr:colOff>
      <xdr:row>63</xdr:row>
      <xdr:rowOff>26606</xdr:rowOff>
    </xdr:to>
    <xdr:sp macro="" textlink="">
      <xdr:nvSpPr>
        <xdr:cNvPr id="617" name="楕円 616"/>
        <xdr:cNvSpPr/>
      </xdr:nvSpPr>
      <xdr:spPr>
        <a:xfrm>
          <a:off x="18605500" y="107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147256</xdr:rowOff>
    </xdr:from>
    <xdr:to>
      <xdr:col>102</xdr:col>
      <xdr:colOff>114300</xdr:colOff>
      <xdr:row>62</xdr:row>
      <xdr:rowOff>149161</xdr:rowOff>
    </xdr:to>
    <xdr:cxnSp macro="">
      <xdr:nvCxnSpPr>
        <xdr:cNvPr id="618" name="直線コネクタ 617"/>
        <xdr:cNvCxnSpPr/>
      </xdr:nvCxnSpPr>
      <xdr:spPr>
        <a:xfrm>
          <a:off x="18656300" y="107771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21924</xdr:rowOff>
    </xdr:from>
    <xdr:ext cx="469744" cy="259045"/>
    <xdr:sp macro="" textlink="">
      <xdr:nvSpPr>
        <xdr:cNvPr id="623" name="n_1mainValue【学校施設】&#10;一人当たり面積"/>
        <xdr:cNvSpPr txBox="1"/>
      </xdr:nvSpPr>
      <xdr:spPr>
        <a:xfrm>
          <a:off x="210757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24" name="n_2mainValue【学校施設】&#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19638</xdr:rowOff>
    </xdr:from>
    <xdr:ext cx="469744" cy="259045"/>
    <xdr:sp macro="" textlink="">
      <xdr:nvSpPr>
        <xdr:cNvPr id="625" name="n_3mainValue【学校施設】&#10;一人当たり面積"/>
        <xdr:cNvSpPr txBox="1"/>
      </xdr:nvSpPr>
      <xdr:spPr>
        <a:xfrm>
          <a:off x="19310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17733</xdr:rowOff>
    </xdr:from>
    <xdr:ext cx="469744" cy="259045"/>
    <xdr:sp macro="" textlink="">
      <xdr:nvSpPr>
        <xdr:cNvPr id="626" name="n_4mainValue【学校施設】&#10;一人当たり面積"/>
        <xdr:cNvSpPr txBox="1"/>
      </xdr:nvSpPr>
      <xdr:spPr>
        <a:xfrm>
          <a:off x="18421427" y="1081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668" name="楕円 667"/>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669" name="【児童館】&#10;有形固定資産減価償却率該当値テキスト"/>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670" name="楕円 669"/>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84</xdr:row>
      <xdr:rowOff>90351</xdr:rowOff>
    </xdr:to>
    <xdr:cxnSp macro="">
      <xdr:nvCxnSpPr>
        <xdr:cNvPr id="671" name="直線コネクタ 670"/>
        <xdr:cNvCxnSpPr/>
      </xdr:nvCxnSpPr>
      <xdr:spPr>
        <a:xfrm>
          <a:off x="15481300" y="14132923"/>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72" name="楕円 671"/>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74023</xdr:rowOff>
    </xdr:to>
    <xdr:cxnSp macro="">
      <xdr:nvCxnSpPr>
        <xdr:cNvPr id="673" name="直線コネクタ 672"/>
        <xdr:cNvCxnSpPr/>
      </xdr:nvCxnSpPr>
      <xdr:spPr>
        <a:xfrm>
          <a:off x="14592300" y="141035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674" name="楕円 673"/>
        <xdr:cNvSpPr/>
      </xdr:nvSpPr>
      <xdr:spPr>
        <a:xfrm>
          <a:off x="13652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57694</xdr:rowOff>
    </xdr:to>
    <xdr:cxnSp macro="">
      <xdr:nvCxnSpPr>
        <xdr:cNvPr id="675" name="直線コネクタ 674"/>
        <xdr:cNvCxnSpPr/>
      </xdr:nvCxnSpPr>
      <xdr:spPr>
        <a:xfrm flipV="1">
          <a:off x="13703300" y="1410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76" name="楕円 675"/>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57694</xdr:rowOff>
    </xdr:to>
    <xdr:cxnSp macro="">
      <xdr:nvCxnSpPr>
        <xdr:cNvPr id="677" name="直線コネクタ 676"/>
        <xdr:cNvCxnSpPr/>
      </xdr:nvCxnSpPr>
      <xdr:spPr>
        <a:xfrm>
          <a:off x="12814300" y="141116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682" name="n_1main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83" name="n_2mainValue【児童館】&#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684" name="n_3mainValue【児童館】&#10;有形固定資産減価償却率"/>
        <xdr:cNvSpPr txBox="1"/>
      </xdr:nvSpPr>
      <xdr:spPr>
        <a:xfrm>
          <a:off x="13500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85" name="n_4mainValue【児童館】&#10;有形固定資産減価償却率"/>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5" name="楕円 724"/>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6"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7" name="楕円 726"/>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8" name="直線コネクタ 727"/>
        <xdr:cNvCxnSpPr/>
      </xdr:nvCxnSpPr>
      <xdr:spPr>
        <a:xfrm>
          <a:off x="21323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9" name="楕円 728"/>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30" name="直線コネクタ 729"/>
        <xdr:cNvCxnSpPr/>
      </xdr:nvCxnSpPr>
      <xdr:spPr>
        <a:xfrm>
          <a:off x="2043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31" name="楕円 730"/>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32" name="直線コネクタ 731"/>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33" name="楕円 732"/>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34" name="直線コネクタ 733"/>
        <xdr:cNvCxnSpPr/>
      </xdr:nvCxnSpPr>
      <xdr:spPr>
        <a:xfrm>
          <a:off x="18656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9" name="n_1mainValue【児童館】&#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40"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41"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42" name="n_4mainValue【児童館】&#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83" name="楕円 782"/>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784" name="【公民館】&#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85" name="楕円 784"/>
        <xdr:cNvSpPr/>
      </xdr:nvSpPr>
      <xdr:spPr>
        <a:xfrm>
          <a:off x="15430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97155</xdr:rowOff>
    </xdr:to>
    <xdr:cxnSp macro="">
      <xdr:nvCxnSpPr>
        <xdr:cNvPr id="786" name="直線コネクタ 785"/>
        <xdr:cNvCxnSpPr/>
      </xdr:nvCxnSpPr>
      <xdr:spPr>
        <a:xfrm>
          <a:off x="15481300" y="1788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87" name="楕円 786"/>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59055</xdr:rowOff>
    </xdr:to>
    <xdr:cxnSp macro="">
      <xdr:nvCxnSpPr>
        <xdr:cNvPr id="788" name="直線コネクタ 787"/>
        <xdr:cNvCxnSpPr/>
      </xdr:nvCxnSpPr>
      <xdr:spPr>
        <a:xfrm>
          <a:off x="14592300" y="1785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89" name="楕円 788"/>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78105</xdr:rowOff>
    </xdr:to>
    <xdr:cxnSp macro="">
      <xdr:nvCxnSpPr>
        <xdr:cNvPr id="790" name="直線コネクタ 789"/>
        <xdr:cNvCxnSpPr/>
      </xdr:nvCxnSpPr>
      <xdr:spPr>
        <a:xfrm flipV="1">
          <a:off x="13703300" y="17851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160655</xdr:rowOff>
    </xdr:from>
    <xdr:to>
      <xdr:col>67</xdr:col>
      <xdr:colOff>101600</xdr:colOff>
      <xdr:row>104</xdr:row>
      <xdr:rowOff>90805</xdr:rowOff>
    </xdr:to>
    <xdr:sp macro="" textlink="">
      <xdr:nvSpPr>
        <xdr:cNvPr id="791" name="楕円 790"/>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40005</xdr:rowOff>
    </xdr:from>
    <xdr:to>
      <xdr:col>71</xdr:col>
      <xdr:colOff>177800</xdr:colOff>
      <xdr:row>104</xdr:row>
      <xdr:rowOff>78105</xdr:rowOff>
    </xdr:to>
    <xdr:cxnSp macro="">
      <xdr:nvCxnSpPr>
        <xdr:cNvPr id="792" name="直線コネクタ 791"/>
        <xdr:cNvCxnSpPr/>
      </xdr:nvCxnSpPr>
      <xdr:spPr>
        <a:xfrm>
          <a:off x="12814300" y="1787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126382</xdr:rowOff>
    </xdr:from>
    <xdr:ext cx="405111" cy="259045"/>
    <xdr:sp macro="" textlink="">
      <xdr:nvSpPr>
        <xdr:cNvPr id="797" name="n_1mainValue【公民館】&#10;有形固定資産減価償却率"/>
        <xdr:cNvSpPr txBox="1"/>
      </xdr:nvSpPr>
      <xdr:spPr>
        <a:xfrm>
          <a:off x="152660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98"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799" name="n_3mainValue【公民館】&#10;有形固定資産減価償却率"/>
        <xdr:cNvSpPr txBox="1"/>
      </xdr:nvSpPr>
      <xdr:spPr>
        <a:xfrm>
          <a:off x="13500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107332</xdr:rowOff>
    </xdr:from>
    <xdr:ext cx="405111" cy="259045"/>
    <xdr:sp macro="" textlink="">
      <xdr:nvSpPr>
        <xdr:cNvPr id="800" name="n_4mainValue【公民館】&#10;有形固定資産減価償却率"/>
        <xdr:cNvSpPr txBox="1"/>
      </xdr:nvSpPr>
      <xdr:spPr>
        <a:xfrm>
          <a:off x="12611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42" name="楕円 841"/>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43" name="【公民館】&#10;一人当たり面積該当値テキスト"/>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4" name="楕円 843"/>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845" name="直線コネクタ 844"/>
        <xdr:cNvCxnSpPr/>
      </xdr:nvCxnSpPr>
      <xdr:spPr>
        <a:xfrm flipV="1">
          <a:off x="21323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6" name="楕円 845"/>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7" name="直線コネクタ 846"/>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48" name="楕円 847"/>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30480</xdr:rowOff>
    </xdr:to>
    <xdr:cxnSp macro="">
      <xdr:nvCxnSpPr>
        <xdr:cNvPr id="849" name="直線コネクタ 848"/>
        <xdr:cNvCxnSpPr/>
      </xdr:nvCxnSpPr>
      <xdr:spPr>
        <a:xfrm>
          <a:off x="19545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50" name="楕円 849"/>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27214</xdr:rowOff>
    </xdr:to>
    <xdr:cxnSp macro="">
      <xdr:nvCxnSpPr>
        <xdr:cNvPr id="851" name="直線コネクタ 850"/>
        <xdr:cNvCxnSpPr/>
      </xdr:nvCxnSpPr>
      <xdr:spPr>
        <a:xfrm>
          <a:off x="18656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6"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7"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58" name="n_3mainValue【公民館】&#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59"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学校施設、公営住宅、児童館、公民館であり、低くなっている施設は、道路、認定こども園・幼稚園・保育園である。</a:t>
          </a:r>
        </a:p>
        <a:p>
          <a:r>
            <a:rPr kumimoji="1" lang="ja-JP" altLang="en-US" sz="1300">
              <a:latin typeface="ＭＳ Ｐゴシック" panose="020B0600070205080204" pitchFamily="50" charset="-128"/>
              <a:ea typeface="ＭＳ Ｐゴシック" panose="020B0600070205080204" pitchFamily="50" charset="-128"/>
            </a:rPr>
            <a:t>橋りょうについては、有形固定資産減価償却が高く、定期的な修繕などにより健全な状態を維持しながら長寿命化を図るなど、計画的な維持管理を行っており、今後も適切な対応を継続していく。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学校施設については、小学校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年以上で老朽化が進行している施設が多く、長寿命化計画による大規模改修を実施し、施設の長寿命化を図っている。</a:t>
          </a:r>
        </a:p>
        <a:p>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を上回り、老朽化による修繕箇所も増えている。今後も有形固定資産減価償却率が高くなり、維持管理費用の増加が見込まれるが、個別施設計画を策定し、同計画に基づいて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59,499
58,667
42.07
27,390,338
25,185,265
2,112,104
13,226,084
14,428,569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114861</xdr:rowOff>
    </xdr:from>
    <xdr:ext cx="405111" cy="259045"/>
    <xdr:sp macro="" textlink="">
      <xdr:nvSpPr>
        <xdr:cNvPr id="75" name="【図書館】&#10;有形固定資産減価償却率該当値テキスト"/>
        <xdr:cNvSpPr txBox="1"/>
      </xdr:nvSpPr>
      <xdr:spPr>
        <a:xfrm>
          <a:off x="4673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15784</xdr:rowOff>
    </xdr:to>
    <xdr:cxnSp macro="">
      <xdr:nvCxnSpPr>
        <xdr:cNvPr id="77" name="直線コネクタ 76"/>
        <xdr:cNvCxnSpPr/>
      </xdr:nvCxnSpPr>
      <xdr:spPr>
        <a:xfrm>
          <a:off x="3797300" y="649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154577</xdr:rowOff>
    </xdr:to>
    <xdr:cxnSp macro="">
      <xdr:nvCxnSpPr>
        <xdr:cNvPr id="79" name="直線コネクタ 78"/>
        <xdr:cNvCxnSpPr/>
      </xdr:nvCxnSpPr>
      <xdr:spPr>
        <a:xfrm>
          <a:off x="2908300" y="647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xdr:cNvCxnSpPr/>
      </xdr:nvCxnSpPr>
      <xdr:spPr>
        <a:xfrm>
          <a:off x="2019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94161</xdr:rowOff>
    </xdr:to>
    <xdr:cxnSp macro="">
      <xdr:nvCxnSpPr>
        <xdr:cNvPr id="83" name="直線コネクタ 82"/>
        <xdr:cNvCxnSpPr/>
      </xdr:nvCxnSpPr>
      <xdr:spPr>
        <a:xfrm>
          <a:off x="1130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91" name="n_4main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30"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2" name="直線コネクタ 131"/>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163068</xdr:rowOff>
    </xdr:from>
    <xdr:to>
      <xdr:col>45</xdr:col>
      <xdr:colOff>177800</xdr:colOff>
      <xdr:row>40</xdr:row>
      <xdr:rowOff>167640</xdr:rowOff>
    </xdr:to>
    <xdr:cxnSp macro="">
      <xdr:nvCxnSpPr>
        <xdr:cNvPr id="136" name="直線コネクタ 135"/>
        <xdr:cNvCxnSpPr/>
      </xdr:nvCxnSpPr>
      <xdr:spPr>
        <a:xfrm>
          <a:off x="7861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xdr:cNvSpPr/>
      </xdr:nvSpPr>
      <xdr:spPr>
        <a:xfrm>
          <a:off x="6921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xdr:cNvCxnSpPr/>
      </xdr:nvCxnSpPr>
      <xdr:spPr>
        <a:xfrm>
          <a:off x="6972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7" name="楕円 186"/>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8" name="【体育館・プー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9" name="楕円 188"/>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106680</xdr:rowOff>
    </xdr:to>
    <xdr:cxnSp macro="">
      <xdr:nvCxnSpPr>
        <xdr:cNvPr id="190" name="直線コネクタ 189"/>
        <xdr:cNvCxnSpPr/>
      </xdr:nvCxnSpPr>
      <xdr:spPr>
        <a:xfrm>
          <a:off x="3797300" y="10172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91" name="楕円 190"/>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57150</xdr:rowOff>
    </xdr:to>
    <xdr:cxnSp macro="">
      <xdr:nvCxnSpPr>
        <xdr:cNvPr id="192" name="直線コネクタ 191"/>
        <xdr:cNvCxnSpPr/>
      </xdr:nvCxnSpPr>
      <xdr:spPr>
        <a:xfrm>
          <a:off x="2908300" y="1012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3" name="楕円 192"/>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9525</xdr:rowOff>
    </xdr:to>
    <xdr:cxnSp macro="">
      <xdr:nvCxnSpPr>
        <xdr:cNvPr id="194" name="直線コネクタ 193"/>
        <xdr:cNvCxnSpPr/>
      </xdr:nvCxnSpPr>
      <xdr:spPr>
        <a:xfrm>
          <a:off x="2019300" y="10104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5" name="楕円 194"/>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160020</xdr:rowOff>
    </xdr:to>
    <xdr:cxnSp macro="">
      <xdr:nvCxnSpPr>
        <xdr:cNvPr id="196" name="直線コネクタ 195"/>
        <xdr:cNvCxnSpPr/>
      </xdr:nvCxnSpPr>
      <xdr:spPr>
        <a:xfrm>
          <a:off x="1130300" y="10056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1"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202"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3" name="n_3mainValue【体育館・プール】&#10;有形固定資産減価償却率"/>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4" name="n_4mainValue【体育館・プー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5969</xdr:rowOff>
    </xdr:from>
    <xdr:to>
      <xdr:col>55</xdr:col>
      <xdr:colOff>50800</xdr:colOff>
      <xdr:row>64</xdr:row>
      <xdr:rowOff>107569</xdr:rowOff>
    </xdr:to>
    <xdr:sp macro="" textlink="">
      <xdr:nvSpPr>
        <xdr:cNvPr id="244" name="楕円 243"/>
        <xdr:cNvSpPr/>
      </xdr:nvSpPr>
      <xdr:spPr>
        <a:xfrm>
          <a:off x="104267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92346</xdr:rowOff>
    </xdr:from>
    <xdr:ext cx="469744" cy="259045"/>
    <xdr:sp macro="" textlink="">
      <xdr:nvSpPr>
        <xdr:cNvPr id="245" name="【体育館・プール】&#10;一人当たり面積該当値テキスト"/>
        <xdr:cNvSpPr txBox="1"/>
      </xdr:nvSpPr>
      <xdr:spPr>
        <a:xfrm>
          <a:off x="10515600" y="1089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5969</xdr:rowOff>
    </xdr:from>
    <xdr:to>
      <xdr:col>50</xdr:col>
      <xdr:colOff>165100</xdr:colOff>
      <xdr:row>64</xdr:row>
      <xdr:rowOff>107569</xdr:rowOff>
    </xdr:to>
    <xdr:sp macro="" textlink="">
      <xdr:nvSpPr>
        <xdr:cNvPr id="246" name="楕円 245"/>
        <xdr:cNvSpPr/>
      </xdr:nvSpPr>
      <xdr:spPr>
        <a:xfrm>
          <a:off x="9588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56769</xdr:rowOff>
    </xdr:from>
    <xdr:to>
      <xdr:col>55</xdr:col>
      <xdr:colOff>0</xdr:colOff>
      <xdr:row>64</xdr:row>
      <xdr:rowOff>56769</xdr:rowOff>
    </xdr:to>
    <xdr:cxnSp macro="">
      <xdr:nvCxnSpPr>
        <xdr:cNvPr id="247" name="直線コネクタ 246"/>
        <xdr:cNvCxnSpPr/>
      </xdr:nvCxnSpPr>
      <xdr:spPr>
        <a:xfrm>
          <a:off x="9639300" y="11029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5969</xdr:rowOff>
    </xdr:from>
    <xdr:to>
      <xdr:col>46</xdr:col>
      <xdr:colOff>38100</xdr:colOff>
      <xdr:row>64</xdr:row>
      <xdr:rowOff>107569</xdr:rowOff>
    </xdr:to>
    <xdr:sp macro="" textlink="">
      <xdr:nvSpPr>
        <xdr:cNvPr id="248" name="楕円 247"/>
        <xdr:cNvSpPr/>
      </xdr:nvSpPr>
      <xdr:spPr>
        <a:xfrm>
          <a:off x="8699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56769</xdr:rowOff>
    </xdr:from>
    <xdr:to>
      <xdr:col>50</xdr:col>
      <xdr:colOff>114300</xdr:colOff>
      <xdr:row>64</xdr:row>
      <xdr:rowOff>56769</xdr:rowOff>
    </xdr:to>
    <xdr:cxnSp macro="">
      <xdr:nvCxnSpPr>
        <xdr:cNvPr id="249" name="直線コネクタ 248"/>
        <xdr:cNvCxnSpPr/>
      </xdr:nvCxnSpPr>
      <xdr:spPr>
        <a:xfrm>
          <a:off x="8750300" y="11029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5969</xdr:rowOff>
    </xdr:from>
    <xdr:to>
      <xdr:col>41</xdr:col>
      <xdr:colOff>101600</xdr:colOff>
      <xdr:row>64</xdr:row>
      <xdr:rowOff>107569</xdr:rowOff>
    </xdr:to>
    <xdr:sp macro="" textlink="">
      <xdr:nvSpPr>
        <xdr:cNvPr id="250" name="楕円 249"/>
        <xdr:cNvSpPr/>
      </xdr:nvSpPr>
      <xdr:spPr>
        <a:xfrm>
          <a:off x="7810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56769</xdr:rowOff>
    </xdr:from>
    <xdr:to>
      <xdr:col>45</xdr:col>
      <xdr:colOff>177800</xdr:colOff>
      <xdr:row>64</xdr:row>
      <xdr:rowOff>56769</xdr:rowOff>
    </xdr:to>
    <xdr:cxnSp macro="">
      <xdr:nvCxnSpPr>
        <xdr:cNvPr id="251" name="直線コネクタ 250"/>
        <xdr:cNvCxnSpPr/>
      </xdr:nvCxnSpPr>
      <xdr:spPr>
        <a:xfrm>
          <a:off x="7861300" y="11029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5588</xdr:rowOff>
    </xdr:from>
    <xdr:to>
      <xdr:col>36</xdr:col>
      <xdr:colOff>165100</xdr:colOff>
      <xdr:row>64</xdr:row>
      <xdr:rowOff>107188</xdr:rowOff>
    </xdr:to>
    <xdr:sp macro="" textlink="">
      <xdr:nvSpPr>
        <xdr:cNvPr id="252" name="楕円 251"/>
        <xdr:cNvSpPr/>
      </xdr:nvSpPr>
      <xdr:spPr>
        <a:xfrm>
          <a:off x="6921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56388</xdr:rowOff>
    </xdr:from>
    <xdr:to>
      <xdr:col>41</xdr:col>
      <xdr:colOff>50800</xdr:colOff>
      <xdr:row>64</xdr:row>
      <xdr:rowOff>56769</xdr:rowOff>
    </xdr:to>
    <xdr:cxnSp macro="">
      <xdr:nvCxnSpPr>
        <xdr:cNvPr id="253" name="直線コネクタ 252"/>
        <xdr:cNvCxnSpPr/>
      </xdr:nvCxnSpPr>
      <xdr:spPr>
        <a:xfrm>
          <a:off x="6972300" y="110291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98696</xdr:rowOff>
    </xdr:from>
    <xdr:ext cx="469744" cy="259045"/>
    <xdr:sp macro="" textlink="">
      <xdr:nvSpPr>
        <xdr:cNvPr id="258" name="n_1mainValue【体育館・プール】&#10;一人当たり面積"/>
        <xdr:cNvSpPr txBox="1"/>
      </xdr:nvSpPr>
      <xdr:spPr>
        <a:xfrm>
          <a:off x="93917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98696</xdr:rowOff>
    </xdr:from>
    <xdr:ext cx="469744" cy="259045"/>
    <xdr:sp macro="" textlink="">
      <xdr:nvSpPr>
        <xdr:cNvPr id="259" name="n_2mainValue【体育館・プール】&#10;一人当たり面積"/>
        <xdr:cNvSpPr txBox="1"/>
      </xdr:nvSpPr>
      <xdr:spPr>
        <a:xfrm>
          <a:off x="8515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98696</xdr:rowOff>
    </xdr:from>
    <xdr:ext cx="469744" cy="259045"/>
    <xdr:sp macro="" textlink="">
      <xdr:nvSpPr>
        <xdr:cNvPr id="260" name="n_3mainValue【体育館・プール】&#10;一人当たり面積"/>
        <xdr:cNvSpPr txBox="1"/>
      </xdr:nvSpPr>
      <xdr:spPr>
        <a:xfrm>
          <a:off x="7626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98315</xdr:rowOff>
    </xdr:from>
    <xdr:ext cx="469744" cy="259045"/>
    <xdr:sp macro="" textlink="">
      <xdr:nvSpPr>
        <xdr:cNvPr id="261" name="n_4mainValue【体育館・プール】&#10;一人当たり面積"/>
        <xdr:cNvSpPr txBox="1"/>
      </xdr:nvSpPr>
      <xdr:spPr>
        <a:xfrm>
          <a:off x="6737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3" name="楕円 302"/>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4" name="【福祉施設】&#10;有形固定資産減価償却率該当値テキスト"/>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05" name="楕円 304"/>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85</xdr:row>
      <xdr:rowOff>38100</xdr:rowOff>
    </xdr:to>
    <xdr:cxnSp macro="">
      <xdr:nvCxnSpPr>
        <xdr:cNvPr id="306" name="直線コネクタ 305"/>
        <xdr:cNvCxnSpPr/>
      </xdr:nvCxnSpPr>
      <xdr:spPr>
        <a:xfrm flipV="1">
          <a:off x="3797300" y="1443500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38100</xdr:rowOff>
    </xdr:to>
    <xdr:cxnSp macro="">
      <xdr:nvCxnSpPr>
        <xdr:cNvPr id="308" name="直線コネクタ 307"/>
        <xdr:cNvCxnSpPr/>
      </xdr:nvCxnSpPr>
      <xdr:spPr>
        <a:xfrm>
          <a:off x="2908300" y="145819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09" name="楕円 308"/>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85</xdr:row>
      <xdr:rowOff>8708</xdr:rowOff>
    </xdr:to>
    <xdr:cxnSp macro="">
      <xdr:nvCxnSpPr>
        <xdr:cNvPr id="310" name="直線コネクタ 309"/>
        <xdr:cNvCxnSpPr/>
      </xdr:nvCxnSpPr>
      <xdr:spPr>
        <a:xfrm>
          <a:off x="2019300" y="1454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1" name="楕円 310"/>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84</xdr:row>
      <xdr:rowOff>144236</xdr:rowOff>
    </xdr:to>
    <xdr:cxnSp macro="">
      <xdr:nvCxnSpPr>
        <xdr:cNvPr id="312" name="直線コネクタ 311"/>
        <xdr:cNvCxnSpPr/>
      </xdr:nvCxnSpPr>
      <xdr:spPr>
        <a:xfrm>
          <a:off x="1130300" y="14199870"/>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17" name="n_1mainValue【福祉施設】&#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福祉施設】&#10;有形固定資産減価償却率"/>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319" name="n_3mainValue【福祉施設】&#10;有形固定資産減価償却率"/>
        <xdr:cNvSpPr txBox="1"/>
      </xdr:nvSpPr>
      <xdr:spPr>
        <a:xfrm>
          <a:off x="1816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0" name="n_4mainValue【福祉施設】&#10;有形固定資産減価償却率"/>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56" name="楕円 355"/>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57" name="【福祉施設】&#10;一人当たり面積該当値テキスト"/>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8" name="楕円 357"/>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59" name="直線コネクタ 358"/>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60" name="楕円 359"/>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61" name="直線コネクタ 360"/>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62" name="楕円 361"/>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63" name="直線コネクタ 362"/>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73025</xdr:rowOff>
    </xdr:from>
    <xdr:to>
      <xdr:col>36</xdr:col>
      <xdr:colOff>165100</xdr:colOff>
      <xdr:row>85</xdr:row>
      <xdr:rowOff>3175</xdr:rowOff>
    </xdr:to>
    <xdr:sp macro="" textlink="">
      <xdr:nvSpPr>
        <xdr:cNvPr id="364" name="楕円 363"/>
        <xdr:cNvSpPr/>
      </xdr:nvSpPr>
      <xdr:spPr>
        <a:xfrm>
          <a:off x="6921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123825</xdr:rowOff>
    </xdr:to>
    <xdr:cxnSp macro="">
      <xdr:nvCxnSpPr>
        <xdr:cNvPr id="365" name="直線コネクタ 364"/>
        <xdr:cNvCxnSpPr/>
      </xdr:nvCxnSpPr>
      <xdr:spPr>
        <a:xfrm flipV="1">
          <a:off x="6972300" y="14491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70"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71"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72"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165752</xdr:rowOff>
    </xdr:from>
    <xdr:ext cx="469744" cy="259045"/>
    <xdr:sp macro="" textlink="">
      <xdr:nvSpPr>
        <xdr:cNvPr id="373" name="n_4mainValue【福祉施設】&#10;一人当たり面積"/>
        <xdr:cNvSpPr txBox="1"/>
      </xdr:nvSpPr>
      <xdr:spPr>
        <a:xfrm>
          <a:off x="6737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0"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31" name="楕円 430"/>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18885</xdr:rowOff>
    </xdr:from>
    <xdr:ext cx="405111" cy="259045"/>
    <xdr:sp macro="" textlink="">
      <xdr:nvSpPr>
        <xdr:cNvPr id="432" name="【一般廃棄物処理施設】&#10;有形固定資産減価償却率該当値テキスト"/>
        <xdr:cNvSpPr txBox="1"/>
      </xdr:nvSpPr>
      <xdr:spPr>
        <a:xfrm>
          <a:off x="16357600" y="63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433" name="楕円 432"/>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46809</xdr:rowOff>
    </xdr:to>
    <xdr:cxnSp macro="">
      <xdr:nvCxnSpPr>
        <xdr:cNvPr id="434" name="直線コネクタ 433"/>
        <xdr:cNvCxnSpPr/>
      </xdr:nvCxnSpPr>
      <xdr:spPr>
        <a:xfrm>
          <a:off x="15481300" y="65210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435" name="楕円 434"/>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5987</xdr:rowOff>
    </xdr:to>
    <xdr:cxnSp macro="">
      <xdr:nvCxnSpPr>
        <xdr:cNvPr id="436" name="直線コネクタ 435"/>
        <xdr:cNvCxnSpPr/>
      </xdr:nvCxnSpPr>
      <xdr:spPr>
        <a:xfrm>
          <a:off x="14592300" y="648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437" name="楕円 436"/>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136616</xdr:rowOff>
    </xdr:to>
    <xdr:cxnSp macro="">
      <xdr:nvCxnSpPr>
        <xdr:cNvPr id="438" name="直線コネクタ 437"/>
        <xdr:cNvCxnSpPr/>
      </xdr:nvCxnSpPr>
      <xdr:spPr>
        <a:xfrm>
          <a:off x="13703300" y="643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4173</xdr:rowOff>
    </xdr:from>
    <xdr:to>
      <xdr:col>67</xdr:col>
      <xdr:colOff>101600</xdr:colOff>
      <xdr:row>37</xdr:row>
      <xdr:rowOff>105773</xdr:rowOff>
    </xdr:to>
    <xdr:sp macro="" textlink="">
      <xdr:nvSpPr>
        <xdr:cNvPr id="439" name="楕円 438"/>
        <xdr:cNvSpPr/>
      </xdr:nvSpPr>
      <xdr:spPr>
        <a:xfrm>
          <a:off x="12763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54973</xdr:rowOff>
    </xdr:from>
    <xdr:to>
      <xdr:col>71</xdr:col>
      <xdr:colOff>177800</xdr:colOff>
      <xdr:row>37</xdr:row>
      <xdr:rowOff>95794</xdr:rowOff>
    </xdr:to>
    <xdr:cxnSp macro="">
      <xdr:nvCxnSpPr>
        <xdr:cNvPr id="440" name="直線コネクタ 439"/>
        <xdr:cNvCxnSpPr/>
      </xdr:nvCxnSpPr>
      <xdr:spPr>
        <a:xfrm>
          <a:off x="12814300" y="63986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1"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2"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3"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4"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445" name="n_1mainValue【一般廃棄物処理施設】&#10;有形固定資産減価償却率"/>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446" name="n_2mainValue【一般廃棄物処理施設】&#10;有形固定資産減価償却率"/>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447"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122300</xdr:rowOff>
    </xdr:from>
    <xdr:ext cx="405111" cy="259045"/>
    <xdr:sp macro="" textlink="">
      <xdr:nvSpPr>
        <xdr:cNvPr id="448" name="n_4mainValue【一般廃棄物処理施設】&#10;有形固定資産減価償却率"/>
        <xdr:cNvSpPr txBox="1"/>
      </xdr:nvSpPr>
      <xdr:spPr>
        <a:xfrm>
          <a:off x="12611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7"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127693</xdr:rowOff>
    </xdr:from>
    <xdr:to>
      <xdr:col>116</xdr:col>
      <xdr:colOff>114300</xdr:colOff>
      <xdr:row>42</xdr:row>
      <xdr:rowOff>57843</xdr:rowOff>
    </xdr:to>
    <xdr:sp macro="" textlink="">
      <xdr:nvSpPr>
        <xdr:cNvPr id="488" name="楕円 487"/>
        <xdr:cNvSpPr/>
      </xdr:nvSpPr>
      <xdr:spPr>
        <a:xfrm>
          <a:off x="22110700" y="71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89"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128577</xdr:rowOff>
    </xdr:from>
    <xdr:to>
      <xdr:col>112</xdr:col>
      <xdr:colOff>38100</xdr:colOff>
      <xdr:row>42</xdr:row>
      <xdr:rowOff>58727</xdr:rowOff>
    </xdr:to>
    <xdr:sp macro="" textlink="">
      <xdr:nvSpPr>
        <xdr:cNvPr id="490" name="楕円 489"/>
        <xdr:cNvSpPr/>
      </xdr:nvSpPr>
      <xdr:spPr>
        <a:xfrm>
          <a:off x="21272500" y="71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7043</xdr:rowOff>
    </xdr:from>
    <xdr:to>
      <xdr:col>116</xdr:col>
      <xdr:colOff>63500</xdr:colOff>
      <xdr:row>42</xdr:row>
      <xdr:rowOff>7927</xdr:rowOff>
    </xdr:to>
    <xdr:cxnSp macro="">
      <xdr:nvCxnSpPr>
        <xdr:cNvPr id="491" name="直線コネクタ 490"/>
        <xdr:cNvCxnSpPr/>
      </xdr:nvCxnSpPr>
      <xdr:spPr>
        <a:xfrm flipV="1">
          <a:off x="21323300" y="7207943"/>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129186</xdr:rowOff>
    </xdr:from>
    <xdr:to>
      <xdr:col>107</xdr:col>
      <xdr:colOff>101600</xdr:colOff>
      <xdr:row>42</xdr:row>
      <xdr:rowOff>59336</xdr:rowOff>
    </xdr:to>
    <xdr:sp macro="" textlink="">
      <xdr:nvSpPr>
        <xdr:cNvPr id="492" name="楕円 491"/>
        <xdr:cNvSpPr/>
      </xdr:nvSpPr>
      <xdr:spPr>
        <a:xfrm>
          <a:off x="20383500" y="71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7927</xdr:rowOff>
    </xdr:from>
    <xdr:to>
      <xdr:col>111</xdr:col>
      <xdr:colOff>177800</xdr:colOff>
      <xdr:row>42</xdr:row>
      <xdr:rowOff>8536</xdr:rowOff>
    </xdr:to>
    <xdr:cxnSp macro="">
      <xdr:nvCxnSpPr>
        <xdr:cNvPr id="493" name="直線コネクタ 492"/>
        <xdr:cNvCxnSpPr/>
      </xdr:nvCxnSpPr>
      <xdr:spPr>
        <a:xfrm flipV="1">
          <a:off x="20434300" y="720882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124909</xdr:rowOff>
    </xdr:from>
    <xdr:to>
      <xdr:col>102</xdr:col>
      <xdr:colOff>165100</xdr:colOff>
      <xdr:row>42</xdr:row>
      <xdr:rowOff>55059</xdr:rowOff>
    </xdr:to>
    <xdr:sp macro="" textlink="">
      <xdr:nvSpPr>
        <xdr:cNvPr id="494" name="楕円 493"/>
        <xdr:cNvSpPr/>
      </xdr:nvSpPr>
      <xdr:spPr>
        <a:xfrm>
          <a:off x="19494500" y="715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4259</xdr:rowOff>
    </xdr:from>
    <xdr:to>
      <xdr:col>107</xdr:col>
      <xdr:colOff>50800</xdr:colOff>
      <xdr:row>42</xdr:row>
      <xdr:rowOff>8536</xdr:rowOff>
    </xdr:to>
    <xdr:cxnSp macro="">
      <xdr:nvCxnSpPr>
        <xdr:cNvPr id="495" name="直線コネクタ 494"/>
        <xdr:cNvCxnSpPr/>
      </xdr:nvCxnSpPr>
      <xdr:spPr>
        <a:xfrm>
          <a:off x="19545300" y="7205159"/>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125927</xdr:rowOff>
    </xdr:from>
    <xdr:to>
      <xdr:col>98</xdr:col>
      <xdr:colOff>38100</xdr:colOff>
      <xdr:row>42</xdr:row>
      <xdr:rowOff>56077</xdr:rowOff>
    </xdr:to>
    <xdr:sp macro="" textlink="">
      <xdr:nvSpPr>
        <xdr:cNvPr id="496" name="楕円 495"/>
        <xdr:cNvSpPr/>
      </xdr:nvSpPr>
      <xdr:spPr>
        <a:xfrm>
          <a:off x="18605500" y="71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4259</xdr:rowOff>
    </xdr:from>
    <xdr:to>
      <xdr:col>102</xdr:col>
      <xdr:colOff>114300</xdr:colOff>
      <xdr:row>42</xdr:row>
      <xdr:rowOff>5277</xdr:rowOff>
    </xdr:to>
    <xdr:cxnSp macro="">
      <xdr:nvCxnSpPr>
        <xdr:cNvPr id="497" name="直線コネクタ 496"/>
        <xdr:cNvCxnSpPr/>
      </xdr:nvCxnSpPr>
      <xdr:spPr>
        <a:xfrm flipV="1">
          <a:off x="18656300" y="7205159"/>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98"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99"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0"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1"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49854</xdr:rowOff>
    </xdr:from>
    <xdr:ext cx="534377" cy="259045"/>
    <xdr:sp macro="" textlink="">
      <xdr:nvSpPr>
        <xdr:cNvPr id="502" name="n_1mainValue【一般廃棄物処理施設】&#10;一人当たり有形固定資産（償却資産）額"/>
        <xdr:cNvSpPr txBox="1"/>
      </xdr:nvSpPr>
      <xdr:spPr>
        <a:xfrm>
          <a:off x="21043411" y="72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50463</xdr:rowOff>
    </xdr:from>
    <xdr:ext cx="534377" cy="259045"/>
    <xdr:sp macro="" textlink="">
      <xdr:nvSpPr>
        <xdr:cNvPr id="503" name="n_2mainValue【一般廃棄物処理施設】&#10;一人当たり有形固定資産（償却資産）額"/>
        <xdr:cNvSpPr txBox="1"/>
      </xdr:nvSpPr>
      <xdr:spPr>
        <a:xfrm>
          <a:off x="20167111" y="72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46186</xdr:rowOff>
    </xdr:from>
    <xdr:ext cx="534377" cy="259045"/>
    <xdr:sp macro="" textlink="">
      <xdr:nvSpPr>
        <xdr:cNvPr id="504" name="n_3mainValue【一般廃棄物処理施設】&#10;一人当たり有形固定資産（償却資産）額"/>
        <xdr:cNvSpPr txBox="1"/>
      </xdr:nvSpPr>
      <xdr:spPr>
        <a:xfrm>
          <a:off x="19278111" y="72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47204</xdr:rowOff>
    </xdr:from>
    <xdr:ext cx="534377" cy="259045"/>
    <xdr:sp macro="" textlink="">
      <xdr:nvSpPr>
        <xdr:cNvPr id="505" name="n_4mainValue【一般廃棄物処理施設】&#10;一人当たり有形固定資産（償却資産）額"/>
        <xdr:cNvSpPr txBox="1"/>
      </xdr:nvSpPr>
      <xdr:spPr>
        <a:xfrm>
          <a:off x="18389111" y="72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7" name="直線コネクタ 546"/>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1" name="直線コネクタ 5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552"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3" name="フローチャート: 判断 552"/>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4" name="フローチャート: 判断 553"/>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5" name="フローチャート: 判断 554"/>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6" name="フローチャート: 判断 555"/>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7" name="フローチャート: 判断 556"/>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563" name="楕円 562"/>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564" name="【消防施設】&#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565" name="楕円 564"/>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113212</xdr:rowOff>
    </xdr:to>
    <xdr:cxnSp macro="">
      <xdr:nvCxnSpPr>
        <xdr:cNvPr id="566" name="直線コネクタ 565"/>
        <xdr:cNvCxnSpPr/>
      </xdr:nvCxnSpPr>
      <xdr:spPr>
        <a:xfrm>
          <a:off x="15481300" y="1449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567" name="楕円 566"/>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90351</xdr:rowOff>
    </xdr:to>
    <xdr:cxnSp macro="">
      <xdr:nvCxnSpPr>
        <xdr:cNvPr id="568" name="直線コネクタ 567"/>
        <xdr:cNvCxnSpPr/>
      </xdr:nvCxnSpPr>
      <xdr:spPr>
        <a:xfrm>
          <a:off x="14592300" y="1446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569" name="楕円 568"/>
        <xdr:cNvSpPr/>
      </xdr:nvSpPr>
      <xdr:spPr>
        <a:xfrm>
          <a:off x="1365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93618</xdr:rowOff>
    </xdr:to>
    <xdr:cxnSp macro="">
      <xdr:nvCxnSpPr>
        <xdr:cNvPr id="570" name="直線コネクタ 569"/>
        <xdr:cNvCxnSpPr/>
      </xdr:nvCxnSpPr>
      <xdr:spPr>
        <a:xfrm flipV="1">
          <a:off x="13703300" y="1446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571" name="楕円 570"/>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93618</xdr:rowOff>
    </xdr:to>
    <xdr:cxnSp macro="">
      <xdr:nvCxnSpPr>
        <xdr:cNvPr id="572" name="直線コネクタ 571"/>
        <xdr:cNvCxnSpPr/>
      </xdr:nvCxnSpPr>
      <xdr:spPr>
        <a:xfrm>
          <a:off x="12814300" y="1439254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573"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574"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575"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576"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577"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578" name="n_2mainValue【消防施設】&#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579" name="n_3mainValue【消防施設】&#10;有形固定資産減価償却率"/>
        <xdr:cNvSpPr txBox="1"/>
      </xdr:nvSpPr>
      <xdr:spPr>
        <a:xfrm>
          <a:off x="13500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580" name="n_4mainValue【消防施設】&#10;有形固定資産減価償却率"/>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2" name="直線コネクタ 601"/>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4" name="直線コネクタ 6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5"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6" name="直線コネクタ 6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7"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8" name="フローチャート: 判断 6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09" name="フローチャート: 判断 608"/>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10" name="フローチャート: 判断 609"/>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1" name="フローチャート: 判断 610"/>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2" name="フローチャート: 判断 611"/>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18" name="楕円 617"/>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19"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20" name="楕円 619"/>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621" name="直線コネクタ 620"/>
        <xdr:cNvCxnSpPr/>
      </xdr:nvCxnSpPr>
      <xdr:spPr>
        <a:xfrm>
          <a:off x="21323300" y="1450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22" name="楕円 621"/>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623" name="直線コネクタ 622"/>
        <xdr:cNvCxnSpPr/>
      </xdr:nvCxnSpPr>
      <xdr:spPr>
        <a:xfrm>
          <a:off x="20434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24" name="楕円 623"/>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102108</xdr:rowOff>
    </xdr:to>
    <xdr:cxnSp macro="">
      <xdr:nvCxnSpPr>
        <xdr:cNvPr id="625" name="直線コネクタ 624"/>
        <xdr:cNvCxnSpPr/>
      </xdr:nvCxnSpPr>
      <xdr:spPr>
        <a:xfrm>
          <a:off x="19545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26" name="楕円 625"/>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627" name="直線コネクタ 626"/>
        <xdr:cNvCxnSpPr/>
      </xdr:nvCxnSpPr>
      <xdr:spPr>
        <a:xfrm>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628"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29"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30"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31"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32"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33" name="n_2main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34"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35" name="n_4main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1" name="直線コネクタ 660"/>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2"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3" name="直線コネクタ 662"/>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4"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5" name="直線コネクタ 664"/>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6"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7" name="フローチャート: 判断 666"/>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8" name="フローチャート: 判断 66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9" name="フローチャート: 判断 668"/>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0" name="フローチャート: 判断 66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1" name="フローチャート: 判断 670"/>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7" name="楕円 676"/>
        <xdr:cNvSpPr/>
      </xdr:nvSpPr>
      <xdr:spPr>
        <a:xfrm>
          <a:off x="16268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678" name="【庁舎】&#10;有形固定資産減価償却率該当値テキスト"/>
        <xdr:cNvSpPr txBox="1"/>
      </xdr:nvSpPr>
      <xdr:spPr>
        <a:xfrm>
          <a:off x="16357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679" name="楕円 678"/>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125186</xdr:rowOff>
    </xdr:from>
    <xdr:to>
      <xdr:col>85</xdr:col>
      <xdr:colOff>127000</xdr:colOff>
      <xdr:row>104</xdr:row>
      <xdr:rowOff>136616</xdr:rowOff>
    </xdr:to>
    <xdr:cxnSp macro="">
      <xdr:nvCxnSpPr>
        <xdr:cNvPr id="680" name="直線コネクタ 679"/>
        <xdr:cNvCxnSpPr/>
      </xdr:nvCxnSpPr>
      <xdr:spPr>
        <a:xfrm>
          <a:off x="15481300" y="179559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681" name="楕円 680"/>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125186</xdr:rowOff>
    </xdr:to>
    <xdr:cxnSp macro="">
      <xdr:nvCxnSpPr>
        <xdr:cNvPr id="682" name="直線コネクタ 681"/>
        <xdr:cNvCxnSpPr/>
      </xdr:nvCxnSpPr>
      <xdr:spPr>
        <a:xfrm>
          <a:off x="14592300" y="179494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683" name="楕円 682"/>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118655</xdr:rowOff>
    </xdr:to>
    <xdr:cxnSp macro="">
      <xdr:nvCxnSpPr>
        <xdr:cNvPr id="684" name="直線コネクタ 683"/>
        <xdr:cNvCxnSpPr/>
      </xdr:nvCxnSpPr>
      <xdr:spPr>
        <a:xfrm>
          <a:off x="13703300" y="179429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33564</xdr:rowOff>
    </xdr:from>
    <xdr:to>
      <xdr:col>67</xdr:col>
      <xdr:colOff>101600</xdr:colOff>
      <xdr:row>104</xdr:row>
      <xdr:rowOff>135164</xdr:rowOff>
    </xdr:to>
    <xdr:sp macro="" textlink="">
      <xdr:nvSpPr>
        <xdr:cNvPr id="685" name="楕円 684"/>
        <xdr:cNvSpPr/>
      </xdr:nvSpPr>
      <xdr:spPr>
        <a:xfrm>
          <a:off x="1276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84364</xdr:rowOff>
    </xdr:from>
    <xdr:to>
      <xdr:col>71</xdr:col>
      <xdr:colOff>177800</xdr:colOff>
      <xdr:row>104</xdr:row>
      <xdr:rowOff>112123</xdr:rowOff>
    </xdr:to>
    <xdr:cxnSp macro="">
      <xdr:nvCxnSpPr>
        <xdr:cNvPr id="686" name="直線コネクタ 685"/>
        <xdr:cNvCxnSpPr/>
      </xdr:nvCxnSpPr>
      <xdr:spPr>
        <a:xfrm>
          <a:off x="12814300" y="179151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687"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88"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689"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690"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21063</xdr:rowOff>
    </xdr:from>
    <xdr:ext cx="405111" cy="259045"/>
    <xdr:sp macro="" textlink="">
      <xdr:nvSpPr>
        <xdr:cNvPr id="691" name="n_1mainValue【庁舎】&#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692" name="n_2mainValue【庁舎】&#10;有形固定資産減価償却率"/>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693" name="n_3mainValue【庁舎】&#10;有形固定資産減価償却率"/>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151691</xdr:rowOff>
    </xdr:from>
    <xdr:ext cx="405111" cy="259045"/>
    <xdr:sp macro="" textlink="">
      <xdr:nvSpPr>
        <xdr:cNvPr id="694" name="n_4mainValue【庁舎】&#10;有形固定資産減価償却率"/>
        <xdr:cNvSpPr txBox="1"/>
      </xdr:nvSpPr>
      <xdr:spPr>
        <a:xfrm>
          <a:off x="12611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0" name="直線コネクタ 719"/>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1"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2" name="直線コネクタ 721"/>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3"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4" name="直線コネクタ 723"/>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5"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6" name="フローチャート: 判断 725"/>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7" name="フローチャート: 判断 726"/>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28" name="フローチャート: 判断 727"/>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9" name="フローチャート: 判断 728"/>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30" name="フローチャート: 判断 729"/>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36" name="楕円 735"/>
        <xdr:cNvSpPr/>
      </xdr:nvSpPr>
      <xdr:spPr>
        <a:xfrm>
          <a:off x="22110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37" name="【庁舎】&#10;一人当たり面積該当値テキスト"/>
        <xdr:cNvSpPr txBox="1"/>
      </xdr:nvSpPr>
      <xdr:spPr>
        <a:xfrm>
          <a:off x="22199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738" name="楕円 737"/>
        <xdr:cNvSpPr/>
      </xdr:nvSpPr>
      <xdr:spPr>
        <a:xfrm>
          <a:off x="2127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120287</xdr:rowOff>
    </xdr:to>
    <xdr:cxnSp macro="">
      <xdr:nvCxnSpPr>
        <xdr:cNvPr id="739" name="直線コネクタ 738"/>
        <xdr:cNvCxnSpPr/>
      </xdr:nvCxnSpPr>
      <xdr:spPr>
        <a:xfrm flipV="1">
          <a:off x="21323300" y="177763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740" name="楕円 739"/>
        <xdr:cNvSpPr/>
      </xdr:nvSpPr>
      <xdr:spPr>
        <a:xfrm>
          <a:off x="2038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117021</xdr:rowOff>
    </xdr:from>
    <xdr:to>
      <xdr:col>111</xdr:col>
      <xdr:colOff>177800</xdr:colOff>
      <xdr:row>103</xdr:row>
      <xdr:rowOff>120287</xdr:rowOff>
    </xdr:to>
    <xdr:cxnSp macro="">
      <xdr:nvCxnSpPr>
        <xdr:cNvPr id="741" name="直線コネクタ 740"/>
        <xdr:cNvCxnSpPr/>
      </xdr:nvCxnSpPr>
      <xdr:spPr>
        <a:xfrm>
          <a:off x="20434300" y="17776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742" name="楕円 741"/>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117021</xdr:rowOff>
    </xdr:to>
    <xdr:cxnSp macro="">
      <xdr:nvCxnSpPr>
        <xdr:cNvPr id="743" name="直線コネクタ 742"/>
        <xdr:cNvCxnSpPr/>
      </xdr:nvCxnSpPr>
      <xdr:spPr>
        <a:xfrm>
          <a:off x="19545300" y="177698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53158</xdr:rowOff>
    </xdr:from>
    <xdr:to>
      <xdr:col>98</xdr:col>
      <xdr:colOff>38100</xdr:colOff>
      <xdr:row>103</xdr:row>
      <xdr:rowOff>154758</xdr:rowOff>
    </xdr:to>
    <xdr:sp macro="" textlink="">
      <xdr:nvSpPr>
        <xdr:cNvPr id="744" name="楕円 743"/>
        <xdr:cNvSpPr/>
      </xdr:nvSpPr>
      <xdr:spPr>
        <a:xfrm>
          <a:off x="18605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103958</xdr:rowOff>
    </xdr:from>
    <xdr:to>
      <xdr:col>102</xdr:col>
      <xdr:colOff>114300</xdr:colOff>
      <xdr:row>103</xdr:row>
      <xdr:rowOff>110489</xdr:rowOff>
    </xdr:to>
    <xdr:cxnSp macro="">
      <xdr:nvCxnSpPr>
        <xdr:cNvPr id="745" name="直線コネクタ 744"/>
        <xdr:cNvCxnSpPr/>
      </xdr:nvCxnSpPr>
      <xdr:spPr>
        <a:xfrm>
          <a:off x="18656300" y="177633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746"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747"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8"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749"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750" name="n_1mainValue【庁舎】&#10;一人当たり面積"/>
        <xdr:cNvSpPr txBox="1"/>
      </xdr:nvSpPr>
      <xdr:spPr>
        <a:xfrm>
          <a:off x="210757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751" name="n_2mainValue【庁舎】&#10;一人当たり面積"/>
        <xdr:cNvSpPr txBox="1"/>
      </xdr:nvSpPr>
      <xdr:spPr>
        <a:xfrm>
          <a:off x="20199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752" name="n_3mainValue【庁舎】&#10;一人当たり面積"/>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171285</xdr:rowOff>
    </xdr:from>
    <xdr:ext cx="469744" cy="259045"/>
    <xdr:sp macro="" textlink="">
      <xdr:nvSpPr>
        <xdr:cNvPr id="753" name="n_4mainValue【庁舎】&#10;一人当たり面積"/>
        <xdr:cNvSpPr txBox="1"/>
      </xdr:nvSpPr>
      <xdr:spPr>
        <a:xfrm>
          <a:off x="18421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類似団体と比較して特に有形固定資産減価償却率が低くなっている施設は、体育館・プール、一般廃棄物処理施設であり、特に高くなっている施設は消防施設及び福祉施設である。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体育館・プールは、市内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年度に取得した施設で、比較的経過年数が浅いことや近年改修等を行ったことから有形固定資産減価償却率が低くなっている。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多く減価償却が進んでおり、類似団体平均を大きく上回っている。福祉施設や庁舎等も含め、老朽化が進んでいるため修繕工事を実施しながら次期更新まで適正な維持補修を行い、機能保全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また、庁舎は一人当たり面積が類似団体を大きく上回っており、多機能化、他施設との複合化も含め検討していく必要がある。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27390338</v>
      </c>
      <c r="BO4" s="488"/>
      <c r="BP4" s="488"/>
      <c r="BQ4" s="488"/>
      <c r="BR4" s="488"/>
      <c r="BS4" s="488"/>
      <c r="BT4" s="488"/>
      <c r="BU4" s="489"/>
      <c r="BV4" s="487">
        <v>29655105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16</v>
      </c>
      <c r="CU4" s="628"/>
      <c r="CV4" s="628"/>
      <c r="CW4" s="628"/>
      <c r="CX4" s="628"/>
      <c r="CY4" s="628"/>
      <c r="CZ4" s="628"/>
      <c r="DA4" s="629"/>
      <c r="DB4" s="627">
        <v>12.3</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25185265</v>
      </c>
      <c r="BO5" s="459"/>
      <c r="BP5" s="459"/>
      <c r="BQ5" s="459"/>
      <c r="BR5" s="459"/>
      <c r="BS5" s="459"/>
      <c r="BT5" s="459"/>
      <c r="BU5" s="460"/>
      <c r="BV5" s="458">
        <v>28008849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84.3</v>
      </c>
      <c r="CU5" s="456"/>
      <c r="CV5" s="456"/>
      <c r="CW5" s="456"/>
      <c r="CX5" s="456"/>
      <c r="CY5" s="456"/>
      <c r="CZ5" s="456"/>
      <c r="DA5" s="457"/>
      <c r="DB5" s="455">
        <v>90.8</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2205073</v>
      </c>
      <c r="BO6" s="459"/>
      <c r="BP6" s="459"/>
      <c r="BQ6" s="459"/>
      <c r="BR6" s="459"/>
      <c r="BS6" s="459"/>
      <c r="BT6" s="459"/>
      <c r="BU6" s="460"/>
      <c r="BV6" s="458">
        <v>1646256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v>
      </c>
      <c r="CU6" s="602"/>
      <c r="CV6" s="602"/>
      <c r="CW6" s="602"/>
      <c r="CX6" s="602"/>
      <c r="CY6" s="602"/>
      <c r="CZ6" s="602"/>
      <c r="DA6" s="603"/>
      <c r="DB6" s="601">
        <v>96.2</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92969</v>
      </c>
      <c r="BO7" s="459"/>
      <c r="BP7" s="459"/>
      <c r="BQ7" s="459"/>
      <c r="BR7" s="459"/>
      <c r="BS7" s="459"/>
      <c r="BT7" s="459"/>
      <c r="BU7" s="460"/>
      <c r="BV7" s="458">
        <v>147592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13226084</v>
      </c>
      <c r="CU7" s="459"/>
      <c r="CV7" s="459"/>
      <c r="CW7" s="459"/>
      <c r="CX7" s="459"/>
      <c r="CY7" s="459"/>
      <c r="CZ7" s="459"/>
      <c r="DA7" s="460"/>
      <c r="DB7" s="458">
        <v>12142346</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2112104</v>
      </c>
      <c r="BO8" s="459"/>
      <c r="BP8" s="459"/>
      <c r="BQ8" s="459"/>
      <c r="BR8" s="459"/>
      <c r="BS8" s="459"/>
      <c r="BT8" s="459"/>
      <c r="BU8" s="460"/>
      <c r="BV8" s="458">
        <v>1498664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0.69</v>
      </c>
      <c r="CU8" s="562"/>
      <c r="CV8" s="562"/>
      <c r="CW8" s="562"/>
      <c r="CX8" s="562"/>
      <c r="CY8" s="562"/>
      <c r="CZ8" s="562"/>
      <c r="DA8" s="563"/>
      <c r="DB8" s="561">
        <v>0.71</v>
      </c>
      <c r="DC8" s="562"/>
      <c r="DD8" s="562"/>
      <c r="DE8" s="562"/>
      <c r="DF8" s="562"/>
      <c r="DG8" s="562"/>
      <c r="DH8" s="562"/>
      <c r="DI8" s="563"/>
    </row>
    <row r="9" spans="1:119" ht="18.75" customHeight="1" thickBot="1">
      <c r="A9" s="178"/>
      <c r="B9" s="590" t="s">
        <v>110</v>
      </c>
      <c r="C9" s="591"/>
      <c r="D9" s="591"/>
      <c r="E9" s="591"/>
      <c r="F9" s="591"/>
      <c r="G9" s="591"/>
      <c r="H9" s="591"/>
      <c r="I9" s="591"/>
      <c r="J9" s="591"/>
      <c r="K9" s="509"/>
      <c r="L9" s="592" t="s">
        <v>111</v>
      </c>
      <c r="M9" s="593"/>
      <c r="N9" s="593"/>
      <c r="O9" s="593"/>
      <c r="P9" s="593"/>
      <c r="Q9" s="594"/>
      <c r="R9" s="595">
        <v>58786</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613440</v>
      </c>
      <c r="BO9" s="459"/>
      <c r="BP9" s="459"/>
      <c r="BQ9" s="459"/>
      <c r="BR9" s="459"/>
      <c r="BS9" s="459"/>
      <c r="BT9" s="459"/>
      <c r="BU9" s="460"/>
      <c r="BV9" s="458">
        <v>827968</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7.5</v>
      </c>
      <c r="CU9" s="456"/>
      <c r="CV9" s="456"/>
      <c r="CW9" s="456"/>
      <c r="CX9" s="456"/>
      <c r="CY9" s="456"/>
      <c r="CZ9" s="456"/>
      <c r="DA9" s="457"/>
      <c r="DB9" s="455">
        <v>8.4</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116</v>
      </c>
      <c r="M10" s="415"/>
      <c r="N10" s="415"/>
      <c r="O10" s="415"/>
      <c r="P10" s="415"/>
      <c r="Q10" s="416"/>
      <c r="R10" s="411">
        <v>57959</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758636</v>
      </c>
      <c r="BO10" s="459"/>
      <c r="BP10" s="459"/>
      <c r="BQ10" s="459"/>
      <c r="BR10" s="459"/>
      <c r="BS10" s="459"/>
      <c r="BT10" s="459"/>
      <c r="BU10" s="460"/>
      <c r="BV10" s="458">
        <v>289671</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55216</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59499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272047</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58667</v>
      </c>
      <c r="S13" s="546"/>
      <c r="T13" s="546"/>
      <c r="U13" s="546"/>
      <c r="V13" s="547"/>
      <c r="W13" s="548" t="s">
        <v>139</v>
      </c>
      <c r="X13" s="444"/>
      <c r="Y13" s="444"/>
      <c r="Z13" s="444"/>
      <c r="AA13" s="444"/>
      <c r="AB13" s="445"/>
      <c r="AC13" s="411">
        <v>501</v>
      </c>
      <c r="AD13" s="412"/>
      <c r="AE13" s="412"/>
      <c r="AF13" s="412"/>
      <c r="AG13" s="413"/>
      <c r="AH13" s="411">
        <v>570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1372076</v>
      </c>
      <c r="BO13" s="459"/>
      <c r="BP13" s="459"/>
      <c r="BQ13" s="459"/>
      <c r="BR13" s="459"/>
      <c r="BS13" s="459"/>
      <c r="BT13" s="459"/>
      <c r="BU13" s="460"/>
      <c r="BV13" s="458">
        <v>900808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4.5</v>
      </c>
      <c r="CU13" s="456"/>
      <c r="CV13" s="456"/>
      <c r="CW13" s="456"/>
      <c r="CX13" s="456"/>
      <c r="CY13" s="456"/>
      <c r="CZ13" s="456"/>
      <c r="DA13" s="457"/>
      <c r="DB13" s="455">
        <v>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59645</v>
      </c>
      <c r="S14" s="546"/>
      <c r="T14" s="546"/>
      <c r="U14" s="546"/>
      <c r="V14" s="547"/>
      <c r="W14" s="549"/>
      <c r="X14" s="447"/>
      <c r="Y14" s="447"/>
      <c r="Z14" s="447"/>
      <c r="AA14" s="447"/>
      <c r="AB14" s="448"/>
      <c r="AC14" s="538">
        <v>1.9</v>
      </c>
      <c r="AD14" s="539"/>
      <c r="AE14" s="539"/>
      <c r="AF14" s="539"/>
      <c r="AG14" s="540"/>
      <c r="AH14" s="538">
        <v>2.2000000000000002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146</v>
      </c>
      <c r="N15" s="543"/>
      <c r="O15" s="543"/>
      <c r="P15" s="543"/>
      <c r="Q15" s="544"/>
      <c r="R15" s="545">
        <v>58774</v>
      </c>
      <c r="S15" s="546"/>
      <c r="T15" s="546"/>
      <c r="U15" s="546"/>
      <c r="V15" s="547"/>
      <c r="W15" s="548" t="s">
        <v>147</v>
      </c>
      <c r="X15" s="444"/>
      <c r="Y15" s="444"/>
      <c r="Z15" s="444"/>
      <c r="AA15" s="444"/>
      <c r="AB15" s="445"/>
      <c r="AC15" s="411">
        <v>6723</v>
      </c>
      <c r="AD15" s="412"/>
      <c r="AE15" s="412"/>
      <c r="AF15" s="412"/>
      <c r="AG15" s="413"/>
      <c r="AH15" s="411">
        <v>6800</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6805656</v>
      </c>
      <c r="BO15" s="488"/>
      <c r="BP15" s="488"/>
      <c r="BQ15" s="488"/>
      <c r="BR15" s="488"/>
      <c r="BS15" s="488"/>
      <c r="BT15" s="488"/>
      <c r="BU15" s="489"/>
      <c r="BV15" s="487">
        <v>6920550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25.1</v>
      </c>
      <c r="AD16" s="539"/>
      <c r="AE16" s="539"/>
      <c r="AF16" s="539"/>
      <c r="AG16" s="540"/>
      <c r="AH16" s="538">
        <v>25.9</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10425316</v>
      </c>
      <c r="BO16" s="459"/>
      <c r="BP16" s="459"/>
      <c r="BQ16" s="459"/>
      <c r="BR16" s="459"/>
      <c r="BS16" s="459"/>
      <c r="BT16" s="459"/>
      <c r="BU16" s="460"/>
      <c r="BV16" s="458">
        <v>9656909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19594</v>
      </c>
      <c r="AD17" s="412"/>
      <c r="AE17" s="412"/>
      <c r="AF17" s="412"/>
      <c r="AG17" s="413"/>
      <c r="AH17" s="411">
        <v>18906</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8584269</v>
      </c>
      <c r="BO17" s="459"/>
      <c r="BP17" s="459"/>
      <c r="BQ17" s="459"/>
      <c r="BR17" s="459"/>
      <c r="BS17" s="459"/>
      <c r="BT17" s="459"/>
      <c r="BU17" s="460"/>
      <c r="BV17" s="458">
        <v>8758818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156</v>
      </c>
      <c r="C18" s="509"/>
      <c r="D18" s="509"/>
      <c r="E18" s="510"/>
      <c r="F18" s="510"/>
      <c r="G18" s="510"/>
      <c r="H18" s="510"/>
      <c r="I18" s="510"/>
      <c r="J18" s="510"/>
      <c r="K18" s="510"/>
      <c r="L18" s="511">
        <v>42.07</v>
      </c>
      <c r="M18" s="511"/>
      <c r="N18" s="511"/>
      <c r="O18" s="511"/>
      <c r="P18" s="511"/>
      <c r="Q18" s="511"/>
      <c r="R18" s="512"/>
      <c r="S18" s="512"/>
      <c r="T18" s="512"/>
      <c r="U18" s="512"/>
      <c r="V18" s="513"/>
      <c r="W18" s="529"/>
      <c r="X18" s="530"/>
      <c r="Y18" s="530"/>
      <c r="Z18" s="530"/>
      <c r="AA18" s="530"/>
      <c r="AB18" s="554"/>
      <c r="AC18" s="428">
        <v>73.099999999999994</v>
      </c>
      <c r="AD18" s="429"/>
      <c r="AE18" s="429"/>
      <c r="AF18" s="429"/>
      <c r="AG18" s="514"/>
      <c r="AH18" s="428">
        <v>72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11625633</v>
      </c>
      <c r="BO18" s="459"/>
      <c r="BP18" s="459"/>
      <c r="BQ18" s="459"/>
      <c r="BR18" s="459"/>
      <c r="BS18" s="459"/>
      <c r="BT18" s="459"/>
      <c r="BU18" s="460"/>
      <c r="BV18" s="458">
        <v>11167762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158</v>
      </c>
      <c r="C19" s="509"/>
      <c r="D19" s="509"/>
      <c r="E19" s="510"/>
      <c r="F19" s="510"/>
      <c r="G19" s="510"/>
      <c r="H19" s="510"/>
      <c r="I19" s="510"/>
      <c r="J19" s="510"/>
      <c r="K19" s="510"/>
      <c r="L19" s="518">
        <v>1397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17295750</v>
      </c>
      <c r="BO19" s="459"/>
      <c r="BP19" s="459"/>
      <c r="BQ19" s="459"/>
      <c r="BR19" s="459"/>
      <c r="BS19" s="459"/>
      <c r="BT19" s="459"/>
      <c r="BU19" s="460"/>
      <c r="BV19" s="458">
        <v>15505491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160</v>
      </c>
      <c r="C20" s="509"/>
      <c r="D20" s="509"/>
      <c r="E20" s="510"/>
      <c r="F20" s="510"/>
      <c r="G20" s="510"/>
      <c r="H20" s="510"/>
      <c r="I20" s="510"/>
      <c r="J20" s="510"/>
      <c r="K20" s="510"/>
      <c r="L20" s="518">
        <v>23618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14428569</v>
      </c>
      <c r="BO22" s="488"/>
      <c r="BP22" s="488"/>
      <c r="BQ22" s="488"/>
      <c r="BR22" s="488"/>
      <c r="BS22" s="488"/>
      <c r="BT22" s="488"/>
      <c r="BU22" s="489"/>
      <c r="BV22" s="487">
        <v>13888168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13111989</v>
      </c>
      <c r="BO23" s="459"/>
      <c r="BP23" s="459"/>
      <c r="BQ23" s="459"/>
      <c r="BR23" s="459"/>
      <c r="BS23" s="459"/>
      <c r="BT23" s="459"/>
      <c r="BU23" s="460"/>
      <c r="BV23" s="458">
        <v>12900755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170</v>
      </c>
      <c r="F24" s="415"/>
      <c r="G24" s="415"/>
      <c r="H24" s="415"/>
      <c r="I24" s="415"/>
      <c r="J24" s="415"/>
      <c r="K24" s="416"/>
      <c r="L24" s="411">
        <v>1</v>
      </c>
      <c r="M24" s="412"/>
      <c r="N24" s="412"/>
      <c r="O24" s="412"/>
      <c r="P24" s="413"/>
      <c r="Q24" s="411">
        <v>8750</v>
      </c>
      <c r="R24" s="412"/>
      <c r="S24" s="412"/>
      <c r="T24" s="412"/>
      <c r="U24" s="412"/>
      <c r="V24" s="413"/>
      <c r="W24" s="501"/>
      <c r="X24" s="438"/>
      <c r="Y24" s="439"/>
      <c r="Z24" s="414" t="s">
        <v>171</v>
      </c>
      <c r="AA24" s="415"/>
      <c r="AB24" s="415"/>
      <c r="AC24" s="415"/>
      <c r="AD24" s="415"/>
      <c r="AE24" s="415"/>
      <c r="AF24" s="415"/>
      <c r="AG24" s="416"/>
      <c r="AH24" s="411">
        <v>320</v>
      </c>
      <c r="AI24" s="412"/>
      <c r="AJ24" s="412"/>
      <c r="AK24" s="412"/>
      <c r="AL24" s="413"/>
      <c r="AM24" s="411">
        <v>960640</v>
      </c>
      <c r="AN24" s="412"/>
      <c r="AO24" s="412"/>
      <c r="AP24" s="412"/>
      <c r="AQ24" s="412"/>
      <c r="AR24" s="413"/>
      <c r="AS24" s="411">
        <v>3002</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5853363</v>
      </c>
      <c r="BO24" s="459"/>
      <c r="BP24" s="459"/>
      <c r="BQ24" s="459"/>
      <c r="BR24" s="459"/>
      <c r="BS24" s="459"/>
      <c r="BT24" s="459"/>
      <c r="BU24" s="460"/>
      <c r="BV24" s="458">
        <v>5589696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173</v>
      </c>
      <c r="F25" s="415"/>
      <c r="G25" s="415"/>
      <c r="H25" s="415"/>
      <c r="I25" s="415"/>
      <c r="J25" s="415"/>
      <c r="K25" s="416"/>
      <c r="L25" s="411">
        <v>2</v>
      </c>
      <c r="M25" s="412"/>
      <c r="N25" s="412"/>
      <c r="O25" s="412"/>
      <c r="P25" s="413"/>
      <c r="Q25" s="411">
        <v>6890</v>
      </c>
      <c r="R25" s="412"/>
      <c r="S25" s="412"/>
      <c r="T25" s="412"/>
      <c r="U25" s="412"/>
      <c r="V25" s="413"/>
      <c r="W25" s="501"/>
      <c r="X25" s="438"/>
      <c r="Y25" s="439"/>
      <c r="Z25" s="414" t="s">
        <v>174</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3802626</v>
      </c>
      <c r="BO25" s="488"/>
      <c r="BP25" s="488"/>
      <c r="BQ25" s="488"/>
      <c r="BR25" s="488"/>
      <c r="BS25" s="488"/>
      <c r="BT25" s="488"/>
      <c r="BU25" s="489"/>
      <c r="BV25" s="487">
        <v>652039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6560</v>
      </c>
      <c r="R26" s="412"/>
      <c r="S26" s="412"/>
      <c r="T26" s="412"/>
      <c r="U26" s="412"/>
      <c r="V26" s="413"/>
      <c r="W26" s="501"/>
      <c r="X26" s="438"/>
      <c r="Y26" s="439"/>
      <c r="Z26" s="414" t="s">
        <v>177</v>
      </c>
      <c r="AA26" s="469"/>
      <c r="AB26" s="469"/>
      <c r="AC26" s="469"/>
      <c r="AD26" s="469"/>
      <c r="AE26" s="469"/>
      <c r="AF26" s="469"/>
      <c r="AG26" s="470"/>
      <c r="AH26" s="411">
        <v>1</v>
      </c>
      <c r="AI26" s="412"/>
      <c r="AJ26" s="412"/>
      <c r="AK26" s="412"/>
      <c r="AL26" s="413"/>
      <c r="AM26" s="411" t="s">
        <v>178</v>
      </c>
      <c r="AN26" s="412"/>
      <c r="AO26" s="412"/>
      <c r="AP26" s="412"/>
      <c r="AQ26" s="412"/>
      <c r="AR26" s="413"/>
      <c r="AS26" s="411" t="s">
        <v>178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180</v>
      </c>
      <c r="F27" s="415"/>
      <c r="G27" s="415"/>
      <c r="H27" s="415"/>
      <c r="I27" s="415"/>
      <c r="J27" s="415"/>
      <c r="K27" s="416"/>
      <c r="L27" s="411">
        <v>1</v>
      </c>
      <c r="M27" s="412"/>
      <c r="N27" s="412"/>
      <c r="O27" s="412"/>
      <c r="P27" s="413"/>
      <c r="Q27" s="411">
        <v>4950</v>
      </c>
      <c r="R27" s="412"/>
      <c r="S27" s="412"/>
      <c r="T27" s="412"/>
      <c r="U27" s="412"/>
      <c r="V27" s="413"/>
      <c r="W27" s="501"/>
      <c r="X27" s="438"/>
      <c r="Y27" s="439"/>
      <c r="Z27" s="414" t="s">
        <v>181</v>
      </c>
      <c r="AA27" s="415"/>
      <c r="AB27" s="415"/>
      <c r="AC27" s="415"/>
      <c r="AD27" s="415"/>
      <c r="AE27" s="415"/>
      <c r="AF27" s="415"/>
      <c r="AG27" s="416"/>
      <c r="AH27" s="411">
        <v>1</v>
      </c>
      <c r="AI27" s="412"/>
      <c r="AJ27" s="412"/>
      <c r="AK27" s="412"/>
      <c r="AL27" s="413"/>
      <c r="AM27" s="411" t="s">
        <v>178</v>
      </c>
      <c r="AN27" s="412"/>
      <c r="AO27" s="412"/>
      <c r="AP27" s="412"/>
      <c r="AQ27" s="412"/>
      <c r="AR27" s="413"/>
      <c r="AS27" s="411" t="s">
        <v>178</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137</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4360</v>
      </c>
      <c r="R28" s="412"/>
      <c r="S28" s="412"/>
      <c r="T28" s="412"/>
      <c r="U28" s="412"/>
      <c r="V28" s="413"/>
      <c r="W28" s="501"/>
      <c r="X28" s="438"/>
      <c r="Y28" s="439"/>
      <c r="Z28" s="414" t="s">
        <v>184</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3365856</v>
      </c>
      <c r="BO28" s="488"/>
      <c r="BP28" s="488"/>
      <c r="BQ28" s="488"/>
      <c r="BR28" s="488"/>
      <c r="BS28" s="488"/>
      <c r="BT28" s="488"/>
      <c r="BU28" s="489"/>
      <c r="BV28" s="487">
        <v>2607220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17</v>
      </c>
      <c r="M29" s="412"/>
      <c r="N29" s="412"/>
      <c r="O29" s="412"/>
      <c r="P29" s="413"/>
      <c r="Q29" s="411">
        <v>4000</v>
      </c>
      <c r="R29" s="412"/>
      <c r="S29" s="412"/>
      <c r="T29" s="412"/>
      <c r="U29" s="412"/>
      <c r="V29" s="413"/>
      <c r="W29" s="502"/>
      <c r="X29" s="503"/>
      <c r="Y29" s="504"/>
      <c r="Z29" s="414" t="s">
        <v>187</v>
      </c>
      <c r="AA29" s="415"/>
      <c r="AB29" s="415"/>
      <c r="AC29" s="415"/>
      <c r="AD29" s="415"/>
      <c r="AE29" s="415"/>
      <c r="AF29" s="415"/>
      <c r="AG29" s="416"/>
      <c r="AH29" s="411">
        <v>321</v>
      </c>
      <c r="AI29" s="412"/>
      <c r="AJ29" s="412"/>
      <c r="AK29" s="412"/>
      <c r="AL29" s="413"/>
      <c r="AM29" s="411">
        <v>964672</v>
      </c>
      <c r="AN29" s="412"/>
      <c r="AO29" s="412"/>
      <c r="AP29" s="412"/>
      <c r="AQ29" s="412"/>
      <c r="AR29" s="413"/>
      <c r="AS29" s="411">
        <v>3005</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321929</v>
      </c>
      <c r="BO29" s="459"/>
      <c r="BP29" s="459"/>
      <c r="BQ29" s="459"/>
      <c r="BR29" s="459"/>
      <c r="BS29" s="459"/>
      <c r="BT29" s="459"/>
      <c r="BU29" s="460"/>
      <c r="BV29" s="458">
        <v>41852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94.2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3291189</v>
      </c>
      <c r="BO30" s="493"/>
      <c r="BP30" s="493"/>
      <c r="BQ30" s="493"/>
      <c r="BR30" s="493"/>
      <c r="BS30" s="493"/>
      <c r="BT30" s="493"/>
      <c r="BU30" s="494"/>
      <c r="BV30" s="492">
        <v>2873984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福岡地区水道企業団</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古賀市土地開発公社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玄界環境組合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古賀高等学校組合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北筑昇華苑組合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粕屋北部消防組合(一般会計)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粕屋北部消防組合(休日診療所事業特別会計)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福岡県市町村消防団員等公務災害補償組合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福岡県市町村職員退職手当組合(一般会計)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福岡県市町村職員退職手当組合(基金特別会計)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17</v>
      </c>
      <c r="BX43" s="406"/>
      <c r="BY43" s="407" t="str">
        <f>IF('各会計、関係団体の財政状況及び健全化判断比率'!B77="","",'各会計、関係団体の財政状況及び健全化判断比率'!B77)</f>
        <v>糟屋郡自治会館組合（一般会計）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594</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38" sqref="R38:Y38"/>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30" t="s">
        <v>224</v>
      </c>
      <c r="C5" s="731"/>
      <c r="D5" s="731"/>
      <c r="E5" s="731"/>
      <c r="F5" s="731"/>
      <c r="G5" s="731"/>
      <c r="H5" s="731"/>
      <c r="I5" s="731"/>
      <c r="J5" s="731"/>
      <c r="K5" s="731"/>
      <c r="L5" s="731"/>
      <c r="M5" s="731"/>
      <c r="N5" s="731"/>
      <c r="O5" s="731"/>
      <c r="P5" s="731"/>
      <c r="Q5" s="732"/>
      <c r="R5" s="717">
        <v>7201490</v>
      </c>
      <c r="S5" s="718"/>
      <c r="T5" s="718"/>
      <c r="U5" s="718"/>
      <c r="V5" s="718"/>
      <c r="W5" s="718"/>
      <c r="X5" s="718"/>
      <c r="Y5" s="761"/>
      <c r="Z5" s="779">
        <v>26.3</v>
      </c>
      <c r="AA5" s="779"/>
      <c r="AB5" s="779"/>
      <c r="AC5" s="779"/>
      <c r="AD5" s="780">
        <v>7201490</v>
      </c>
      <c r="AE5" s="780"/>
      <c r="AF5" s="780"/>
      <c r="AG5" s="780"/>
      <c r="AH5" s="780"/>
      <c r="AI5" s="780"/>
      <c r="AJ5" s="780"/>
      <c r="AK5" s="780"/>
      <c r="AL5" s="762">
        <v>56.4</v>
      </c>
      <c r="AM5" s="735"/>
      <c r="AN5" s="735"/>
      <c r="AO5" s="763"/>
      <c r="AP5" s="730" t="s">
        <v>225</v>
      </c>
      <c r="AQ5" s="731"/>
      <c r="AR5" s="731"/>
      <c r="AS5" s="731"/>
      <c r="AT5" s="731"/>
      <c r="AU5" s="731"/>
      <c r="AV5" s="731"/>
      <c r="AW5" s="731"/>
      <c r="AX5" s="731"/>
      <c r="AY5" s="731"/>
      <c r="AZ5" s="731"/>
      <c r="BA5" s="731"/>
      <c r="BB5" s="731"/>
      <c r="BC5" s="731"/>
      <c r="BD5" s="731"/>
      <c r="BE5" s="731"/>
      <c r="BF5" s="732"/>
      <c r="BG5" s="664">
        <v>7201490</v>
      </c>
      <c r="BH5" s="665"/>
      <c r="BI5" s="665"/>
      <c r="BJ5" s="665"/>
      <c r="BK5" s="665"/>
      <c r="BL5" s="665"/>
      <c r="BM5" s="665"/>
      <c r="BN5" s="666"/>
      <c r="BO5" s="691">
        <v>100</v>
      </c>
      <c r="BP5" s="691"/>
      <c r="BQ5" s="691"/>
      <c r="BR5" s="691"/>
      <c r="BS5" s="692">
        <v>139476</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162325</v>
      </c>
      <c r="S6" s="665"/>
      <c r="T6" s="665"/>
      <c r="U6" s="665"/>
      <c r="V6" s="665"/>
      <c r="W6" s="665"/>
      <c r="X6" s="665"/>
      <c r="Y6" s="666"/>
      <c r="Z6" s="691">
        <v>0.6</v>
      </c>
      <c r="AA6" s="691"/>
      <c r="AB6" s="691"/>
      <c r="AC6" s="691"/>
      <c r="AD6" s="692">
        <v>162325</v>
      </c>
      <c r="AE6" s="692"/>
      <c r="AF6" s="692"/>
      <c r="AG6" s="692"/>
      <c r="AH6" s="692"/>
      <c r="AI6" s="692"/>
      <c r="AJ6" s="692"/>
      <c r="AK6" s="692"/>
      <c r="AL6" s="667">
        <v>1.3</v>
      </c>
      <c r="AM6" s="668"/>
      <c r="AN6" s="668"/>
      <c r="AO6" s="693"/>
      <c r="AP6" s="661" t="s">
        <v>575</v>
      </c>
      <c r="AQ6" s="662"/>
      <c r="AR6" s="662"/>
      <c r="AS6" s="662"/>
      <c r="AT6" s="662"/>
      <c r="AU6" s="662"/>
      <c r="AV6" s="662"/>
      <c r="AW6" s="662"/>
      <c r="AX6" s="662"/>
      <c r="AY6" s="662"/>
      <c r="AZ6" s="662"/>
      <c r="BA6" s="662"/>
      <c r="BB6" s="662"/>
      <c r="BC6" s="662"/>
      <c r="BD6" s="662"/>
      <c r="BE6" s="662"/>
      <c r="BF6" s="663"/>
      <c r="BG6" s="664">
        <v>7201490</v>
      </c>
      <c r="BH6" s="665"/>
      <c r="BI6" s="665"/>
      <c r="BJ6" s="665"/>
      <c r="BK6" s="665"/>
      <c r="BL6" s="665"/>
      <c r="BM6" s="665"/>
      <c r="BN6" s="666"/>
      <c r="BO6" s="691">
        <v>100</v>
      </c>
      <c r="BP6" s="691"/>
      <c r="BQ6" s="691"/>
      <c r="BR6" s="691"/>
      <c r="BS6" s="692">
        <v>139476</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212608</v>
      </c>
      <c r="CS6" s="665"/>
      <c r="CT6" s="665"/>
      <c r="CU6" s="665"/>
      <c r="CV6" s="665"/>
      <c r="CW6" s="665"/>
      <c r="CX6" s="665"/>
      <c r="CY6" s="666"/>
      <c r="CZ6" s="762">
        <v>0.8</v>
      </c>
      <c r="DA6" s="735"/>
      <c r="DB6" s="735"/>
      <c r="DC6" s="765"/>
      <c r="DD6" s="670">
        <v>282</v>
      </c>
      <c r="DE6" s="665"/>
      <c r="DF6" s="665"/>
      <c r="DG6" s="665"/>
      <c r="DH6" s="665"/>
      <c r="DI6" s="665"/>
      <c r="DJ6" s="665"/>
      <c r="DK6" s="665"/>
      <c r="DL6" s="665"/>
      <c r="DM6" s="665"/>
      <c r="DN6" s="665"/>
      <c r="DO6" s="665"/>
      <c r="DP6" s="666"/>
      <c r="DQ6" s="670">
        <v>212608</v>
      </c>
      <c r="DR6" s="665"/>
      <c r="DS6" s="665"/>
      <c r="DT6" s="665"/>
      <c r="DU6" s="665"/>
      <c r="DV6" s="665"/>
      <c r="DW6" s="665"/>
      <c r="DX6" s="665"/>
      <c r="DY6" s="665"/>
      <c r="DZ6" s="665"/>
      <c r="EA6" s="665"/>
      <c r="EB6" s="665"/>
      <c r="EC6" s="705"/>
    </row>
    <row r="7" spans="2:143" ht="11.25" customHeight="1">
      <c r="B7" s="661" t="s">
        <v>231</v>
      </c>
      <c r="C7" s="662"/>
      <c r="D7" s="662"/>
      <c r="E7" s="662"/>
      <c r="F7" s="662"/>
      <c r="G7" s="662"/>
      <c r="H7" s="662"/>
      <c r="I7" s="662"/>
      <c r="J7" s="662"/>
      <c r="K7" s="662"/>
      <c r="L7" s="662"/>
      <c r="M7" s="662"/>
      <c r="N7" s="662"/>
      <c r="O7" s="662"/>
      <c r="P7" s="662"/>
      <c r="Q7" s="663"/>
      <c r="R7" s="664">
        <v>3923</v>
      </c>
      <c r="S7" s="665"/>
      <c r="T7" s="665"/>
      <c r="U7" s="665"/>
      <c r="V7" s="665"/>
      <c r="W7" s="665"/>
      <c r="X7" s="665"/>
      <c r="Y7" s="666"/>
      <c r="Z7" s="691">
        <v>0</v>
      </c>
      <c r="AA7" s="691"/>
      <c r="AB7" s="691"/>
      <c r="AC7" s="691"/>
      <c r="AD7" s="692">
        <v>3923</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3432256</v>
      </c>
      <c r="BH7" s="665"/>
      <c r="BI7" s="665"/>
      <c r="BJ7" s="665"/>
      <c r="BK7" s="665"/>
      <c r="BL7" s="665"/>
      <c r="BM7" s="665"/>
      <c r="BN7" s="666"/>
      <c r="BO7" s="691">
        <v>47.7</v>
      </c>
      <c r="BP7" s="691"/>
      <c r="BQ7" s="691"/>
      <c r="BR7" s="691"/>
      <c r="BS7" s="692">
        <v>139476</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4387338</v>
      </c>
      <c r="CS7" s="665"/>
      <c r="CT7" s="665"/>
      <c r="CU7" s="665"/>
      <c r="CV7" s="665"/>
      <c r="CW7" s="665"/>
      <c r="CX7" s="665"/>
      <c r="CY7" s="666"/>
      <c r="CZ7" s="691">
        <v>17.399999999999999</v>
      </c>
      <c r="DA7" s="691"/>
      <c r="DB7" s="691"/>
      <c r="DC7" s="691"/>
      <c r="DD7" s="670">
        <v>38360</v>
      </c>
      <c r="DE7" s="665"/>
      <c r="DF7" s="665"/>
      <c r="DG7" s="665"/>
      <c r="DH7" s="665"/>
      <c r="DI7" s="665"/>
      <c r="DJ7" s="665"/>
      <c r="DK7" s="665"/>
      <c r="DL7" s="665"/>
      <c r="DM7" s="665"/>
      <c r="DN7" s="665"/>
      <c r="DO7" s="665"/>
      <c r="DP7" s="666"/>
      <c r="DQ7" s="670">
        <v>3514780</v>
      </c>
      <c r="DR7" s="665"/>
      <c r="DS7" s="665"/>
      <c r="DT7" s="665"/>
      <c r="DU7" s="665"/>
      <c r="DV7" s="665"/>
      <c r="DW7" s="665"/>
      <c r="DX7" s="665"/>
      <c r="DY7" s="665"/>
      <c r="DZ7" s="665"/>
      <c r="EA7" s="665"/>
      <c r="EB7" s="665"/>
      <c r="EC7" s="705"/>
    </row>
    <row r="8" spans="2:143" ht="11.25" customHeight="1">
      <c r="B8" s="661" t="s">
        <v>234</v>
      </c>
      <c r="C8" s="662"/>
      <c r="D8" s="662"/>
      <c r="E8" s="662"/>
      <c r="F8" s="662"/>
      <c r="G8" s="662"/>
      <c r="H8" s="662"/>
      <c r="I8" s="662"/>
      <c r="J8" s="662"/>
      <c r="K8" s="662"/>
      <c r="L8" s="662"/>
      <c r="M8" s="662"/>
      <c r="N8" s="662"/>
      <c r="O8" s="662"/>
      <c r="P8" s="662"/>
      <c r="Q8" s="663"/>
      <c r="R8" s="664">
        <v>39542</v>
      </c>
      <c r="S8" s="665"/>
      <c r="T8" s="665"/>
      <c r="U8" s="665"/>
      <c r="V8" s="665"/>
      <c r="W8" s="665"/>
      <c r="X8" s="665"/>
      <c r="Y8" s="666"/>
      <c r="Z8" s="691">
        <v>0.1</v>
      </c>
      <c r="AA8" s="691"/>
      <c r="AB8" s="691"/>
      <c r="AC8" s="691"/>
      <c r="AD8" s="692">
        <v>39542</v>
      </c>
      <c r="AE8" s="692"/>
      <c r="AF8" s="692"/>
      <c r="AG8" s="692"/>
      <c r="AH8" s="692"/>
      <c r="AI8" s="692"/>
      <c r="AJ8" s="692"/>
      <c r="AK8" s="692"/>
      <c r="AL8" s="667">
        <v>0.3</v>
      </c>
      <c r="AM8" s="668"/>
      <c r="AN8" s="668"/>
      <c r="AO8" s="693"/>
      <c r="AP8" s="661" t="s">
        <v>576</v>
      </c>
      <c r="AQ8" s="662"/>
      <c r="AR8" s="662"/>
      <c r="AS8" s="662"/>
      <c r="AT8" s="662"/>
      <c r="AU8" s="662"/>
      <c r="AV8" s="662"/>
      <c r="AW8" s="662"/>
      <c r="AX8" s="662"/>
      <c r="AY8" s="662"/>
      <c r="AZ8" s="662"/>
      <c r="BA8" s="662"/>
      <c r="BB8" s="662"/>
      <c r="BC8" s="662"/>
      <c r="BD8" s="662"/>
      <c r="BE8" s="662"/>
      <c r="BF8" s="663"/>
      <c r="BG8" s="664">
        <v>103474</v>
      </c>
      <c r="BH8" s="665"/>
      <c r="BI8" s="665"/>
      <c r="BJ8" s="665"/>
      <c r="BK8" s="665"/>
      <c r="BL8" s="665"/>
      <c r="BM8" s="665"/>
      <c r="BN8" s="666"/>
      <c r="BO8" s="691">
        <v>1.4</v>
      </c>
      <c r="BP8" s="691"/>
      <c r="BQ8" s="691"/>
      <c r="BR8" s="691"/>
      <c r="BS8" s="692" t="s">
        <v>577</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10822666</v>
      </c>
      <c r="CS8" s="665"/>
      <c r="CT8" s="665"/>
      <c r="CU8" s="665"/>
      <c r="CV8" s="665"/>
      <c r="CW8" s="665"/>
      <c r="CX8" s="665"/>
      <c r="CY8" s="666"/>
      <c r="CZ8" s="691">
        <v>43</v>
      </c>
      <c r="DA8" s="691"/>
      <c r="DB8" s="691"/>
      <c r="DC8" s="691"/>
      <c r="DD8" s="670">
        <v>224886</v>
      </c>
      <c r="DE8" s="665"/>
      <c r="DF8" s="665"/>
      <c r="DG8" s="665"/>
      <c r="DH8" s="665"/>
      <c r="DI8" s="665"/>
      <c r="DJ8" s="665"/>
      <c r="DK8" s="665"/>
      <c r="DL8" s="665"/>
      <c r="DM8" s="665"/>
      <c r="DN8" s="665"/>
      <c r="DO8" s="665"/>
      <c r="DP8" s="666"/>
      <c r="DQ8" s="670">
        <v>4205295</v>
      </c>
      <c r="DR8" s="665"/>
      <c r="DS8" s="665"/>
      <c r="DT8" s="665"/>
      <c r="DU8" s="665"/>
      <c r="DV8" s="665"/>
      <c r="DW8" s="665"/>
      <c r="DX8" s="665"/>
      <c r="DY8" s="665"/>
      <c r="DZ8" s="665"/>
      <c r="EA8" s="665"/>
      <c r="EB8" s="665"/>
      <c r="EC8" s="705"/>
    </row>
    <row r="9" spans="2:143" ht="11.25" customHeight="1">
      <c r="B9" s="661" t="s">
        <v>236</v>
      </c>
      <c r="C9" s="662"/>
      <c r="D9" s="662"/>
      <c r="E9" s="662"/>
      <c r="F9" s="662"/>
      <c r="G9" s="662"/>
      <c r="H9" s="662"/>
      <c r="I9" s="662"/>
      <c r="J9" s="662"/>
      <c r="K9" s="662"/>
      <c r="L9" s="662"/>
      <c r="M9" s="662"/>
      <c r="N9" s="662"/>
      <c r="O9" s="662"/>
      <c r="P9" s="662"/>
      <c r="Q9" s="663"/>
      <c r="R9" s="664">
        <v>46145</v>
      </c>
      <c r="S9" s="665"/>
      <c r="T9" s="665"/>
      <c r="U9" s="665"/>
      <c r="V9" s="665"/>
      <c r="W9" s="665"/>
      <c r="X9" s="665"/>
      <c r="Y9" s="666"/>
      <c r="Z9" s="691">
        <v>0.2</v>
      </c>
      <c r="AA9" s="691"/>
      <c r="AB9" s="691"/>
      <c r="AC9" s="691"/>
      <c r="AD9" s="692">
        <v>46145</v>
      </c>
      <c r="AE9" s="692"/>
      <c r="AF9" s="692"/>
      <c r="AG9" s="692"/>
      <c r="AH9" s="692"/>
      <c r="AI9" s="692"/>
      <c r="AJ9" s="692"/>
      <c r="AK9" s="692"/>
      <c r="AL9" s="667">
        <v>0.4</v>
      </c>
      <c r="AM9" s="668"/>
      <c r="AN9" s="668"/>
      <c r="AO9" s="693"/>
      <c r="AP9" s="661" t="s">
        <v>237</v>
      </c>
      <c r="AQ9" s="662"/>
      <c r="AR9" s="662"/>
      <c r="AS9" s="662"/>
      <c r="AT9" s="662"/>
      <c r="AU9" s="662"/>
      <c r="AV9" s="662"/>
      <c r="AW9" s="662"/>
      <c r="AX9" s="662"/>
      <c r="AY9" s="662"/>
      <c r="AZ9" s="662"/>
      <c r="BA9" s="662"/>
      <c r="BB9" s="662"/>
      <c r="BC9" s="662"/>
      <c r="BD9" s="662"/>
      <c r="BE9" s="662"/>
      <c r="BF9" s="663"/>
      <c r="BG9" s="664">
        <v>2757974</v>
      </c>
      <c r="BH9" s="665"/>
      <c r="BI9" s="665"/>
      <c r="BJ9" s="665"/>
      <c r="BK9" s="665"/>
      <c r="BL9" s="665"/>
      <c r="BM9" s="665"/>
      <c r="BN9" s="666"/>
      <c r="BO9" s="691">
        <v>38.299999999999997</v>
      </c>
      <c r="BP9" s="691"/>
      <c r="BQ9" s="691"/>
      <c r="BR9" s="691"/>
      <c r="BS9" s="692" t="s">
        <v>127</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2220108</v>
      </c>
      <c r="CS9" s="665"/>
      <c r="CT9" s="665"/>
      <c r="CU9" s="665"/>
      <c r="CV9" s="665"/>
      <c r="CW9" s="665"/>
      <c r="CX9" s="665"/>
      <c r="CY9" s="666"/>
      <c r="CZ9" s="691">
        <v>8.8000000000000007</v>
      </c>
      <c r="DA9" s="691"/>
      <c r="DB9" s="691"/>
      <c r="DC9" s="691"/>
      <c r="DD9" s="670">
        <v>73217</v>
      </c>
      <c r="DE9" s="665"/>
      <c r="DF9" s="665"/>
      <c r="DG9" s="665"/>
      <c r="DH9" s="665"/>
      <c r="DI9" s="665"/>
      <c r="DJ9" s="665"/>
      <c r="DK9" s="665"/>
      <c r="DL9" s="665"/>
      <c r="DM9" s="665"/>
      <c r="DN9" s="665"/>
      <c r="DO9" s="665"/>
      <c r="DP9" s="666"/>
      <c r="DQ9" s="670">
        <v>1451882</v>
      </c>
      <c r="DR9" s="665"/>
      <c r="DS9" s="665"/>
      <c r="DT9" s="665"/>
      <c r="DU9" s="665"/>
      <c r="DV9" s="665"/>
      <c r="DW9" s="665"/>
      <c r="DX9" s="665"/>
      <c r="DY9" s="665"/>
      <c r="DZ9" s="665"/>
      <c r="EA9" s="665"/>
      <c r="EB9" s="665"/>
      <c r="EC9" s="705"/>
    </row>
    <row r="10" spans="2:143" ht="11.25" customHeight="1">
      <c r="B10" s="661" t="s">
        <v>239</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577</v>
      </c>
      <c r="AE10" s="692"/>
      <c r="AF10" s="692"/>
      <c r="AG10" s="692"/>
      <c r="AH10" s="692"/>
      <c r="AI10" s="692"/>
      <c r="AJ10" s="692"/>
      <c r="AK10" s="692"/>
      <c r="AL10" s="667" t="s">
        <v>127</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198339</v>
      </c>
      <c r="BH10" s="665"/>
      <c r="BI10" s="665"/>
      <c r="BJ10" s="665"/>
      <c r="BK10" s="665"/>
      <c r="BL10" s="665"/>
      <c r="BM10" s="665"/>
      <c r="BN10" s="666"/>
      <c r="BO10" s="691">
        <v>2.8</v>
      </c>
      <c r="BP10" s="691"/>
      <c r="BQ10" s="691"/>
      <c r="BR10" s="691"/>
      <c r="BS10" s="692">
        <v>33056</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127</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c r="B11" s="661" t="s">
        <v>242</v>
      </c>
      <c r="C11" s="662"/>
      <c r="D11" s="662"/>
      <c r="E11" s="662"/>
      <c r="F11" s="662"/>
      <c r="G11" s="662"/>
      <c r="H11" s="662"/>
      <c r="I11" s="662"/>
      <c r="J11" s="662"/>
      <c r="K11" s="662"/>
      <c r="L11" s="662"/>
      <c r="M11" s="662"/>
      <c r="N11" s="662"/>
      <c r="O11" s="662"/>
      <c r="P11" s="662"/>
      <c r="Q11" s="663"/>
      <c r="R11" s="664">
        <v>1357660</v>
      </c>
      <c r="S11" s="665"/>
      <c r="T11" s="665"/>
      <c r="U11" s="665"/>
      <c r="V11" s="665"/>
      <c r="W11" s="665"/>
      <c r="X11" s="665"/>
      <c r="Y11" s="666"/>
      <c r="Z11" s="667">
        <v>5</v>
      </c>
      <c r="AA11" s="668"/>
      <c r="AB11" s="668"/>
      <c r="AC11" s="669"/>
      <c r="AD11" s="670">
        <v>1357660</v>
      </c>
      <c r="AE11" s="665"/>
      <c r="AF11" s="665"/>
      <c r="AG11" s="665"/>
      <c r="AH11" s="665"/>
      <c r="AI11" s="665"/>
      <c r="AJ11" s="665"/>
      <c r="AK11" s="666"/>
      <c r="AL11" s="667">
        <v>10.6</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372469</v>
      </c>
      <c r="BH11" s="665"/>
      <c r="BI11" s="665"/>
      <c r="BJ11" s="665"/>
      <c r="BK11" s="665"/>
      <c r="BL11" s="665"/>
      <c r="BM11" s="665"/>
      <c r="BN11" s="666"/>
      <c r="BO11" s="691">
        <v>5.2</v>
      </c>
      <c r="BP11" s="691"/>
      <c r="BQ11" s="691"/>
      <c r="BR11" s="691"/>
      <c r="BS11" s="692">
        <v>106420</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352784</v>
      </c>
      <c r="CS11" s="665"/>
      <c r="CT11" s="665"/>
      <c r="CU11" s="665"/>
      <c r="CV11" s="665"/>
      <c r="CW11" s="665"/>
      <c r="CX11" s="665"/>
      <c r="CY11" s="666"/>
      <c r="CZ11" s="691">
        <v>1.4</v>
      </c>
      <c r="DA11" s="691"/>
      <c r="DB11" s="691"/>
      <c r="DC11" s="691"/>
      <c r="DD11" s="670">
        <v>120095</v>
      </c>
      <c r="DE11" s="665"/>
      <c r="DF11" s="665"/>
      <c r="DG11" s="665"/>
      <c r="DH11" s="665"/>
      <c r="DI11" s="665"/>
      <c r="DJ11" s="665"/>
      <c r="DK11" s="665"/>
      <c r="DL11" s="665"/>
      <c r="DM11" s="665"/>
      <c r="DN11" s="665"/>
      <c r="DO11" s="665"/>
      <c r="DP11" s="666"/>
      <c r="DQ11" s="670">
        <v>171720</v>
      </c>
      <c r="DR11" s="665"/>
      <c r="DS11" s="665"/>
      <c r="DT11" s="665"/>
      <c r="DU11" s="665"/>
      <c r="DV11" s="665"/>
      <c r="DW11" s="665"/>
      <c r="DX11" s="665"/>
      <c r="DY11" s="665"/>
      <c r="DZ11" s="665"/>
      <c r="EA11" s="665"/>
      <c r="EB11" s="665"/>
      <c r="EC11" s="705"/>
    </row>
    <row r="12" spans="2:143" ht="11.25" customHeight="1">
      <c r="B12" s="661" t="s">
        <v>245</v>
      </c>
      <c r="C12" s="662"/>
      <c r="D12" s="662"/>
      <c r="E12" s="662"/>
      <c r="F12" s="662"/>
      <c r="G12" s="662"/>
      <c r="H12" s="662"/>
      <c r="I12" s="662"/>
      <c r="J12" s="662"/>
      <c r="K12" s="662"/>
      <c r="L12" s="662"/>
      <c r="M12" s="662"/>
      <c r="N12" s="662"/>
      <c r="O12" s="662"/>
      <c r="P12" s="662"/>
      <c r="Q12" s="663"/>
      <c r="R12" s="664">
        <v>10437</v>
      </c>
      <c r="S12" s="665"/>
      <c r="T12" s="665"/>
      <c r="U12" s="665"/>
      <c r="V12" s="665"/>
      <c r="W12" s="665"/>
      <c r="X12" s="665"/>
      <c r="Y12" s="666"/>
      <c r="Z12" s="691">
        <v>0</v>
      </c>
      <c r="AA12" s="691"/>
      <c r="AB12" s="691"/>
      <c r="AC12" s="691"/>
      <c r="AD12" s="692">
        <v>10437</v>
      </c>
      <c r="AE12" s="692"/>
      <c r="AF12" s="692"/>
      <c r="AG12" s="692"/>
      <c r="AH12" s="692"/>
      <c r="AI12" s="692"/>
      <c r="AJ12" s="692"/>
      <c r="AK12" s="692"/>
      <c r="AL12" s="667">
        <v>0.1</v>
      </c>
      <c r="AM12" s="668"/>
      <c r="AN12" s="668"/>
      <c r="AO12" s="693"/>
      <c r="AP12" s="661" t="s">
        <v>578</v>
      </c>
      <c r="AQ12" s="662"/>
      <c r="AR12" s="662"/>
      <c r="AS12" s="662"/>
      <c r="AT12" s="662"/>
      <c r="AU12" s="662"/>
      <c r="AV12" s="662"/>
      <c r="AW12" s="662"/>
      <c r="AX12" s="662"/>
      <c r="AY12" s="662"/>
      <c r="AZ12" s="662"/>
      <c r="BA12" s="662"/>
      <c r="BB12" s="662"/>
      <c r="BC12" s="662"/>
      <c r="BD12" s="662"/>
      <c r="BE12" s="662"/>
      <c r="BF12" s="663"/>
      <c r="BG12" s="664">
        <v>3198632</v>
      </c>
      <c r="BH12" s="665"/>
      <c r="BI12" s="665"/>
      <c r="BJ12" s="665"/>
      <c r="BK12" s="665"/>
      <c r="BL12" s="665"/>
      <c r="BM12" s="665"/>
      <c r="BN12" s="666"/>
      <c r="BO12" s="691">
        <v>44.4</v>
      </c>
      <c r="BP12" s="691"/>
      <c r="BQ12" s="691"/>
      <c r="BR12" s="691"/>
      <c r="BS12" s="692" t="s">
        <v>127</v>
      </c>
      <c r="BT12" s="692"/>
      <c r="BU12" s="692"/>
      <c r="BV12" s="692"/>
      <c r="BW12" s="692"/>
      <c r="BX12" s="692"/>
      <c r="BY12" s="692"/>
      <c r="BZ12" s="692"/>
      <c r="CA12" s="692"/>
      <c r="CB12" s="750"/>
      <c r="CD12" s="706" t="s">
        <v>246</v>
      </c>
      <c r="CE12" s="703"/>
      <c r="CF12" s="703"/>
      <c r="CG12" s="703"/>
      <c r="CH12" s="703"/>
      <c r="CI12" s="703"/>
      <c r="CJ12" s="703"/>
      <c r="CK12" s="703"/>
      <c r="CL12" s="703"/>
      <c r="CM12" s="703"/>
      <c r="CN12" s="703"/>
      <c r="CO12" s="703"/>
      <c r="CP12" s="703"/>
      <c r="CQ12" s="704"/>
      <c r="CR12" s="664">
        <v>268622</v>
      </c>
      <c r="CS12" s="665"/>
      <c r="CT12" s="665"/>
      <c r="CU12" s="665"/>
      <c r="CV12" s="665"/>
      <c r="CW12" s="665"/>
      <c r="CX12" s="665"/>
      <c r="CY12" s="666"/>
      <c r="CZ12" s="691">
        <v>1.1000000000000001</v>
      </c>
      <c r="DA12" s="691"/>
      <c r="DB12" s="691"/>
      <c r="DC12" s="691"/>
      <c r="DD12" s="670" t="s">
        <v>127</v>
      </c>
      <c r="DE12" s="665"/>
      <c r="DF12" s="665"/>
      <c r="DG12" s="665"/>
      <c r="DH12" s="665"/>
      <c r="DI12" s="665"/>
      <c r="DJ12" s="665"/>
      <c r="DK12" s="665"/>
      <c r="DL12" s="665"/>
      <c r="DM12" s="665"/>
      <c r="DN12" s="665"/>
      <c r="DO12" s="665"/>
      <c r="DP12" s="666"/>
      <c r="DQ12" s="670">
        <v>228237</v>
      </c>
      <c r="DR12" s="665"/>
      <c r="DS12" s="665"/>
      <c r="DT12" s="665"/>
      <c r="DU12" s="665"/>
      <c r="DV12" s="665"/>
      <c r="DW12" s="665"/>
      <c r="DX12" s="665"/>
      <c r="DY12" s="665"/>
      <c r="DZ12" s="665"/>
      <c r="EA12" s="665"/>
      <c r="EB12" s="665"/>
      <c r="EC12" s="705"/>
    </row>
    <row r="13" spans="2:143" ht="11.25" customHeight="1">
      <c r="B13" s="661" t="s">
        <v>247</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248</v>
      </c>
      <c r="AQ13" s="662"/>
      <c r="AR13" s="662"/>
      <c r="AS13" s="662"/>
      <c r="AT13" s="662"/>
      <c r="AU13" s="662"/>
      <c r="AV13" s="662"/>
      <c r="AW13" s="662"/>
      <c r="AX13" s="662"/>
      <c r="AY13" s="662"/>
      <c r="AZ13" s="662"/>
      <c r="BA13" s="662"/>
      <c r="BB13" s="662"/>
      <c r="BC13" s="662"/>
      <c r="BD13" s="662"/>
      <c r="BE13" s="662"/>
      <c r="BF13" s="663"/>
      <c r="BG13" s="664">
        <v>3179644</v>
      </c>
      <c r="BH13" s="665"/>
      <c r="BI13" s="665"/>
      <c r="BJ13" s="665"/>
      <c r="BK13" s="665"/>
      <c r="BL13" s="665"/>
      <c r="BM13" s="665"/>
      <c r="BN13" s="666"/>
      <c r="BO13" s="691">
        <v>44.2</v>
      </c>
      <c r="BP13" s="691"/>
      <c r="BQ13" s="691"/>
      <c r="BR13" s="691"/>
      <c r="BS13" s="692" t="s">
        <v>127</v>
      </c>
      <c r="BT13" s="692"/>
      <c r="BU13" s="692"/>
      <c r="BV13" s="692"/>
      <c r="BW13" s="692"/>
      <c r="BX13" s="692"/>
      <c r="BY13" s="692"/>
      <c r="BZ13" s="692"/>
      <c r="CA13" s="692"/>
      <c r="CB13" s="750"/>
      <c r="CD13" s="706" t="s">
        <v>249</v>
      </c>
      <c r="CE13" s="703"/>
      <c r="CF13" s="703"/>
      <c r="CG13" s="703"/>
      <c r="CH13" s="703"/>
      <c r="CI13" s="703"/>
      <c r="CJ13" s="703"/>
      <c r="CK13" s="703"/>
      <c r="CL13" s="703"/>
      <c r="CM13" s="703"/>
      <c r="CN13" s="703"/>
      <c r="CO13" s="703"/>
      <c r="CP13" s="703"/>
      <c r="CQ13" s="704"/>
      <c r="CR13" s="664">
        <v>1984005</v>
      </c>
      <c r="CS13" s="665"/>
      <c r="CT13" s="665"/>
      <c r="CU13" s="665"/>
      <c r="CV13" s="665"/>
      <c r="CW13" s="665"/>
      <c r="CX13" s="665"/>
      <c r="CY13" s="666"/>
      <c r="CZ13" s="691">
        <v>7.9</v>
      </c>
      <c r="DA13" s="691"/>
      <c r="DB13" s="691"/>
      <c r="DC13" s="691"/>
      <c r="DD13" s="670">
        <v>648938</v>
      </c>
      <c r="DE13" s="665"/>
      <c r="DF13" s="665"/>
      <c r="DG13" s="665"/>
      <c r="DH13" s="665"/>
      <c r="DI13" s="665"/>
      <c r="DJ13" s="665"/>
      <c r="DK13" s="665"/>
      <c r="DL13" s="665"/>
      <c r="DM13" s="665"/>
      <c r="DN13" s="665"/>
      <c r="DO13" s="665"/>
      <c r="DP13" s="666"/>
      <c r="DQ13" s="670">
        <v>1349555</v>
      </c>
      <c r="DR13" s="665"/>
      <c r="DS13" s="665"/>
      <c r="DT13" s="665"/>
      <c r="DU13" s="665"/>
      <c r="DV13" s="665"/>
      <c r="DW13" s="665"/>
      <c r="DX13" s="665"/>
      <c r="DY13" s="665"/>
      <c r="DZ13" s="665"/>
      <c r="EA13" s="665"/>
      <c r="EB13" s="665"/>
      <c r="EC13" s="705"/>
    </row>
    <row r="14" spans="2:143" ht="11.25" customHeight="1">
      <c r="B14" s="661" t="s">
        <v>250</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251</v>
      </c>
      <c r="AQ14" s="662"/>
      <c r="AR14" s="662"/>
      <c r="AS14" s="662"/>
      <c r="AT14" s="662"/>
      <c r="AU14" s="662"/>
      <c r="AV14" s="662"/>
      <c r="AW14" s="662"/>
      <c r="AX14" s="662"/>
      <c r="AY14" s="662"/>
      <c r="AZ14" s="662"/>
      <c r="BA14" s="662"/>
      <c r="BB14" s="662"/>
      <c r="BC14" s="662"/>
      <c r="BD14" s="662"/>
      <c r="BE14" s="662"/>
      <c r="BF14" s="663"/>
      <c r="BG14" s="664">
        <v>158637</v>
      </c>
      <c r="BH14" s="665"/>
      <c r="BI14" s="665"/>
      <c r="BJ14" s="665"/>
      <c r="BK14" s="665"/>
      <c r="BL14" s="665"/>
      <c r="BM14" s="665"/>
      <c r="BN14" s="666"/>
      <c r="BO14" s="691">
        <v>2.2000000000000002</v>
      </c>
      <c r="BP14" s="691"/>
      <c r="BQ14" s="691"/>
      <c r="BR14" s="691"/>
      <c r="BS14" s="692" t="s">
        <v>127</v>
      </c>
      <c r="BT14" s="692"/>
      <c r="BU14" s="692"/>
      <c r="BV14" s="692"/>
      <c r="BW14" s="692"/>
      <c r="BX14" s="692"/>
      <c r="BY14" s="692"/>
      <c r="BZ14" s="692"/>
      <c r="CA14" s="692"/>
      <c r="CB14" s="750"/>
      <c r="CD14" s="706" t="s">
        <v>252</v>
      </c>
      <c r="CE14" s="703"/>
      <c r="CF14" s="703"/>
      <c r="CG14" s="703"/>
      <c r="CH14" s="703"/>
      <c r="CI14" s="703"/>
      <c r="CJ14" s="703"/>
      <c r="CK14" s="703"/>
      <c r="CL14" s="703"/>
      <c r="CM14" s="703"/>
      <c r="CN14" s="703"/>
      <c r="CO14" s="703"/>
      <c r="CP14" s="703"/>
      <c r="CQ14" s="704"/>
      <c r="CR14" s="664">
        <v>771000</v>
      </c>
      <c r="CS14" s="665"/>
      <c r="CT14" s="665"/>
      <c r="CU14" s="665"/>
      <c r="CV14" s="665"/>
      <c r="CW14" s="665"/>
      <c r="CX14" s="665"/>
      <c r="CY14" s="666"/>
      <c r="CZ14" s="691">
        <v>3.1</v>
      </c>
      <c r="DA14" s="691"/>
      <c r="DB14" s="691"/>
      <c r="DC14" s="691"/>
      <c r="DD14" s="670">
        <v>6952</v>
      </c>
      <c r="DE14" s="665"/>
      <c r="DF14" s="665"/>
      <c r="DG14" s="665"/>
      <c r="DH14" s="665"/>
      <c r="DI14" s="665"/>
      <c r="DJ14" s="665"/>
      <c r="DK14" s="665"/>
      <c r="DL14" s="665"/>
      <c r="DM14" s="665"/>
      <c r="DN14" s="665"/>
      <c r="DO14" s="665"/>
      <c r="DP14" s="666"/>
      <c r="DQ14" s="670">
        <v>741195</v>
      </c>
      <c r="DR14" s="665"/>
      <c r="DS14" s="665"/>
      <c r="DT14" s="665"/>
      <c r="DU14" s="665"/>
      <c r="DV14" s="665"/>
      <c r="DW14" s="665"/>
      <c r="DX14" s="665"/>
      <c r="DY14" s="665"/>
      <c r="DZ14" s="665"/>
      <c r="EA14" s="665"/>
      <c r="EB14" s="665"/>
      <c r="EC14" s="705"/>
    </row>
    <row r="15" spans="2:143" ht="11.25" customHeight="1">
      <c r="B15" s="661" t="s">
        <v>253</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254</v>
      </c>
      <c r="AQ15" s="662"/>
      <c r="AR15" s="662"/>
      <c r="AS15" s="662"/>
      <c r="AT15" s="662"/>
      <c r="AU15" s="662"/>
      <c r="AV15" s="662"/>
      <c r="AW15" s="662"/>
      <c r="AX15" s="662"/>
      <c r="AY15" s="662"/>
      <c r="AZ15" s="662"/>
      <c r="BA15" s="662"/>
      <c r="BB15" s="662"/>
      <c r="BC15" s="662"/>
      <c r="BD15" s="662"/>
      <c r="BE15" s="662"/>
      <c r="BF15" s="663"/>
      <c r="BG15" s="664">
        <v>411965</v>
      </c>
      <c r="BH15" s="665"/>
      <c r="BI15" s="665"/>
      <c r="BJ15" s="665"/>
      <c r="BK15" s="665"/>
      <c r="BL15" s="665"/>
      <c r="BM15" s="665"/>
      <c r="BN15" s="666"/>
      <c r="BO15" s="691">
        <v>5.7</v>
      </c>
      <c r="BP15" s="691"/>
      <c r="BQ15" s="691"/>
      <c r="BR15" s="691"/>
      <c r="BS15" s="692" t="s">
        <v>127</v>
      </c>
      <c r="BT15" s="692"/>
      <c r="BU15" s="692"/>
      <c r="BV15" s="692"/>
      <c r="BW15" s="692"/>
      <c r="BX15" s="692"/>
      <c r="BY15" s="692"/>
      <c r="BZ15" s="692"/>
      <c r="CA15" s="692"/>
      <c r="CB15" s="750"/>
      <c r="CD15" s="706" t="s">
        <v>255</v>
      </c>
      <c r="CE15" s="703"/>
      <c r="CF15" s="703"/>
      <c r="CG15" s="703"/>
      <c r="CH15" s="703"/>
      <c r="CI15" s="703"/>
      <c r="CJ15" s="703"/>
      <c r="CK15" s="703"/>
      <c r="CL15" s="703"/>
      <c r="CM15" s="703"/>
      <c r="CN15" s="703"/>
      <c r="CO15" s="703"/>
      <c r="CP15" s="703"/>
      <c r="CQ15" s="704"/>
      <c r="CR15" s="664">
        <v>2821376</v>
      </c>
      <c r="CS15" s="665"/>
      <c r="CT15" s="665"/>
      <c r="CU15" s="665"/>
      <c r="CV15" s="665"/>
      <c r="CW15" s="665"/>
      <c r="CX15" s="665"/>
      <c r="CY15" s="666"/>
      <c r="CZ15" s="691">
        <v>11.2</v>
      </c>
      <c r="DA15" s="691"/>
      <c r="DB15" s="691"/>
      <c r="DC15" s="691"/>
      <c r="DD15" s="670">
        <v>529661</v>
      </c>
      <c r="DE15" s="665"/>
      <c r="DF15" s="665"/>
      <c r="DG15" s="665"/>
      <c r="DH15" s="665"/>
      <c r="DI15" s="665"/>
      <c r="DJ15" s="665"/>
      <c r="DK15" s="665"/>
      <c r="DL15" s="665"/>
      <c r="DM15" s="665"/>
      <c r="DN15" s="665"/>
      <c r="DO15" s="665"/>
      <c r="DP15" s="666"/>
      <c r="DQ15" s="670">
        <v>1909448</v>
      </c>
      <c r="DR15" s="665"/>
      <c r="DS15" s="665"/>
      <c r="DT15" s="665"/>
      <c r="DU15" s="665"/>
      <c r="DV15" s="665"/>
      <c r="DW15" s="665"/>
      <c r="DX15" s="665"/>
      <c r="DY15" s="665"/>
      <c r="DZ15" s="665"/>
      <c r="EA15" s="665"/>
      <c r="EB15" s="665"/>
      <c r="EC15" s="705"/>
    </row>
    <row r="16" spans="2:143" ht="11.25" customHeight="1">
      <c r="B16" s="661" t="s">
        <v>256</v>
      </c>
      <c r="C16" s="662"/>
      <c r="D16" s="662"/>
      <c r="E16" s="662"/>
      <c r="F16" s="662"/>
      <c r="G16" s="662"/>
      <c r="H16" s="662"/>
      <c r="I16" s="662"/>
      <c r="J16" s="662"/>
      <c r="K16" s="662"/>
      <c r="L16" s="662"/>
      <c r="M16" s="662"/>
      <c r="N16" s="662"/>
      <c r="O16" s="662"/>
      <c r="P16" s="662"/>
      <c r="Q16" s="663"/>
      <c r="R16" s="664">
        <v>19748</v>
      </c>
      <c r="S16" s="665"/>
      <c r="T16" s="665"/>
      <c r="U16" s="665"/>
      <c r="V16" s="665"/>
      <c r="W16" s="665"/>
      <c r="X16" s="665"/>
      <c r="Y16" s="666"/>
      <c r="Z16" s="691">
        <v>0.1</v>
      </c>
      <c r="AA16" s="691"/>
      <c r="AB16" s="691"/>
      <c r="AC16" s="691"/>
      <c r="AD16" s="692">
        <v>19748</v>
      </c>
      <c r="AE16" s="692"/>
      <c r="AF16" s="692"/>
      <c r="AG16" s="692"/>
      <c r="AH16" s="692"/>
      <c r="AI16" s="692"/>
      <c r="AJ16" s="692"/>
      <c r="AK16" s="692"/>
      <c r="AL16" s="667">
        <v>0.2</v>
      </c>
      <c r="AM16" s="668"/>
      <c r="AN16" s="668"/>
      <c r="AO16" s="693"/>
      <c r="AP16" s="661" t="s">
        <v>257</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258</v>
      </c>
      <c r="CE16" s="703"/>
      <c r="CF16" s="703"/>
      <c r="CG16" s="703"/>
      <c r="CH16" s="703"/>
      <c r="CI16" s="703"/>
      <c r="CJ16" s="703"/>
      <c r="CK16" s="703"/>
      <c r="CL16" s="703"/>
      <c r="CM16" s="703"/>
      <c r="CN16" s="703"/>
      <c r="CO16" s="703"/>
      <c r="CP16" s="703"/>
      <c r="CQ16" s="704"/>
      <c r="CR16" s="664">
        <v>20127</v>
      </c>
      <c r="CS16" s="665"/>
      <c r="CT16" s="665"/>
      <c r="CU16" s="665"/>
      <c r="CV16" s="665"/>
      <c r="CW16" s="665"/>
      <c r="CX16" s="665"/>
      <c r="CY16" s="666"/>
      <c r="CZ16" s="691">
        <v>0.1</v>
      </c>
      <c r="DA16" s="691"/>
      <c r="DB16" s="691"/>
      <c r="DC16" s="691"/>
      <c r="DD16" s="670" t="s">
        <v>127</v>
      </c>
      <c r="DE16" s="665"/>
      <c r="DF16" s="665"/>
      <c r="DG16" s="665"/>
      <c r="DH16" s="665"/>
      <c r="DI16" s="665"/>
      <c r="DJ16" s="665"/>
      <c r="DK16" s="665"/>
      <c r="DL16" s="665"/>
      <c r="DM16" s="665"/>
      <c r="DN16" s="665"/>
      <c r="DO16" s="665"/>
      <c r="DP16" s="666"/>
      <c r="DQ16" s="670">
        <v>3060</v>
      </c>
      <c r="DR16" s="665"/>
      <c r="DS16" s="665"/>
      <c r="DT16" s="665"/>
      <c r="DU16" s="665"/>
      <c r="DV16" s="665"/>
      <c r="DW16" s="665"/>
      <c r="DX16" s="665"/>
      <c r="DY16" s="665"/>
      <c r="DZ16" s="665"/>
      <c r="EA16" s="665"/>
      <c r="EB16" s="665"/>
      <c r="EC16" s="705"/>
    </row>
    <row r="17" spans="2:133" ht="11.25" customHeight="1">
      <c r="B17" s="661" t="s">
        <v>259</v>
      </c>
      <c r="C17" s="662"/>
      <c r="D17" s="662"/>
      <c r="E17" s="662"/>
      <c r="F17" s="662"/>
      <c r="G17" s="662"/>
      <c r="H17" s="662"/>
      <c r="I17" s="662"/>
      <c r="J17" s="662"/>
      <c r="K17" s="662"/>
      <c r="L17" s="662"/>
      <c r="M17" s="662"/>
      <c r="N17" s="662"/>
      <c r="O17" s="662"/>
      <c r="P17" s="662"/>
      <c r="Q17" s="663"/>
      <c r="R17" s="664">
        <v>100550</v>
      </c>
      <c r="S17" s="665"/>
      <c r="T17" s="665"/>
      <c r="U17" s="665"/>
      <c r="V17" s="665"/>
      <c r="W17" s="665"/>
      <c r="X17" s="665"/>
      <c r="Y17" s="666"/>
      <c r="Z17" s="691">
        <v>0.4</v>
      </c>
      <c r="AA17" s="691"/>
      <c r="AB17" s="691"/>
      <c r="AC17" s="691"/>
      <c r="AD17" s="692">
        <v>100550</v>
      </c>
      <c r="AE17" s="692"/>
      <c r="AF17" s="692"/>
      <c r="AG17" s="692"/>
      <c r="AH17" s="692"/>
      <c r="AI17" s="692"/>
      <c r="AJ17" s="692"/>
      <c r="AK17" s="692"/>
      <c r="AL17" s="667">
        <v>0.8</v>
      </c>
      <c r="AM17" s="668"/>
      <c r="AN17" s="668"/>
      <c r="AO17" s="693"/>
      <c r="AP17" s="661" t="s">
        <v>260</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261</v>
      </c>
      <c r="CE17" s="703"/>
      <c r="CF17" s="703"/>
      <c r="CG17" s="703"/>
      <c r="CH17" s="703"/>
      <c r="CI17" s="703"/>
      <c r="CJ17" s="703"/>
      <c r="CK17" s="703"/>
      <c r="CL17" s="703"/>
      <c r="CM17" s="703"/>
      <c r="CN17" s="703"/>
      <c r="CO17" s="703"/>
      <c r="CP17" s="703"/>
      <c r="CQ17" s="704"/>
      <c r="CR17" s="664">
        <v>1324631</v>
      </c>
      <c r="CS17" s="665"/>
      <c r="CT17" s="665"/>
      <c r="CU17" s="665"/>
      <c r="CV17" s="665"/>
      <c r="CW17" s="665"/>
      <c r="CX17" s="665"/>
      <c r="CY17" s="666"/>
      <c r="CZ17" s="691">
        <v>5.3</v>
      </c>
      <c r="DA17" s="691"/>
      <c r="DB17" s="691"/>
      <c r="DC17" s="691"/>
      <c r="DD17" s="670" t="s">
        <v>127</v>
      </c>
      <c r="DE17" s="665"/>
      <c r="DF17" s="665"/>
      <c r="DG17" s="665"/>
      <c r="DH17" s="665"/>
      <c r="DI17" s="665"/>
      <c r="DJ17" s="665"/>
      <c r="DK17" s="665"/>
      <c r="DL17" s="665"/>
      <c r="DM17" s="665"/>
      <c r="DN17" s="665"/>
      <c r="DO17" s="665"/>
      <c r="DP17" s="666"/>
      <c r="DQ17" s="670">
        <v>1302897</v>
      </c>
      <c r="DR17" s="665"/>
      <c r="DS17" s="665"/>
      <c r="DT17" s="665"/>
      <c r="DU17" s="665"/>
      <c r="DV17" s="665"/>
      <c r="DW17" s="665"/>
      <c r="DX17" s="665"/>
      <c r="DY17" s="665"/>
      <c r="DZ17" s="665"/>
      <c r="EA17" s="665"/>
      <c r="EB17" s="665"/>
      <c r="EC17" s="705"/>
    </row>
    <row r="18" spans="2:133" ht="11.25" customHeight="1">
      <c r="B18" s="661" t="s">
        <v>262</v>
      </c>
      <c r="C18" s="662"/>
      <c r="D18" s="662"/>
      <c r="E18" s="662"/>
      <c r="F18" s="662"/>
      <c r="G18" s="662"/>
      <c r="H18" s="662"/>
      <c r="I18" s="662"/>
      <c r="J18" s="662"/>
      <c r="K18" s="662"/>
      <c r="L18" s="662"/>
      <c r="M18" s="662"/>
      <c r="N18" s="662"/>
      <c r="O18" s="662"/>
      <c r="P18" s="662"/>
      <c r="Q18" s="663"/>
      <c r="R18" s="664">
        <v>161648</v>
      </c>
      <c r="S18" s="665"/>
      <c r="T18" s="665"/>
      <c r="U18" s="665"/>
      <c r="V18" s="665"/>
      <c r="W18" s="665"/>
      <c r="X18" s="665"/>
      <c r="Y18" s="666"/>
      <c r="Z18" s="691">
        <v>0.6</v>
      </c>
      <c r="AA18" s="691"/>
      <c r="AB18" s="691"/>
      <c r="AC18" s="691"/>
      <c r="AD18" s="692">
        <v>161648</v>
      </c>
      <c r="AE18" s="692"/>
      <c r="AF18" s="692"/>
      <c r="AG18" s="692"/>
      <c r="AH18" s="692"/>
      <c r="AI18" s="692"/>
      <c r="AJ18" s="692"/>
      <c r="AK18" s="692"/>
      <c r="AL18" s="667">
        <v>1.2999999523162842</v>
      </c>
      <c r="AM18" s="668"/>
      <c r="AN18" s="668"/>
      <c r="AO18" s="693"/>
      <c r="AP18" s="661" t="s">
        <v>263</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577</v>
      </c>
      <c r="BT18" s="692"/>
      <c r="BU18" s="692"/>
      <c r="BV18" s="692"/>
      <c r="BW18" s="692"/>
      <c r="BX18" s="692"/>
      <c r="BY18" s="692"/>
      <c r="BZ18" s="692"/>
      <c r="CA18" s="692"/>
      <c r="CB18" s="750"/>
      <c r="CD18" s="706" t="s">
        <v>264</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c r="B19" s="661" t="s">
        <v>265</v>
      </c>
      <c r="C19" s="662"/>
      <c r="D19" s="662"/>
      <c r="E19" s="662"/>
      <c r="F19" s="662"/>
      <c r="G19" s="662"/>
      <c r="H19" s="662"/>
      <c r="I19" s="662"/>
      <c r="J19" s="662"/>
      <c r="K19" s="662"/>
      <c r="L19" s="662"/>
      <c r="M19" s="662"/>
      <c r="N19" s="662"/>
      <c r="O19" s="662"/>
      <c r="P19" s="662"/>
      <c r="Q19" s="663"/>
      <c r="R19" s="664">
        <v>75452</v>
      </c>
      <c r="S19" s="665"/>
      <c r="T19" s="665"/>
      <c r="U19" s="665"/>
      <c r="V19" s="665"/>
      <c r="W19" s="665"/>
      <c r="X19" s="665"/>
      <c r="Y19" s="666"/>
      <c r="Z19" s="691">
        <v>0.3</v>
      </c>
      <c r="AA19" s="691"/>
      <c r="AB19" s="691"/>
      <c r="AC19" s="691"/>
      <c r="AD19" s="692">
        <v>75452</v>
      </c>
      <c r="AE19" s="692"/>
      <c r="AF19" s="692"/>
      <c r="AG19" s="692"/>
      <c r="AH19" s="692"/>
      <c r="AI19" s="692"/>
      <c r="AJ19" s="692"/>
      <c r="AK19" s="692"/>
      <c r="AL19" s="667">
        <v>0.6</v>
      </c>
      <c r="AM19" s="668"/>
      <c r="AN19" s="668"/>
      <c r="AO19" s="693"/>
      <c r="AP19" s="661" t="s">
        <v>266</v>
      </c>
      <c r="AQ19" s="662"/>
      <c r="AR19" s="662"/>
      <c r="AS19" s="662"/>
      <c r="AT19" s="662"/>
      <c r="AU19" s="662"/>
      <c r="AV19" s="662"/>
      <c r="AW19" s="662"/>
      <c r="AX19" s="662"/>
      <c r="AY19" s="662"/>
      <c r="AZ19" s="662"/>
      <c r="BA19" s="662"/>
      <c r="BB19" s="662"/>
      <c r="BC19" s="662"/>
      <c r="BD19" s="662"/>
      <c r="BE19" s="662"/>
      <c r="BF19" s="663"/>
      <c r="BG19" s="664" t="s">
        <v>577</v>
      </c>
      <c r="BH19" s="665"/>
      <c r="BI19" s="665"/>
      <c r="BJ19" s="665"/>
      <c r="BK19" s="665"/>
      <c r="BL19" s="665"/>
      <c r="BM19" s="665"/>
      <c r="BN19" s="666"/>
      <c r="BO19" s="691" t="s">
        <v>127</v>
      </c>
      <c r="BP19" s="691"/>
      <c r="BQ19" s="691"/>
      <c r="BR19" s="691"/>
      <c r="BS19" s="692" t="s">
        <v>127</v>
      </c>
      <c r="BT19" s="692"/>
      <c r="BU19" s="692"/>
      <c r="BV19" s="692"/>
      <c r="BW19" s="692"/>
      <c r="BX19" s="692"/>
      <c r="BY19" s="692"/>
      <c r="BZ19" s="692"/>
      <c r="CA19" s="692"/>
      <c r="CB19" s="750"/>
      <c r="CD19" s="706" t="s">
        <v>267</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c r="B20" s="661" t="s">
        <v>268</v>
      </c>
      <c r="C20" s="662"/>
      <c r="D20" s="662"/>
      <c r="E20" s="662"/>
      <c r="F20" s="662"/>
      <c r="G20" s="662"/>
      <c r="H20" s="662"/>
      <c r="I20" s="662"/>
      <c r="J20" s="662"/>
      <c r="K20" s="662"/>
      <c r="L20" s="662"/>
      <c r="M20" s="662"/>
      <c r="N20" s="662"/>
      <c r="O20" s="662"/>
      <c r="P20" s="662"/>
      <c r="Q20" s="663"/>
      <c r="R20" s="664">
        <v>6413</v>
      </c>
      <c r="S20" s="665"/>
      <c r="T20" s="665"/>
      <c r="U20" s="665"/>
      <c r="V20" s="665"/>
      <c r="W20" s="665"/>
      <c r="X20" s="665"/>
      <c r="Y20" s="666"/>
      <c r="Z20" s="691">
        <v>0</v>
      </c>
      <c r="AA20" s="691"/>
      <c r="AB20" s="691"/>
      <c r="AC20" s="691"/>
      <c r="AD20" s="692">
        <v>6413</v>
      </c>
      <c r="AE20" s="692"/>
      <c r="AF20" s="692"/>
      <c r="AG20" s="692"/>
      <c r="AH20" s="692"/>
      <c r="AI20" s="692"/>
      <c r="AJ20" s="692"/>
      <c r="AK20" s="692"/>
      <c r="AL20" s="667">
        <v>0.1</v>
      </c>
      <c r="AM20" s="668"/>
      <c r="AN20" s="668"/>
      <c r="AO20" s="693"/>
      <c r="AP20" s="661" t="s">
        <v>269</v>
      </c>
      <c r="AQ20" s="662"/>
      <c r="AR20" s="662"/>
      <c r="AS20" s="662"/>
      <c r="AT20" s="662"/>
      <c r="AU20" s="662"/>
      <c r="AV20" s="662"/>
      <c r="AW20" s="662"/>
      <c r="AX20" s="662"/>
      <c r="AY20" s="662"/>
      <c r="AZ20" s="662"/>
      <c r="BA20" s="662"/>
      <c r="BB20" s="662"/>
      <c r="BC20" s="662"/>
      <c r="BD20" s="662"/>
      <c r="BE20" s="662"/>
      <c r="BF20" s="663"/>
      <c r="BG20" s="664" t="s">
        <v>127</v>
      </c>
      <c r="BH20" s="665"/>
      <c r="BI20" s="665"/>
      <c r="BJ20" s="665"/>
      <c r="BK20" s="665"/>
      <c r="BL20" s="665"/>
      <c r="BM20" s="665"/>
      <c r="BN20" s="666"/>
      <c r="BO20" s="691" t="s">
        <v>127</v>
      </c>
      <c r="BP20" s="691"/>
      <c r="BQ20" s="691"/>
      <c r="BR20" s="691"/>
      <c r="BS20" s="692" t="s">
        <v>127</v>
      </c>
      <c r="BT20" s="692"/>
      <c r="BU20" s="692"/>
      <c r="BV20" s="692"/>
      <c r="BW20" s="692"/>
      <c r="BX20" s="692"/>
      <c r="BY20" s="692"/>
      <c r="BZ20" s="692"/>
      <c r="CA20" s="692"/>
      <c r="CB20" s="750"/>
      <c r="CD20" s="706" t="s">
        <v>270</v>
      </c>
      <c r="CE20" s="703"/>
      <c r="CF20" s="703"/>
      <c r="CG20" s="703"/>
      <c r="CH20" s="703"/>
      <c r="CI20" s="703"/>
      <c r="CJ20" s="703"/>
      <c r="CK20" s="703"/>
      <c r="CL20" s="703"/>
      <c r="CM20" s="703"/>
      <c r="CN20" s="703"/>
      <c r="CO20" s="703"/>
      <c r="CP20" s="703"/>
      <c r="CQ20" s="704"/>
      <c r="CR20" s="664">
        <v>25185265</v>
      </c>
      <c r="CS20" s="665"/>
      <c r="CT20" s="665"/>
      <c r="CU20" s="665"/>
      <c r="CV20" s="665"/>
      <c r="CW20" s="665"/>
      <c r="CX20" s="665"/>
      <c r="CY20" s="666"/>
      <c r="CZ20" s="691">
        <v>100</v>
      </c>
      <c r="DA20" s="691"/>
      <c r="DB20" s="691"/>
      <c r="DC20" s="691"/>
      <c r="DD20" s="670">
        <v>1642391</v>
      </c>
      <c r="DE20" s="665"/>
      <c r="DF20" s="665"/>
      <c r="DG20" s="665"/>
      <c r="DH20" s="665"/>
      <c r="DI20" s="665"/>
      <c r="DJ20" s="665"/>
      <c r="DK20" s="665"/>
      <c r="DL20" s="665"/>
      <c r="DM20" s="665"/>
      <c r="DN20" s="665"/>
      <c r="DO20" s="665"/>
      <c r="DP20" s="666"/>
      <c r="DQ20" s="670">
        <v>15090677</v>
      </c>
      <c r="DR20" s="665"/>
      <c r="DS20" s="665"/>
      <c r="DT20" s="665"/>
      <c r="DU20" s="665"/>
      <c r="DV20" s="665"/>
      <c r="DW20" s="665"/>
      <c r="DX20" s="665"/>
      <c r="DY20" s="665"/>
      <c r="DZ20" s="665"/>
      <c r="EA20" s="665"/>
      <c r="EB20" s="665"/>
      <c r="EC20" s="705"/>
    </row>
    <row r="21" spans="2:133" ht="11.25" customHeight="1">
      <c r="B21" s="661" t="s">
        <v>271</v>
      </c>
      <c r="C21" s="662"/>
      <c r="D21" s="662"/>
      <c r="E21" s="662"/>
      <c r="F21" s="662"/>
      <c r="G21" s="662"/>
      <c r="H21" s="662"/>
      <c r="I21" s="662"/>
      <c r="J21" s="662"/>
      <c r="K21" s="662"/>
      <c r="L21" s="662"/>
      <c r="M21" s="662"/>
      <c r="N21" s="662"/>
      <c r="O21" s="662"/>
      <c r="P21" s="662"/>
      <c r="Q21" s="663"/>
      <c r="R21" s="664">
        <v>2375</v>
      </c>
      <c r="S21" s="665"/>
      <c r="T21" s="665"/>
      <c r="U21" s="665"/>
      <c r="V21" s="665"/>
      <c r="W21" s="665"/>
      <c r="X21" s="665"/>
      <c r="Y21" s="666"/>
      <c r="Z21" s="691">
        <v>0</v>
      </c>
      <c r="AA21" s="691"/>
      <c r="AB21" s="691"/>
      <c r="AC21" s="691"/>
      <c r="AD21" s="692">
        <v>2375</v>
      </c>
      <c r="AE21" s="692"/>
      <c r="AF21" s="692"/>
      <c r="AG21" s="692"/>
      <c r="AH21" s="692"/>
      <c r="AI21" s="692"/>
      <c r="AJ21" s="692"/>
      <c r="AK21" s="692"/>
      <c r="AL21" s="667">
        <v>0</v>
      </c>
      <c r="AM21" s="668"/>
      <c r="AN21" s="668"/>
      <c r="AO21" s="693"/>
      <c r="AP21" s="757" t="s">
        <v>272</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579</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273</v>
      </c>
      <c r="C22" s="728"/>
      <c r="D22" s="728"/>
      <c r="E22" s="728"/>
      <c r="F22" s="728"/>
      <c r="G22" s="728"/>
      <c r="H22" s="728"/>
      <c r="I22" s="728"/>
      <c r="J22" s="728"/>
      <c r="K22" s="728"/>
      <c r="L22" s="728"/>
      <c r="M22" s="728"/>
      <c r="N22" s="728"/>
      <c r="O22" s="728"/>
      <c r="P22" s="728"/>
      <c r="Q22" s="729"/>
      <c r="R22" s="664">
        <v>77408</v>
      </c>
      <c r="S22" s="665"/>
      <c r="T22" s="665"/>
      <c r="U22" s="665"/>
      <c r="V22" s="665"/>
      <c r="W22" s="665"/>
      <c r="X22" s="665"/>
      <c r="Y22" s="666"/>
      <c r="Z22" s="691">
        <v>0.3</v>
      </c>
      <c r="AA22" s="691"/>
      <c r="AB22" s="691"/>
      <c r="AC22" s="691"/>
      <c r="AD22" s="692">
        <v>77408</v>
      </c>
      <c r="AE22" s="692"/>
      <c r="AF22" s="692"/>
      <c r="AG22" s="692"/>
      <c r="AH22" s="692"/>
      <c r="AI22" s="692"/>
      <c r="AJ22" s="692"/>
      <c r="AK22" s="692"/>
      <c r="AL22" s="667">
        <v>0.60000002384185791</v>
      </c>
      <c r="AM22" s="668"/>
      <c r="AN22" s="668"/>
      <c r="AO22" s="693"/>
      <c r="AP22" s="757" t="s">
        <v>274</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577</v>
      </c>
      <c r="BP22" s="691"/>
      <c r="BQ22" s="691"/>
      <c r="BR22" s="691"/>
      <c r="BS22" s="692" t="s">
        <v>577</v>
      </c>
      <c r="BT22" s="692"/>
      <c r="BU22" s="692"/>
      <c r="BV22" s="692"/>
      <c r="BW22" s="692"/>
      <c r="BX22" s="692"/>
      <c r="BY22" s="692"/>
      <c r="BZ22" s="692"/>
      <c r="CA22" s="692"/>
      <c r="CB22" s="750"/>
      <c r="CD22" s="766" t="s">
        <v>275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276</v>
      </c>
      <c r="C23" s="662"/>
      <c r="D23" s="662"/>
      <c r="E23" s="662"/>
      <c r="F23" s="662"/>
      <c r="G23" s="662"/>
      <c r="H23" s="662"/>
      <c r="I23" s="662"/>
      <c r="J23" s="662"/>
      <c r="K23" s="662"/>
      <c r="L23" s="662"/>
      <c r="M23" s="662"/>
      <c r="N23" s="662"/>
      <c r="O23" s="662"/>
      <c r="P23" s="662"/>
      <c r="Q23" s="663"/>
      <c r="R23" s="664">
        <v>3905792</v>
      </c>
      <c r="S23" s="665"/>
      <c r="T23" s="665"/>
      <c r="U23" s="665"/>
      <c r="V23" s="665"/>
      <c r="W23" s="665"/>
      <c r="X23" s="665"/>
      <c r="Y23" s="666"/>
      <c r="Z23" s="691">
        <v>14.3</v>
      </c>
      <c r="AA23" s="691"/>
      <c r="AB23" s="691"/>
      <c r="AC23" s="691"/>
      <c r="AD23" s="692">
        <v>3619206</v>
      </c>
      <c r="AE23" s="692"/>
      <c r="AF23" s="692"/>
      <c r="AG23" s="692"/>
      <c r="AH23" s="692"/>
      <c r="AI23" s="692"/>
      <c r="AJ23" s="692"/>
      <c r="AK23" s="692"/>
      <c r="AL23" s="667">
        <v>28.3</v>
      </c>
      <c r="AM23" s="668"/>
      <c r="AN23" s="668"/>
      <c r="AO23" s="693"/>
      <c r="AP23" s="757" t="s">
        <v>277</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577</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278</v>
      </c>
      <c r="CS23" s="767"/>
      <c r="CT23" s="767"/>
      <c r="CU23" s="767"/>
      <c r="CV23" s="767"/>
      <c r="CW23" s="767"/>
      <c r="CX23" s="767"/>
      <c r="CY23" s="768"/>
      <c r="CZ23" s="766" t="s">
        <v>279</v>
      </c>
      <c r="DA23" s="767"/>
      <c r="DB23" s="767"/>
      <c r="DC23" s="768"/>
      <c r="DD23" s="766" t="s">
        <v>280</v>
      </c>
      <c r="DE23" s="767"/>
      <c r="DF23" s="767"/>
      <c r="DG23" s="767"/>
      <c r="DH23" s="767"/>
      <c r="DI23" s="767"/>
      <c r="DJ23" s="767"/>
      <c r="DK23" s="768"/>
      <c r="DL23" s="775" t="s">
        <v>281</v>
      </c>
      <c r="DM23" s="776"/>
      <c r="DN23" s="776"/>
      <c r="DO23" s="776"/>
      <c r="DP23" s="776"/>
      <c r="DQ23" s="776"/>
      <c r="DR23" s="776"/>
      <c r="DS23" s="776"/>
      <c r="DT23" s="776"/>
      <c r="DU23" s="776"/>
      <c r="DV23" s="777"/>
      <c r="DW23" s="766" t="s">
        <v>282</v>
      </c>
      <c r="DX23" s="767"/>
      <c r="DY23" s="767"/>
      <c r="DZ23" s="767"/>
      <c r="EA23" s="767"/>
      <c r="EB23" s="767"/>
      <c r="EC23" s="768"/>
    </row>
    <row r="24" spans="2:133" ht="11.25" customHeight="1">
      <c r="B24" s="661" t="s">
        <v>283</v>
      </c>
      <c r="C24" s="662"/>
      <c r="D24" s="662"/>
      <c r="E24" s="662"/>
      <c r="F24" s="662"/>
      <c r="G24" s="662"/>
      <c r="H24" s="662"/>
      <c r="I24" s="662"/>
      <c r="J24" s="662"/>
      <c r="K24" s="662"/>
      <c r="L24" s="662"/>
      <c r="M24" s="662"/>
      <c r="N24" s="662"/>
      <c r="O24" s="662"/>
      <c r="P24" s="662"/>
      <c r="Q24" s="663"/>
      <c r="R24" s="664">
        <v>3619206</v>
      </c>
      <c r="S24" s="665"/>
      <c r="T24" s="665"/>
      <c r="U24" s="665"/>
      <c r="V24" s="665"/>
      <c r="W24" s="665"/>
      <c r="X24" s="665"/>
      <c r="Y24" s="666"/>
      <c r="Z24" s="691">
        <v>13.2</v>
      </c>
      <c r="AA24" s="691"/>
      <c r="AB24" s="691"/>
      <c r="AC24" s="691"/>
      <c r="AD24" s="692">
        <v>3619206</v>
      </c>
      <c r="AE24" s="692"/>
      <c r="AF24" s="692"/>
      <c r="AG24" s="692"/>
      <c r="AH24" s="692"/>
      <c r="AI24" s="692"/>
      <c r="AJ24" s="692"/>
      <c r="AK24" s="692"/>
      <c r="AL24" s="667">
        <v>28.3</v>
      </c>
      <c r="AM24" s="668"/>
      <c r="AN24" s="668"/>
      <c r="AO24" s="693"/>
      <c r="AP24" s="757" t="s">
        <v>580</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577</v>
      </c>
      <c r="BP24" s="691"/>
      <c r="BQ24" s="691"/>
      <c r="BR24" s="691"/>
      <c r="BS24" s="692" t="s">
        <v>127</v>
      </c>
      <c r="BT24" s="692"/>
      <c r="BU24" s="692"/>
      <c r="BV24" s="692"/>
      <c r="BW24" s="692"/>
      <c r="BX24" s="692"/>
      <c r="BY24" s="692"/>
      <c r="BZ24" s="692"/>
      <c r="CA24" s="692"/>
      <c r="CB24" s="750"/>
      <c r="CD24" s="720" t="s">
        <v>284</v>
      </c>
      <c r="CE24" s="721"/>
      <c r="CF24" s="721"/>
      <c r="CG24" s="721"/>
      <c r="CH24" s="721"/>
      <c r="CI24" s="721"/>
      <c r="CJ24" s="721"/>
      <c r="CK24" s="721"/>
      <c r="CL24" s="721"/>
      <c r="CM24" s="721"/>
      <c r="CN24" s="721"/>
      <c r="CO24" s="721"/>
      <c r="CP24" s="721"/>
      <c r="CQ24" s="722"/>
      <c r="CR24" s="717">
        <v>12303376</v>
      </c>
      <c r="CS24" s="718"/>
      <c r="CT24" s="718"/>
      <c r="CU24" s="718"/>
      <c r="CV24" s="718"/>
      <c r="CW24" s="718"/>
      <c r="CX24" s="718"/>
      <c r="CY24" s="761"/>
      <c r="CZ24" s="762">
        <v>48.9</v>
      </c>
      <c r="DA24" s="735"/>
      <c r="DB24" s="735"/>
      <c r="DC24" s="765"/>
      <c r="DD24" s="760">
        <v>5904393</v>
      </c>
      <c r="DE24" s="718"/>
      <c r="DF24" s="718"/>
      <c r="DG24" s="718"/>
      <c r="DH24" s="718"/>
      <c r="DI24" s="718"/>
      <c r="DJ24" s="718"/>
      <c r="DK24" s="761"/>
      <c r="DL24" s="760">
        <v>5901626</v>
      </c>
      <c r="DM24" s="718"/>
      <c r="DN24" s="718"/>
      <c r="DO24" s="718"/>
      <c r="DP24" s="718"/>
      <c r="DQ24" s="718"/>
      <c r="DR24" s="718"/>
      <c r="DS24" s="718"/>
      <c r="DT24" s="718"/>
      <c r="DU24" s="718"/>
      <c r="DV24" s="761"/>
      <c r="DW24" s="762">
        <v>42.8</v>
      </c>
      <c r="DX24" s="735"/>
      <c r="DY24" s="735"/>
      <c r="DZ24" s="735"/>
      <c r="EA24" s="735"/>
      <c r="EB24" s="735"/>
      <c r="EC24" s="763"/>
    </row>
    <row r="25" spans="2:133" ht="11.25" customHeight="1">
      <c r="B25" s="661" t="s">
        <v>581</v>
      </c>
      <c r="C25" s="662"/>
      <c r="D25" s="662"/>
      <c r="E25" s="662"/>
      <c r="F25" s="662"/>
      <c r="G25" s="662"/>
      <c r="H25" s="662"/>
      <c r="I25" s="662"/>
      <c r="J25" s="662"/>
      <c r="K25" s="662"/>
      <c r="L25" s="662"/>
      <c r="M25" s="662"/>
      <c r="N25" s="662"/>
      <c r="O25" s="662"/>
      <c r="P25" s="662"/>
      <c r="Q25" s="663"/>
      <c r="R25" s="664">
        <v>286540</v>
      </c>
      <c r="S25" s="665"/>
      <c r="T25" s="665"/>
      <c r="U25" s="665"/>
      <c r="V25" s="665"/>
      <c r="W25" s="665"/>
      <c r="X25" s="665"/>
      <c r="Y25" s="666"/>
      <c r="Z25" s="691">
        <v>1</v>
      </c>
      <c r="AA25" s="691"/>
      <c r="AB25" s="691"/>
      <c r="AC25" s="691"/>
      <c r="AD25" s="692" t="s">
        <v>127</v>
      </c>
      <c r="AE25" s="692"/>
      <c r="AF25" s="692"/>
      <c r="AG25" s="692"/>
      <c r="AH25" s="692"/>
      <c r="AI25" s="692"/>
      <c r="AJ25" s="692"/>
      <c r="AK25" s="692"/>
      <c r="AL25" s="667" t="s">
        <v>127</v>
      </c>
      <c r="AM25" s="668"/>
      <c r="AN25" s="668"/>
      <c r="AO25" s="693"/>
      <c r="AP25" s="757" t="s">
        <v>582</v>
      </c>
      <c r="AQ25" s="764"/>
      <c r="AR25" s="764"/>
      <c r="AS25" s="764"/>
      <c r="AT25" s="764"/>
      <c r="AU25" s="764"/>
      <c r="AV25" s="764"/>
      <c r="AW25" s="764"/>
      <c r="AX25" s="764"/>
      <c r="AY25" s="764"/>
      <c r="AZ25" s="764"/>
      <c r="BA25" s="764"/>
      <c r="BB25" s="764"/>
      <c r="BC25" s="764"/>
      <c r="BD25" s="764"/>
      <c r="BE25" s="764"/>
      <c r="BF25" s="759"/>
      <c r="BG25" s="664" t="s">
        <v>577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583</v>
      </c>
      <c r="CE25" s="703"/>
      <c r="CF25" s="703"/>
      <c r="CG25" s="703"/>
      <c r="CH25" s="703"/>
      <c r="CI25" s="703"/>
      <c r="CJ25" s="703"/>
      <c r="CK25" s="703"/>
      <c r="CL25" s="703"/>
      <c r="CM25" s="703"/>
      <c r="CN25" s="703"/>
      <c r="CO25" s="703"/>
      <c r="CP25" s="703"/>
      <c r="CQ25" s="704"/>
      <c r="CR25" s="664">
        <v>3216817</v>
      </c>
      <c r="CS25" s="675"/>
      <c r="CT25" s="675"/>
      <c r="CU25" s="675"/>
      <c r="CV25" s="675"/>
      <c r="CW25" s="675"/>
      <c r="CX25" s="675"/>
      <c r="CY25" s="676"/>
      <c r="CZ25" s="667">
        <v>12.8</v>
      </c>
      <c r="DA25" s="677"/>
      <c r="DB25" s="677"/>
      <c r="DC25" s="678"/>
      <c r="DD25" s="670">
        <v>2938855</v>
      </c>
      <c r="DE25" s="675"/>
      <c r="DF25" s="675"/>
      <c r="DG25" s="675"/>
      <c r="DH25" s="675"/>
      <c r="DI25" s="675"/>
      <c r="DJ25" s="675"/>
      <c r="DK25" s="676"/>
      <c r="DL25" s="670">
        <v>2936164</v>
      </c>
      <c r="DM25" s="675"/>
      <c r="DN25" s="675"/>
      <c r="DO25" s="675"/>
      <c r="DP25" s="675"/>
      <c r="DQ25" s="675"/>
      <c r="DR25" s="675"/>
      <c r="DS25" s="675"/>
      <c r="DT25" s="675"/>
      <c r="DU25" s="675"/>
      <c r="DV25" s="676"/>
      <c r="DW25" s="667">
        <v>21.3</v>
      </c>
      <c r="DX25" s="677"/>
      <c r="DY25" s="677"/>
      <c r="DZ25" s="677"/>
      <c r="EA25" s="677"/>
      <c r="EB25" s="677"/>
      <c r="EC25" s="698"/>
    </row>
    <row r="26" spans="2:133" ht="11.25" customHeight="1">
      <c r="B26" s="661" t="s">
        <v>285</v>
      </c>
      <c r="C26" s="662"/>
      <c r="D26" s="662"/>
      <c r="E26" s="662"/>
      <c r="F26" s="662"/>
      <c r="G26" s="662"/>
      <c r="H26" s="662"/>
      <c r="I26" s="662"/>
      <c r="J26" s="662"/>
      <c r="K26" s="662"/>
      <c r="L26" s="662"/>
      <c r="M26" s="662"/>
      <c r="N26" s="662"/>
      <c r="O26" s="662"/>
      <c r="P26" s="662"/>
      <c r="Q26" s="663"/>
      <c r="R26" s="664">
        <v>46</v>
      </c>
      <c r="S26" s="665"/>
      <c r="T26" s="665"/>
      <c r="U26" s="665"/>
      <c r="V26" s="665"/>
      <c r="W26" s="665"/>
      <c r="X26" s="665"/>
      <c r="Y26" s="666"/>
      <c r="Z26" s="691">
        <v>0</v>
      </c>
      <c r="AA26" s="691"/>
      <c r="AB26" s="691"/>
      <c r="AC26" s="691"/>
      <c r="AD26" s="692" t="s">
        <v>127</v>
      </c>
      <c r="AE26" s="692"/>
      <c r="AF26" s="692"/>
      <c r="AG26" s="692"/>
      <c r="AH26" s="692"/>
      <c r="AI26" s="692"/>
      <c r="AJ26" s="692"/>
      <c r="AK26" s="692"/>
      <c r="AL26" s="667" t="s">
        <v>127</v>
      </c>
      <c r="AM26" s="668"/>
      <c r="AN26" s="668"/>
      <c r="AO26" s="693"/>
      <c r="AP26" s="757" t="s">
        <v>286</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287</v>
      </c>
      <c r="CE26" s="703"/>
      <c r="CF26" s="703"/>
      <c r="CG26" s="703"/>
      <c r="CH26" s="703"/>
      <c r="CI26" s="703"/>
      <c r="CJ26" s="703"/>
      <c r="CK26" s="703"/>
      <c r="CL26" s="703"/>
      <c r="CM26" s="703"/>
      <c r="CN26" s="703"/>
      <c r="CO26" s="703"/>
      <c r="CP26" s="703"/>
      <c r="CQ26" s="704"/>
      <c r="CR26" s="664">
        <v>2070327</v>
      </c>
      <c r="CS26" s="665"/>
      <c r="CT26" s="665"/>
      <c r="CU26" s="665"/>
      <c r="CV26" s="665"/>
      <c r="CW26" s="665"/>
      <c r="CX26" s="665"/>
      <c r="CY26" s="666"/>
      <c r="CZ26" s="667">
        <v>8.1999999999999993</v>
      </c>
      <c r="DA26" s="677"/>
      <c r="DB26" s="677"/>
      <c r="DC26" s="678"/>
      <c r="DD26" s="670">
        <v>1860244</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c r="B27" s="661" t="s">
        <v>288</v>
      </c>
      <c r="C27" s="662"/>
      <c r="D27" s="662"/>
      <c r="E27" s="662"/>
      <c r="F27" s="662"/>
      <c r="G27" s="662"/>
      <c r="H27" s="662"/>
      <c r="I27" s="662"/>
      <c r="J27" s="662"/>
      <c r="K27" s="662"/>
      <c r="L27" s="662"/>
      <c r="M27" s="662"/>
      <c r="N27" s="662"/>
      <c r="O27" s="662"/>
      <c r="P27" s="662"/>
      <c r="Q27" s="663"/>
      <c r="R27" s="664">
        <v>13009260</v>
      </c>
      <c r="S27" s="665"/>
      <c r="T27" s="665"/>
      <c r="U27" s="665"/>
      <c r="V27" s="665"/>
      <c r="W27" s="665"/>
      <c r="X27" s="665"/>
      <c r="Y27" s="666"/>
      <c r="Z27" s="691">
        <v>47.5</v>
      </c>
      <c r="AA27" s="691"/>
      <c r="AB27" s="691"/>
      <c r="AC27" s="691"/>
      <c r="AD27" s="692">
        <v>12722674</v>
      </c>
      <c r="AE27" s="692"/>
      <c r="AF27" s="692"/>
      <c r="AG27" s="692"/>
      <c r="AH27" s="692"/>
      <c r="AI27" s="692"/>
      <c r="AJ27" s="692"/>
      <c r="AK27" s="692"/>
      <c r="AL27" s="667">
        <v>99.599998474121094</v>
      </c>
      <c r="AM27" s="668"/>
      <c r="AN27" s="668"/>
      <c r="AO27" s="693"/>
      <c r="AP27" s="661" t="s">
        <v>289</v>
      </c>
      <c r="AQ27" s="662"/>
      <c r="AR27" s="662"/>
      <c r="AS27" s="662"/>
      <c r="AT27" s="662"/>
      <c r="AU27" s="662"/>
      <c r="AV27" s="662"/>
      <c r="AW27" s="662"/>
      <c r="AX27" s="662"/>
      <c r="AY27" s="662"/>
      <c r="AZ27" s="662"/>
      <c r="BA27" s="662"/>
      <c r="BB27" s="662"/>
      <c r="BC27" s="662"/>
      <c r="BD27" s="662"/>
      <c r="BE27" s="662"/>
      <c r="BF27" s="663"/>
      <c r="BG27" s="664">
        <v>7201490</v>
      </c>
      <c r="BH27" s="665"/>
      <c r="BI27" s="665"/>
      <c r="BJ27" s="665"/>
      <c r="BK27" s="665"/>
      <c r="BL27" s="665"/>
      <c r="BM27" s="665"/>
      <c r="BN27" s="666"/>
      <c r="BO27" s="691">
        <v>100</v>
      </c>
      <c r="BP27" s="691"/>
      <c r="BQ27" s="691"/>
      <c r="BR27" s="691"/>
      <c r="BS27" s="692">
        <v>139476</v>
      </c>
      <c r="BT27" s="692"/>
      <c r="BU27" s="692"/>
      <c r="BV27" s="692"/>
      <c r="BW27" s="692"/>
      <c r="BX27" s="692"/>
      <c r="BY27" s="692"/>
      <c r="BZ27" s="692"/>
      <c r="CA27" s="692"/>
      <c r="CB27" s="750"/>
      <c r="CD27" s="706" t="s">
        <v>290</v>
      </c>
      <c r="CE27" s="703"/>
      <c r="CF27" s="703"/>
      <c r="CG27" s="703"/>
      <c r="CH27" s="703"/>
      <c r="CI27" s="703"/>
      <c r="CJ27" s="703"/>
      <c r="CK27" s="703"/>
      <c r="CL27" s="703"/>
      <c r="CM27" s="703"/>
      <c r="CN27" s="703"/>
      <c r="CO27" s="703"/>
      <c r="CP27" s="703"/>
      <c r="CQ27" s="704"/>
      <c r="CR27" s="664">
        <v>7761928</v>
      </c>
      <c r="CS27" s="675"/>
      <c r="CT27" s="675"/>
      <c r="CU27" s="675"/>
      <c r="CV27" s="675"/>
      <c r="CW27" s="675"/>
      <c r="CX27" s="675"/>
      <c r="CY27" s="676"/>
      <c r="CZ27" s="667">
        <v>30.8</v>
      </c>
      <c r="DA27" s="677"/>
      <c r="DB27" s="677"/>
      <c r="DC27" s="678"/>
      <c r="DD27" s="670">
        <v>1662641</v>
      </c>
      <c r="DE27" s="675"/>
      <c r="DF27" s="675"/>
      <c r="DG27" s="675"/>
      <c r="DH27" s="675"/>
      <c r="DI27" s="675"/>
      <c r="DJ27" s="675"/>
      <c r="DK27" s="676"/>
      <c r="DL27" s="670">
        <v>1662565</v>
      </c>
      <c r="DM27" s="675"/>
      <c r="DN27" s="675"/>
      <c r="DO27" s="675"/>
      <c r="DP27" s="675"/>
      <c r="DQ27" s="675"/>
      <c r="DR27" s="675"/>
      <c r="DS27" s="675"/>
      <c r="DT27" s="675"/>
      <c r="DU27" s="675"/>
      <c r="DV27" s="676"/>
      <c r="DW27" s="667">
        <v>12.1</v>
      </c>
      <c r="DX27" s="677"/>
      <c r="DY27" s="677"/>
      <c r="DZ27" s="677"/>
      <c r="EA27" s="677"/>
      <c r="EB27" s="677"/>
      <c r="EC27" s="698"/>
    </row>
    <row r="28" spans="2:133" ht="11.25" customHeight="1">
      <c r="B28" s="661" t="s">
        <v>291</v>
      </c>
      <c r="C28" s="662"/>
      <c r="D28" s="662"/>
      <c r="E28" s="662"/>
      <c r="F28" s="662"/>
      <c r="G28" s="662"/>
      <c r="H28" s="662"/>
      <c r="I28" s="662"/>
      <c r="J28" s="662"/>
      <c r="K28" s="662"/>
      <c r="L28" s="662"/>
      <c r="M28" s="662"/>
      <c r="N28" s="662"/>
      <c r="O28" s="662"/>
      <c r="P28" s="662"/>
      <c r="Q28" s="663"/>
      <c r="R28" s="664">
        <v>10834</v>
      </c>
      <c r="S28" s="665"/>
      <c r="T28" s="665"/>
      <c r="U28" s="665"/>
      <c r="V28" s="665"/>
      <c r="W28" s="665"/>
      <c r="X28" s="665"/>
      <c r="Y28" s="666"/>
      <c r="Z28" s="691">
        <v>0</v>
      </c>
      <c r="AA28" s="691"/>
      <c r="AB28" s="691"/>
      <c r="AC28" s="691"/>
      <c r="AD28" s="692">
        <v>10834</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584</v>
      </c>
      <c r="CE28" s="703"/>
      <c r="CF28" s="703"/>
      <c r="CG28" s="703"/>
      <c r="CH28" s="703"/>
      <c r="CI28" s="703"/>
      <c r="CJ28" s="703"/>
      <c r="CK28" s="703"/>
      <c r="CL28" s="703"/>
      <c r="CM28" s="703"/>
      <c r="CN28" s="703"/>
      <c r="CO28" s="703"/>
      <c r="CP28" s="703"/>
      <c r="CQ28" s="704"/>
      <c r="CR28" s="664">
        <v>1324631</v>
      </c>
      <c r="CS28" s="665"/>
      <c r="CT28" s="665"/>
      <c r="CU28" s="665"/>
      <c r="CV28" s="665"/>
      <c r="CW28" s="665"/>
      <c r="CX28" s="665"/>
      <c r="CY28" s="666"/>
      <c r="CZ28" s="667">
        <v>5.3</v>
      </c>
      <c r="DA28" s="677"/>
      <c r="DB28" s="677"/>
      <c r="DC28" s="678"/>
      <c r="DD28" s="670">
        <v>1302897</v>
      </c>
      <c r="DE28" s="665"/>
      <c r="DF28" s="665"/>
      <c r="DG28" s="665"/>
      <c r="DH28" s="665"/>
      <c r="DI28" s="665"/>
      <c r="DJ28" s="665"/>
      <c r="DK28" s="666"/>
      <c r="DL28" s="670">
        <v>1302897</v>
      </c>
      <c r="DM28" s="665"/>
      <c r="DN28" s="665"/>
      <c r="DO28" s="665"/>
      <c r="DP28" s="665"/>
      <c r="DQ28" s="665"/>
      <c r="DR28" s="665"/>
      <c r="DS28" s="665"/>
      <c r="DT28" s="665"/>
      <c r="DU28" s="665"/>
      <c r="DV28" s="666"/>
      <c r="DW28" s="667">
        <v>9.4</v>
      </c>
      <c r="DX28" s="677"/>
      <c r="DY28" s="677"/>
      <c r="DZ28" s="677"/>
      <c r="EA28" s="677"/>
      <c r="EB28" s="677"/>
      <c r="EC28" s="698"/>
    </row>
    <row r="29" spans="2:133" ht="11.25" customHeight="1">
      <c r="B29" s="661" t="s">
        <v>292</v>
      </c>
      <c r="C29" s="662"/>
      <c r="D29" s="662"/>
      <c r="E29" s="662"/>
      <c r="F29" s="662"/>
      <c r="G29" s="662"/>
      <c r="H29" s="662"/>
      <c r="I29" s="662"/>
      <c r="J29" s="662"/>
      <c r="K29" s="662"/>
      <c r="L29" s="662"/>
      <c r="M29" s="662"/>
      <c r="N29" s="662"/>
      <c r="O29" s="662"/>
      <c r="P29" s="662"/>
      <c r="Q29" s="663"/>
      <c r="R29" s="664">
        <v>167087</v>
      </c>
      <c r="S29" s="665"/>
      <c r="T29" s="665"/>
      <c r="U29" s="665"/>
      <c r="V29" s="665"/>
      <c r="W29" s="665"/>
      <c r="X29" s="665"/>
      <c r="Y29" s="666"/>
      <c r="Z29" s="691">
        <v>0.6</v>
      </c>
      <c r="AA29" s="691"/>
      <c r="AB29" s="691"/>
      <c r="AC29" s="691"/>
      <c r="AD29" s="692">
        <v>1</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293</v>
      </c>
      <c r="CE29" s="752"/>
      <c r="CF29" s="706" t="s">
        <v>70</v>
      </c>
      <c r="CG29" s="703"/>
      <c r="CH29" s="703"/>
      <c r="CI29" s="703"/>
      <c r="CJ29" s="703"/>
      <c r="CK29" s="703"/>
      <c r="CL29" s="703"/>
      <c r="CM29" s="703"/>
      <c r="CN29" s="703"/>
      <c r="CO29" s="703"/>
      <c r="CP29" s="703"/>
      <c r="CQ29" s="704"/>
      <c r="CR29" s="664">
        <v>1324631</v>
      </c>
      <c r="CS29" s="675"/>
      <c r="CT29" s="675"/>
      <c r="CU29" s="675"/>
      <c r="CV29" s="675"/>
      <c r="CW29" s="675"/>
      <c r="CX29" s="675"/>
      <c r="CY29" s="676"/>
      <c r="CZ29" s="667">
        <v>5.3</v>
      </c>
      <c r="DA29" s="677"/>
      <c r="DB29" s="677"/>
      <c r="DC29" s="678"/>
      <c r="DD29" s="670">
        <v>1302897</v>
      </c>
      <c r="DE29" s="675"/>
      <c r="DF29" s="675"/>
      <c r="DG29" s="675"/>
      <c r="DH29" s="675"/>
      <c r="DI29" s="675"/>
      <c r="DJ29" s="675"/>
      <c r="DK29" s="676"/>
      <c r="DL29" s="670">
        <v>1302897</v>
      </c>
      <c r="DM29" s="675"/>
      <c r="DN29" s="675"/>
      <c r="DO29" s="675"/>
      <c r="DP29" s="675"/>
      <c r="DQ29" s="675"/>
      <c r="DR29" s="675"/>
      <c r="DS29" s="675"/>
      <c r="DT29" s="675"/>
      <c r="DU29" s="675"/>
      <c r="DV29" s="676"/>
      <c r="DW29" s="667">
        <v>9.4</v>
      </c>
      <c r="DX29" s="677"/>
      <c r="DY29" s="677"/>
      <c r="DZ29" s="677"/>
      <c r="EA29" s="677"/>
      <c r="EB29" s="677"/>
      <c r="EC29" s="698"/>
    </row>
    <row r="30" spans="2:133" ht="11.25" customHeight="1">
      <c r="B30" s="661" t="s">
        <v>294</v>
      </c>
      <c r="C30" s="662"/>
      <c r="D30" s="662"/>
      <c r="E30" s="662"/>
      <c r="F30" s="662"/>
      <c r="G30" s="662"/>
      <c r="H30" s="662"/>
      <c r="I30" s="662"/>
      <c r="J30" s="662"/>
      <c r="K30" s="662"/>
      <c r="L30" s="662"/>
      <c r="M30" s="662"/>
      <c r="N30" s="662"/>
      <c r="O30" s="662"/>
      <c r="P30" s="662"/>
      <c r="Q30" s="663"/>
      <c r="R30" s="664">
        <v>143131</v>
      </c>
      <c r="S30" s="665"/>
      <c r="T30" s="665"/>
      <c r="U30" s="665"/>
      <c r="V30" s="665"/>
      <c r="W30" s="665"/>
      <c r="X30" s="665"/>
      <c r="Y30" s="666"/>
      <c r="Z30" s="691">
        <v>0.5</v>
      </c>
      <c r="AA30" s="691"/>
      <c r="AB30" s="691"/>
      <c r="AC30" s="691"/>
      <c r="AD30" s="692">
        <v>17081</v>
      </c>
      <c r="AE30" s="692"/>
      <c r="AF30" s="692"/>
      <c r="AG30" s="692"/>
      <c r="AH30" s="692"/>
      <c r="AI30" s="692"/>
      <c r="AJ30" s="692"/>
      <c r="AK30" s="692"/>
      <c r="AL30" s="667">
        <v>0.1</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295</v>
      </c>
      <c r="BH30" s="748"/>
      <c r="BI30" s="748"/>
      <c r="BJ30" s="748"/>
      <c r="BK30" s="748"/>
      <c r="BL30" s="748"/>
      <c r="BM30" s="748"/>
      <c r="BN30" s="748"/>
      <c r="BO30" s="748"/>
      <c r="BP30" s="748"/>
      <c r="BQ30" s="749"/>
      <c r="BR30" s="723" t="s">
        <v>296</v>
      </c>
      <c r="BS30" s="748"/>
      <c r="BT30" s="748"/>
      <c r="BU30" s="748"/>
      <c r="BV30" s="748"/>
      <c r="BW30" s="748"/>
      <c r="BX30" s="748"/>
      <c r="BY30" s="748"/>
      <c r="BZ30" s="748"/>
      <c r="CA30" s="748"/>
      <c r="CB30" s="749"/>
      <c r="CD30" s="753"/>
      <c r="CE30" s="754"/>
      <c r="CF30" s="706" t="s">
        <v>585</v>
      </c>
      <c r="CG30" s="703"/>
      <c r="CH30" s="703"/>
      <c r="CI30" s="703"/>
      <c r="CJ30" s="703"/>
      <c r="CK30" s="703"/>
      <c r="CL30" s="703"/>
      <c r="CM30" s="703"/>
      <c r="CN30" s="703"/>
      <c r="CO30" s="703"/>
      <c r="CP30" s="703"/>
      <c r="CQ30" s="704"/>
      <c r="CR30" s="664">
        <v>1280608</v>
      </c>
      <c r="CS30" s="665"/>
      <c r="CT30" s="665"/>
      <c r="CU30" s="665"/>
      <c r="CV30" s="665"/>
      <c r="CW30" s="665"/>
      <c r="CX30" s="665"/>
      <c r="CY30" s="666"/>
      <c r="CZ30" s="667">
        <v>5.0999999999999996</v>
      </c>
      <c r="DA30" s="677"/>
      <c r="DB30" s="677"/>
      <c r="DC30" s="678"/>
      <c r="DD30" s="670">
        <v>1260838</v>
      </c>
      <c r="DE30" s="665"/>
      <c r="DF30" s="665"/>
      <c r="DG30" s="665"/>
      <c r="DH30" s="665"/>
      <c r="DI30" s="665"/>
      <c r="DJ30" s="665"/>
      <c r="DK30" s="666"/>
      <c r="DL30" s="670">
        <v>1260838</v>
      </c>
      <c r="DM30" s="665"/>
      <c r="DN30" s="665"/>
      <c r="DO30" s="665"/>
      <c r="DP30" s="665"/>
      <c r="DQ30" s="665"/>
      <c r="DR30" s="665"/>
      <c r="DS30" s="665"/>
      <c r="DT30" s="665"/>
      <c r="DU30" s="665"/>
      <c r="DV30" s="666"/>
      <c r="DW30" s="667">
        <v>9.1</v>
      </c>
      <c r="DX30" s="677"/>
      <c r="DY30" s="677"/>
      <c r="DZ30" s="677"/>
      <c r="EA30" s="677"/>
      <c r="EB30" s="677"/>
      <c r="EC30" s="698"/>
    </row>
    <row r="31" spans="2:133" ht="11.25" customHeight="1">
      <c r="B31" s="661" t="s">
        <v>297</v>
      </c>
      <c r="C31" s="662"/>
      <c r="D31" s="662"/>
      <c r="E31" s="662"/>
      <c r="F31" s="662"/>
      <c r="G31" s="662"/>
      <c r="H31" s="662"/>
      <c r="I31" s="662"/>
      <c r="J31" s="662"/>
      <c r="K31" s="662"/>
      <c r="L31" s="662"/>
      <c r="M31" s="662"/>
      <c r="N31" s="662"/>
      <c r="O31" s="662"/>
      <c r="P31" s="662"/>
      <c r="Q31" s="663"/>
      <c r="R31" s="664">
        <v>199396</v>
      </c>
      <c r="S31" s="665"/>
      <c r="T31" s="665"/>
      <c r="U31" s="665"/>
      <c r="V31" s="665"/>
      <c r="W31" s="665"/>
      <c r="X31" s="665"/>
      <c r="Y31" s="666"/>
      <c r="Z31" s="691">
        <v>0.7</v>
      </c>
      <c r="AA31" s="691"/>
      <c r="AB31" s="691"/>
      <c r="AC31" s="691"/>
      <c r="AD31" s="692">
        <v>104</v>
      </c>
      <c r="AE31" s="692"/>
      <c r="AF31" s="692"/>
      <c r="AG31" s="692"/>
      <c r="AH31" s="692"/>
      <c r="AI31" s="692"/>
      <c r="AJ31" s="692"/>
      <c r="AK31" s="692"/>
      <c r="AL31" s="667">
        <v>0</v>
      </c>
      <c r="AM31" s="668"/>
      <c r="AN31" s="668"/>
      <c r="AO31" s="693"/>
      <c r="AP31" s="737" t="s">
        <v>298</v>
      </c>
      <c r="AQ31" s="738"/>
      <c r="AR31" s="738"/>
      <c r="AS31" s="738"/>
      <c r="AT31" s="743" t="s">
        <v>299</v>
      </c>
      <c r="AU31" s="366"/>
      <c r="AV31" s="366"/>
      <c r="AW31" s="366"/>
      <c r="AX31" s="730" t="s">
        <v>187</v>
      </c>
      <c r="AY31" s="731"/>
      <c r="AZ31" s="731"/>
      <c r="BA31" s="731"/>
      <c r="BB31" s="731"/>
      <c r="BC31" s="731"/>
      <c r="BD31" s="731"/>
      <c r="BE31" s="731"/>
      <c r="BF31" s="732"/>
      <c r="BG31" s="733">
        <v>99.6</v>
      </c>
      <c r="BH31" s="734"/>
      <c r="BI31" s="734"/>
      <c r="BJ31" s="734"/>
      <c r="BK31" s="734"/>
      <c r="BL31" s="734"/>
      <c r="BM31" s="735">
        <v>98.3</v>
      </c>
      <c r="BN31" s="734"/>
      <c r="BO31" s="734"/>
      <c r="BP31" s="734"/>
      <c r="BQ31" s="736"/>
      <c r="BR31" s="733">
        <v>99.1</v>
      </c>
      <c r="BS31" s="734"/>
      <c r="BT31" s="734"/>
      <c r="BU31" s="734"/>
      <c r="BV31" s="734"/>
      <c r="BW31" s="734"/>
      <c r="BX31" s="735">
        <v>97.8</v>
      </c>
      <c r="BY31" s="734"/>
      <c r="BZ31" s="734"/>
      <c r="CA31" s="734"/>
      <c r="CB31" s="736"/>
      <c r="CD31" s="753"/>
      <c r="CE31" s="754"/>
      <c r="CF31" s="706" t="s">
        <v>300</v>
      </c>
      <c r="CG31" s="703"/>
      <c r="CH31" s="703"/>
      <c r="CI31" s="703"/>
      <c r="CJ31" s="703"/>
      <c r="CK31" s="703"/>
      <c r="CL31" s="703"/>
      <c r="CM31" s="703"/>
      <c r="CN31" s="703"/>
      <c r="CO31" s="703"/>
      <c r="CP31" s="703"/>
      <c r="CQ31" s="704"/>
      <c r="CR31" s="664">
        <v>44023</v>
      </c>
      <c r="CS31" s="675"/>
      <c r="CT31" s="675"/>
      <c r="CU31" s="675"/>
      <c r="CV31" s="675"/>
      <c r="CW31" s="675"/>
      <c r="CX31" s="675"/>
      <c r="CY31" s="676"/>
      <c r="CZ31" s="667">
        <v>0.2</v>
      </c>
      <c r="DA31" s="677"/>
      <c r="DB31" s="677"/>
      <c r="DC31" s="678"/>
      <c r="DD31" s="670">
        <v>42059</v>
      </c>
      <c r="DE31" s="675"/>
      <c r="DF31" s="675"/>
      <c r="DG31" s="675"/>
      <c r="DH31" s="675"/>
      <c r="DI31" s="675"/>
      <c r="DJ31" s="675"/>
      <c r="DK31" s="676"/>
      <c r="DL31" s="670">
        <v>42059</v>
      </c>
      <c r="DM31" s="675"/>
      <c r="DN31" s="675"/>
      <c r="DO31" s="675"/>
      <c r="DP31" s="675"/>
      <c r="DQ31" s="675"/>
      <c r="DR31" s="675"/>
      <c r="DS31" s="675"/>
      <c r="DT31" s="675"/>
      <c r="DU31" s="675"/>
      <c r="DV31" s="676"/>
      <c r="DW31" s="667">
        <v>0.3</v>
      </c>
      <c r="DX31" s="677"/>
      <c r="DY31" s="677"/>
      <c r="DZ31" s="677"/>
      <c r="EA31" s="677"/>
      <c r="EB31" s="677"/>
      <c r="EC31" s="698"/>
    </row>
    <row r="32" spans="2:133" ht="11.25" customHeight="1">
      <c r="B32" s="661" t="s">
        <v>301</v>
      </c>
      <c r="C32" s="662"/>
      <c r="D32" s="662"/>
      <c r="E32" s="662"/>
      <c r="F32" s="662"/>
      <c r="G32" s="662"/>
      <c r="H32" s="662"/>
      <c r="I32" s="662"/>
      <c r="J32" s="662"/>
      <c r="K32" s="662"/>
      <c r="L32" s="662"/>
      <c r="M32" s="662"/>
      <c r="N32" s="662"/>
      <c r="O32" s="662"/>
      <c r="P32" s="662"/>
      <c r="Q32" s="663"/>
      <c r="R32" s="664">
        <v>6741414</v>
      </c>
      <c r="S32" s="665"/>
      <c r="T32" s="665"/>
      <c r="U32" s="665"/>
      <c r="V32" s="665"/>
      <c r="W32" s="665"/>
      <c r="X32" s="665"/>
      <c r="Y32" s="666"/>
      <c r="Z32" s="691">
        <v>24.6</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302</v>
      </c>
      <c r="AV32" s="362"/>
      <c r="AW32" s="362"/>
      <c r="AX32" s="661" t="s">
        <v>303</v>
      </c>
      <c r="AY32" s="662"/>
      <c r="AZ32" s="662"/>
      <c r="BA32" s="662"/>
      <c r="BB32" s="662"/>
      <c r="BC32" s="662"/>
      <c r="BD32" s="662"/>
      <c r="BE32" s="662"/>
      <c r="BF32" s="663"/>
      <c r="BG32" s="746">
        <v>99.4</v>
      </c>
      <c r="BH32" s="675"/>
      <c r="BI32" s="675"/>
      <c r="BJ32" s="675"/>
      <c r="BK32" s="675"/>
      <c r="BL32" s="675"/>
      <c r="BM32" s="668">
        <v>97.8</v>
      </c>
      <c r="BN32" s="747"/>
      <c r="BO32" s="747"/>
      <c r="BP32" s="747"/>
      <c r="BQ32" s="702"/>
      <c r="BR32" s="746">
        <v>99.1</v>
      </c>
      <c r="BS32" s="675"/>
      <c r="BT32" s="675"/>
      <c r="BU32" s="675"/>
      <c r="BV32" s="675"/>
      <c r="BW32" s="675"/>
      <c r="BX32" s="668">
        <v>97.6</v>
      </c>
      <c r="BY32" s="747"/>
      <c r="BZ32" s="747"/>
      <c r="CA32" s="747"/>
      <c r="CB32" s="702"/>
      <c r="CD32" s="755"/>
      <c r="CE32" s="756"/>
      <c r="CF32" s="706" t="s">
        <v>304</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577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c r="B33" s="727" t="s">
        <v>305</v>
      </c>
      <c r="C33" s="728"/>
      <c r="D33" s="728"/>
      <c r="E33" s="728"/>
      <c r="F33" s="728"/>
      <c r="G33" s="728"/>
      <c r="H33" s="728"/>
      <c r="I33" s="728"/>
      <c r="J33" s="728"/>
      <c r="K33" s="728"/>
      <c r="L33" s="728"/>
      <c r="M33" s="728"/>
      <c r="N33" s="728"/>
      <c r="O33" s="728"/>
      <c r="P33" s="728"/>
      <c r="Q33" s="729"/>
      <c r="R33" s="664">
        <v>608</v>
      </c>
      <c r="S33" s="665"/>
      <c r="T33" s="665"/>
      <c r="U33" s="665"/>
      <c r="V33" s="665"/>
      <c r="W33" s="665"/>
      <c r="X33" s="665"/>
      <c r="Y33" s="666"/>
      <c r="Z33" s="691">
        <v>0</v>
      </c>
      <c r="AA33" s="691"/>
      <c r="AB33" s="691"/>
      <c r="AC33" s="691"/>
      <c r="AD33" s="692">
        <v>608</v>
      </c>
      <c r="AE33" s="692"/>
      <c r="AF33" s="692"/>
      <c r="AG33" s="692"/>
      <c r="AH33" s="692"/>
      <c r="AI33" s="692"/>
      <c r="AJ33" s="692"/>
      <c r="AK33" s="692"/>
      <c r="AL33" s="667">
        <v>0</v>
      </c>
      <c r="AM33" s="668"/>
      <c r="AN33" s="668"/>
      <c r="AO33" s="693"/>
      <c r="AP33" s="741"/>
      <c r="AQ33" s="742"/>
      <c r="AR33" s="742"/>
      <c r="AS33" s="742"/>
      <c r="AT33" s="745"/>
      <c r="AU33" s="360"/>
      <c r="AV33" s="360"/>
      <c r="AW33" s="360"/>
      <c r="AX33" s="641" t="s">
        <v>306</v>
      </c>
      <c r="AY33" s="642"/>
      <c r="AZ33" s="642"/>
      <c r="BA33" s="642"/>
      <c r="BB33" s="642"/>
      <c r="BC33" s="642"/>
      <c r="BD33" s="642"/>
      <c r="BE33" s="642"/>
      <c r="BF33" s="643"/>
      <c r="BG33" s="726">
        <v>99.7</v>
      </c>
      <c r="BH33" s="645"/>
      <c r="BI33" s="645"/>
      <c r="BJ33" s="645"/>
      <c r="BK33" s="645"/>
      <c r="BL33" s="645"/>
      <c r="BM33" s="683">
        <v>98.8</v>
      </c>
      <c r="BN33" s="645"/>
      <c r="BO33" s="645"/>
      <c r="BP33" s="645"/>
      <c r="BQ33" s="694"/>
      <c r="BR33" s="726">
        <v>99.1</v>
      </c>
      <c r="BS33" s="645"/>
      <c r="BT33" s="645"/>
      <c r="BU33" s="645"/>
      <c r="BV33" s="645"/>
      <c r="BW33" s="645"/>
      <c r="BX33" s="683">
        <v>98</v>
      </c>
      <c r="BY33" s="645"/>
      <c r="BZ33" s="645"/>
      <c r="CA33" s="645"/>
      <c r="CB33" s="694"/>
      <c r="CD33" s="706" t="s">
        <v>307</v>
      </c>
      <c r="CE33" s="703"/>
      <c r="CF33" s="703"/>
      <c r="CG33" s="703"/>
      <c r="CH33" s="703"/>
      <c r="CI33" s="703"/>
      <c r="CJ33" s="703"/>
      <c r="CK33" s="703"/>
      <c r="CL33" s="703"/>
      <c r="CM33" s="703"/>
      <c r="CN33" s="703"/>
      <c r="CO33" s="703"/>
      <c r="CP33" s="703"/>
      <c r="CQ33" s="704"/>
      <c r="CR33" s="664">
        <v>11219371</v>
      </c>
      <c r="CS33" s="675"/>
      <c r="CT33" s="675"/>
      <c r="CU33" s="675"/>
      <c r="CV33" s="675"/>
      <c r="CW33" s="675"/>
      <c r="CX33" s="675"/>
      <c r="CY33" s="676"/>
      <c r="CZ33" s="667">
        <v>44.5</v>
      </c>
      <c r="DA33" s="677"/>
      <c r="DB33" s="677"/>
      <c r="DC33" s="678"/>
      <c r="DD33" s="670">
        <v>8889653</v>
      </c>
      <c r="DE33" s="675"/>
      <c r="DF33" s="675"/>
      <c r="DG33" s="675"/>
      <c r="DH33" s="675"/>
      <c r="DI33" s="675"/>
      <c r="DJ33" s="675"/>
      <c r="DK33" s="676"/>
      <c r="DL33" s="670">
        <v>5724007</v>
      </c>
      <c r="DM33" s="675"/>
      <c r="DN33" s="675"/>
      <c r="DO33" s="675"/>
      <c r="DP33" s="675"/>
      <c r="DQ33" s="675"/>
      <c r="DR33" s="675"/>
      <c r="DS33" s="675"/>
      <c r="DT33" s="675"/>
      <c r="DU33" s="675"/>
      <c r="DV33" s="676"/>
      <c r="DW33" s="667">
        <v>41.5</v>
      </c>
      <c r="DX33" s="677"/>
      <c r="DY33" s="677"/>
      <c r="DZ33" s="677"/>
      <c r="EA33" s="677"/>
      <c r="EB33" s="677"/>
      <c r="EC33" s="698"/>
    </row>
    <row r="34" spans="2:133" ht="11.25" customHeight="1">
      <c r="B34" s="661" t="s">
        <v>308</v>
      </c>
      <c r="C34" s="662"/>
      <c r="D34" s="662"/>
      <c r="E34" s="662"/>
      <c r="F34" s="662"/>
      <c r="G34" s="662"/>
      <c r="H34" s="662"/>
      <c r="I34" s="662"/>
      <c r="J34" s="662"/>
      <c r="K34" s="662"/>
      <c r="L34" s="662"/>
      <c r="M34" s="662"/>
      <c r="N34" s="662"/>
      <c r="O34" s="662"/>
      <c r="P34" s="662"/>
      <c r="Q34" s="663"/>
      <c r="R34" s="664">
        <v>1877975</v>
      </c>
      <c r="S34" s="665"/>
      <c r="T34" s="665"/>
      <c r="U34" s="665"/>
      <c r="V34" s="665"/>
      <c r="W34" s="665"/>
      <c r="X34" s="665"/>
      <c r="Y34" s="666"/>
      <c r="Z34" s="691">
        <v>6.9</v>
      </c>
      <c r="AA34" s="691"/>
      <c r="AB34" s="691"/>
      <c r="AC34" s="691"/>
      <c r="AD34" s="692" t="s">
        <v>127</v>
      </c>
      <c r="AE34" s="692"/>
      <c r="AF34" s="692"/>
      <c r="AG34" s="692"/>
      <c r="AH34" s="692"/>
      <c r="AI34" s="692"/>
      <c r="AJ34" s="692"/>
      <c r="AK34" s="692"/>
      <c r="AL34" s="667" t="s">
        <v>577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586</v>
      </c>
      <c r="CE34" s="703"/>
      <c r="CF34" s="703"/>
      <c r="CG34" s="703"/>
      <c r="CH34" s="703"/>
      <c r="CI34" s="703"/>
      <c r="CJ34" s="703"/>
      <c r="CK34" s="703"/>
      <c r="CL34" s="703"/>
      <c r="CM34" s="703"/>
      <c r="CN34" s="703"/>
      <c r="CO34" s="703"/>
      <c r="CP34" s="703"/>
      <c r="CQ34" s="704"/>
      <c r="CR34" s="664">
        <v>3184615</v>
      </c>
      <c r="CS34" s="665"/>
      <c r="CT34" s="665"/>
      <c r="CU34" s="665"/>
      <c r="CV34" s="665"/>
      <c r="CW34" s="665"/>
      <c r="CX34" s="665"/>
      <c r="CY34" s="666"/>
      <c r="CZ34" s="667">
        <v>12.6</v>
      </c>
      <c r="DA34" s="677"/>
      <c r="DB34" s="677"/>
      <c r="DC34" s="678"/>
      <c r="DD34" s="670">
        <v>2102215</v>
      </c>
      <c r="DE34" s="665"/>
      <c r="DF34" s="665"/>
      <c r="DG34" s="665"/>
      <c r="DH34" s="665"/>
      <c r="DI34" s="665"/>
      <c r="DJ34" s="665"/>
      <c r="DK34" s="666"/>
      <c r="DL34" s="670">
        <v>1725114</v>
      </c>
      <c r="DM34" s="665"/>
      <c r="DN34" s="665"/>
      <c r="DO34" s="665"/>
      <c r="DP34" s="665"/>
      <c r="DQ34" s="665"/>
      <c r="DR34" s="665"/>
      <c r="DS34" s="665"/>
      <c r="DT34" s="665"/>
      <c r="DU34" s="665"/>
      <c r="DV34" s="666"/>
      <c r="DW34" s="667">
        <v>12.5</v>
      </c>
      <c r="DX34" s="677"/>
      <c r="DY34" s="677"/>
      <c r="DZ34" s="677"/>
      <c r="EA34" s="677"/>
      <c r="EB34" s="677"/>
      <c r="EC34" s="698"/>
    </row>
    <row r="35" spans="2:133" ht="11.25" customHeight="1">
      <c r="B35" s="661" t="s">
        <v>309</v>
      </c>
      <c r="C35" s="662"/>
      <c r="D35" s="662"/>
      <c r="E35" s="662"/>
      <c r="F35" s="662"/>
      <c r="G35" s="662"/>
      <c r="H35" s="662"/>
      <c r="I35" s="662"/>
      <c r="J35" s="662"/>
      <c r="K35" s="662"/>
      <c r="L35" s="662"/>
      <c r="M35" s="662"/>
      <c r="N35" s="662"/>
      <c r="O35" s="662"/>
      <c r="P35" s="662"/>
      <c r="Q35" s="663"/>
      <c r="R35" s="664">
        <v>29947</v>
      </c>
      <c r="S35" s="665"/>
      <c r="T35" s="665"/>
      <c r="U35" s="665"/>
      <c r="V35" s="665"/>
      <c r="W35" s="665"/>
      <c r="X35" s="665"/>
      <c r="Y35" s="666"/>
      <c r="Z35" s="691">
        <v>0.1</v>
      </c>
      <c r="AA35" s="691"/>
      <c r="AB35" s="691"/>
      <c r="AC35" s="691"/>
      <c r="AD35" s="692">
        <v>7887</v>
      </c>
      <c r="AE35" s="692"/>
      <c r="AF35" s="692"/>
      <c r="AG35" s="692"/>
      <c r="AH35" s="692"/>
      <c r="AI35" s="692"/>
      <c r="AJ35" s="692"/>
      <c r="AK35" s="692"/>
      <c r="AL35" s="667">
        <v>0.1</v>
      </c>
      <c r="AM35" s="668"/>
      <c r="AN35" s="668"/>
      <c r="AO35" s="693"/>
      <c r="AP35" s="218"/>
      <c r="AQ35" s="723" t="s">
        <v>310</v>
      </c>
      <c r="AR35" s="724"/>
      <c r="AS35" s="724"/>
      <c r="AT35" s="724"/>
      <c r="AU35" s="724"/>
      <c r="AV35" s="724"/>
      <c r="AW35" s="724"/>
      <c r="AX35" s="724"/>
      <c r="AY35" s="724"/>
      <c r="AZ35" s="724"/>
      <c r="BA35" s="724"/>
      <c r="BB35" s="724"/>
      <c r="BC35" s="724"/>
      <c r="BD35" s="724"/>
      <c r="BE35" s="724"/>
      <c r="BF35" s="725"/>
      <c r="BG35" s="723" t="s">
        <v>311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587</v>
      </c>
      <c r="CE35" s="703"/>
      <c r="CF35" s="703"/>
      <c r="CG35" s="703"/>
      <c r="CH35" s="703"/>
      <c r="CI35" s="703"/>
      <c r="CJ35" s="703"/>
      <c r="CK35" s="703"/>
      <c r="CL35" s="703"/>
      <c r="CM35" s="703"/>
      <c r="CN35" s="703"/>
      <c r="CO35" s="703"/>
      <c r="CP35" s="703"/>
      <c r="CQ35" s="704"/>
      <c r="CR35" s="664">
        <v>255490</v>
      </c>
      <c r="CS35" s="675"/>
      <c r="CT35" s="675"/>
      <c r="CU35" s="675"/>
      <c r="CV35" s="675"/>
      <c r="CW35" s="675"/>
      <c r="CX35" s="675"/>
      <c r="CY35" s="676"/>
      <c r="CZ35" s="667">
        <v>1</v>
      </c>
      <c r="DA35" s="677"/>
      <c r="DB35" s="677"/>
      <c r="DC35" s="678"/>
      <c r="DD35" s="670">
        <v>224033</v>
      </c>
      <c r="DE35" s="675"/>
      <c r="DF35" s="675"/>
      <c r="DG35" s="675"/>
      <c r="DH35" s="675"/>
      <c r="DI35" s="675"/>
      <c r="DJ35" s="675"/>
      <c r="DK35" s="676"/>
      <c r="DL35" s="670">
        <v>194932</v>
      </c>
      <c r="DM35" s="675"/>
      <c r="DN35" s="675"/>
      <c r="DO35" s="675"/>
      <c r="DP35" s="675"/>
      <c r="DQ35" s="675"/>
      <c r="DR35" s="675"/>
      <c r="DS35" s="675"/>
      <c r="DT35" s="675"/>
      <c r="DU35" s="675"/>
      <c r="DV35" s="676"/>
      <c r="DW35" s="667">
        <v>1.4</v>
      </c>
      <c r="DX35" s="677"/>
      <c r="DY35" s="677"/>
      <c r="DZ35" s="677"/>
      <c r="EA35" s="677"/>
      <c r="EB35" s="677"/>
      <c r="EC35" s="698"/>
    </row>
    <row r="36" spans="2:133" ht="11.25" customHeight="1">
      <c r="B36" s="661" t="s">
        <v>312</v>
      </c>
      <c r="C36" s="662"/>
      <c r="D36" s="662"/>
      <c r="E36" s="662"/>
      <c r="F36" s="662"/>
      <c r="G36" s="662"/>
      <c r="H36" s="662"/>
      <c r="I36" s="662"/>
      <c r="J36" s="662"/>
      <c r="K36" s="662"/>
      <c r="L36" s="662"/>
      <c r="M36" s="662"/>
      <c r="N36" s="662"/>
      <c r="O36" s="662"/>
      <c r="P36" s="662"/>
      <c r="Q36" s="663"/>
      <c r="R36" s="664">
        <v>525182</v>
      </c>
      <c r="S36" s="665"/>
      <c r="T36" s="665"/>
      <c r="U36" s="665"/>
      <c r="V36" s="665"/>
      <c r="W36" s="665"/>
      <c r="X36" s="665"/>
      <c r="Y36" s="666"/>
      <c r="Z36" s="691">
        <v>1.9</v>
      </c>
      <c r="AA36" s="691"/>
      <c r="AB36" s="691"/>
      <c r="AC36" s="691"/>
      <c r="AD36" s="692" t="s">
        <v>127</v>
      </c>
      <c r="AE36" s="692"/>
      <c r="AF36" s="692"/>
      <c r="AG36" s="692"/>
      <c r="AH36" s="692"/>
      <c r="AI36" s="692"/>
      <c r="AJ36" s="692"/>
      <c r="AK36" s="692"/>
      <c r="AL36" s="667" t="s">
        <v>577</v>
      </c>
      <c r="AM36" s="668"/>
      <c r="AN36" s="668"/>
      <c r="AO36" s="693"/>
      <c r="AP36" s="218"/>
      <c r="AQ36" s="714" t="s">
        <v>313</v>
      </c>
      <c r="AR36" s="715"/>
      <c r="AS36" s="715"/>
      <c r="AT36" s="715"/>
      <c r="AU36" s="715"/>
      <c r="AV36" s="715"/>
      <c r="AW36" s="715"/>
      <c r="AX36" s="715"/>
      <c r="AY36" s="716"/>
      <c r="AZ36" s="717">
        <v>2790100</v>
      </c>
      <c r="BA36" s="718"/>
      <c r="BB36" s="718"/>
      <c r="BC36" s="718"/>
      <c r="BD36" s="718"/>
      <c r="BE36" s="718"/>
      <c r="BF36" s="719"/>
      <c r="BG36" s="720" t="s">
        <v>314</v>
      </c>
      <c r="BH36" s="721"/>
      <c r="BI36" s="721"/>
      <c r="BJ36" s="721"/>
      <c r="BK36" s="721"/>
      <c r="BL36" s="721"/>
      <c r="BM36" s="721"/>
      <c r="BN36" s="721"/>
      <c r="BO36" s="721"/>
      <c r="BP36" s="721"/>
      <c r="BQ36" s="721"/>
      <c r="BR36" s="721"/>
      <c r="BS36" s="721"/>
      <c r="BT36" s="721"/>
      <c r="BU36" s="722"/>
      <c r="BV36" s="717">
        <v>90038</v>
      </c>
      <c r="BW36" s="718"/>
      <c r="BX36" s="718"/>
      <c r="BY36" s="718"/>
      <c r="BZ36" s="718"/>
      <c r="CA36" s="718"/>
      <c r="CB36" s="719"/>
      <c r="CD36" s="706" t="s">
        <v>315</v>
      </c>
      <c r="CE36" s="703"/>
      <c r="CF36" s="703"/>
      <c r="CG36" s="703"/>
      <c r="CH36" s="703"/>
      <c r="CI36" s="703"/>
      <c r="CJ36" s="703"/>
      <c r="CK36" s="703"/>
      <c r="CL36" s="703"/>
      <c r="CM36" s="703"/>
      <c r="CN36" s="703"/>
      <c r="CO36" s="703"/>
      <c r="CP36" s="703"/>
      <c r="CQ36" s="704"/>
      <c r="CR36" s="664">
        <v>3429270</v>
      </c>
      <c r="CS36" s="665"/>
      <c r="CT36" s="665"/>
      <c r="CU36" s="665"/>
      <c r="CV36" s="665"/>
      <c r="CW36" s="665"/>
      <c r="CX36" s="665"/>
      <c r="CY36" s="666"/>
      <c r="CZ36" s="667">
        <v>13.6</v>
      </c>
      <c r="DA36" s="677"/>
      <c r="DB36" s="677"/>
      <c r="DC36" s="678"/>
      <c r="DD36" s="670">
        <v>3189273</v>
      </c>
      <c r="DE36" s="665"/>
      <c r="DF36" s="665"/>
      <c r="DG36" s="665"/>
      <c r="DH36" s="665"/>
      <c r="DI36" s="665"/>
      <c r="DJ36" s="665"/>
      <c r="DK36" s="666"/>
      <c r="DL36" s="670">
        <v>2300574</v>
      </c>
      <c r="DM36" s="665"/>
      <c r="DN36" s="665"/>
      <c r="DO36" s="665"/>
      <c r="DP36" s="665"/>
      <c r="DQ36" s="665"/>
      <c r="DR36" s="665"/>
      <c r="DS36" s="665"/>
      <c r="DT36" s="665"/>
      <c r="DU36" s="665"/>
      <c r="DV36" s="666"/>
      <c r="DW36" s="667">
        <v>16.7</v>
      </c>
      <c r="DX36" s="677"/>
      <c r="DY36" s="677"/>
      <c r="DZ36" s="677"/>
      <c r="EA36" s="677"/>
      <c r="EB36" s="677"/>
      <c r="EC36" s="698"/>
    </row>
    <row r="37" spans="2:133" ht="11.25" customHeight="1">
      <c r="B37" s="661" t="s">
        <v>316</v>
      </c>
      <c r="C37" s="662"/>
      <c r="D37" s="662"/>
      <c r="E37" s="662"/>
      <c r="F37" s="662"/>
      <c r="G37" s="662"/>
      <c r="H37" s="662"/>
      <c r="I37" s="662"/>
      <c r="J37" s="662"/>
      <c r="K37" s="662"/>
      <c r="L37" s="662"/>
      <c r="M37" s="662"/>
      <c r="N37" s="662"/>
      <c r="O37" s="662"/>
      <c r="P37" s="662"/>
      <c r="Q37" s="663"/>
      <c r="R37" s="664">
        <v>864052</v>
      </c>
      <c r="S37" s="665"/>
      <c r="T37" s="665"/>
      <c r="U37" s="665"/>
      <c r="V37" s="665"/>
      <c r="W37" s="665"/>
      <c r="X37" s="665"/>
      <c r="Y37" s="666"/>
      <c r="Z37" s="691">
        <v>3.2</v>
      </c>
      <c r="AA37" s="691"/>
      <c r="AB37" s="691"/>
      <c r="AC37" s="691"/>
      <c r="AD37" s="692" t="s">
        <v>127</v>
      </c>
      <c r="AE37" s="692"/>
      <c r="AF37" s="692"/>
      <c r="AG37" s="692"/>
      <c r="AH37" s="692"/>
      <c r="AI37" s="692"/>
      <c r="AJ37" s="692"/>
      <c r="AK37" s="692"/>
      <c r="AL37" s="667" t="s">
        <v>577</v>
      </c>
      <c r="AM37" s="668"/>
      <c r="AN37" s="668"/>
      <c r="AO37" s="693"/>
      <c r="AQ37" s="699" t="s">
        <v>317</v>
      </c>
      <c r="AR37" s="700"/>
      <c r="AS37" s="700"/>
      <c r="AT37" s="700"/>
      <c r="AU37" s="700"/>
      <c r="AV37" s="700"/>
      <c r="AW37" s="700"/>
      <c r="AX37" s="700"/>
      <c r="AY37" s="701"/>
      <c r="AZ37" s="664">
        <v>768533</v>
      </c>
      <c r="BA37" s="665"/>
      <c r="BB37" s="665"/>
      <c r="BC37" s="665"/>
      <c r="BD37" s="675"/>
      <c r="BE37" s="675"/>
      <c r="BF37" s="702"/>
      <c r="BG37" s="706" t="s">
        <v>318</v>
      </c>
      <c r="BH37" s="703"/>
      <c r="BI37" s="703"/>
      <c r="BJ37" s="703"/>
      <c r="BK37" s="703"/>
      <c r="BL37" s="703"/>
      <c r="BM37" s="703"/>
      <c r="BN37" s="703"/>
      <c r="BO37" s="703"/>
      <c r="BP37" s="703"/>
      <c r="BQ37" s="703"/>
      <c r="BR37" s="703"/>
      <c r="BS37" s="703"/>
      <c r="BT37" s="703"/>
      <c r="BU37" s="704"/>
      <c r="BV37" s="664">
        <v>13558</v>
      </c>
      <c r="BW37" s="665"/>
      <c r="BX37" s="665"/>
      <c r="BY37" s="665"/>
      <c r="BZ37" s="665"/>
      <c r="CA37" s="665"/>
      <c r="CB37" s="705"/>
      <c r="CD37" s="706" t="s">
        <v>319</v>
      </c>
      <c r="CE37" s="703"/>
      <c r="CF37" s="703"/>
      <c r="CG37" s="703"/>
      <c r="CH37" s="703"/>
      <c r="CI37" s="703"/>
      <c r="CJ37" s="703"/>
      <c r="CK37" s="703"/>
      <c r="CL37" s="703"/>
      <c r="CM37" s="703"/>
      <c r="CN37" s="703"/>
      <c r="CO37" s="703"/>
      <c r="CP37" s="703"/>
      <c r="CQ37" s="704"/>
      <c r="CR37" s="664">
        <v>1599876</v>
      </c>
      <c r="CS37" s="675"/>
      <c r="CT37" s="675"/>
      <c r="CU37" s="675"/>
      <c r="CV37" s="675"/>
      <c r="CW37" s="675"/>
      <c r="CX37" s="675"/>
      <c r="CY37" s="676"/>
      <c r="CZ37" s="667">
        <v>6.4</v>
      </c>
      <c r="DA37" s="677"/>
      <c r="DB37" s="677"/>
      <c r="DC37" s="678"/>
      <c r="DD37" s="670">
        <v>1599876</v>
      </c>
      <c r="DE37" s="675"/>
      <c r="DF37" s="675"/>
      <c r="DG37" s="675"/>
      <c r="DH37" s="675"/>
      <c r="DI37" s="675"/>
      <c r="DJ37" s="675"/>
      <c r="DK37" s="676"/>
      <c r="DL37" s="670">
        <v>1480470</v>
      </c>
      <c r="DM37" s="675"/>
      <c r="DN37" s="675"/>
      <c r="DO37" s="675"/>
      <c r="DP37" s="675"/>
      <c r="DQ37" s="675"/>
      <c r="DR37" s="675"/>
      <c r="DS37" s="675"/>
      <c r="DT37" s="675"/>
      <c r="DU37" s="675"/>
      <c r="DV37" s="676"/>
      <c r="DW37" s="667">
        <v>10.7</v>
      </c>
      <c r="DX37" s="677"/>
      <c r="DY37" s="677"/>
      <c r="DZ37" s="677"/>
      <c r="EA37" s="677"/>
      <c r="EB37" s="677"/>
      <c r="EC37" s="698"/>
    </row>
    <row r="38" spans="2:133" ht="11.25" customHeight="1">
      <c r="B38" s="661" t="s">
        <v>320</v>
      </c>
      <c r="C38" s="662"/>
      <c r="D38" s="662"/>
      <c r="E38" s="662"/>
      <c r="F38" s="662"/>
      <c r="G38" s="662"/>
      <c r="H38" s="662"/>
      <c r="I38" s="662"/>
      <c r="J38" s="662"/>
      <c r="K38" s="662"/>
      <c r="L38" s="662"/>
      <c r="M38" s="662"/>
      <c r="N38" s="662"/>
      <c r="O38" s="662"/>
      <c r="P38" s="662"/>
      <c r="Q38" s="663"/>
      <c r="R38" s="664">
        <v>1646256</v>
      </c>
      <c r="S38" s="665"/>
      <c r="T38" s="665"/>
      <c r="U38" s="665"/>
      <c r="V38" s="665"/>
      <c r="W38" s="665"/>
      <c r="X38" s="665"/>
      <c r="Y38" s="666"/>
      <c r="Z38" s="691">
        <v>6</v>
      </c>
      <c r="AA38" s="691"/>
      <c r="AB38" s="691"/>
      <c r="AC38" s="691"/>
      <c r="AD38" s="692" t="s">
        <v>127</v>
      </c>
      <c r="AE38" s="692"/>
      <c r="AF38" s="692"/>
      <c r="AG38" s="692"/>
      <c r="AH38" s="692"/>
      <c r="AI38" s="692"/>
      <c r="AJ38" s="692"/>
      <c r="AK38" s="692"/>
      <c r="AL38" s="667" t="s">
        <v>577</v>
      </c>
      <c r="AM38" s="668"/>
      <c r="AN38" s="668"/>
      <c r="AO38" s="693"/>
      <c r="AQ38" s="699" t="s">
        <v>588</v>
      </c>
      <c r="AR38" s="700"/>
      <c r="AS38" s="700"/>
      <c r="AT38" s="700"/>
      <c r="AU38" s="700"/>
      <c r="AV38" s="700"/>
      <c r="AW38" s="700"/>
      <c r="AX38" s="700"/>
      <c r="AY38" s="701"/>
      <c r="AZ38" s="664">
        <v>42419</v>
      </c>
      <c r="BA38" s="665"/>
      <c r="BB38" s="665"/>
      <c r="BC38" s="665"/>
      <c r="BD38" s="675"/>
      <c r="BE38" s="675"/>
      <c r="BF38" s="702"/>
      <c r="BG38" s="706" t="s">
        <v>321</v>
      </c>
      <c r="BH38" s="703"/>
      <c r="BI38" s="703"/>
      <c r="BJ38" s="703"/>
      <c r="BK38" s="703"/>
      <c r="BL38" s="703"/>
      <c r="BM38" s="703"/>
      <c r="BN38" s="703"/>
      <c r="BO38" s="703"/>
      <c r="BP38" s="703"/>
      <c r="BQ38" s="703"/>
      <c r="BR38" s="703"/>
      <c r="BS38" s="703"/>
      <c r="BT38" s="703"/>
      <c r="BU38" s="704"/>
      <c r="BV38" s="664">
        <v>7323</v>
      </c>
      <c r="BW38" s="665"/>
      <c r="BX38" s="665"/>
      <c r="BY38" s="665"/>
      <c r="BZ38" s="665"/>
      <c r="CA38" s="665"/>
      <c r="CB38" s="705"/>
      <c r="CD38" s="706" t="s">
        <v>322</v>
      </c>
      <c r="CE38" s="703"/>
      <c r="CF38" s="703"/>
      <c r="CG38" s="703"/>
      <c r="CH38" s="703"/>
      <c r="CI38" s="703"/>
      <c r="CJ38" s="703"/>
      <c r="CK38" s="703"/>
      <c r="CL38" s="703"/>
      <c r="CM38" s="703"/>
      <c r="CN38" s="703"/>
      <c r="CO38" s="703"/>
      <c r="CP38" s="703"/>
      <c r="CQ38" s="704"/>
      <c r="CR38" s="664">
        <v>1979148</v>
      </c>
      <c r="CS38" s="665"/>
      <c r="CT38" s="665"/>
      <c r="CU38" s="665"/>
      <c r="CV38" s="665"/>
      <c r="CW38" s="665"/>
      <c r="CX38" s="665"/>
      <c r="CY38" s="666"/>
      <c r="CZ38" s="667">
        <v>7.9</v>
      </c>
      <c r="DA38" s="677"/>
      <c r="DB38" s="677"/>
      <c r="DC38" s="678"/>
      <c r="DD38" s="670">
        <v>1591584</v>
      </c>
      <c r="DE38" s="665"/>
      <c r="DF38" s="665"/>
      <c r="DG38" s="665"/>
      <c r="DH38" s="665"/>
      <c r="DI38" s="665"/>
      <c r="DJ38" s="665"/>
      <c r="DK38" s="666"/>
      <c r="DL38" s="670">
        <v>1503387</v>
      </c>
      <c r="DM38" s="665"/>
      <c r="DN38" s="665"/>
      <c r="DO38" s="665"/>
      <c r="DP38" s="665"/>
      <c r="DQ38" s="665"/>
      <c r="DR38" s="665"/>
      <c r="DS38" s="665"/>
      <c r="DT38" s="665"/>
      <c r="DU38" s="665"/>
      <c r="DV38" s="666"/>
      <c r="DW38" s="667">
        <v>10.9</v>
      </c>
      <c r="DX38" s="677"/>
      <c r="DY38" s="677"/>
      <c r="DZ38" s="677"/>
      <c r="EA38" s="677"/>
      <c r="EB38" s="677"/>
      <c r="EC38" s="698"/>
    </row>
    <row r="39" spans="2:133" ht="11.25" customHeight="1">
      <c r="B39" s="661" t="s">
        <v>323</v>
      </c>
      <c r="C39" s="662"/>
      <c r="D39" s="662"/>
      <c r="E39" s="662"/>
      <c r="F39" s="662"/>
      <c r="G39" s="662"/>
      <c r="H39" s="662"/>
      <c r="I39" s="662"/>
      <c r="J39" s="662"/>
      <c r="K39" s="662"/>
      <c r="L39" s="662"/>
      <c r="M39" s="662"/>
      <c r="N39" s="662"/>
      <c r="O39" s="662"/>
      <c r="P39" s="662"/>
      <c r="Q39" s="663"/>
      <c r="R39" s="664">
        <v>354187</v>
      </c>
      <c r="S39" s="665"/>
      <c r="T39" s="665"/>
      <c r="U39" s="665"/>
      <c r="V39" s="665"/>
      <c r="W39" s="665"/>
      <c r="X39" s="665"/>
      <c r="Y39" s="666"/>
      <c r="Z39" s="691">
        <v>1.3</v>
      </c>
      <c r="AA39" s="691"/>
      <c r="AB39" s="691"/>
      <c r="AC39" s="691"/>
      <c r="AD39" s="692">
        <v>12169</v>
      </c>
      <c r="AE39" s="692"/>
      <c r="AF39" s="692"/>
      <c r="AG39" s="692"/>
      <c r="AH39" s="692"/>
      <c r="AI39" s="692"/>
      <c r="AJ39" s="692"/>
      <c r="AK39" s="692"/>
      <c r="AL39" s="667">
        <v>0.1</v>
      </c>
      <c r="AM39" s="668"/>
      <c r="AN39" s="668"/>
      <c r="AO39" s="693"/>
      <c r="AQ39" s="699" t="s">
        <v>324</v>
      </c>
      <c r="AR39" s="700"/>
      <c r="AS39" s="700"/>
      <c r="AT39" s="700"/>
      <c r="AU39" s="700"/>
      <c r="AV39" s="700"/>
      <c r="AW39" s="700"/>
      <c r="AX39" s="700"/>
      <c r="AY39" s="701"/>
      <c r="AZ39" s="664" t="s">
        <v>127</v>
      </c>
      <c r="BA39" s="665"/>
      <c r="BB39" s="665"/>
      <c r="BC39" s="665"/>
      <c r="BD39" s="675"/>
      <c r="BE39" s="675"/>
      <c r="BF39" s="702"/>
      <c r="BG39" s="706" t="s">
        <v>325</v>
      </c>
      <c r="BH39" s="703"/>
      <c r="BI39" s="703"/>
      <c r="BJ39" s="703"/>
      <c r="BK39" s="703"/>
      <c r="BL39" s="703"/>
      <c r="BM39" s="703"/>
      <c r="BN39" s="703"/>
      <c r="BO39" s="703"/>
      <c r="BP39" s="703"/>
      <c r="BQ39" s="703"/>
      <c r="BR39" s="703"/>
      <c r="BS39" s="703"/>
      <c r="BT39" s="703"/>
      <c r="BU39" s="704"/>
      <c r="BV39" s="664">
        <v>11569</v>
      </c>
      <c r="BW39" s="665"/>
      <c r="BX39" s="665"/>
      <c r="BY39" s="665"/>
      <c r="BZ39" s="665"/>
      <c r="CA39" s="665"/>
      <c r="CB39" s="705"/>
      <c r="CD39" s="706" t="s">
        <v>326</v>
      </c>
      <c r="CE39" s="703"/>
      <c r="CF39" s="703"/>
      <c r="CG39" s="703"/>
      <c r="CH39" s="703"/>
      <c r="CI39" s="703"/>
      <c r="CJ39" s="703"/>
      <c r="CK39" s="703"/>
      <c r="CL39" s="703"/>
      <c r="CM39" s="703"/>
      <c r="CN39" s="703"/>
      <c r="CO39" s="703"/>
      <c r="CP39" s="703"/>
      <c r="CQ39" s="704"/>
      <c r="CR39" s="664">
        <v>2299694</v>
      </c>
      <c r="CS39" s="675"/>
      <c r="CT39" s="675"/>
      <c r="CU39" s="675"/>
      <c r="CV39" s="675"/>
      <c r="CW39" s="675"/>
      <c r="CX39" s="675"/>
      <c r="CY39" s="676"/>
      <c r="CZ39" s="667">
        <v>9.1</v>
      </c>
      <c r="DA39" s="677"/>
      <c r="DB39" s="677"/>
      <c r="DC39" s="678"/>
      <c r="DD39" s="670">
        <v>1760594</v>
      </c>
      <c r="DE39" s="675"/>
      <c r="DF39" s="675"/>
      <c r="DG39" s="675"/>
      <c r="DH39" s="675"/>
      <c r="DI39" s="675"/>
      <c r="DJ39" s="675"/>
      <c r="DK39" s="676"/>
      <c r="DL39" s="670" t="s">
        <v>127</v>
      </c>
      <c r="DM39" s="675"/>
      <c r="DN39" s="675"/>
      <c r="DO39" s="675"/>
      <c r="DP39" s="675"/>
      <c r="DQ39" s="675"/>
      <c r="DR39" s="675"/>
      <c r="DS39" s="675"/>
      <c r="DT39" s="675"/>
      <c r="DU39" s="675"/>
      <c r="DV39" s="676"/>
      <c r="DW39" s="667" t="s">
        <v>577</v>
      </c>
      <c r="DX39" s="677"/>
      <c r="DY39" s="677"/>
      <c r="DZ39" s="677"/>
      <c r="EA39" s="677"/>
      <c r="EB39" s="677"/>
      <c r="EC39" s="698"/>
    </row>
    <row r="40" spans="2:133" ht="11.25" customHeight="1">
      <c r="B40" s="661" t="s">
        <v>327</v>
      </c>
      <c r="C40" s="662"/>
      <c r="D40" s="662"/>
      <c r="E40" s="662"/>
      <c r="F40" s="662"/>
      <c r="G40" s="662"/>
      <c r="H40" s="662"/>
      <c r="I40" s="662"/>
      <c r="J40" s="662"/>
      <c r="K40" s="662"/>
      <c r="L40" s="662"/>
      <c r="M40" s="662"/>
      <c r="N40" s="662"/>
      <c r="O40" s="662"/>
      <c r="P40" s="662"/>
      <c r="Q40" s="663"/>
      <c r="R40" s="664">
        <v>1821009</v>
      </c>
      <c r="S40" s="665"/>
      <c r="T40" s="665"/>
      <c r="U40" s="665"/>
      <c r="V40" s="665"/>
      <c r="W40" s="665"/>
      <c r="X40" s="665"/>
      <c r="Y40" s="666"/>
      <c r="Z40" s="691">
        <v>6.6</v>
      </c>
      <c r="AA40" s="691"/>
      <c r="AB40" s="691"/>
      <c r="AC40" s="691"/>
      <c r="AD40" s="692" t="s">
        <v>127</v>
      </c>
      <c r="AE40" s="692"/>
      <c r="AF40" s="692"/>
      <c r="AG40" s="692"/>
      <c r="AH40" s="692"/>
      <c r="AI40" s="692"/>
      <c r="AJ40" s="692"/>
      <c r="AK40" s="692"/>
      <c r="AL40" s="667" t="s">
        <v>127</v>
      </c>
      <c r="AM40" s="668"/>
      <c r="AN40" s="668"/>
      <c r="AO40" s="693"/>
      <c r="AQ40" s="699" t="s">
        <v>589</v>
      </c>
      <c r="AR40" s="700"/>
      <c r="AS40" s="700"/>
      <c r="AT40" s="700"/>
      <c r="AU40" s="700"/>
      <c r="AV40" s="700"/>
      <c r="AW40" s="700"/>
      <c r="AX40" s="700"/>
      <c r="AY40" s="701"/>
      <c r="AZ40" s="664" t="s">
        <v>127</v>
      </c>
      <c r="BA40" s="665"/>
      <c r="BB40" s="665"/>
      <c r="BC40" s="665"/>
      <c r="BD40" s="675"/>
      <c r="BE40" s="675"/>
      <c r="BF40" s="702"/>
      <c r="BG40" s="707" t="s">
        <v>328</v>
      </c>
      <c r="BH40" s="708"/>
      <c r="BI40" s="708"/>
      <c r="BJ40" s="708"/>
      <c r="BK40" s="708"/>
      <c r="BL40" s="364"/>
      <c r="BM40" s="703" t="s">
        <v>329</v>
      </c>
      <c r="BN40" s="703"/>
      <c r="BO40" s="703"/>
      <c r="BP40" s="703"/>
      <c r="BQ40" s="703"/>
      <c r="BR40" s="703"/>
      <c r="BS40" s="703"/>
      <c r="BT40" s="703"/>
      <c r="BU40" s="704"/>
      <c r="BV40" s="664">
        <v>94</v>
      </c>
      <c r="BW40" s="665"/>
      <c r="BX40" s="665"/>
      <c r="BY40" s="665"/>
      <c r="BZ40" s="665"/>
      <c r="CA40" s="665"/>
      <c r="CB40" s="705"/>
      <c r="CD40" s="706" t="s">
        <v>330</v>
      </c>
      <c r="CE40" s="703"/>
      <c r="CF40" s="703"/>
      <c r="CG40" s="703"/>
      <c r="CH40" s="703"/>
      <c r="CI40" s="703"/>
      <c r="CJ40" s="703"/>
      <c r="CK40" s="703"/>
      <c r="CL40" s="703"/>
      <c r="CM40" s="703"/>
      <c r="CN40" s="703"/>
      <c r="CO40" s="703"/>
      <c r="CP40" s="703"/>
      <c r="CQ40" s="704"/>
      <c r="CR40" s="664">
        <v>71154</v>
      </c>
      <c r="CS40" s="665"/>
      <c r="CT40" s="665"/>
      <c r="CU40" s="665"/>
      <c r="CV40" s="665"/>
      <c r="CW40" s="665"/>
      <c r="CX40" s="665"/>
      <c r="CY40" s="666"/>
      <c r="CZ40" s="667">
        <v>0.3</v>
      </c>
      <c r="DA40" s="677"/>
      <c r="DB40" s="677"/>
      <c r="DC40" s="678"/>
      <c r="DD40" s="670">
        <v>21954</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c r="B41" s="661" t="s">
        <v>331</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332</v>
      </c>
      <c r="AR41" s="700"/>
      <c r="AS41" s="700"/>
      <c r="AT41" s="700"/>
      <c r="AU41" s="700"/>
      <c r="AV41" s="700"/>
      <c r="AW41" s="700"/>
      <c r="AX41" s="700"/>
      <c r="AY41" s="701"/>
      <c r="AZ41" s="664">
        <v>515902</v>
      </c>
      <c r="BA41" s="665"/>
      <c r="BB41" s="665"/>
      <c r="BC41" s="665"/>
      <c r="BD41" s="675"/>
      <c r="BE41" s="675"/>
      <c r="BF41" s="702"/>
      <c r="BG41" s="707"/>
      <c r="BH41" s="708"/>
      <c r="BI41" s="708"/>
      <c r="BJ41" s="708"/>
      <c r="BK41" s="708"/>
      <c r="BL41" s="364"/>
      <c r="BM41" s="703" t="s">
        <v>333</v>
      </c>
      <c r="BN41" s="703"/>
      <c r="BO41" s="703"/>
      <c r="BP41" s="703"/>
      <c r="BQ41" s="703"/>
      <c r="BR41" s="703"/>
      <c r="BS41" s="703"/>
      <c r="BT41" s="703"/>
      <c r="BU41" s="704"/>
      <c r="BV41" s="664">
        <v>1</v>
      </c>
      <c r="BW41" s="665"/>
      <c r="BX41" s="665"/>
      <c r="BY41" s="665"/>
      <c r="BZ41" s="665"/>
      <c r="CA41" s="665"/>
      <c r="CB41" s="705"/>
      <c r="CD41" s="706" t="s">
        <v>590</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334</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577</v>
      </c>
      <c r="AA42" s="691"/>
      <c r="AB42" s="691"/>
      <c r="AC42" s="691"/>
      <c r="AD42" s="692" t="s">
        <v>127</v>
      </c>
      <c r="AE42" s="692"/>
      <c r="AF42" s="692"/>
      <c r="AG42" s="692"/>
      <c r="AH42" s="692"/>
      <c r="AI42" s="692"/>
      <c r="AJ42" s="692"/>
      <c r="AK42" s="692"/>
      <c r="AL42" s="667" t="s">
        <v>127</v>
      </c>
      <c r="AM42" s="668"/>
      <c r="AN42" s="668"/>
      <c r="AO42" s="693"/>
      <c r="AQ42" s="711" t="s">
        <v>335</v>
      </c>
      <c r="AR42" s="712"/>
      <c r="AS42" s="712"/>
      <c r="AT42" s="712"/>
      <c r="AU42" s="712"/>
      <c r="AV42" s="712"/>
      <c r="AW42" s="712"/>
      <c r="AX42" s="712"/>
      <c r="AY42" s="713"/>
      <c r="AZ42" s="644">
        <v>1463246</v>
      </c>
      <c r="BA42" s="679"/>
      <c r="BB42" s="679"/>
      <c r="BC42" s="679"/>
      <c r="BD42" s="645"/>
      <c r="BE42" s="645"/>
      <c r="BF42" s="694"/>
      <c r="BG42" s="709"/>
      <c r="BH42" s="710"/>
      <c r="BI42" s="710"/>
      <c r="BJ42" s="710"/>
      <c r="BK42" s="710"/>
      <c r="BL42" s="365"/>
      <c r="BM42" s="695" t="s">
        <v>336</v>
      </c>
      <c r="BN42" s="695"/>
      <c r="BO42" s="695"/>
      <c r="BP42" s="695"/>
      <c r="BQ42" s="695"/>
      <c r="BR42" s="695"/>
      <c r="BS42" s="695"/>
      <c r="BT42" s="695"/>
      <c r="BU42" s="696"/>
      <c r="BV42" s="644">
        <v>369</v>
      </c>
      <c r="BW42" s="679"/>
      <c r="BX42" s="679"/>
      <c r="BY42" s="679"/>
      <c r="BZ42" s="679"/>
      <c r="CA42" s="679"/>
      <c r="CB42" s="697"/>
      <c r="CD42" s="661" t="s">
        <v>337</v>
      </c>
      <c r="CE42" s="662"/>
      <c r="CF42" s="662"/>
      <c r="CG42" s="662"/>
      <c r="CH42" s="662"/>
      <c r="CI42" s="662"/>
      <c r="CJ42" s="662"/>
      <c r="CK42" s="662"/>
      <c r="CL42" s="662"/>
      <c r="CM42" s="662"/>
      <c r="CN42" s="662"/>
      <c r="CO42" s="662"/>
      <c r="CP42" s="662"/>
      <c r="CQ42" s="663"/>
      <c r="CR42" s="664">
        <v>1662518</v>
      </c>
      <c r="CS42" s="675"/>
      <c r="CT42" s="675"/>
      <c r="CU42" s="675"/>
      <c r="CV42" s="675"/>
      <c r="CW42" s="675"/>
      <c r="CX42" s="675"/>
      <c r="CY42" s="676"/>
      <c r="CZ42" s="667">
        <v>6.6</v>
      </c>
      <c r="DA42" s="677"/>
      <c r="DB42" s="677"/>
      <c r="DC42" s="678"/>
      <c r="DD42" s="670">
        <v>296631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591</v>
      </c>
      <c r="C43" s="662"/>
      <c r="D43" s="662"/>
      <c r="E43" s="662"/>
      <c r="F43" s="662"/>
      <c r="G43" s="662"/>
      <c r="H43" s="662"/>
      <c r="I43" s="662"/>
      <c r="J43" s="662"/>
      <c r="K43" s="662"/>
      <c r="L43" s="662"/>
      <c r="M43" s="662"/>
      <c r="N43" s="662"/>
      <c r="O43" s="662"/>
      <c r="P43" s="662"/>
      <c r="Q43" s="663"/>
      <c r="R43" s="664">
        <v>1022609</v>
      </c>
      <c r="S43" s="665"/>
      <c r="T43" s="665"/>
      <c r="U43" s="665"/>
      <c r="V43" s="665"/>
      <c r="W43" s="665"/>
      <c r="X43" s="665"/>
      <c r="Y43" s="666"/>
      <c r="Z43" s="691">
        <v>3.7</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338</v>
      </c>
      <c r="CE43" s="662"/>
      <c r="CF43" s="662"/>
      <c r="CG43" s="662"/>
      <c r="CH43" s="662"/>
      <c r="CI43" s="662"/>
      <c r="CJ43" s="662"/>
      <c r="CK43" s="662"/>
      <c r="CL43" s="662"/>
      <c r="CM43" s="662"/>
      <c r="CN43" s="662"/>
      <c r="CO43" s="662"/>
      <c r="CP43" s="662"/>
      <c r="CQ43" s="663"/>
      <c r="CR43" s="664">
        <v>21770</v>
      </c>
      <c r="CS43" s="675"/>
      <c r="CT43" s="675"/>
      <c r="CU43" s="675"/>
      <c r="CV43" s="675"/>
      <c r="CW43" s="675"/>
      <c r="CX43" s="675"/>
      <c r="CY43" s="676"/>
      <c r="CZ43" s="667">
        <v>0.1</v>
      </c>
      <c r="DA43" s="677"/>
      <c r="DB43" s="677"/>
      <c r="DC43" s="678"/>
      <c r="DD43" s="670">
        <v>21709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339</v>
      </c>
      <c r="C44" s="642"/>
      <c r="D44" s="642"/>
      <c r="E44" s="642"/>
      <c r="F44" s="642"/>
      <c r="G44" s="642"/>
      <c r="H44" s="642"/>
      <c r="I44" s="642"/>
      <c r="J44" s="642"/>
      <c r="K44" s="642"/>
      <c r="L44" s="642"/>
      <c r="M44" s="642"/>
      <c r="N44" s="642"/>
      <c r="O44" s="642"/>
      <c r="P44" s="642"/>
      <c r="Q44" s="643"/>
      <c r="R44" s="644">
        <v>27390338</v>
      </c>
      <c r="S44" s="679"/>
      <c r="T44" s="679"/>
      <c r="U44" s="679"/>
      <c r="V44" s="679"/>
      <c r="W44" s="679"/>
      <c r="X44" s="679"/>
      <c r="Y44" s="680"/>
      <c r="Z44" s="681">
        <v>100</v>
      </c>
      <c r="AA44" s="681"/>
      <c r="AB44" s="681"/>
      <c r="AC44" s="681"/>
      <c r="AD44" s="682">
        <v>12771358</v>
      </c>
      <c r="AE44" s="682"/>
      <c r="AF44" s="682"/>
      <c r="AG44" s="682"/>
      <c r="AH44" s="682"/>
      <c r="AI44" s="682"/>
      <c r="AJ44" s="682"/>
      <c r="AK44" s="682"/>
      <c r="AL44" s="647">
        <v>100</v>
      </c>
      <c r="AM44" s="683"/>
      <c r="AN44" s="683"/>
      <c r="AO44" s="684"/>
      <c r="CD44" s="685" t="s">
        <v>293</v>
      </c>
      <c r="CE44" s="686"/>
      <c r="CF44" s="661" t="s">
        <v>592</v>
      </c>
      <c r="CG44" s="662"/>
      <c r="CH44" s="662"/>
      <c r="CI44" s="662"/>
      <c r="CJ44" s="662"/>
      <c r="CK44" s="662"/>
      <c r="CL44" s="662"/>
      <c r="CM44" s="662"/>
      <c r="CN44" s="662"/>
      <c r="CO44" s="662"/>
      <c r="CP44" s="662"/>
      <c r="CQ44" s="663"/>
      <c r="CR44" s="664">
        <v>1642391</v>
      </c>
      <c r="CS44" s="665"/>
      <c r="CT44" s="665"/>
      <c r="CU44" s="665"/>
      <c r="CV44" s="665"/>
      <c r="CW44" s="665"/>
      <c r="CX44" s="665"/>
      <c r="CY44" s="666"/>
      <c r="CZ44" s="667">
        <v>6.5</v>
      </c>
      <c r="DA44" s="668"/>
      <c r="DB44" s="668"/>
      <c r="DC44" s="669"/>
      <c r="DD44" s="670">
        <v>293571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340</v>
      </c>
      <c r="CG45" s="662"/>
      <c r="CH45" s="662"/>
      <c r="CI45" s="662"/>
      <c r="CJ45" s="662"/>
      <c r="CK45" s="662"/>
      <c r="CL45" s="662"/>
      <c r="CM45" s="662"/>
      <c r="CN45" s="662"/>
      <c r="CO45" s="662"/>
      <c r="CP45" s="662"/>
      <c r="CQ45" s="663"/>
      <c r="CR45" s="664">
        <v>553310</v>
      </c>
      <c r="CS45" s="675"/>
      <c r="CT45" s="675"/>
      <c r="CU45" s="675"/>
      <c r="CV45" s="675"/>
      <c r="CW45" s="675"/>
      <c r="CX45" s="675"/>
      <c r="CY45" s="676"/>
      <c r="CZ45" s="667">
        <v>2.2000000000000002</v>
      </c>
      <c r="DA45" s="677"/>
      <c r="DB45" s="677"/>
      <c r="DC45" s="678"/>
      <c r="DD45" s="670">
        <v>56679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341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342</v>
      </c>
      <c r="CG46" s="662"/>
      <c r="CH46" s="662"/>
      <c r="CI46" s="662"/>
      <c r="CJ46" s="662"/>
      <c r="CK46" s="662"/>
      <c r="CL46" s="662"/>
      <c r="CM46" s="662"/>
      <c r="CN46" s="662"/>
      <c r="CO46" s="662"/>
      <c r="CP46" s="662"/>
      <c r="CQ46" s="663"/>
      <c r="CR46" s="664">
        <v>1038185</v>
      </c>
      <c r="CS46" s="665"/>
      <c r="CT46" s="665"/>
      <c r="CU46" s="665"/>
      <c r="CV46" s="665"/>
      <c r="CW46" s="665"/>
      <c r="CX46" s="665"/>
      <c r="CY46" s="666"/>
      <c r="CZ46" s="667">
        <v>4.0999999999999996</v>
      </c>
      <c r="DA46" s="668"/>
      <c r="DB46" s="668"/>
      <c r="DC46" s="669"/>
      <c r="DD46" s="670">
        <v>196149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343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593</v>
      </c>
      <c r="CG47" s="662"/>
      <c r="CH47" s="662"/>
      <c r="CI47" s="662"/>
      <c r="CJ47" s="662"/>
      <c r="CK47" s="662"/>
      <c r="CL47" s="662"/>
      <c r="CM47" s="662"/>
      <c r="CN47" s="662"/>
      <c r="CO47" s="662"/>
      <c r="CP47" s="662"/>
      <c r="CQ47" s="663"/>
      <c r="CR47" s="664">
        <v>20127</v>
      </c>
      <c r="CS47" s="675"/>
      <c r="CT47" s="675"/>
      <c r="CU47" s="675"/>
      <c r="CV47" s="675"/>
      <c r="CW47" s="675"/>
      <c r="CX47" s="675"/>
      <c r="CY47" s="676"/>
      <c r="CZ47" s="667">
        <v>0.1</v>
      </c>
      <c r="DA47" s="677"/>
      <c r="DB47" s="677"/>
      <c r="DC47" s="678"/>
      <c r="DD47" s="670">
        <v>3060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344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345</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346</v>
      </c>
      <c r="CE49" s="642"/>
      <c r="CF49" s="642"/>
      <c r="CG49" s="642"/>
      <c r="CH49" s="642"/>
      <c r="CI49" s="642"/>
      <c r="CJ49" s="642"/>
      <c r="CK49" s="642"/>
      <c r="CL49" s="642"/>
      <c r="CM49" s="642"/>
      <c r="CN49" s="642"/>
      <c r="CO49" s="642"/>
      <c r="CP49" s="642"/>
      <c r="CQ49" s="643"/>
      <c r="CR49" s="644">
        <v>25185265</v>
      </c>
      <c r="CS49" s="645"/>
      <c r="CT49" s="645"/>
      <c r="CU49" s="645"/>
      <c r="CV49" s="645"/>
      <c r="CW49" s="645"/>
      <c r="CX49" s="645"/>
      <c r="CY49" s="646"/>
      <c r="CZ49" s="647">
        <v>100</v>
      </c>
      <c r="DA49" s="648"/>
      <c r="DB49" s="648"/>
      <c r="DC49" s="649"/>
      <c r="DD49" s="650">
        <v>15090677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Yl7guXX8GU1kZajWwl33TqGKa62k2QYEucDBcvj/3KxRhmsuFs6CpRtY2sQ0GaAP5p0c9XTnKAGBlEDq0XaUw==" saltValue="DfuercWDtqBx3uRv1L9j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K32" sqref="AK32:AO32"/>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347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348</v>
      </c>
      <c r="DK2" s="1156"/>
      <c r="DL2" s="1156"/>
      <c r="DM2" s="1156"/>
      <c r="DN2" s="1156"/>
      <c r="DO2" s="1157"/>
      <c r="DP2" s="224"/>
      <c r="DQ2" s="1155" t="s">
        <v>349</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350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800" t="s">
        <v>351</v>
      </c>
      <c r="BR4" s="800"/>
      <c r="BS4" s="800"/>
      <c r="BT4" s="800"/>
      <c r="BU4" s="800"/>
      <c r="BV4" s="800"/>
      <c r="BW4" s="800"/>
      <c r="BX4" s="800"/>
      <c r="BY4" s="800"/>
      <c r="BZ4" s="800"/>
      <c r="CA4" s="800"/>
      <c r="CB4" s="800"/>
      <c r="CC4" s="800"/>
      <c r="CD4" s="800"/>
      <c r="CE4" s="800"/>
      <c r="CF4" s="800"/>
      <c r="CG4" s="800"/>
      <c r="CH4" s="800"/>
      <c r="CI4" s="800"/>
      <c r="CJ4" s="800"/>
      <c r="CK4" s="800"/>
      <c r="CL4" s="800"/>
      <c r="CM4" s="800"/>
      <c r="CN4" s="800"/>
      <c r="CO4" s="800"/>
      <c r="CP4" s="800"/>
      <c r="CQ4" s="800"/>
      <c r="CR4" s="800"/>
      <c r="CS4" s="800"/>
      <c r="CT4" s="800"/>
      <c r="CU4" s="800"/>
      <c r="CV4" s="800"/>
      <c r="CW4" s="800"/>
      <c r="CX4" s="800"/>
      <c r="CY4" s="800"/>
      <c r="CZ4" s="800"/>
      <c r="DA4" s="800"/>
      <c r="DB4" s="800"/>
      <c r="DC4" s="800"/>
      <c r="DD4" s="800"/>
      <c r="DE4" s="800"/>
      <c r="DF4" s="800"/>
      <c r="DG4" s="800"/>
      <c r="DH4" s="800"/>
      <c r="DI4" s="800"/>
      <c r="DJ4" s="800"/>
      <c r="DK4" s="800"/>
      <c r="DL4" s="800"/>
      <c r="DM4" s="800"/>
      <c r="DN4" s="800"/>
      <c r="DO4" s="800"/>
      <c r="DP4" s="800"/>
      <c r="DQ4" s="800"/>
      <c r="DR4" s="800"/>
      <c r="DS4" s="800"/>
      <c r="DT4" s="800"/>
      <c r="DU4" s="800"/>
      <c r="DV4" s="800"/>
      <c r="DW4" s="800"/>
      <c r="DX4" s="800"/>
      <c r="DY4" s="800"/>
      <c r="DZ4" s="800"/>
      <c r="EA4" s="230"/>
    </row>
    <row r="5" spans="1:131" s="231" customFormat="1" ht="26.25" customHeight="1">
      <c r="A5" s="1059" t="s">
        <v>352</v>
      </c>
      <c r="B5" s="1060"/>
      <c r="C5" s="1060"/>
      <c r="D5" s="1060"/>
      <c r="E5" s="1060"/>
      <c r="F5" s="1060"/>
      <c r="G5" s="1060"/>
      <c r="H5" s="1060"/>
      <c r="I5" s="1060"/>
      <c r="J5" s="1060"/>
      <c r="K5" s="1060"/>
      <c r="L5" s="1060"/>
      <c r="M5" s="1060"/>
      <c r="N5" s="1060"/>
      <c r="O5" s="1060"/>
      <c r="P5" s="1061"/>
      <c r="Q5" s="1065" t="s">
        <v>353</v>
      </c>
      <c r="R5" s="1066"/>
      <c r="S5" s="1066"/>
      <c r="T5" s="1066"/>
      <c r="U5" s="1067"/>
      <c r="V5" s="1065" t="s">
        <v>354</v>
      </c>
      <c r="W5" s="1066"/>
      <c r="X5" s="1066"/>
      <c r="Y5" s="1066"/>
      <c r="Z5" s="1067"/>
      <c r="AA5" s="1065" t="s">
        <v>355</v>
      </c>
      <c r="AB5" s="1066"/>
      <c r="AC5" s="1066"/>
      <c r="AD5" s="1066"/>
      <c r="AE5" s="1066"/>
      <c r="AF5" s="1158" t="s">
        <v>356</v>
      </c>
      <c r="AG5" s="1066"/>
      <c r="AH5" s="1066"/>
      <c r="AI5" s="1066"/>
      <c r="AJ5" s="1079"/>
      <c r="AK5" s="1066" t="s">
        <v>357</v>
      </c>
      <c r="AL5" s="1066"/>
      <c r="AM5" s="1066"/>
      <c r="AN5" s="1066"/>
      <c r="AO5" s="1067"/>
      <c r="AP5" s="1065" t="s">
        <v>358</v>
      </c>
      <c r="AQ5" s="1066"/>
      <c r="AR5" s="1066"/>
      <c r="AS5" s="1066"/>
      <c r="AT5" s="1067"/>
      <c r="AU5" s="1065" t="s">
        <v>359</v>
      </c>
      <c r="AV5" s="1066"/>
      <c r="AW5" s="1066"/>
      <c r="AX5" s="1066"/>
      <c r="AY5" s="1079"/>
      <c r="AZ5" s="228"/>
      <c r="BA5" s="228"/>
      <c r="BB5" s="228"/>
      <c r="BC5" s="228"/>
      <c r="BD5" s="228"/>
      <c r="BE5" s="229"/>
      <c r="BF5" s="229"/>
      <c r="BG5" s="229"/>
      <c r="BH5" s="229"/>
      <c r="BI5" s="229"/>
      <c r="BJ5" s="229"/>
      <c r="BK5" s="229"/>
      <c r="BL5" s="229"/>
      <c r="BM5" s="229"/>
      <c r="BN5" s="229"/>
      <c r="BO5" s="229"/>
      <c r="BP5" s="229"/>
      <c r="BQ5" s="1059" t="s">
        <v>360</v>
      </c>
      <c r="BR5" s="1060"/>
      <c r="BS5" s="1060"/>
      <c r="BT5" s="1060"/>
      <c r="BU5" s="1060"/>
      <c r="BV5" s="1060"/>
      <c r="BW5" s="1060"/>
      <c r="BX5" s="1060"/>
      <c r="BY5" s="1060"/>
      <c r="BZ5" s="1060"/>
      <c r="CA5" s="1060"/>
      <c r="CB5" s="1060"/>
      <c r="CC5" s="1060"/>
      <c r="CD5" s="1060"/>
      <c r="CE5" s="1060"/>
      <c r="CF5" s="1060"/>
      <c r="CG5" s="1061"/>
      <c r="CH5" s="1065" t="s">
        <v>361</v>
      </c>
      <c r="CI5" s="1066"/>
      <c r="CJ5" s="1066"/>
      <c r="CK5" s="1066"/>
      <c r="CL5" s="1067"/>
      <c r="CM5" s="1065" t="s">
        <v>362</v>
      </c>
      <c r="CN5" s="1066"/>
      <c r="CO5" s="1066"/>
      <c r="CP5" s="1066"/>
      <c r="CQ5" s="1067"/>
      <c r="CR5" s="1065" t="s">
        <v>363</v>
      </c>
      <c r="CS5" s="1066"/>
      <c r="CT5" s="1066"/>
      <c r="CU5" s="1066"/>
      <c r="CV5" s="1067"/>
      <c r="CW5" s="1065" t="s">
        <v>364</v>
      </c>
      <c r="CX5" s="1066"/>
      <c r="CY5" s="1066"/>
      <c r="CZ5" s="1066"/>
      <c r="DA5" s="1067"/>
      <c r="DB5" s="1065" t="s">
        <v>365</v>
      </c>
      <c r="DC5" s="1066"/>
      <c r="DD5" s="1066"/>
      <c r="DE5" s="1066"/>
      <c r="DF5" s="1067"/>
      <c r="DG5" s="1148" t="s">
        <v>366</v>
      </c>
      <c r="DH5" s="1149"/>
      <c r="DI5" s="1149"/>
      <c r="DJ5" s="1149"/>
      <c r="DK5" s="1150"/>
      <c r="DL5" s="1148" t="s">
        <v>367</v>
      </c>
      <c r="DM5" s="1149"/>
      <c r="DN5" s="1149"/>
      <c r="DO5" s="1149"/>
      <c r="DP5" s="1150"/>
      <c r="DQ5" s="1065" t="s">
        <v>368</v>
      </c>
      <c r="DR5" s="1066"/>
      <c r="DS5" s="1066"/>
      <c r="DT5" s="1066"/>
      <c r="DU5" s="1067"/>
      <c r="DV5" s="1065" t="s">
        <v>359</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369</v>
      </c>
      <c r="C7" s="1112"/>
      <c r="D7" s="1112"/>
      <c r="E7" s="1112"/>
      <c r="F7" s="1112"/>
      <c r="G7" s="1112"/>
      <c r="H7" s="1112"/>
      <c r="I7" s="1112"/>
      <c r="J7" s="1112"/>
      <c r="K7" s="1112"/>
      <c r="L7" s="1112"/>
      <c r="M7" s="1112"/>
      <c r="N7" s="1112"/>
      <c r="O7" s="1112"/>
      <c r="P7" s="1113"/>
      <c r="Q7" s="1166">
        <v>27360</v>
      </c>
      <c r="R7" s="1167"/>
      <c r="S7" s="1167"/>
      <c r="T7" s="1167"/>
      <c r="U7" s="1167"/>
      <c r="V7" s="1167">
        <v>25155</v>
      </c>
      <c r="W7" s="1167"/>
      <c r="X7" s="1167"/>
      <c r="Y7" s="1167"/>
      <c r="Z7" s="1167"/>
      <c r="AA7" s="1167">
        <v>2205</v>
      </c>
      <c r="AB7" s="1167"/>
      <c r="AC7" s="1167"/>
      <c r="AD7" s="1167"/>
      <c r="AE7" s="1168"/>
      <c r="AF7" s="1169">
        <v>2112</v>
      </c>
      <c r="AG7" s="1170"/>
      <c r="AH7" s="1170"/>
      <c r="AI7" s="1170"/>
      <c r="AJ7" s="1171"/>
      <c r="AK7" s="1172">
        <v>895</v>
      </c>
      <c r="AL7" s="1173"/>
      <c r="AM7" s="1173"/>
      <c r="AN7" s="1173"/>
      <c r="AO7" s="1173"/>
      <c r="AP7" s="1173">
        <v>14429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550</v>
      </c>
      <c r="BT7" s="1164"/>
      <c r="BU7" s="1164"/>
      <c r="BV7" s="1164"/>
      <c r="BW7" s="1164"/>
      <c r="BX7" s="1164"/>
      <c r="BY7" s="1164"/>
      <c r="BZ7" s="1164"/>
      <c r="CA7" s="1164"/>
      <c r="CB7" s="1164"/>
      <c r="CC7" s="1164"/>
      <c r="CD7" s="1164"/>
      <c r="CE7" s="1164"/>
      <c r="CF7" s="1164"/>
      <c r="CG7" s="1176"/>
      <c r="CH7" s="1160">
        <v>0</v>
      </c>
      <c r="CI7" s="1161"/>
      <c r="CJ7" s="1161"/>
      <c r="CK7" s="1161"/>
      <c r="CL7" s="1162"/>
      <c r="CM7" s="1160">
        <v>119</v>
      </c>
      <c r="CN7" s="1161"/>
      <c r="CO7" s="1161"/>
      <c r="CP7" s="1161"/>
      <c r="CQ7" s="1162"/>
      <c r="CR7" s="1160">
        <v>6</v>
      </c>
      <c r="CS7" s="1161"/>
      <c r="CT7" s="1161"/>
      <c r="CU7" s="1161"/>
      <c r="CV7" s="1162"/>
      <c r="CW7" s="1160" t="s">
        <v>551</v>
      </c>
      <c r="CX7" s="1161"/>
      <c r="CY7" s="1161"/>
      <c r="CZ7" s="1161"/>
      <c r="DA7" s="1162"/>
      <c r="DB7" s="1160">
        <v>121</v>
      </c>
      <c r="DC7" s="1161"/>
      <c r="DD7" s="1161"/>
      <c r="DE7" s="1161"/>
      <c r="DF7" s="1162"/>
      <c r="DG7" s="1160">
        <v>205</v>
      </c>
      <c r="DH7" s="1161"/>
      <c r="DI7" s="1161"/>
      <c r="DJ7" s="1161"/>
      <c r="DK7" s="1162"/>
      <c r="DL7" s="1160">
        <v>0</v>
      </c>
      <c r="DM7" s="1161"/>
      <c r="DN7" s="1161"/>
      <c r="DO7" s="1161"/>
      <c r="DP7" s="1162"/>
      <c r="DQ7" s="1160">
        <v>279</v>
      </c>
      <c r="DR7" s="1161"/>
      <c r="DS7" s="1161"/>
      <c r="DT7" s="1161"/>
      <c r="DU7" s="1162"/>
      <c r="DV7" s="1163"/>
      <c r="DW7" s="1164"/>
      <c r="DX7" s="1164"/>
      <c r="DY7" s="1164"/>
      <c r="DZ7" s="1165"/>
      <c r="EA7" s="230"/>
    </row>
    <row r="8" spans="1:131" s="231" customFormat="1" ht="26.25" customHeight="1">
      <c r="A8" s="234">
        <v>2</v>
      </c>
      <c r="B8" s="1094" t="s">
        <v>370</v>
      </c>
      <c r="C8" s="1095"/>
      <c r="D8" s="1095"/>
      <c r="E8" s="1095"/>
      <c r="F8" s="1095"/>
      <c r="G8" s="1095"/>
      <c r="H8" s="1095"/>
      <c r="I8" s="1095"/>
      <c r="J8" s="1095"/>
      <c r="K8" s="1095"/>
      <c r="L8" s="1095"/>
      <c r="M8" s="1095"/>
      <c r="N8" s="1095"/>
      <c r="O8" s="1095"/>
      <c r="P8" s="1096"/>
      <c r="Q8" s="1102">
        <v>31</v>
      </c>
      <c r="R8" s="1103"/>
      <c r="S8" s="1103"/>
      <c r="T8" s="1103"/>
      <c r="U8" s="1103"/>
      <c r="V8" s="1103">
        <v>31</v>
      </c>
      <c r="W8" s="1103"/>
      <c r="X8" s="1103"/>
      <c r="Y8" s="1103"/>
      <c r="Z8" s="1103"/>
      <c r="AA8" s="1103">
        <v>0</v>
      </c>
      <c r="AB8" s="1103"/>
      <c r="AC8" s="1103"/>
      <c r="AD8" s="1103"/>
      <c r="AE8" s="1104"/>
      <c r="AF8" s="1099" t="s">
        <v>127</v>
      </c>
      <c r="AG8" s="1100"/>
      <c r="AH8" s="1100"/>
      <c r="AI8" s="1100"/>
      <c r="AJ8" s="1101"/>
      <c r="AK8" s="1144" t="s">
        <v>549</v>
      </c>
      <c r="AL8" s="1145"/>
      <c r="AM8" s="1145"/>
      <c r="AN8" s="1145"/>
      <c r="AO8" s="1145"/>
      <c r="AP8" s="1145" t="s">
        <v>549</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371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372</v>
      </c>
      <c r="B23" s="1007" t="s">
        <v>373</v>
      </c>
      <c r="C23" s="1008"/>
      <c r="D23" s="1008"/>
      <c r="E23" s="1008"/>
      <c r="F23" s="1008"/>
      <c r="G23" s="1008"/>
      <c r="H23" s="1008"/>
      <c r="I23" s="1008"/>
      <c r="J23" s="1008"/>
      <c r="K23" s="1008"/>
      <c r="L23" s="1008"/>
      <c r="M23" s="1008"/>
      <c r="N23" s="1008"/>
      <c r="O23" s="1008"/>
      <c r="P23" s="1018"/>
      <c r="Q23" s="1131">
        <v>27390</v>
      </c>
      <c r="R23" s="1125"/>
      <c r="S23" s="1125"/>
      <c r="T23" s="1125"/>
      <c r="U23" s="1125"/>
      <c r="V23" s="1125">
        <v>25185</v>
      </c>
      <c r="W23" s="1125"/>
      <c r="X23" s="1125"/>
      <c r="Y23" s="1125"/>
      <c r="Z23" s="1125"/>
      <c r="AA23" s="1125">
        <v>2205</v>
      </c>
      <c r="AB23" s="1125"/>
      <c r="AC23" s="1125"/>
      <c r="AD23" s="1125"/>
      <c r="AE23" s="1132"/>
      <c r="AF23" s="1133">
        <v>2112</v>
      </c>
      <c r="AG23" s="1125"/>
      <c r="AH23" s="1125"/>
      <c r="AI23" s="1125"/>
      <c r="AJ23" s="1134"/>
      <c r="AK23" s="1135"/>
      <c r="AL23" s="1136"/>
      <c r="AM23" s="1136"/>
      <c r="AN23" s="1136"/>
      <c r="AO23" s="1136"/>
      <c r="AP23" s="1125">
        <v>14429</v>
      </c>
      <c r="AQ23" s="1125"/>
      <c r="AR23" s="1125"/>
      <c r="AS23" s="1125"/>
      <c r="AT23" s="1125"/>
      <c r="AU23" s="1126"/>
      <c r="AV23" s="1126"/>
      <c r="AW23" s="1126"/>
      <c r="AX23" s="1126"/>
      <c r="AY23" s="1127"/>
      <c r="AZ23" s="1128" t="s">
        <v>127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374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375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352</v>
      </c>
      <c r="B26" s="1060"/>
      <c r="C26" s="1060"/>
      <c r="D26" s="1060"/>
      <c r="E26" s="1060"/>
      <c r="F26" s="1060"/>
      <c r="G26" s="1060"/>
      <c r="H26" s="1060"/>
      <c r="I26" s="1060"/>
      <c r="J26" s="1060"/>
      <c r="K26" s="1060"/>
      <c r="L26" s="1060"/>
      <c r="M26" s="1060"/>
      <c r="N26" s="1060"/>
      <c r="O26" s="1060"/>
      <c r="P26" s="1061"/>
      <c r="Q26" s="1065" t="s">
        <v>376</v>
      </c>
      <c r="R26" s="1066"/>
      <c r="S26" s="1066"/>
      <c r="T26" s="1066"/>
      <c r="U26" s="1067"/>
      <c r="V26" s="1065" t="s">
        <v>377</v>
      </c>
      <c r="W26" s="1066"/>
      <c r="X26" s="1066"/>
      <c r="Y26" s="1066"/>
      <c r="Z26" s="1067"/>
      <c r="AA26" s="1065" t="s">
        <v>378</v>
      </c>
      <c r="AB26" s="1066"/>
      <c r="AC26" s="1066"/>
      <c r="AD26" s="1066"/>
      <c r="AE26" s="1066"/>
      <c r="AF26" s="1119" t="s">
        <v>379</v>
      </c>
      <c r="AG26" s="1072"/>
      <c r="AH26" s="1072"/>
      <c r="AI26" s="1072"/>
      <c r="AJ26" s="1120"/>
      <c r="AK26" s="1066" t="s">
        <v>380</v>
      </c>
      <c r="AL26" s="1066"/>
      <c r="AM26" s="1066"/>
      <c r="AN26" s="1066"/>
      <c r="AO26" s="1067"/>
      <c r="AP26" s="1065" t="s">
        <v>381</v>
      </c>
      <c r="AQ26" s="1066"/>
      <c r="AR26" s="1066"/>
      <c r="AS26" s="1066"/>
      <c r="AT26" s="1067"/>
      <c r="AU26" s="1065" t="s">
        <v>382</v>
      </c>
      <c r="AV26" s="1066"/>
      <c r="AW26" s="1066"/>
      <c r="AX26" s="1066"/>
      <c r="AY26" s="1067"/>
      <c r="AZ26" s="1065" t="s">
        <v>383</v>
      </c>
      <c r="BA26" s="1066"/>
      <c r="BB26" s="1066"/>
      <c r="BC26" s="1066"/>
      <c r="BD26" s="1067"/>
      <c r="BE26" s="1065" t="s">
        <v>359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384</v>
      </c>
      <c r="C28" s="1112"/>
      <c r="D28" s="1112"/>
      <c r="E28" s="1112"/>
      <c r="F28" s="1112"/>
      <c r="G28" s="1112"/>
      <c r="H28" s="1112"/>
      <c r="I28" s="1112"/>
      <c r="J28" s="1112"/>
      <c r="K28" s="1112"/>
      <c r="L28" s="1112"/>
      <c r="M28" s="1112"/>
      <c r="N28" s="1112"/>
      <c r="O28" s="1112"/>
      <c r="P28" s="1113"/>
      <c r="Q28" s="1114">
        <v>6239</v>
      </c>
      <c r="R28" s="1115"/>
      <c r="S28" s="1115"/>
      <c r="T28" s="1115"/>
      <c r="U28" s="1115"/>
      <c r="V28" s="1115">
        <v>6149</v>
      </c>
      <c r="W28" s="1115"/>
      <c r="X28" s="1115"/>
      <c r="Y28" s="1115"/>
      <c r="Z28" s="1115"/>
      <c r="AA28" s="1115">
        <v>90</v>
      </c>
      <c r="AB28" s="1115"/>
      <c r="AC28" s="1115"/>
      <c r="AD28" s="1115"/>
      <c r="AE28" s="1116"/>
      <c r="AF28" s="1117">
        <v>90</v>
      </c>
      <c r="AG28" s="1115"/>
      <c r="AH28" s="1115"/>
      <c r="AI28" s="1115"/>
      <c r="AJ28" s="1118"/>
      <c r="AK28" s="1106">
        <v>575</v>
      </c>
      <c r="AL28" s="1107"/>
      <c r="AM28" s="1107"/>
      <c r="AN28" s="1107"/>
      <c r="AO28" s="1107"/>
      <c r="AP28" s="1107" t="s">
        <v>549</v>
      </c>
      <c r="AQ28" s="1107"/>
      <c r="AR28" s="1107"/>
      <c r="AS28" s="1107"/>
      <c r="AT28" s="1107"/>
      <c r="AU28" s="1107" t="s">
        <v>549</v>
      </c>
      <c r="AV28" s="1107"/>
      <c r="AW28" s="1107"/>
      <c r="AX28" s="1107"/>
      <c r="AY28" s="1107"/>
      <c r="AZ28" s="1108" t="s">
        <v>549</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385</v>
      </c>
      <c r="C29" s="1095"/>
      <c r="D29" s="1095"/>
      <c r="E29" s="1095"/>
      <c r="F29" s="1095"/>
      <c r="G29" s="1095"/>
      <c r="H29" s="1095"/>
      <c r="I29" s="1095"/>
      <c r="J29" s="1095"/>
      <c r="K29" s="1095"/>
      <c r="L29" s="1095"/>
      <c r="M29" s="1095"/>
      <c r="N29" s="1095"/>
      <c r="O29" s="1095"/>
      <c r="P29" s="1096"/>
      <c r="Q29" s="1102">
        <v>844</v>
      </c>
      <c r="R29" s="1103"/>
      <c r="S29" s="1103"/>
      <c r="T29" s="1103"/>
      <c r="U29" s="1103"/>
      <c r="V29" s="1103">
        <v>842</v>
      </c>
      <c r="W29" s="1103"/>
      <c r="X29" s="1103"/>
      <c r="Y29" s="1103"/>
      <c r="Z29" s="1103"/>
      <c r="AA29" s="1103">
        <v>3</v>
      </c>
      <c r="AB29" s="1103"/>
      <c r="AC29" s="1103"/>
      <c r="AD29" s="1103"/>
      <c r="AE29" s="1104"/>
      <c r="AF29" s="1099">
        <v>3</v>
      </c>
      <c r="AG29" s="1100"/>
      <c r="AH29" s="1100"/>
      <c r="AI29" s="1100"/>
      <c r="AJ29" s="1101"/>
      <c r="AK29" s="1047">
        <v>191</v>
      </c>
      <c r="AL29" s="1041"/>
      <c r="AM29" s="1041"/>
      <c r="AN29" s="1041"/>
      <c r="AO29" s="1041"/>
      <c r="AP29" s="1041" t="s">
        <v>549</v>
      </c>
      <c r="AQ29" s="1041"/>
      <c r="AR29" s="1041"/>
      <c r="AS29" s="1041"/>
      <c r="AT29" s="1041"/>
      <c r="AU29" s="1041" t="s">
        <v>549</v>
      </c>
      <c r="AV29" s="1041"/>
      <c r="AW29" s="1041"/>
      <c r="AX29" s="1041"/>
      <c r="AY29" s="1041"/>
      <c r="AZ29" s="1105" t="s">
        <v>549</v>
      </c>
      <c r="BA29" s="1105"/>
      <c r="BB29" s="1105"/>
      <c r="BC29" s="1105"/>
      <c r="BD29" s="1105"/>
      <c r="BE29" s="1042"/>
      <c r="BF29" s="1042"/>
      <c r="BG29" s="1042"/>
      <c r="BH29" s="1042"/>
      <c r="BI29" s="1043"/>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386</v>
      </c>
      <c r="C30" s="1095"/>
      <c r="D30" s="1095"/>
      <c r="E30" s="1095"/>
      <c r="F30" s="1095"/>
      <c r="G30" s="1095"/>
      <c r="H30" s="1095"/>
      <c r="I30" s="1095"/>
      <c r="J30" s="1095"/>
      <c r="K30" s="1095"/>
      <c r="L30" s="1095"/>
      <c r="M30" s="1095"/>
      <c r="N30" s="1095"/>
      <c r="O30" s="1095"/>
      <c r="P30" s="1096"/>
      <c r="Q30" s="1102">
        <v>4083</v>
      </c>
      <c r="R30" s="1103"/>
      <c r="S30" s="1103"/>
      <c r="T30" s="1103"/>
      <c r="U30" s="1103"/>
      <c r="V30" s="1103">
        <v>4018</v>
      </c>
      <c r="W30" s="1103"/>
      <c r="X30" s="1103"/>
      <c r="Y30" s="1103"/>
      <c r="Z30" s="1103"/>
      <c r="AA30" s="1103">
        <v>65</v>
      </c>
      <c r="AB30" s="1103"/>
      <c r="AC30" s="1103"/>
      <c r="AD30" s="1103"/>
      <c r="AE30" s="1104"/>
      <c r="AF30" s="1099">
        <v>65</v>
      </c>
      <c r="AG30" s="1100"/>
      <c r="AH30" s="1100"/>
      <c r="AI30" s="1100"/>
      <c r="AJ30" s="1101"/>
      <c r="AK30" s="1047">
        <v>614</v>
      </c>
      <c r="AL30" s="1041"/>
      <c r="AM30" s="1041"/>
      <c r="AN30" s="1041"/>
      <c r="AO30" s="1041"/>
      <c r="AP30" s="1041" t="s">
        <v>549</v>
      </c>
      <c r="AQ30" s="1041"/>
      <c r="AR30" s="1041"/>
      <c r="AS30" s="1041"/>
      <c r="AT30" s="1041"/>
      <c r="AU30" s="1041" t="s">
        <v>549</v>
      </c>
      <c r="AV30" s="1041"/>
      <c r="AW30" s="1041"/>
      <c r="AX30" s="1041"/>
      <c r="AY30" s="1041"/>
      <c r="AZ30" s="1105" t="s">
        <v>549</v>
      </c>
      <c r="BA30" s="1105"/>
      <c r="BB30" s="1105"/>
      <c r="BC30" s="1105"/>
      <c r="BD30" s="1105"/>
      <c r="BE30" s="1042"/>
      <c r="BF30" s="1042"/>
      <c r="BG30" s="1042"/>
      <c r="BH30" s="1042"/>
      <c r="BI30" s="1043"/>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387</v>
      </c>
      <c r="C31" s="1095"/>
      <c r="D31" s="1095"/>
      <c r="E31" s="1095"/>
      <c r="F31" s="1095"/>
      <c r="G31" s="1095"/>
      <c r="H31" s="1095"/>
      <c r="I31" s="1095"/>
      <c r="J31" s="1095"/>
      <c r="K31" s="1095"/>
      <c r="L31" s="1095"/>
      <c r="M31" s="1095"/>
      <c r="N31" s="1095"/>
      <c r="O31" s="1095"/>
      <c r="P31" s="1096"/>
      <c r="Q31" s="1102">
        <v>1090</v>
      </c>
      <c r="R31" s="1103"/>
      <c r="S31" s="1103"/>
      <c r="T31" s="1103"/>
      <c r="U31" s="1103"/>
      <c r="V31" s="1103">
        <v>1042</v>
      </c>
      <c r="W31" s="1103"/>
      <c r="X31" s="1103"/>
      <c r="Y31" s="1103"/>
      <c r="Z31" s="1103"/>
      <c r="AA31" s="1103">
        <v>48</v>
      </c>
      <c r="AB31" s="1103"/>
      <c r="AC31" s="1103"/>
      <c r="AD31" s="1103"/>
      <c r="AE31" s="1104"/>
      <c r="AF31" s="1099">
        <v>1188</v>
      </c>
      <c r="AG31" s="1100"/>
      <c r="AH31" s="1100"/>
      <c r="AI31" s="1100"/>
      <c r="AJ31" s="1101"/>
      <c r="AK31" s="1047">
        <v>9</v>
      </c>
      <c r="AL31" s="1041"/>
      <c r="AM31" s="1041"/>
      <c r="AN31" s="1041"/>
      <c r="AO31" s="1041"/>
      <c r="AP31" s="1041">
        <v>1852</v>
      </c>
      <c r="AQ31" s="1041"/>
      <c r="AR31" s="1041"/>
      <c r="AS31" s="1041"/>
      <c r="AT31" s="1041"/>
      <c r="AU31" s="1041">
        <v>11</v>
      </c>
      <c r="AV31" s="1041"/>
      <c r="AW31" s="1041"/>
      <c r="AX31" s="1041"/>
      <c r="AY31" s="1041"/>
      <c r="AZ31" s="1105" t="s">
        <v>549</v>
      </c>
      <c r="BA31" s="1105"/>
      <c r="BB31" s="1105"/>
      <c r="BC31" s="1105"/>
      <c r="BD31" s="1105"/>
      <c r="BE31" s="1042" t="s">
        <v>388</v>
      </c>
      <c r="BF31" s="1042"/>
      <c r="BG31" s="1042"/>
      <c r="BH31" s="1042"/>
      <c r="BI31" s="1043"/>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389</v>
      </c>
      <c r="C32" s="1095"/>
      <c r="D32" s="1095"/>
      <c r="E32" s="1095"/>
      <c r="F32" s="1095"/>
      <c r="G32" s="1095"/>
      <c r="H32" s="1095"/>
      <c r="I32" s="1095"/>
      <c r="J32" s="1095"/>
      <c r="K32" s="1095"/>
      <c r="L32" s="1095"/>
      <c r="M32" s="1095"/>
      <c r="N32" s="1095"/>
      <c r="O32" s="1095"/>
      <c r="P32" s="1096"/>
      <c r="Q32" s="1102">
        <v>2458</v>
      </c>
      <c r="R32" s="1103"/>
      <c r="S32" s="1103"/>
      <c r="T32" s="1103"/>
      <c r="U32" s="1103"/>
      <c r="V32" s="1103">
        <v>2023</v>
      </c>
      <c r="W32" s="1103"/>
      <c r="X32" s="1103"/>
      <c r="Y32" s="1103"/>
      <c r="Z32" s="1103"/>
      <c r="AA32" s="1103">
        <v>435</v>
      </c>
      <c r="AB32" s="1103"/>
      <c r="AC32" s="1103"/>
      <c r="AD32" s="1103"/>
      <c r="AE32" s="1104"/>
      <c r="AF32" s="1099">
        <v>415</v>
      </c>
      <c r="AG32" s="1100"/>
      <c r="AH32" s="1100"/>
      <c r="AI32" s="1100"/>
      <c r="AJ32" s="1101"/>
      <c r="AK32" s="1047">
        <v>657</v>
      </c>
      <c r="AL32" s="1041"/>
      <c r="AM32" s="1041"/>
      <c r="AN32" s="1041"/>
      <c r="AO32" s="1041"/>
      <c r="AP32" s="1041">
        <v>10784</v>
      </c>
      <c r="AQ32" s="1041"/>
      <c r="AR32" s="1041"/>
      <c r="AS32" s="1041"/>
      <c r="AT32" s="1041"/>
      <c r="AU32" s="1041">
        <v>5510</v>
      </c>
      <c r="AV32" s="1041"/>
      <c r="AW32" s="1041"/>
      <c r="AX32" s="1041"/>
      <c r="AY32" s="1041"/>
      <c r="AZ32" s="1105" t="s">
        <v>549</v>
      </c>
      <c r="BA32" s="1105"/>
      <c r="BB32" s="1105"/>
      <c r="BC32" s="1105"/>
      <c r="BD32" s="1105"/>
      <c r="BE32" s="1042" t="s">
        <v>390</v>
      </c>
      <c r="BF32" s="1042"/>
      <c r="BG32" s="1042"/>
      <c r="BH32" s="1042"/>
      <c r="BI32" s="1043"/>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7"/>
      <c r="AL33" s="1041"/>
      <c r="AM33" s="1041"/>
      <c r="AN33" s="1041"/>
      <c r="AO33" s="1041"/>
      <c r="AP33" s="1041"/>
      <c r="AQ33" s="1041"/>
      <c r="AR33" s="1041"/>
      <c r="AS33" s="1041"/>
      <c r="AT33" s="1041"/>
      <c r="AU33" s="1041"/>
      <c r="AV33" s="1041"/>
      <c r="AW33" s="1041"/>
      <c r="AX33" s="1041"/>
      <c r="AY33" s="1041"/>
      <c r="AZ33" s="1105"/>
      <c r="BA33" s="1105"/>
      <c r="BB33" s="1105"/>
      <c r="BC33" s="1105"/>
      <c r="BD33" s="1105"/>
      <c r="BE33" s="1042"/>
      <c r="BF33" s="1042"/>
      <c r="BG33" s="1042"/>
      <c r="BH33" s="1042"/>
      <c r="BI33" s="1043"/>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7"/>
      <c r="AL34" s="1041"/>
      <c r="AM34" s="1041"/>
      <c r="AN34" s="1041"/>
      <c r="AO34" s="1041"/>
      <c r="AP34" s="1041"/>
      <c r="AQ34" s="1041"/>
      <c r="AR34" s="1041"/>
      <c r="AS34" s="1041"/>
      <c r="AT34" s="1041"/>
      <c r="AU34" s="1041"/>
      <c r="AV34" s="1041"/>
      <c r="AW34" s="1041"/>
      <c r="AX34" s="1041"/>
      <c r="AY34" s="1041"/>
      <c r="AZ34" s="1105"/>
      <c r="BA34" s="1105"/>
      <c r="BB34" s="1105"/>
      <c r="BC34" s="1105"/>
      <c r="BD34" s="1105"/>
      <c r="BE34" s="1042"/>
      <c r="BF34" s="1042"/>
      <c r="BG34" s="1042"/>
      <c r="BH34" s="1042"/>
      <c r="BI34" s="1043"/>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7"/>
      <c r="AL35" s="1041"/>
      <c r="AM35" s="1041"/>
      <c r="AN35" s="1041"/>
      <c r="AO35" s="1041"/>
      <c r="AP35" s="1041"/>
      <c r="AQ35" s="1041"/>
      <c r="AR35" s="1041"/>
      <c r="AS35" s="1041"/>
      <c r="AT35" s="1041"/>
      <c r="AU35" s="1041"/>
      <c r="AV35" s="1041"/>
      <c r="AW35" s="1041"/>
      <c r="AX35" s="1041"/>
      <c r="AY35" s="1041"/>
      <c r="AZ35" s="1105"/>
      <c r="BA35" s="1105"/>
      <c r="BB35" s="1105"/>
      <c r="BC35" s="1105"/>
      <c r="BD35" s="1105"/>
      <c r="BE35" s="1042"/>
      <c r="BF35" s="1042"/>
      <c r="BG35" s="1042"/>
      <c r="BH35" s="1042"/>
      <c r="BI35" s="1043"/>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7"/>
      <c r="AL36" s="1041"/>
      <c r="AM36" s="1041"/>
      <c r="AN36" s="1041"/>
      <c r="AO36" s="1041"/>
      <c r="AP36" s="1041"/>
      <c r="AQ36" s="1041"/>
      <c r="AR36" s="1041"/>
      <c r="AS36" s="1041"/>
      <c r="AT36" s="1041"/>
      <c r="AU36" s="1041"/>
      <c r="AV36" s="1041"/>
      <c r="AW36" s="1041"/>
      <c r="AX36" s="1041"/>
      <c r="AY36" s="1041"/>
      <c r="AZ36" s="1105"/>
      <c r="BA36" s="1105"/>
      <c r="BB36" s="1105"/>
      <c r="BC36" s="1105"/>
      <c r="BD36" s="1105"/>
      <c r="BE36" s="1042"/>
      <c r="BF36" s="1042"/>
      <c r="BG36" s="1042"/>
      <c r="BH36" s="1042"/>
      <c r="BI36" s="1043"/>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7"/>
      <c r="AL37" s="1041"/>
      <c r="AM37" s="1041"/>
      <c r="AN37" s="1041"/>
      <c r="AO37" s="1041"/>
      <c r="AP37" s="1041"/>
      <c r="AQ37" s="1041"/>
      <c r="AR37" s="1041"/>
      <c r="AS37" s="1041"/>
      <c r="AT37" s="1041"/>
      <c r="AU37" s="1041"/>
      <c r="AV37" s="1041"/>
      <c r="AW37" s="1041"/>
      <c r="AX37" s="1041"/>
      <c r="AY37" s="1041"/>
      <c r="AZ37" s="1105"/>
      <c r="BA37" s="1105"/>
      <c r="BB37" s="1105"/>
      <c r="BC37" s="1105"/>
      <c r="BD37" s="1105"/>
      <c r="BE37" s="1042"/>
      <c r="BF37" s="1042"/>
      <c r="BG37" s="1042"/>
      <c r="BH37" s="1042"/>
      <c r="BI37" s="1043"/>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7"/>
      <c r="AL38" s="1041"/>
      <c r="AM38" s="1041"/>
      <c r="AN38" s="1041"/>
      <c r="AO38" s="1041"/>
      <c r="AP38" s="1041"/>
      <c r="AQ38" s="1041"/>
      <c r="AR38" s="1041"/>
      <c r="AS38" s="1041"/>
      <c r="AT38" s="1041"/>
      <c r="AU38" s="1041"/>
      <c r="AV38" s="1041"/>
      <c r="AW38" s="1041"/>
      <c r="AX38" s="1041"/>
      <c r="AY38" s="1041"/>
      <c r="AZ38" s="1105"/>
      <c r="BA38" s="1105"/>
      <c r="BB38" s="1105"/>
      <c r="BC38" s="1105"/>
      <c r="BD38" s="1105"/>
      <c r="BE38" s="1042"/>
      <c r="BF38" s="1042"/>
      <c r="BG38" s="1042"/>
      <c r="BH38" s="1042"/>
      <c r="BI38" s="1043"/>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7"/>
      <c r="AL39" s="1041"/>
      <c r="AM39" s="1041"/>
      <c r="AN39" s="1041"/>
      <c r="AO39" s="1041"/>
      <c r="AP39" s="1041"/>
      <c r="AQ39" s="1041"/>
      <c r="AR39" s="1041"/>
      <c r="AS39" s="1041"/>
      <c r="AT39" s="1041"/>
      <c r="AU39" s="1041"/>
      <c r="AV39" s="1041"/>
      <c r="AW39" s="1041"/>
      <c r="AX39" s="1041"/>
      <c r="AY39" s="1041"/>
      <c r="AZ39" s="1105"/>
      <c r="BA39" s="1105"/>
      <c r="BB39" s="1105"/>
      <c r="BC39" s="1105"/>
      <c r="BD39" s="1105"/>
      <c r="BE39" s="1042"/>
      <c r="BF39" s="1042"/>
      <c r="BG39" s="1042"/>
      <c r="BH39" s="1042"/>
      <c r="BI39" s="1043"/>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7"/>
      <c r="AL40" s="1041"/>
      <c r="AM40" s="1041"/>
      <c r="AN40" s="1041"/>
      <c r="AO40" s="1041"/>
      <c r="AP40" s="1041"/>
      <c r="AQ40" s="1041"/>
      <c r="AR40" s="1041"/>
      <c r="AS40" s="1041"/>
      <c r="AT40" s="1041"/>
      <c r="AU40" s="1041"/>
      <c r="AV40" s="1041"/>
      <c r="AW40" s="1041"/>
      <c r="AX40" s="1041"/>
      <c r="AY40" s="1041"/>
      <c r="AZ40" s="1105"/>
      <c r="BA40" s="1105"/>
      <c r="BB40" s="1105"/>
      <c r="BC40" s="1105"/>
      <c r="BD40" s="1105"/>
      <c r="BE40" s="1042"/>
      <c r="BF40" s="1042"/>
      <c r="BG40" s="1042"/>
      <c r="BH40" s="1042"/>
      <c r="BI40" s="1043"/>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7"/>
      <c r="AL41" s="1041"/>
      <c r="AM41" s="1041"/>
      <c r="AN41" s="1041"/>
      <c r="AO41" s="1041"/>
      <c r="AP41" s="1041"/>
      <c r="AQ41" s="1041"/>
      <c r="AR41" s="1041"/>
      <c r="AS41" s="1041"/>
      <c r="AT41" s="1041"/>
      <c r="AU41" s="1041"/>
      <c r="AV41" s="1041"/>
      <c r="AW41" s="1041"/>
      <c r="AX41" s="1041"/>
      <c r="AY41" s="1041"/>
      <c r="AZ41" s="1105"/>
      <c r="BA41" s="1105"/>
      <c r="BB41" s="1105"/>
      <c r="BC41" s="1105"/>
      <c r="BD41" s="1105"/>
      <c r="BE41" s="1042"/>
      <c r="BF41" s="1042"/>
      <c r="BG41" s="1042"/>
      <c r="BH41" s="1042"/>
      <c r="BI41" s="1043"/>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7"/>
      <c r="AL42" s="1041"/>
      <c r="AM42" s="1041"/>
      <c r="AN42" s="1041"/>
      <c r="AO42" s="1041"/>
      <c r="AP42" s="1041"/>
      <c r="AQ42" s="1041"/>
      <c r="AR42" s="1041"/>
      <c r="AS42" s="1041"/>
      <c r="AT42" s="1041"/>
      <c r="AU42" s="1041"/>
      <c r="AV42" s="1041"/>
      <c r="AW42" s="1041"/>
      <c r="AX42" s="1041"/>
      <c r="AY42" s="1041"/>
      <c r="AZ42" s="1105"/>
      <c r="BA42" s="1105"/>
      <c r="BB42" s="1105"/>
      <c r="BC42" s="1105"/>
      <c r="BD42" s="1105"/>
      <c r="BE42" s="1042"/>
      <c r="BF42" s="1042"/>
      <c r="BG42" s="1042"/>
      <c r="BH42" s="1042"/>
      <c r="BI42" s="1043"/>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7"/>
      <c r="AL43" s="1041"/>
      <c r="AM43" s="1041"/>
      <c r="AN43" s="1041"/>
      <c r="AO43" s="1041"/>
      <c r="AP43" s="1041"/>
      <c r="AQ43" s="1041"/>
      <c r="AR43" s="1041"/>
      <c r="AS43" s="1041"/>
      <c r="AT43" s="1041"/>
      <c r="AU43" s="1041"/>
      <c r="AV43" s="1041"/>
      <c r="AW43" s="1041"/>
      <c r="AX43" s="1041"/>
      <c r="AY43" s="1041"/>
      <c r="AZ43" s="1105"/>
      <c r="BA43" s="1105"/>
      <c r="BB43" s="1105"/>
      <c r="BC43" s="1105"/>
      <c r="BD43" s="1105"/>
      <c r="BE43" s="1042"/>
      <c r="BF43" s="1042"/>
      <c r="BG43" s="1042"/>
      <c r="BH43" s="1042"/>
      <c r="BI43" s="1043"/>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7"/>
      <c r="AL44" s="1041"/>
      <c r="AM44" s="1041"/>
      <c r="AN44" s="1041"/>
      <c r="AO44" s="1041"/>
      <c r="AP44" s="1041"/>
      <c r="AQ44" s="1041"/>
      <c r="AR44" s="1041"/>
      <c r="AS44" s="1041"/>
      <c r="AT44" s="1041"/>
      <c r="AU44" s="1041"/>
      <c r="AV44" s="1041"/>
      <c r="AW44" s="1041"/>
      <c r="AX44" s="1041"/>
      <c r="AY44" s="1041"/>
      <c r="AZ44" s="1105"/>
      <c r="BA44" s="1105"/>
      <c r="BB44" s="1105"/>
      <c r="BC44" s="1105"/>
      <c r="BD44" s="1105"/>
      <c r="BE44" s="1042"/>
      <c r="BF44" s="1042"/>
      <c r="BG44" s="1042"/>
      <c r="BH44" s="1042"/>
      <c r="BI44" s="1043"/>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7"/>
      <c r="AL45" s="1041"/>
      <c r="AM45" s="1041"/>
      <c r="AN45" s="1041"/>
      <c r="AO45" s="1041"/>
      <c r="AP45" s="1041"/>
      <c r="AQ45" s="1041"/>
      <c r="AR45" s="1041"/>
      <c r="AS45" s="1041"/>
      <c r="AT45" s="1041"/>
      <c r="AU45" s="1041"/>
      <c r="AV45" s="1041"/>
      <c r="AW45" s="1041"/>
      <c r="AX45" s="1041"/>
      <c r="AY45" s="1041"/>
      <c r="AZ45" s="1105"/>
      <c r="BA45" s="1105"/>
      <c r="BB45" s="1105"/>
      <c r="BC45" s="1105"/>
      <c r="BD45" s="1105"/>
      <c r="BE45" s="1042"/>
      <c r="BF45" s="1042"/>
      <c r="BG45" s="1042"/>
      <c r="BH45" s="1042"/>
      <c r="BI45" s="1043"/>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7"/>
      <c r="AL46" s="1041"/>
      <c r="AM46" s="1041"/>
      <c r="AN46" s="1041"/>
      <c r="AO46" s="1041"/>
      <c r="AP46" s="1041"/>
      <c r="AQ46" s="1041"/>
      <c r="AR46" s="1041"/>
      <c r="AS46" s="1041"/>
      <c r="AT46" s="1041"/>
      <c r="AU46" s="1041"/>
      <c r="AV46" s="1041"/>
      <c r="AW46" s="1041"/>
      <c r="AX46" s="1041"/>
      <c r="AY46" s="1041"/>
      <c r="AZ46" s="1105"/>
      <c r="BA46" s="1105"/>
      <c r="BB46" s="1105"/>
      <c r="BC46" s="1105"/>
      <c r="BD46" s="1105"/>
      <c r="BE46" s="1042"/>
      <c r="BF46" s="1042"/>
      <c r="BG46" s="1042"/>
      <c r="BH46" s="1042"/>
      <c r="BI46" s="1043"/>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7"/>
      <c r="AL47" s="1041"/>
      <c r="AM47" s="1041"/>
      <c r="AN47" s="1041"/>
      <c r="AO47" s="1041"/>
      <c r="AP47" s="1041"/>
      <c r="AQ47" s="1041"/>
      <c r="AR47" s="1041"/>
      <c r="AS47" s="1041"/>
      <c r="AT47" s="1041"/>
      <c r="AU47" s="1041"/>
      <c r="AV47" s="1041"/>
      <c r="AW47" s="1041"/>
      <c r="AX47" s="1041"/>
      <c r="AY47" s="1041"/>
      <c r="AZ47" s="1105"/>
      <c r="BA47" s="1105"/>
      <c r="BB47" s="1105"/>
      <c r="BC47" s="1105"/>
      <c r="BD47" s="1105"/>
      <c r="BE47" s="1042"/>
      <c r="BF47" s="1042"/>
      <c r="BG47" s="1042"/>
      <c r="BH47" s="1042"/>
      <c r="BI47" s="1043"/>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7"/>
      <c r="AL48" s="1041"/>
      <c r="AM48" s="1041"/>
      <c r="AN48" s="1041"/>
      <c r="AO48" s="1041"/>
      <c r="AP48" s="1041"/>
      <c r="AQ48" s="1041"/>
      <c r="AR48" s="1041"/>
      <c r="AS48" s="1041"/>
      <c r="AT48" s="1041"/>
      <c r="AU48" s="1041"/>
      <c r="AV48" s="1041"/>
      <c r="AW48" s="1041"/>
      <c r="AX48" s="1041"/>
      <c r="AY48" s="1041"/>
      <c r="AZ48" s="1105"/>
      <c r="BA48" s="1105"/>
      <c r="BB48" s="1105"/>
      <c r="BC48" s="1105"/>
      <c r="BD48" s="1105"/>
      <c r="BE48" s="1042"/>
      <c r="BF48" s="1042"/>
      <c r="BG48" s="1042"/>
      <c r="BH48" s="1042"/>
      <c r="BI48" s="1043"/>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7"/>
      <c r="AL49" s="1041"/>
      <c r="AM49" s="1041"/>
      <c r="AN49" s="1041"/>
      <c r="AO49" s="1041"/>
      <c r="AP49" s="1041"/>
      <c r="AQ49" s="1041"/>
      <c r="AR49" s="1041"/>
      <c r="AS49" s="1041"/>
      <c r="AT49" s="1041"/>
      <c r="AU49" s="1041"/>
      <c r="AV49" s="1041"/>
      <c r="AW49" s="1041"/>
      <c r="AX49" s="1041"/>
      <c r="AY49" s="1041"/>
      <c r="AZ49" s="1105"/>
      <c r="BA49" s="1105"/>
      <c r="BB49" s="1105"/>
      <c r="BC49" s="1105"/>
      <c r="BD49" s="1105"/>
      <c r="BE49" s="1042"/>
      <c r="BF49" s="1042"/>
      <c r="BG49" s="1042"/>
      <c r="BH49" s="1042"/>
      <c r="BI49" s="1043"/>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42"/>
      <c r="BF50" s="1042"/>
      <c r="BG50" s="1042"/>
      <c r="BH50" s="1042"/>
      <c r="BI50" s="1043"/>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42"/>
      <c r="BF51" s="1042"/>
      <c r="BG51" s="1042"/>
      <c r="BH51" s="1042"/>
      <c r="BI51" s="1043"/>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42"/>
      <c r="BF52" s="1042"/>
      <c r="BG52" s="1042"/>
      <c r="BH52" s="1042"/>
      <c r="BI52" s="1043"/>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42"/>
      <c r="BF53" s="1042"/>
      <c r="BG53" s="1042"/>
      <c r="BH53" s="1042"/>
      <c r="BI53" s="1043"/>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42"/>
      <c r="BF54" s="1042"/>
      <c r="BG54" s="1042"/>
      <c r="BH54" s="1042"/>
      <c r="BI54" s="1043"/>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42"/>
      <c r="BF55" s="1042"/>
      <c r="BG55" s="1042"/>
      <c r="BH55" s="1042"/>
      <c r="BI55" s="1043"/>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42"/>
      <c r="BF56" s="1042"/>
      <c r="BG56" s="1042"/>
      <c r="BH56" s="1042"/>
      <c r="BI56" s="1043"/>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42"/>
      <c r="BF57" s="1042"/>
      <c r="BG57" s="1042"/>
      <c r="BH57" s="1042"/>
      <c r="BI57" s="1043"/>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42"/>
      <c r="BF58" s="1042"/>
      <c r="BG58" s="1042"/>
      <c r="BH58" s="1042"/>
      <c r="BI58" s="1043"/>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42"/>
      <c r="BF59" s="1042"/>
      <c r="BG59" s="1042"/>
      <c r="BH59" s="1042"/>
      <c r="BI59" s="1043"/>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42"/>
      <c r="BF60" s="1042"/>
      <c r="BG60" s="1042"/>
      <c r="BH60" s="1042"/>
      <c r="BI60" s="1043"/>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42"/>
      <c r="BF61" s="1042"/>
      <c r="BG61" s="1042"/>
      <c r="BH61" s="1042"/>
      <c r="BI61" s="1043"/>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42"/>
      <c r="BF62" s="1042"/>
      <c r="BG62" s="1042"/>
      <c r="BH62" s="1042"/>
      <c r="BI62" s="1043"/>
      <c r="BJ62" s="1091" t="s">
        <v>391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372</v>
      </c>
      <c r="B63" s="1007" t="s">
        <v>392</v>
      </c>
      <c r="C63" s="1008"/>
      <c r="D63" s="1008"/>
      <c r="E63" s="1008"/>
      <c r="F63" s="1008"/>
      <c r="G63" s="1008"/>
      <c r="H63" s="1008"/>
      <c r="I63" s="1008"/>
      <c r="J63" s="1008"/>
      <c r="K63" s="1008"/>
      <c r="L63" s="1008"/>
      <c r="M63" s="1008"/>
      <c r="N63" s="1008"/>
      <c r="O63" s="1008"/>
      <c r="P63" s="1018"/>
      <c r="Q63" s="1032"/>
      <c r="R63" s="1033"/>
      <c r="S63" s="1033"/>
      <c r="T63" s="1033"/>
      <c r="U63" s="1033"/>
      <c r="V63" s="1033"/>
      <c r="W63" s="1033"/>
      <c r="X63" s="1033"/>
      <c r="Y63" s="1033"/>
      <c r="Z63" s="1033"/>
      <c r="AA63" s="1033"/>
      <c r="AB63" s="1033"/>
      <c r="AC63" s="1033"/>
      <c r="AD63" s="1033"/>
      <c r="AE63" s="1084"/>
      <c r="AF63" s="1085">
        <v>1761</v>
      </c>
      <c r="AG63" s="1029"/>
      <c r="AH63" s="1029"/>
      <c r="AI63" s="1029"/>
      <c r="AJ63" s="1086"/>
      <c r="AK63" s="1087"/>
      <c r="AL63" s="1033"/>
      <c r="AM63" s="1033"/>
      <c r="AN63" s="1033"/>
      <c r="AO63" s="1033"/>
      <c r="AP63" s="1029"/>
      <c r="AQ63" s="1029"/>
      <c r="AR63" s="1029"/>
      <c r="AS63" s="1029"/>
      <c r="AT63" s="1029"/>
      <c r="AU63" s="1029"/>
      <c r="AV63" s="1029"/>
      <c r="AW63" s="1029"/>
      <c r="AX63" s="1029"/>
      <c r="AY63" s="1029"/>
      <c r="AZ63" s="1081"/>
      <c r="BA63" s="1081"/>
      <c r="BB63" s="1081"/>
      <c r="BC63" s="1081"/>
      <c r="BD63" s="1081"/>
      <c r="BE63" s="1030"/>
      <c r="BF63" s="1030"/>
      <c r="BG63" s="1030"/>
      <c r="BH63" s="1030"/>
      <c r="BI63" s="1031"/>
      <c r="BJ63" s="1082" t="s">
        <v>393</v>
      </c>
      <c r="BK63" s="1023"/>
      <c r="BL63" s="1023"/>
      <c r="BM63" s="1023"/>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394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395</v>
      </c>
      <c r="B66" s="1060"/>
      <c r="C66" s="1060"/>
      <c r="D66" s="1060"/>
      <c r="E66" s="1060"/>
      <c r="F66" s="1060"/>
      <c r="G66" s="1060"/>
      <c r="H66" s="1060"/>
      <c r="I66" s="1060"/>
      <c r="J66" s="1060"/>
      <c r="K66" s="1060"/>
      <c r="L66" s="1060"/>
      <c r="M66" s="1060"/>
      <c r="N66" s="1060"/>
      <c r="O66" s="1060"/>
      <c r="P66" s="1061"/>
      <c r="Q66" s="1065" t="s">
        <v>376</v>
      </c>
      <c r="R66" s="1066"/>
      <c r="S66" s="1066"/>
      <c r="T66" s="1066"/>
      <c r="U66" s="1067"/>
      <c r="V66" s="1065" t="s">
        <v>377</v>
      </c>
      <c r="W66" s="1066"/>
      <c r="X66" s="1066"/>
      <c r="Y66" s="1066"/>
      <c r="Z66" s="1067"/>
      <c r="AA66" s="1065" t="s">
        <v>378</v>
      </c>
      <c r="AB66" s="1066"/>
      <c r="AC66" s="1066"/>
      <c r="AD66" s="1066"/>
      <c r="AE66" s="1067"/>
      <c r="AF66" s="1071" t="s">
        <v>379</v>
      </c>
      <c r="AG66" s="1072"/>
      <c r="AH66" s="1072"/>
      <c r="AI66" s="1072"/>
      <c r="AJ66" s="1073"/>
      <c r="AK66" s="1065" t="s">
        <v>380</v>
      </c>
      <c r="AL66" s="1060"/>
      <c r="AM66" s="1060"/>
      <c r="AN66" s="1060"/>
      <c r="AO66" s="1061"/>
      <c r="AP66" s="1065" t="s">
        <v>381</v>
      </c>
      <c r="AQ66" s="1066"/>
      <c r="AR66" s="1066"/>
      <c r="AS66" s="1066"/>
      <c r="AT66" s="1067"/>
      <c r="AU66" s="1065" t="s">
        <v>396</v>
      </c>
      <c r="AV66" s="1066"/>
      <c r="AW66" s="1066"/>
      <c r="AX66" s="1066"/>
      <c r="AY66" s="1067"/>
      <c r="AZ66" s="1065" t="s">
        <v>359</v>
      </c>
      <c r="BA66" s="1066"/>
      <c r="BB66" s="1066"/>
      <c r="BC66" s="1066"/>
      <c r="BD66" s="1079"/>
      <c r="BE66" s="237"/>
      <c r="BF66" s="237"/>
      <c r="BG66" s="237"/>
      <c r="BH66" s="237"/>
      <c r="BI66" s="237"/>
      <c r="BJ66" s="237"/>
      <c r="BK66" s="237"/>
      <c r="BL66" s="237"/>
      <c r="BM66" s="237"/>
      <c r="BN66" s="237"/>
      <c r="BO66" s="237"/>
      <c r="BP66" s="237"/>
      <c r="BQ66" s="234">
        <v>60</v>
      </c>
      <c r="BR66" s="239"/>
      <c r="BS66" s="1015"/>
      <c r="BT66" s="1016"/>
      <c r="BU66" s="1016"/>
      <c r="BV66" s="1016"/>
      <c r="BW66" s="1016"/>
      <c r="BX66" s="1016"/>
      <c r="BY66" s="1016"/>
      <c r="BZ66" s="1016"/>
      <c r="CA66" s="1016"/>
      <c r="CB66" s="1016"/>
      <c r="CC66" s="1016"/>
      <c r="CD66" s="1016"/>
      <c r="CE66" s="1016"/>
      <c r="CF66" s="1016"/>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5"/>
      <c r="DW66" s="1016"/>
      <c r="DX66" s="1016"/>
      <c r="DY66" s="1016"/>
      <c r="DZ66" s="1017"/>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15"/>
      <c r="BT67" s="1016"/>
      <c r="BU67" s="1016"/>
      <c r="BV67" s="1016"/>
      <c r="BW67" s="1016"/>
      <c r="BX67" s="1016"/>
      <c r="BY67" s="1016"/>
      <c r="BZ67" s="1016"/>
      <c r="CA67" s="1016"/>
      <c r="CB67" s="1016"/>
      <c r="CC67" s="1016"/>
      <c r="CD67" s="1016"/>
      <c r="CE67" s="1016"/>
      <c r="CF67" s="1016"/>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5"/>
      <c r="DW67" s="1016"/>
      <c r="DX67" s="1016"/>
      <c r="DY67" s="1016"/>
      <c r="DZ67" s="1017"/>
      <c r="EA67" s="226"/>
    </row>
    <row r="68" spans="1:131" ht="26.25" customHeight="1" thickTop="1">
      <c r="A68" s="232">
        <v>1</v>
      </c>
      <c r="B68" s="788" t="s">
        <v>552</v>
      </c>
      <c r="C68" s="789"/>
      <c r="D68" s="789"/>
      <c r="E68" s="789"/>
      <c r="F68" s="789"/>
      <c r="G68" s="789"/>
      <c r="H68" s="789"/>
      <c r="I68" s="789"/>
      <c r="J68" s="789"/>
      <c r="K68" s="789"/>
      <c r="L68" s="789"/>
      <c r="M68" s="789"/>
      <c r="N68" s="789"/>
      <c r="O68" s="789"/>
      <c r="P68" s="790"/>
      <c r="Q68" s="1052">
        <v>11656</v>
      </c>
      <c r="R68" s="1049"/>
      <c r="S68" s="1049"/>
      <c r="T68" s="1049"/>
      <c r="U68" s="1049"/>
      <c r="V68" s="1049">
        <v>10459</v>
      </c>
      <c r="W68" s="1049"/>
      <c r="X68" s="1049"/>
      <c r="Y68" s="1049"/>
      <c r="Z68" s="1049"/>
      <c r="AA68" s="1049">
        <v>1196</v>
      </c>
      <c r="AB68" s="1049"/>
      <c r="AC68" s="1049"/>
      <c r="AD68" s="1049"/>
      <c r="AE68" s="1049"/>
      <c r="AF68" s="1049">
        <v>7363</v>
      </c>
      <c r="AG68" s="1049"/>
      <c r="AH68" s="1049"/>
      <c r="AI68" s="1049"/>
      <c r="AJ68" s="1049"/>
      <c r="AK68" s="1049">
        <v>1109</v>
      </c>
      <c r="AL68" s="1049"/>
      <c r="AM68" s="1049"/>
      <c r="AN68" s="1049"/>
      <c r="AO68" s="1049"/>
      <c r="AP68" s="1049">
        <v>9502</v>
      </c>
      <c r="AQ68" s="1049"/>
      <c r="AR68" s="1049"/>
      <c r="AS68" s="1049"/>
      <c r="AT68" s="1049"/>
      <c r="AU68" s="1049" t="s">
        <v>551</v>
      </c>
      <c r="AV68" s="1049"/>
      <c r="AW68" s="1049"/>
      <c r="AX68" s="1049"/>
      <c r="AY68" s="1049"/>
      <c r="AZ68" s="1050" t="s">
        <v>574</v>
      </c>
      <c r="BA68" s="1050"/>
      <c r="BB68" s="1050"/>
      <c r="BC68" s="1050"/>
      <c r="BD68" s="1051"/>
      <c r="BE68" s="237"/>
      <c r="BF68" s="237"/>
      <c r="BG68" s="237"/>
      <c r="BH68" s="237"/>
      <c r="BI68" s="237"/>
      <c r="BJ68" s="237"/>
      <c r="BK68" s="237"/>
      <c r="BL68" s="237"/>
      <c r="BM68" s="237"/>
      <c r="BN68" s="237"/>
      <c r="BO68" s="237"/>
      <c r="BP68" s="237"/>
      <c r="BQ68" s="234">
        <v>62</v>
      </c>
      <c r="BR68" s="239"/>
      <c r="BS68" s="1015"/>
      <c r="BT68" s="1016"/>
      <c r="BU68" s="1016"/>
      <c r="BV68" s="1016"/>
      <c r="BW68" s="1016"/>
      <c r="BX68" s="1016"/>
      <c r="BY68" s="1016"/>
      <c r="BZ68" s="1016"/>
      <c r="CA68" s="1016"/>
      <c r="CB68" s="1016"/>
      <c r="CC68" s="1016"/>
      <c r="CD68" s="1016"/>
      <c r="CE68" s="1016"/>
      <c r="CF68" s="1016"/>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5"/>
      <c r="DW68" s="1016"/>
      <c r="DX68" s="1016"/>
      <c r="DY68" s="1016"/>
      <c r="DZ68" s="1017"/>
      <c r="EA68" s="226"/>
    </row>
    <row r="69" spans="1:131" ht="26.25" customHeight="1">
      <c r="A69" s="234">
        <v>2</v>
      </c>
      <c r="B69" s="785" t="s">
        <v>553</v>
      </c>
      <c r="C69" s="786"/>
      <c r="D69" s="786"/>
      <c r="E69" s="786"/>
      <c r="F69" s="786"/>
      <c r="G69" s="786"/>
      <c r="H69" s="786"/>
      <c r="I69" s="786"/>
      <c r="J69" s="786"/>
      <c r="K69" s="786"/>
      <c r="L69" s="786"/>
      <c r="M69" s="786"/>
      <c r="N69" s="786"/>
      <c r="O69" s="786"/>
      <c r="P69" s="787"/>
      <c r="Q69" s="1044">
        <v>3344</v>
      </c>
      <c r="R69" s="1041"/>
      <c r="S69" s="1041"/>
      <c r="T69" s="1041"/>
      <c r="U69" s="1041"/>
      <c r="V69" s="1041">
        <v>3290</v>
      </c>
      <c r="W69" s="1041"/>
      <c r="X69" s="1041"/>
      <c r="Y69" s="1041"/>
      <c r="Z69" s="1041"/>
      <c r="AA69" s="1041">
        <v>54</v>
      </c>
      <c r="AB69" s="1041"/>
      <c r="AC69" s="1041"/>
      <c r="AD69" s="1041"/>
      <c r="AE69" s="1041"/>
      <c r="AF69" s="1041">
        <v>54</v>
      </c>
      <c r="AG69" s="1041"/>
      <c r="AH69" s="1041"/>
      <c r="AI69" s="1041"/>
      <c r="AJ69" s="1041"/>
      <c r="AK69" s="1041">
        <v>281</v>
      </c>
      <c r="AL69" s="1041"/>
      <c r="AM69" s="1041"/>
      <c r="AN69" s="1041"/>
      <c r="AO69" s="1041"/>
      <c r="AP69" s="1041">
        <v>741</v>
      </c>
      <c r="AQ69" s="1041"/>
      <c r="AR69" s="1041"/>
      <c r="AS69" s="1041"/>
      <c r="AT69" s="1041"/>
      <c r="AU69" s="1041" t="s">
        <v>551</v>
      </c>
      <c r="AV69" s="1041"/>
      <c r="AW69" s="1041"/>
      <c r="AX69" s="1041"/>
      <c r="AY69" s="1041"/>
      <c r="AZ69" s="1042"/>
      <c r="BA69" s="1042"/>
      <c r="BB69" s="1042"/>
      <c r="BC69" s="1042"/>
      <c r="BD69" s="1043"/>
      <c r="BE69" s="237"/>
      <c r="BF69" s="237"/>
      <c r="BG69" s="237"/>
      <c r="BH69" s="237"/>
      <c r="BI69" s="237"/>
      <c r="BJ69" s="237"/>
      <c r="BK69" s="237"/>
      <c r="BL69" s="237"/>
      <c r="BM69" s="237"/>
      <c r="BN69" s="237"/>
      <c r="BO69" s="237"/>
      <c r="BP69" s="237"/>
      <c r="BQ69" s="234">
        <v>63</v>
      </c>
      <c r="BR69" s="239"/>
      <c r="BS69" s="1015"/>
      <c r="BT69" s="1016"/>
      <c r="BU69" s="1016"/>
      <c r="BV69" s="1016"/>
      <c r="BW69" s="1016"/>
      <c r="BX69" s="1016"/>
      <c r="BY69" s="1016"/>
      <c r="BZ69" s="1016"/>
      <c r="CA69" s="1016"/>
      <c r="CB69" s="1016"/>
      <c r="CC69" s="1016"/>
      <c r="CD69" s="1016"/>
      <c r="CE69" s="1016"/>
      <c r="CF69" s="1016"/>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5"/>
      <c r="DW69" s="1016"/>
      <c r="DX69" s="1016"/>
      <c r="DY69" s="1016"/>
      <c r="DZ69" s="1017"/>
      <c r="EA69" s="226"/>
    </row>
    <row r="70" spans="1:131" ht="26.25" customHeight="1">
      <c r="A70" s="234">
        <v>3</v>
      </c>
      <c r="B70" s="785" t="s">
        <v>554</v>
      </c>
      <c r="C70" s="786"/>
      <c r="D70" s="786"/>
      <c r="E70" s="786"/>
      <c r="F70" s="786"/>
      <c r="G70" s="786"/>
      <c r="H70" s="786"/>
      <c r="I70" s="786"/>
      <c r="J70" s="786"/>
      <c r="K70" s="786"/>
      <c r="L70" s="786"/>
      <c r="M70" s="786"/>
      <c r="N70" s="786"/>
      <c r="O70" s="786"/>
      <c r="P70" s="787"/>
      <c r="Q70" s="1044">
        <v>623</v>
      </c>
      <c r="R70" s="1041"/>
      <c r="S70" s="1041"/>
      <c r="T70" s="1041"/>
      <c r="U70" s="1041"/>
      <c r="V70" s="1041">
        <v>615</v>
      </c>
      <c r="W70" s="1041"/>
      <c r="X70" s="1041"/>
      <c r="Y70" s="1041"/>
      <c r="Z70" s="1041"/>
      <c r="AA70" s="1041">
        <v>7</v>
      </c>
      <c r="AB70" s="1041"/>
      <c r="AC70" s="1041"/>
      <c r="AD70" s="1041"/>
      <c r="AE70" s="1041"/>
      <c r="AF70" s="1041">
        <v>7</v>
      </c>
      <c r="AG70" s="1041"/>
      <c r="AH70" s="1041"/>
      <c r="AI70" s="1041"/>
      <c r="AJ70" s="1041"/>
      <c r="AK70" s="1041">
        <v>30</v>
      </c>
      <c r="AL70" s="1041"/>
      <c r="AM70" s="1041"/>
      <c r="AN70" s="1041"/>
      <c r="AO70" s="1041"/>
      <c r="AP70" s="1041">
        <v>410</v>
      </c>
      <c r="AQ70" s="1041"/>
      <c r="AR70" s="1041"/>
      <c r="AS70" s="1041"/>
      <c r="AT70" s="1041"/>
      <c r="AU70" s="1041">
        <v>211</v>
      </c>
      <c r="AV70" s="1041"/>
      <c r="AW70" s="1041"/>
      <c r="AX70" s="1041"/>
      <c r="AY70" s="1041"/>
      <c r="AZ70" s="1042"/>
      <c r="BA70" s="1042"/>
      <c r="BB70" s="1042"/>
      <c r="BC70" s="1042"/>
      <c r="BD70" s="1043"/>
      <c r="BE70" s="237"/>
      <c r="BF70" s="237"/>
      <c r="BG70" s="237"/>
      <c r="BH70" s="237"/>
      <c r="BI70" s="237"/>
      <c r="BJ70" s="237"/>
      <c r="BK70" s="237"/>
      <c r="BL70" s="237"/>
      <c r="BM70" s="237"/>
      <c r="BN70" s="237"/>
      <c r="BO70" s="237"/>
      <c r="BP70" s="237"/>
      <c r="BQ70" s="234">
        <v>64</v>
      </c>
      <c r="BR70" s="239"/>
      <c r="BS70" s="1015"/>
      <c r="BT70" s="1016"/>
      <c r="BU70" s="1016"/>
      <c r="BV70" s="1016"/>
      <c r="BW70" s="1016"/>
      <c r="BX70" s="1016"/>
      <c r="BY70" s="1016"/>
      <c r="BZ70" s="1016"/>
      <c r="CA70" s="1016"/>
      <c r="CB70" s="1016"/>
      <c r="CC70" s="1016"/>
      <c r="CD70" s="1016"/>
      <c r="CE70" s="1016"/>
      <c r="CF70" s="1016"/>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5"/>
      <c r="DW70" s="1016"/>
      <c r="DX70" s="1016"/>
      <c r="DY70" s="1016"/>
      <c r="DZ70" s="1017"/>
      <c r="EA70" s="226"/>
    </row>
    <row r="71" spans="1:131" ht="26.25" customHeight="1">
      <c r="A71" s="234">
        <v>4</v>
      </c>
      <c r="B71" s="785" t="s">
        <v>555</v>
      </c>
      <c r="C71" s="786"/>
      <c r="D71" s="786"/>
      <c r="E71" s="786"/>
      <c r="F71" s="786"/>
      <c r="G71" s="786"/>
      <c r="H71" s="786"/>
      <c r="I71" s="786"/>
      <c r="J71" s="786"/>
      <c r="K71" s="786"/>
      <c r="L71" s="786"/>
      <c r="M71" s="786"/>
      <c r="N71" s="786"/>
      <c r="O71" s="786"/>
      <c r="P71" s="787"/>
      <c r="Q71" s="1044">
        <v>396</v>
      </c>
      <c r="R71" s="1041"/>
      <c r="S71" s="1041"/>
      <c r="T71" s="1041"/>
      <c r="U71" s="1041"/>
      <c r="V71" s="1041">
        <v>348</v>
      </c>
      <c r="W71" s="1041"/>
      <c r="X71" s="1041"/>
      <c r="Y71" s="1041"/>
      <c r="Z71" s="1041"/>
      <c r="AA71" s="1041">
        <v>48</v>
      </c>
      <c r="AB71" s="1041"/>
      <c r="AC71" s="1041"/>
      <c r="AD71" s="1041"/>
      <c r="AE71" s="1041"/>
      <c r="AF71" s="1041">
        <v>48</v>
      </c>
      <c r="AG71" s="1041"/>
      <c r="AH71" s="1041"/>
      <c r="AI71" s="1041"/>
      <c r="AJ71" s="1041"/>
      <c r="AK71" s="1041" t="s">
        <v>486</v>
      </c>
      <c r="AL71" s="1041"/>
      <c r="AM71" s="1041"/>
      <c r="AN71" s="1041"/>
      <c r="AO71" s="1041"/>
      <c r="AP71" s="1041" t="s">
        <v>486</v>
      </c>
      <c r="AQ71" s="1041"/>
      <c r="AR71" s="1041"/>
      <c r="AS71" s="1041"/>
      <c r="AT71" s="1041"/>
      <c r="AU71" s="1041" t="s">
        <v>551</v>
      </c>
      <c r="AV71" s="1041"/>
      <c r="AW71" s="1041"/>
      <c r="AX71" s="1041"/>
      <c r="AY71" s="1041"/>
      <c r="AZ71" s="1042"/>
      <c r="BA71" s="1042"/>
      <c r="BB71" s="1042"/>
      <c r="BC71" s="1042"/>
      <c r="BD71" s="1043"/>
      <c r="BE71" s="237"/>
      <c r="BF71" s="237"/>
      <c r="BG71" s="237"/>
      <c r="BH71" s="237"/>
      <c r="BI71" s="237"/>
      <c r="BJ71" s="237"/>
      <c r="BK71" s="237"/>
      <c r="BL71" s="237"/>
      <c r="BM71" s="237"/>
      <c r="BN71" s="237"/>
      <c r="BO71" s="237"/>
      <c r="BP71" s="237"/>
      <c r="BQ71" s="234">
        <v>65</v>
      </c>
      <c r="BR71" s="239"/>
      <c r="BS71" s="1015"/>
      <c r="BT71" s="1016"/>
      <c r="BU71" s="1016"/>
      <c r="BV71" s="1016"/>
      <c r="BW71" s="1016"/>
      <c r="BX71" s="1016"/>
      <c r="BY71" s="1016"/>
      <c r="BZ71" s="1016"/>
      <c r="CA71" s="1016"/>
      <c r="CB71" s="1016"/>
      <c r="CC71" s="1016"/>
      <c r="CD71" s="1016"/>
      <c r="CE71" s="1016"/>
      <c r="CF71" s="1016"/>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5"/>
      <c r="DW71" s="1016"/>
      <c r="DX71" s="1016"/>
      <c r="DY71" s="1016"/>
      <c r="DZ71" s="1017"/>
      <c r="EA71" s="226"/>
    </row>
    <row r="72" spans="1:131" ht="26.25" customHeight="1">
      <c r="A72" s="234">
        <v>5</v>
      </c>
      <c r="B72" s="785" t="s">
        <v>556</v>
      </c>
      <c r="C72" s="786"/>
      <c r="D72" s="786"/>
      <c r="E72" s="786"/>
      <c r="F72" s="786"/>
      <c r="G72" s="786"/>
      <c r="H72" s="786"/>
      <c r="I72" s="786"/>
      <c r="J72" s="786"/>
      <c r="K72" s="786"/>
      <c r="L72" s="786"/>
      <c r="M72" s="786"/>
      <c r="N72" s="786"/>
      <c r="O72" s="786"/>
      <c r="P72" s="787"/>
      <c r="Q72" s="1044">
        <v>1156</v>
      </c>
      <c r="R72" s="1041"/>
      <c r="S72" s="1041"/>
      <c r="T72" s="1041"/>
      <c r="U72" s="1041"/>
      <c r="V72" s="1041">
        <v>1139</v>
      </c>
      <c r="W72" s="1041"/>
      <c r="X72" s="1041"/>
      <c r="Y72" s="1041"/>
      <c r="Z72" s="1041"/>
      <c r="AA72" s="1041">
        <v>17</v>
      </c>
      <c r="AB72" s="1041"/>
      <c r="AC72" s="1041"/>
      <c r="AD72" s="1041"/>
      <c r="AE72" s="1041"/>
      <c r="AF72" s="1041">
        <v>17</v>
      </c>
      <c r="AG72" s="1041"/>
      <c r="AH72" s="1041"/>
      <c r="AI72" s="1041"/>
      <c r="AJ72" s="1041"/>
      <c r="AK72" s="1041">
        <v>31</v>
      </c>
      <c r="AL72" s="1041"/>
      <c r="AM72" s="1041"/>
      <c r="AN72" s="1041"/>
      <c r="AO72" s="1041"/>
      <c r="AP72" s="1041">
        <v>424</v>
      </c>
      <c r="AQ72" s="1041"/>
      <c r="AR72" s="1041"/>
      <c r="AS72" s="1041"/>
      <c r="AT72" s="1041"/>
      <c r="AU72" s="1041">
        <v>257</v>
      </c>
      <c r="AV72" s="1041"/>
      <c r="AW72" s="1041"/>
      <c r="AX72" s="1041"/>
      <c r="AY72" s="1041"/>
      <c r="AZ72" s="1042"/>
      <c r="BA72" s="1042"/>
      <c r="BB72" s="1042"/>
      <c r="BC72" s="1042"/>
      <c r="BD72" s="1043"/>
      <c r="BE72" s="237"/>
      <c r="BF72" s="237"/>
      <c r="BG72" s="237"/>
      <c r="BH72" s="237"/>
      <c r="BI72" s="237"/>
      <c r="BJ72" s="237"/>
      <c r="BK72" s="237"/>
      <c r="BL72" s="237"/>
      <c r="BM72" s="237"/>
      <c r="BN72" s="237"/>
      <c r="BO72" s="237"/>
      <c r="BP72" s="237"/>
      <c r="BQ72" s="234">
        <v>66</v>
      </c>
      <c r="BR72" s="239"/>
      <c r="BS72" s="1015"/>
      <c r="BT72" s="1016"/>
      <c r="BU72" s="1016"/>
      <c r="BV72" s="1016"/>
      <c r="BW72" s="1016"/>
      <c r="BX72" s="1016"/>
      <c r="BY72" s="1016"/>
      <c r="BZ72" s="1016"/>
      <c r="CA72" s="1016"/>
      <c r="CB72" s="1016"/>
      <c r="CC72" s="1016"/>
      <c r="CD72" s="1016"/>
      <c r="CE72" s="1016"/>
      <c r="CF72" s="1016"/>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5"/>
      <c r="DW72" s="1016"/>
      <c r="DX72" s="1016"/>
      <c r="DY72" s="1016"/>
      <c r="DZ72" s="1017"/>
      <c r="EA72" s="226"/>
    </row>
    <row r="73" spans="1:131" ht="26.25" customHeight="1">
      <c r="A73" s="234">
        <v>6</v>
      </c>
      <c r="B73" s="785" t="s">
        <v>557</v>
      </c>
      <c r="C73" s="786"/>
      <c r="D73" s="786"/>
      <c r="E73" s="786"/>
      <c r="F73" s="786"/>
      <c r="G73" s="786"/>
      <c r="H73" s="786"/>
      <c r="I73" s="786"/>
      <c r="J73" s="786"/>
      <c r="K73" s="786"/>
      <c r="L73" s="786"/>
      <c r="M73" s="786"/>
      <c r="N73" s="786"/>
      <c r="O73" s="786"/>
      <c r="P73" s="787"/>
      <c r="Q73" s="1044">
        <v>26</v>
      </c>
      <c r="R73" s="1041"/>
      <c r="S73" s="1041"/>
      <c r="T73" s="1041"/>
      <c r="U73" s="1041"/>
      <c r="V73" s="1041">
        <v>21</v>
      </c>
      <c r="W73" s="1041"/>
      <c r="X73" s="1041"/>
      <c r="Y73" s="1041"/>
      <c r="Z73" s="1041"/>
      <c r="AA73" s="1041">
        <v>5</v>
      </c>
      <c r="AB73" s="1041"/>
      <c r="AC73" s="1041"/>
      <c r="AD73" s="1041"/>
      <c r="AE73" s="1041"/>
      <c r="AF73" s="1041">
        <v>5</v>
      </c>
      <c r="AG73" s="1041"/>
      <c r="AH73" s="1041"/>
      <c r="AI73" s="1041"/>
      <c r="AJ73" s="1041"/>
      <c r="AK73" s="1041" t="s">
        <v>486</v>
      </c>
      <c r="AL73" s="1041"/>
      <c r="AM73" s="1041"/>
      <c r="AN73" s="1041"/>
      <c r="AO73" s="1041"/>
      <c r="AP73" s="1041" t="s">
        <v>486</v>
      </c>
      <c r="AQ73" s="1041"/>
      <c r="AR73" s="1041"/>
      <c r="AS73" s="1041"/>
      <c r="AT73" s="1041"/>
      <c r="AU73" s="1041" t="s">
        <v>551</v>
      </c>
      <c r="AV73" s="1041"/>
      <c r="AW73" s="1041"/>
      <c r="AX73" s="1041"/>
      <c r="AY73" s="1041"/>
      <c r="AZ73" s="1042"/>
      <c r="BA73" s="1042"/>
      <c r="BB73" s="1042"/>
      <c r="BC73" s="1042"/>
      <c r="BD73" s="1043"/>
      <c r="BE73" s="237"/>
      <c r="BF73" s="237"/>
      <c r="BG73" s="237"/>
      <c r="BH73" s="237"/>
      <c r="BI73" s="237"/>
      <c r="BJ73" s="237"/>
      <c r="BK73" s="237"/>
      <c r="BL73" s="237"/>
      <c r="BM73" s="237"/>
      <c r="BN73" s="237"/>
      <c r="BO73" s="237"/>
      <c r="BP73" s="237"/>
      <c r="BQ73" s="234">
        <v>67</v>
      </c>
      <c r="BR73" s="239"/>
      <c r="BS73" s="1015"/>
      <c r="BT73" s="1016"/>
      <c r="BU73" s="1016"/>
      <c r="BV73" s="1016"/>
      <c r="BW73" s="1016"/>
      <c r="BX73" s="1016"/>
      <c r="BY73" s="1016"/>
      <c r="BZ73" s="1016"/>
      <c r="CA73" s="1016"/>
      <c r="CB73" s="1016"/>
      <c r="CC73" s="1016"/>
      <c r="CD73" s="1016"/>
      <c r="CE73" s="1016"/>
      <c r="CF73" s="1016"/>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5"/>
      <c r="DW73" s="1016"/>
      <c r="DX73" s="1016"/>
      <c r="DY73" s="1016"/>
      <c r="DZ73" s="1017"/>
      <c r="EA73" s="226"/>
    </row>
    <row r="74" spans="1:131" ht="26.25" customHeight="1">
      <c r="A74" s="234">
        <v>7</v>
      </c>
      <c r="B74" s="785" t="s">
        <v>558</v>
      </c>
      <c r="C74" s="786"/>
      <c r="D74" s="786"/>
      <c r="E74" s="786"/>
      <c r="F74" s="786"/>
      <c r="G74" s="786"/>
      <c r="H74" s="786"/>
      <c r="I74" s="786"/>
      <c r="J74" s="786"/>
      <c r="K74" s="786"/>
      <c r="L74" s="786"/>
      <c r="M74" s="786"/>
      <c r="N74" s="786"/>
      <c r="O74" s="786"/>
      <c r="P74" s="787"/>
      <c r="Q74" s="1044">
        <v>86</v>
      </c>
      <c r="R74" s="1041"/>
      <c r="S74" s="1041"/>
      <c r="T74" s="1041"/>
      <c r="U74" s="1041"/>
      <c r="V74" s="1041">
        <v>83</v>
      </c>
      <c r="W74" s="1041"/>
      <c r="X74" s="1041"/>
      <c r="Y74" s="1041"/>
      <c r="Z74" s="1041"/>
      <c r="AA74" s="1041">
        <v>3</v>
      </c>
      <c r="AB74" s="1041"/>
      <c r="AC74" s="1041"/>
      <c r="AD74" s="1041"/>
      <c r="AE74" s="1041"/>
      <c r="AF74" s="1041">
        <v>3</v>
      </c>
      <c r="AG74" s="1041"/>
      <c r="AH74" s="1041"/>
      <c r="AI74" s="1041"/>
      <c r="AJ74" s="1041"/>
      <c r="AK74" s="1041" t="s">
        <v>486</v>
      </c>
      <c r="AL74" s="1041"/>
      <c r="AM74" s="1041"/>
      <c r="AN74" s="1041"/>
      <c r="AO74" s="1041"/>
      <c r="AP74" s="1041" t="s">
        <v>486</v>
      </c>
      <c r="AQ74" s="1041"/>
      <c r="AR74" s="1041"/>
      <c r="AS74" s="1041"/>
      <c r="AT74" s="1041"/>
      <c r="AU74" s="1041" t="s">
        <v>551</v>
      </c>
      <c r="AV74" s="1041"/>
      <c r="AW74" s="1041"/>
      <c r="AX74" s="1041"/>
      <c r="AY74" s="1041"/>
      <c r="AZ74" s="1042"/>
      <c r="BA74" s="1042"/>
      <c r="BB74" s="1042"/>
      <c r="BC74" s="1042"/>
      <c r="BD74" s="1043"/>
      <c r="BE74" s="237"/>
      <c r="BF74" s="237"/>
      <c r="BG74" s="237"/>
      <c r="BH74" s="237"/>
      <c r="BI74" s="237"/>
      <c r="BJ74" s="237"/>
      <c r="BK74" s="237"/>
      <c r="BL74" s="237"/>
      <c r="BM74" s="237"/>
      <c r="BN74" s="237"/>
      <c r="BO74" s="237"/>
      <c r="BP74" s="237"/>
      <c r="BQ74" s="234">
        <v>68</v>
      </c>
      <c r="BR74" s="239"/>
      <c r="BS74" s="1015"/>
      <c r="BT74" s="1016"/>
      <c r="BU74" s="1016"/>
      <c r="BV74" s="1016"/>
      <c r="BW74" s="1016"/>
      <c r="BX74" s="1016"/>
      <c r="BY74" s="1016"/>
      <c r="BZ74" s="1016"/>
      <c r="CA74" s="1016"/>
      <c r="CB74" s="1016"/>
      <c r="CC74" s="1016"/>
      <c r="CD74" s="1016"/>
      <c r="CE74" s="1016"/>
      <c r="CF74" s="1016"/>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5"/>
      <c r="DW74" s="1016"/>
      <c r="DX74" s="1016"/>
      <c r="DY74" s="1016"/>
      <c r="DZ74" s="1017"/>
      <c r="EA74" s="226"/>
    </row>
    <row r="75" spans="1:131" ht="26.25" customHeight="1">
      <c r="A75" s="234">
        <v>8</v>
      </c>
      <c r="B75" s="785" t="s">
        <v>564</v>
      </c>
      <c r="C75" s="786"/>
      <c r="D75" s="786"/>
      <c r="E75" s="786"/>
      <c r="F75" s="786"/>
      <c r="G75" s="786"/>
      <c r="H75" s="786"/>
      <c r="I75" s="786"/>
      <c r="J75" s="786"/>
      <c r="K75" s="786"/>
      <c r="L75" s="786"/>
      <c r="M75" s="786"/>
      <c r="N75" s="786"/>
      <c r="O75" s="786"/>
      <c r="P75" s="787"/>
      <c r="Q75" s="1048">
        <v>10461</v>
      </c>
      <c r="R75" s="1046"/>
      <c r="S75" s="1046"/>
      <c r="T75" s="1046"/>
      <c r="U75" s="1047"/>
      <c r="V75" s="1045">
        <v>10445</v>
      </c>
      <c r="W75" s="1046"/>
      <c r="X75" s="1046"/>
      <c r="Y75" s="1046"/>
      <c r="Z75" s="1047"/>
      <c r="AA75" s="1045">
        <v>17</v>
      </c>
      <c r="AB75" s="1046"/>
      <c r="AC75" s="1046"/>
      <c r="AD75" s="1046"/>
      <c r="AE75" s="1047"/>
      <c r="AF75" s="1045">
        <v>17</v>
      </c>
      <c r="AG75" s="1046"/>
      <c r="AH75" s="1046"/>
      <c r="AI75" s="1046"/>
      <c r="AJ75" s="1047"/>
      <c r="AK75" s="1045" t="s">
        <v>486</v>
      </c>
      <c r="AL75" s="1046"/>
      <c r="AM75" s="1046"/>
      <c r="AN75" s="1046"/>
      <c r="AO75" s="1047"/>
      <c r="AP75" s="1045" t="s">
        <v>486</v>
      </c>
      <c r="AQ75" s="1046"/>
      <c r="AR75" s="1046"/>
      <c r="AS75" s="1046"/>
      <c r="AT75" s="1047"/>
      <c r="AU75" s="1045" t="s">
        <v>551</v>
      </c>
      <c r="AV75" s="1046"/>
      <c r="AW75" s="1046"/>
      <c r="AX75" s="1046"/>
      <c r="AY75" s="1047"/>
      <c r="AZ75" s="1042"/>
      <c r="BA75" s="1042"/>
      <c r="BB75" s="1042"/>
      <c r="BC75" s="1042"/>
      <c r="BD75" s="1043"/>
      <c r="BE75" s="237"/>
      <c r="BF75" s="237"/>
      <c r="BG75" s="237"/>
      <c r="BH75" s="237"/>
      <c r="BI75" s="237"/>
      <c r="BJ75" s="237"/>
      <c r="BK75" s="237"/>
      <c r="BL75" s="237"/>
      <c r="BM75" s="237"/>
      <c r="BN75" s="237"/>
      <c r="BO75" s="237"/>
      <c r="BP75" s="237"/>
      <c r="BQ75" s="234">
        <v>69</v>
      </c>
      <c r="BR75" s="239"/>
      <c r="BS75" s="1015"/>
      <c r="BT75" s="1016"/>
      <c r="BU75" s="1016"/>
      <c r="BV75" s="1016"/>
      <c r="BW75" s="1016"/>
      <c r="BX75" s="1016"/>
      <c r="BY75" s="1016"/>
      <c r="BZ75" s="1016"/>
      <c r="CA75" s="1016"/>
      <c r="CB75" s="1016"/>
      <c r="CC75" s="1016"/>
      <c r="CD75" s="1016"/>
      <c r="CE75" s="1016"/>
      <c r="CF75" s="1016"/>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5"/>
      <c r="DW75" s="1016"/>
      <c r="DX75" s="1016"/>
      <c r="DY75" s="1016"/>
      <c r="DZ75" s="1017"/>
      <c r="EA75" s="226"/>
    </row>
    <row r="76" spans="1:131" ht="26.25" customHeight="1">
      <c r="A76" s="234">
        <v>9</v>
      </c>
      <c r="B76" s="785" t="s">
        <v>565</v>
      </c>
      <c r="C76" s="786"/>
      <c r="D76" s="786"/>
      <c r="E76" s="786"/>
      <c r="F76" s="786"/>
      <c r="G76" s="786"/>
      <c r="H76" s="786"/>
      <c r="I76" s="786"/>
      <c r="J76" s="786"/>
      <c r="K76" s="786"/>
      <c r="L76" s="786"/>
      <c r="M76" s="786"/>
      <c r="N76" s="786"/>
      <c r="O76" s="786"/>
      <c r="P76" s="787"/>
      <c r="Q76" s="1048">
        <v>63</v>
      </c>
      <c r="R76" s="1046"/>
      <c r="S76" s="1046"/>
      <c r="T76" s="1046"/>
      <c r="U76" s="1047"/>
      <c r="V76" s="1045">
        <v>63</v>
      </c>
      <c r="W76" s="1046"/>
      <c r="X76" s="1046"/>
      <c r="Y76" s="1046"/>
      <c r="Z76" s="1047"/>
      <c r="AA76" s="1045" t="s">
        <v>486</v>
      </c>
      <c r="AB76" s="1046"/>
      <c r="AC76" s="1046"/>
      <c r="AD76" s="1046"/>
      <c r="AE76" s="1047"/>
      <c r="AF76" s="1045" t="s">
        <v>486</v>
      </c>
      <c r="AG76" s="1046"/>
      <c r="AH76" s="1046"/>
      <c r="AI76" s="1046"/>
      <c r="AJ76" s="1047"/>
      <c r="AK76" s="1045" t="s">
        <v>486</v>
      </c>
      <c r="AL76" s="1046"/>
      <c r="AM76" s="1046"/>
      <c r="AN76" s="1046"/>
      <c r="AO76" s="1047"/>
      <c r="AP76" s="1045" t="s">
        <v>486</v>
      </c>
      <c r="AQ76" s="1046"/>
      <c r="AR76" s="1046"/>
      <c r="AS76" s="1046"/>
      <c r="AT76" s="1047"/>
      <c r="AU76" s="1045" t="s">
        <v>551</v>
      </c>
      <c r="AV76" s="1046"/>
      <c r="AW76" s="1046"/>
      <c r="AX76" s="1046"/>
      <c r="AY76" s="1047"/>
      <c r="AZ76" s="1042"/>
      <c r="BA76" s="1042"/>
      <c r="BB76" s="1042"/>
      <c r="BC76" s="1042"/>
      <c r="BD76" s="1043"/>
      <c r="BE76" s="237"/>
      <c r="BF76" s="237"/>
      <c r="BG76" s="237"/>
      <c r="BH76" s="237"/>
      <c r="BI76" s="237"/>
      <c r="BJ76" s="237"/>
      <c r="BK76" s="237"/>
      <c r="BL76" s="237"/>
      <c r="BM76" s="237"/>
      <c r="BN76" s="237"/>
      <c r="BO76" s="237"/>
      <c r="BP76" s="237"/>
      <c r="BQ76" s="234">
        <v>70</v>
      </c>
      <c r="BR76" s="239"/>
      <c r="BS76" s="1015"/>
      <c r="BT76" s="1016"/>
      <c r="BU76" s="1016"/>
      <c r="BV76" s="1016"/>
      <c r="BW76" s="1016"/>
      <c r="BX76" s="1016"/>
      <c r="BY76" s="1016"/>
      <c r="BZ76" s="1016"/>
      <c r="CA76" s="1016"/>
      <c r="CB76" s="1016"/>
      <c r="CC76" s="1016"/>
      <c r="CD76" s="1016"/>
      <c r="CE76" s="1016"/>
      <c r="CF76" s="1016"/>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5"/>
      <c r="DW76" s="1016"/>
      <c r="DX76" s="1016"/>
      <c r="DY76" s="1016"/>
      <c r="DZ76" s="1017"/>
      <c r="EA76" s="226"/>
    </row>
    <row r="77" spans="1:131" ht="26.25" customHeight="1">
      <c r="A77" s="234">
        <v>10</v>
      </c>
      <c r="B77" s="785" t="s">
        <v>573</v>
      </c>
      <c r="C77" s="786"/>
      <c r="D77" s="786"/>
      <c r="E77" s="786"/>
      <c r="F77" s="786"/>
      <c r="G77" s="786"/>
      <c r="H77" s="786"/>
      <c r="I77" s="786"/>
      <c r="J77" s="786"/>
      <c r="K77" s="786"/>
      <c r="L77" s="786"/>
      <c r="M77" s="786"/>
      <c r="N77" s="786"/>
      <c r="O77" s="786"/>
      <c r="P77" s="787"/>
      <c r="Q77" s="1048">
        <v>21</v>
      </c>
      <c r="R77" s="1046"/>
      <c r="S77" s="1046"/>
      <c r="T77" s="1046"/>
      <c r="U77" s="1047"/>
      <c r="V77" s="1045">
        <v>20</v>
      </c>
      <c r="W77" s="1046"/>
      <c r="X77" s="1046"/>
      <c r="Y77" s="1046"/>
      <c r="Z77" s="1047"/>
      <c r="AA77" s="1045">
        <v>1</v>
      </c>
      <c r="AB77" s="1046"/>
      <c r="AC77" s="1046"/>
      <c r="AD77" s="1046"/>
      <c r="AE77" s="1047"/>
      <c r="AF77" s="1045">
        <v>1</v>
      </c>
      <c r="AG77" s="1046"/>
      <c r="AH77" s="1046"/>
      <c r="AI77" s="1046"/>
      <c r="AJ77" s="1047"/>
      <c r="AK77" s="1045" t="s">
        <v>486</v>
      </c>
      <c r="AL77" s="1046"/>
      <c r="AM77" s="1046"/>
      <c r="AN77" s="1046"/>
      <c r="AO77" s="1047"/>
      <c r="AP77" s="1045" t="s">
        <v>486</v>
      </c>
      <c r="AQ77" s="1046"/>
      <c r="AR77" s="1046"/>
      <c r="AS77" s="1046"/>
      <c r="AT77" s="1047"/>
      <c r="AU77" s="1045" t="s">
        <v>551</v>
      </c>
      <c r="AV77" s="1046"/>
      <c r="AW77" s="1046"/>
      <c r="AX77" s="1046"/>
      <c r="AY77" s="1047"/>
      <c r="AZ77" s="1042"/>
      <c r="BA77" s="1042"/>
      <c r="BB77" s="1042"/>
      <c r="BC77" s="1042"/>
      <c r="BD77" s="1043"/>
      <c r="BE77" s="237"/>
      <c r="BF77" s="237"/>
      <c r="BG77" s="237"/>
      <c r="BH77" s="237"/>
      <c r="BI77" s="237"/>
      <c r="BJ77" s="237"/>
      <c r="BK77" s="237"/>
      <c r="BL77" s="237"/>
      <c r="BM77" s="237"/>
      <c r="BN77" s="237"/>
      <c r="BO77" s="237"/>
      <c r="BP77" s="237"/>
      <c r="BQ77" s="234">
        <v>71</v>
      </c>
      <c r="BR77" s="239"/>
      <c r="BS77" s="1015"/>
      <c r="BT77" s="1016"/>
      <c r="BU77" s="1016"/>
      <c r="BV77" s="1016"/>
      <c r="BW77" s="1016"/>
      <c r="BX77" s="1016"/>
      <c r="BY77" s="1016"/>
      <c r="BZ77" s="1016"/>
      <c r="CA77" s="1016"/>
      <c r="CB77" s="1016"/>
      <c r="CC77" s="1016"/>
      <c r="CD77" s="1016"/>
      <c r="CE77" s="1016"/>
      <c r="CF77" s="1016"/>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5"/>
      <c r="DW77" s="1016"/>
      <c r="DX77" s="1016"/>
      <c r="DY77" s="1016"/>
      <c r="DZ77" s="1017"/>
      <c r="EA77" s="226"/>
    </row>
    <row r="78" spans="1:131" ht="26.25" customHeight="1">
      <c r="A78" s="234">
        <v>11</v>
      </c>
      <c r="B78" s="785" t="s">
        <v>566</v>
      </c>
      <c r="C78" s="786"/>
      <c r="D78" s="786"/>
      <c r="E78" s="786"/>
      <c r="F78" s="786"/>
      <c r="G78" s="786"/>
      <c r="H78" s="786"/>
      <c r="I78" s="786"/>
      <c r="J78" s="786"/>
      <c r="K78" s="786"/>
      <c r="L78" s="786"/>
      <c r="M78" s="786"/>
      <c r="N78" s="786"/>
      <c r="O78" s="786"/>
      <c r="P78" s="787"/>
      <c r="Q78" s="1044">
        <v>379</v>
      </c>
      <c r="R78" s="1041"/>
      <c r="S78" s="1041"/>
      <c r="T78" s="1041"/>
      <c r="U78" s="1041"/>
      <c r="V78" s="1041">
        <v>370</v>
      </c>
      <c r="W78" s="1041"/>
      <c r="X78" s="1041"/>
      <c r="Y78" s="1041"/>
      <c r="Z78" s="1041"/>
      <c r="AA78" s="1041">
        <v>8</v>
      </c>
      <c r="AB78" s="1041"/>
      <c r="AC78" s="1041"/>
      <c r="AD78" s="1041"/>
      <c r="AE78" s="1041"/>
      <c r="AF78" s="1041">
        <v>8</v>
      </c>
      <c r="AG78" s="1041"/>
      <c r="AH78" s="1041"/>
      <c r="AI78" s="1041"/>
      <c r="AJ78" s="1041"/>
      <c r="AK78" s="1041">
        <v>165</v>
      </c>
      <c r="AL78" s="1041"/>
      <c r="AM78" s="1041"/>
      <c r="AN78" s="1041"/>
      <c r="AO78" s="1041"/>
      <c r="AP78" s="1041" t="s">
        <v>486</v>
      </c>
      <c r="AQ78" s="1041"/>
      <c r="AR78" s="1041"/>
      <c r="AS78" s="1041"/>
      <c r="AT78" s="1041"/>
      <c r="AU78" s="1045" t="s">
        <v>551</v>
      </c>
      <c r="AV78" s="1046"/>
      <c r="AW78" s="1046"/>
      <c r="AX78" s="1046"/>
      <c r="AY78" s="1047"/>
      <c r="AZ78" s="1042"/>
      <c r="BA78" s="1042"/>
      <c r="BB78" s="1042"/>
      <c r="BC78" s="1042"/>
      <c r="BD78" s="1043"/>
      <c r="BE78" s="237"/>
      <c r="BF78" s="237"/>
      <c r="BG78" s="237"/>
      <c r="BH78" s="237"/>
      <c r="BI78" s="237"/>
      <c r="BJ78" s="226"/>
      <c r="BK78" s="226"/>
      <c r="BL78" s="226"/>
      <c r="BM78" s="226"/>
      <c r="BN78" s="226"/>
      <c r="BO78" s="237"/>
      <c r="BP78" s="237"/>
      <c r="BQ78" s="234">
        <v>72</v>
      </c>
      <c r="BR78" s="239"/>
      <c r="BS78" s="1015"/>
      <c r="BT78" s="1016"/>
      <c r="BU78" s="1016"/>
      <c r="BV78" s="1016"/>
      <c r="BW78" s="1016"/>
      <c r="BX78" s="1016"/>
      <c r="BY78" s="1016"/>
      <c r="BZ78" s="1016"/>
      <c r="CA78" s="1016"/>
      <c r="CB78" s="1016"/>
      <c r="CC78" s="1016"/>
      <c r="CD78" s="1016"/>
      <c r="CE78" s="1016"/>
      <c r="CF78" s="1016"/>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5"/>
      <c r="DW78" s="1016"/>
      <c r="DX78" s="1016"/>
      <c r="DY78" s="1016"/>
      <c r="DZ78" s="1017"/>
      <c r="EA78" s="226"/>
    </row>
    <row r="79" spans="1:131" ht="26.25" customHeight="1">
      <c r="A79" s="234">
        <v>12</v>
      </c>
      <c r="B79" s="785" t="s">
        <v>567</v>
      </c>
      <c r="C79" s="786"/>
      <c r="D79" s="786"/>
      <c r="E79" s="786"/>
      <c r="F79" s="786"/>
      <c r="G79" s="786"/>
      <c r="H79" s="786"/>
      <c r="I79" s="786"/>
      <c r="J79" s="786"/>
      <c r="K79" s="786"/>
      <c r="L79" s="786"/>
      <c r="M79" s="786"/>
      <c r="N79" s="786"/>
      <c r="O79" s="786"/>
      <c r="P79" s="787"/>
      <c r="Q79" s="1044">
        <v>63</v>
      </c>
      <c r="R79" s="1041"/>
      <c r="S79" s="1041"/>
      <c r="T79" s="1041"/>
      <c r="U79" s="1041"/>
      <c r="V79" s="1041">
        <v>63</v>
      </c>
      <c r="W79" s="1041"/>
      <c r="X79" s="1041"/>
      <c r="Y79" s="1041"/>
      <c r="Z79" s="1041"/>
      <c r="AA79" s="1041" t="s">
        <v>486</v>
      </c>
      <c r="AB79" s="1041"/>
      <c r="AC79" s="1041"/>
      <c r="AD79" s="1041"/>
      <c r="AE79" s="1041"/>
      <c r="AF79" s="1041" t="s">
        <v>486</v>
      </c>
      <c r="AG79" s="1041"/>
      <c r="AH79" s="1041"/>
      <c r="AI79" s="1041"/>
      <c r="AJ79" s="1041"/>
      <c r="AK79" s="1041" t="s">
        <v>486</v>
      </c>
      <c r="AL79" s="1041"/>
      <c r="AM79" s="1041"/>
      <c r="AN79" s="1041"/>
      <c r="AO79" s="1041"/>
      <c r="AP79" s="1041" t="s">
        <v>486</v>
      </c>
      <c r="AQ79" s="1041"/>
      <c r="AR79" s="1041"/>
      <c r="AS79" s="1041"/>
      <c r="AT79" s="1041"/>
      <c r="AU79" s="1045" t="s">
        <v>551</v>
      </c>
      <c r="AV79" s="1046"/>
      <c r="AW79" s="1046"/>
      <c r="AX79" s="1046"/>
      <c r="AY79" s="1047"/>
      <c r="AZ79" s="1042"/>
      <c r="BA79" s="1042"/>
      <c r="BB79" s="1042"/>
      <c r="BC79" s="1042"/>
      <c r="BD79" s="1043"/>
      <c r="BE79" s="237"/>
      <c r="BF79" s="237"/>
      <c r="BG79" s="237"/>
      <c r="BH79" s="237"/>
      <c r="BI79" s="237"/>
      <c r="BJ79" s="226"/>
      <c r="BK79" s="226"/>
      <c r="BL79" s="226"/>
      <c r="BM79" s="226"/>
      <c r="BN79" s="226"/>
      <c r="BO79" s="237"/>
      <c r="BP79" s="237"/>
      <c r="BQ79" s="234">
        <v>73</v>
      </c>
      <c r="BR79" s="239"/>
      <c r="BS79" s="1015"/>
      <c r="BT79" s="1016"/>
      <c r="BU79" s="1016"/>
      <c r="BV79" s="1016"/>
      <c r="BW79" s="1016"/>
      <c r="BX79" s="1016"/>
      <c r="BY79" s="1016"/>
      <c r="BZ79" s="1016"/>
      <c r="CA79" s="1016"/>
      <c r="CB79" s="1016"/>
      <c r="CC79" s="1016"/>
      <c r="CD79" s="1016"/>
      <c r="CE79" s="1016"/>
      <c r="CF79" s="1016"/>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5"/>
      <c r="DW79" s="1016"/>
      <c r="DX79" s="1016"/>
      <c r="DY79" s="1016"/>
      <c r="DZ79" s="1017"/>
      <c r="EA79" s="226"/>
    </row>
    <row r="80" spans="1:131" ht="26.25" customHeight="1">
      <c r="A80" s="234">
        <v>13</v>
      </c>
      <c r="B80" s="785" t="s">
        <v>559</v>
      </c>
      <c r="C80" s="786"/>
      <c r="D80" s="786"/>
      <c r="E80" s="786"/>
      <c r="F80" s="786"/>
      <c r="G80" s="786"/>
      <c r="H80" s="786"/>
      <c r="I80" s="786"/>
      <c r="J80" s="786"/>
      <c r="K80" s="786"/>
      <c r="L80" s="786"/>
      <c r="M80" s="786"/>
      <c r="N80" s="786"/>
      <c r="O80" s="786"/>
      <c r="P80" s="787"/>
      <c r="Q80" s="1044">
        <v>319</v>
      </c>
      <c r="R80" s="1041"/>
      <c r="S80" s="1041"/>
      <c r="T80" s="1041"/>
      <c r="U80" s="1041"/>
      <c r="V80" s="1041">
        <v>246</v>
      </c>
      <c r="W80" s="1041"/>
      <c r="X80" s="1041"/>
      <c r="Y80" s="1041"/>
      <c r="Z80" s="1041"/>
      <c r="AA80" s="1041">
        <v>73</v>
      </c>
      <c r="AB80" s="1041"/>
      <c r="AC80" s="1041"/>
      <c r="AD80" s="1041"/>
      <c r="AE80" s="1041"/>
      <c r="AF80" s="1041">
        <v>73</v>
      </c>
      <c r="AG80" s="1041"/>
      <c r="AH80" s="1041"/>
      <c r="AI80" s="1041"/>
      <c r="AJ80" s="1041"/>
      <c r="AK80" s="1041" t="s">
        <v>486</v>
      </c>
      <c r="AL80" s="1041"/>
      <c r="AM80" s="1041"/>
      <c r="AN80" s="1041"/>
      <c r="AO80" s="1041"/>
      <c r="AP80" s="1041" t="s">
        <v>486</v>
      </c>
      <c r="AQ80" s="1041"/>
      <c r="AR80" s="1041"/>
      <c r="AS80" s="1041"/>
      <c r="AT80" s="1041"/>
      <c r="AU80" s="1045" t="s">
        <v>551</v>
      </c>
      <c r="AV80" s="1046"/>
      <c r="AW80" s="1046"/>
      <c r="AX80" s="1046"/>
      <c r="AY80" s="1047"/>
      <c r="AZ80" s="1042"/>
      <c r="BA80" s="1042"/>
      <c r="BB80" s="1042"/>
      <c r="BC80" s="1042"/>
      <c r="BD80" s="1043"/>
      <c r="BE80" s="237"/>
      <c r="BF80" s="237"/>
      <c r="BG80" s="237"/>
      <c r="BH80" s="237"/>
      <c r="BI80" s="237"/>
      <c r="BJ80" s="237"/>
      <c r="BK80" s="237"/>
      <c r="BL80" s="237"/>
      <c r="BM80" s="237"/>
      <c r="BN80" s="237"/>
      <c r="BO80" s="237"/>
      <c r="BP80" s="237"/>
      <c r="BQ80" s="234">
        <v>74</v>
      </c>
      <c r="BR80" s="239"/>
      <c r="BS80" s="1015"/>
      <c r="BT80" s="1016"/>
      <c r="BU80" s="1016"/>
      <c r="BV80" s="1016"/>
      <c r="BW80" s="1016"/>
      <c r="BX80" s="1016"/>
      <c r="BY80" s="1016"/>
      <c r="BZ80" s="1016"/>
      <c r="CA80" s="1016"/>
      <c r="CB80" s="1016"/>
      <c r="CC80" s="1016"/>
      <c r="CD80" s="1016"/>
      <c r="CE80" s="1016"/>
      <c r="CF80" s="1016"/>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5"/>
      <c r="DW80" s="1016"/>
      <c r="DX80" s="1016"/>
      <c r="DY80" s="1016"/>
      <c r="DZ80" s="1017"/>
      <c r="EA80" s="226"/>
    </row>
    <row r="81" spans="1:131" ht="26.25" customHeight="1">
      <c r="A81" s="234">
        <v>14</v>
      </c>
      <c r="B81" s="785" t="s">
        <v>560</v>
      </c>
      <c r="C81" s="786"/>
      <c r="D81" s="786"/>
      <c r="E81" s="786"/>
      <c r="F81" s="786"/>
      <c r="G81" s="786"/>
      <c r="H81" s="786"/>
      <c r="I81" s="786"/>
      <c r="J81" s="786"/>
      <c r="K81" s="786"/>
      <c r="L81" s="786"/>
      <c r="M81" s="786"/>
      <c r="N81" s="786"/>
      <c r="O81" s="786"/>
      <c r="P81" s="787"/>
      <c r="Q81" s="1044">
        <v>23</v>
      </c>
      <c r="R81" s="1041"/>
      <c r="S81" s="1041"/>
      <c r="T81" s="1041"/>
      <c r="U81" s="1041"/>
      <c r="V81" s="1041">
        <v>23</v>
      </c>
      <c r="W81" s="1041"/>
      <c r="X81" s="1041"/>
      <c r="Y81" s="1041"/>
      <c r="Z81" s="1041"/>
      <c r="AA81" s="1041" t="s">
        <v>486</v>
      </c>
      <c r="AB81" s="1041"/>
      <c r="AC81" s="1041"/>
      <c r="AD81" s="1041"/>
      <c r="AE81" s="1041"/>
      <c r="AF81" s="1041" t="s">
        <v>486</v>
      </c>
      <c r="AG81" s="1041"/>
      <c r="AH81" s="1041"/>
      <c r="AI81" s="1041"/>
      <c r="AJ81" s="1041"/>
      <c r="AK81" s="1041">
        <v>23</v>
      </c>
      <c r="AL81" s="1041"/>
      <c r="AM81" s="1041"/>
      <c r="AN81" s="1041"/>
      <c r="AO81" s="1041"/>
      <c r="AP81" s="1041" t="s">
        <v>486</v>
      </c>
      <c r="AQ81" s="1041"/>
      <c r="AR81" s="1041"/>
      <c r="AS81" s="1041"/>
      <c r="AT81" s="1041"/>
      <c r="AU81" s="1045" t="s">
        <v>551</v>
      </c>
      <c r="AV81" s="1046"/>
      <c r="AW81" s="1046"/>
      <c r="AX81" s="1046"/>
      <c r="AY81" s="1047"/>
      <c r="AZ81" s="1042"/>
      <c r="BA81" s="1042"/>
      <c r="BB81" s="1042"/>
      <c r="BC81" s="1042"/>
      <c r="BD81" s="1043"/>
      <c r="BE81" s="237"/>
      <c r="BF81" s="237"/>
      <c r="BG81" s="237"/>
      <c r="BH81" s="237"/>
      <c r="BI81" s="237"/>
      <c r="BJ81" s="237"/>
      <c r="BK81" s="237"/>
      <c r="BL81" s="237"/>
      <c r="BM81" s="237"/>
      <c r="BN81" s="237"/>
      <c r="BO81" s="237"/>
      <c r="BP81" s="237"/>
      <c r="BQ81" s="234">
        <v>75</v>
      </c>
      <c r="BR81" s="239"/>
      <c r="BS81" s="1015"/>
      <c r="BT81" s="1016"/>
      <c r="BU81" s="1016"/>
      <c r="BV81" s="1016"/>
      <c r="BW81" s="1016"/>
      <c r="BX81" s="1016"/>
      <c r="BY81" s="1016"/>
      <c r="BZ81" s="1016"/>
      <c r="CA81" s="1016"/>
      <c r="CB81" s="1016"/>
      <c r="CC81" s="1016"/>
      <c r="CD81" s="1016"/>
      <c r="CE81" s="1016"/>
      <c r="CF81" s="1016"/>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5"/>
      <c r="DW81" s="1016"/>
      <c r="DX81" s="1016"/>
      <c r="DY81" s="1016"/>
      <c r="DZ81" s="1017"/>
      <c r="EA81" s="226"/>
    </row>
    <row r="82" spans="1:131" ht="26.25" customHeight="1">
      <c r="A82" s="234">
        <v>15</v>
      </c>
      <c r="B82" s="785" t="s">
        <v>561</v>
      </c>
      <c r="C82" s="786"/>
      <c r="D82" s="786"/>
      <c r="E82" s="786"/>
      <c r="F82" s="786"/>
      <c r="G82" s="786"/>
      <c r="H82" s="786"/>
      <c r="I82" s="786"/>
      <c r="J82" s="786"/>
      <c r="K82" s="786"/>
      <c r="L82" s="786"/>
      <c r="M82" s="786"/>
      <c r="N82" s="786"/>
      <c r="O82" s="786"/>
      <c r="P82" s="787"/>
      <c r="Q82" s="1044">
        <v>6185</v>
      </c>
      <c r="R82" s="1041"/>
      <c r="S82" s="1041"/>
      <c r="T82" s="1041"/>
      <c r="U82" s="1041"/>
      <c r="V82" s="1041">
        <v>6049</v>
      </c>
      <c r="W82" s="1041"/>
      <c r="X82" s="1041"/>
      <c r="Y82" s="1041"/>
      <c r="Z82" s="1041"/>
      <c r="AA82" s="1041">
        <v>136</v>
      </c>
      <c r="AB82" s="1041"/>
      <c r="AC82" s="1041"/>
      <c r="AD82" s="1041"/>
      <c r="AE82" s="1041"/>
      <c r="AF82" s="1041">
        <v>136</v>
      </c>
      <c r="AG82" s="1041"/>
      <c r="AH82" s="1041"/>
      <c r="AI82" s="1041"/>
      <c r="AJ82" s="1041"/>
      <c r="AK82" s="1041" t="s">
        <v>486</v>
      </c>
      <c r="AL82" s="1041"/>
      <c r="AM82" s="1041"/>
      <c r="AN82" s="1041"/>
      <c r="AO82" s="1041"/>
      <c r="AP82" s="1041" t="s">
        <v>486</v>
      </c>
      <c r="AQ82" s="1041"/>
      <c r="AR82" s="1041"/>
      <c r="AS82" s="1041"/>
      <c r="AT82" s="1041"/>
      <c r="AU82" s="1045" t="s">
        <v>551</v>
      </c>
      <c r="AV82" s="1046"/>
      <c r="AW82" s="1046"/>
      <c r="AX82" s="1046"/>
      <c r="AY82" s="1047"/>
      <c r="AZ82" s="1042"/>
      <c r="BA82" s="1042"/>
      <c r="BB82" s="1042"/>
      <c r="BC82" s="1042"/>
      <c r="BD82" s="1043"/>
      <c r="BE82" s="237"/>
      <c r="BF82" s="237"/>
      <c r="BG82" s="237"/>
      <c r="BH82" s="237"/>
      <c r="BI82" s="237"/>
      <c r="BJ82" s="237"/>
      <c r="BK82" s="237"/>
      <c r="BL82" s="237"/>
      <c r="BM82" s="237"/>
      <c r="BN82" s="237"/>
      <c r="BO82" s="237"/>
      <c r="BP82" s="237"/>
      <c r="BQ82" s="234">
        <v>76</v>
      </c>
      <c r="BR82" s="239"/>
      <c r="BS82" s="1015"/>
      <c r="BT82" s="1016"/>
      <c r="BU82" s="1016"/>
      <c r="BV82" s="1016"/>
      <c r="BW82" s="1016"/>
      <c r="BX82" s="1016"/>
      <c r="BY82" s="1016"/>
      <c r="BZ82" s="1016"/>
      <c r="CA82" s="1016"/>
      <c r="CB82" s="1016"/>
      <c r="CC82" s="1016"/>
      <c r="CD82" s="1016"/>
      <c r="CE82" s="1016"/>
      <c r="CF82" s="1016"/>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5"/>
      <c r="DW82" s="1016"/>
      <c r="DX82" s="1016"/>
      <c r="DY82" s="1016"/>
      <c r="DZ82" s="1017"/>
      <c r="EA82" s="226"/>
    </row>
    <row r="83" spans="1:131" ht="26.25" customHeight="1">
      <c r="A83" s="234">
        <v>16</v>
      </c>
      <c r="B83" s="785" t="s">
        <v>562</v>
      </c>
      <c r="C83" s="786"/>
      <c r="D83" s="786"/>
      <c r="E83" s="786"/>
      <c r="F83" s="786"/>
      <c r="G83" s="786"/>
      <c r="H83" s="786"/>
      <c r="I83" s="786"/>
      <c r="J83" s="786"/>
      <c r="K83" s="786"/>
      <c r="L83" s="786"/>
      <c r="M83" s="786"/>
      <c r="N83" s="786"/>
      <c r="O83" s="786"/>
      <c r="P83" s="787"/>
      <c r="Q83" s="1044">
        <v>194</v>
      </c>
      <c r="R83" s="1041"/>
      <c r="S83" s="1041"/>
      <c r="T83" s="1041"/>
      <c r="U83" s="1041"/>
      <c r="V83" s="1041">
        <v>161</v>
      </c>
      <c r="W83" s="1041"/>
      <c r="X83" s="1041"/>
      <c r="Y83" s="1041"/>
      <c r="Z83" s="1041"/>
      <c r="AA83" s="1041">
        <v>33</v>
      </c>
      <c r="AB83" s="1041"/>
      <c r="AC83" s="1041"/>
      <c r="AD83" s="1041"/>
      <c r="AE83" s="1041"/>
      <c r="AF83" s="1041">
        <v>33</v>
      </c>
      <c r="AG83" s="1041"/>
      <c r="AH83" s="1041"/>
      <c r="AI83" s="1041"/>
      <c r="AJ83" s="1041"/>
      <c r="AK83" s="1041" t="s">
        <v>486</v>
      </c>
      <c r="AL83" s="1041"/>
      <c r="AM83" s="1041"/>
      <c r="AN83" s="1041"/>
      <c r="AO83" s="1041"/>
      <c r="AP83" s="1041" t="s">
        <v>486</v>
      </c>
      <c r="AQ83" s="1041"/>
      <c r="AR83" s="1041"/>
      <c r="AS83" s="1041"/>
      <c r="AT83" s="1041"/>
      <c r="AU83" s="1045" t="s">
        <v>551</v>
      </c>
      <c r="AV83" s="1046"/>
      <c r="AW83" s="1046"/>
      <c r="AX83" s="1046"/>
      <c r="AY83" s="1047"/>
      <c r="AZ83" s="1042"/>
      <c r="BA83" s="1042"/>
      <c r="BB83" s="1042"/>
      <c r="BC83" s="1042"/>
      <c r="BD83" s="1043"/>
      <c r="BE83" s="237"/>
      <c r="BF83" s="237"/>
      <c r="BG83" s="237"/>
      <c r="BH83" s="237"/>
      <c r="BI83" s="237"/>
      <c r="BJ83" s="237"/>
      <c r="BK83" s="237"/>
      <c r="BL83" s="237"/>
      <c r="BM83" s="237"/>
      <c r="BN83" s="237"/>
      <c r="BO83" s="237"/>
      <c r="BP83" s="237"/>
      <c r="BQ83" s="234">
        <v>77</v>
      </c>
      <c r="BR83" s="239"/>
      <c r="BS83" s="1015"/>
      <c r="BT83" s="1016"/>
      <c r="BU83" s="1016"/>
      <c r="BV83" s="1016"/>
      <c r="BW83" s="1016"/>
      <c r="BX83" s="1016"/>
      <c r="BY83" s="1016"/>
      <c r="BZ83" s="1016"/>
      <c r="CA83" s="1016"/>
      <c r="CB83" s="1016"/>
      <c r="CC83" s="1016"/>
      <c r="CD83" s="1016"/>
      <c r="CE83" s="1016"/>
      <c r="CF83" s="1016"/>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5"/>
      <c r="DW83" s="1016"/>
      <c r="DX83" s="1016"/>
      <c r="DY83" s="1016"/>
      <c r="DZ83" s="1017"/>
      <c r="EA83" s="226"/>
    </row>
    <row r="84" spans="1:131" ht="26.25" customHeight="1">
      <c r="A84" s="234">
        <v>17</v>
      </c>
      <c r="B84" s="785" t="s">
        <v>563</v>
      </c>
      <c r="C84" s="786"/>
      <c r="D84" s="786"/>
      <c r="E84" s="786"/>
      <c r="F84" s="786"/>
      <c r="G84" s="786"/>
      <c r="H84" s="786"/>
      <c r="I84" s="786"/>
      <c r="J84" s="786"/>
      <c r="K84" s="786"/>
      <c r="L84" s="786"/>
      <c r="M84" s="786"/>
      <c r="N84" s="786"/>
      <c r="O84" s="786"/>
      <c r="P84" s="787"/>
      <c r="Q84" s="1044">
        <v>814330</v>
      </c>
      <c r="R84" s="1041"/>
      <c r="S84" s="1041"/>
      <c r="T84" s="1041"/>
      <c r="U84" s="1041"/>
      <c r="V84" s="1041">
        <v>784571</v>
      </c>
      <c r="W84" s="1041"/>
      <c r="X84" s="1041"/>
      <c r="Y84" s="1041"/>
      <c r="Z84" s="1041"/>
      <c r="AA84" s="1041">
        <v>29760</v>
      </c>
      <c r="AB84" s="1041"/>
      <c r="AC84" s="1041"/>
      <c r="AD84" s="1041"/>
      <c r="AE84" s="1041"/>
      <c r="AF84" s="1041">
        <v>29760</v>
      </c>
      <c r="AG84" s="1041"/>
      <c r="AH84" s="1041"/>
      <c r="AI84" s="1041"/>
      <c r="AJ84" s="1041"/>
      <c r="AK84" s="1041">
        <v>5568</v>
      </c>
      <c r="AL84" s="1041"/>
      <c r="AM84" s="1041"/>
      <c r="AN84" s="1041"/>
      <c r="AO84" s="1041"/>
      <c r="AP84" s="1041" t="s">
        <v>486</v>
      </c>
      <c r="AQ84" s="1041"/>
      <c r="AR84" s="1041"/>
      <c r="AS84" s="1041"/>
      <c r="AT84" s="1041"/>
      <c r="AU84" s="1045" t="s">
        <v>551</v>
      </c>
      <c r="AV84" s="1046"/>
      <c r="AW84" s="1046"/>
      <c r="AX84" s="1046"/>
      <c r="AY84" s="1047"/>
      <c r="AZ84" s="1042"/>
      <c r="BA84" s="1042"/>
      <c r="BB84" s="1042"/>
      <c r="BC84" s="1042"/>
      <c r="BD84" s="1043"/>
      <c r="BE84" s="237"/>
      <c r="BF84" s="237"/>
      <c r="BG84" s="237"/>
      <c r="BH84" s="237"/>
      <c r="BI84" s="237"/>
      <c r="BJ84" s="237"/>
      <c r="BK84" s="237"/>
      <c r="BL84" s="237"/>
      <c r="BM84" s="237"/>
      <c r="BN84" s="237"/>
      <c r="BO84" s="237"/>
      <c r="BP84" s="237"/>
      <c r="BQ84" s="234">
        <v>78</v>
      </c>
      <c r="BR84" s="239"/>
      <c r="BS84" s="1015"/>
      <c r="BT84" s="1016"/>
      <c r="BU84" s="1016"/>
      <c r="BV84" s="1016"/>
      <c r="BW84" s="1016"/>
      <c r="BX84" s="1016"/>
      <c r="BY84" s="1016"/>
      <c r="BZ84" s="1016"/>
      <c r="CA84" s="1016"/>
      <c r="CB84" s="1016"/>
      <c r="CC84" s="1016"/>
      <c r="CD84" s="1016"/>
      <c r="CE84" s="1016"/>
      <c r="CF84" s="1016"/>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5"/>
      <c r="DW84" s="1016"/>
      <c r="DX84" s="1016"/>
      <c r="DY84" s="1016"/>
      <c r="DZ84" s="1017"/>
      <c r="EA84" s="226"/>
    </row>
    <row r="85" spans="1:131" ht="26.25" customHeight="1">
      <c r="A85" s="234">
        <v>18</v>
      </c>
      <c r="B85" s="785"/>
      <c r="C85" s="786"/>
      <c r="D85" s="786"/>
      <c r="E85" s="786"/>
      <c r="F85" s="786"/>
      <c r="G85" s="786"/>
      <c r="H85" s="786"/>
      <c r="I85" s="786"/>
      <c r="J85" s="786"/>
      <c r="K85" s="786"/>
      <c r="L85" s="786"/>
      <c r="M85" s="786"/>
      <c r="N85" s="786"/>
      <c r="O85" s="786"/>
      <c r="P85" s="787"/>
      <c r="Q85" s="1044"/>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37"/>
      <c r="BF85" s="237"/>
      <c r="BG85" s="237"/>
      <c r="BH85" s="237"/>
      <c r="BI85" s="237"/>
      <c r="BJ85" s="237"/>
      <c r="BK85" s="237"/>
      <c r="BL85" s="237"/>
      <c r="BM85" s="237"/>
      <c r="BN85" s="237"/>
      <c r="BO85" s="237"/>
      <c r="BP85" s="237"/>
      <c r="BQ85" s="234">
        <v>79</v>
      </c>
      <c r="BR85" s="239"/>
      <c r="BS85" s="1015"/>
      <c r="BT85" s="1016"/>
      <c r="BU85" s="1016"/>
      <c r="BV85" s="1016"/>
      <c r="BW85" s="1016"/>
      <c r="BX85" s="1016"/>
      <c r="BY85" s="1016"/>
      <c r="BZ85" s="1016"/>
      <c r="CA85" s="1016"/>
      <c r="CB85" s="1016"/>
      <c r="CC85" s="1016"/>
      <c r="CD85" s="1016"/>
      <c r="CE85" s="1016"/>
      <c r="CF85" s="1016"/>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5"/>
      <c r="DW85" s="1016"/>
      <c r="DX85" s="1016"/>
      <c r="DY85" s="1016"/>
      <c r="DZ85" s="1017"/>
      <c r="EA85" s="226"/>
    </row>
    <row r="86" spans="1:131" ht="26.25" customHeight="1">
      <c r="A86" s="234">
        <v>19</v>
      </c>
      <c r="B86" s="785"/>
      <c r="C86" s="786"/>
      <c r="D86" s="786"/>
      <c r="E86" s="786"/>
      <c r="F86" s="786"/>
      <c r="G86" s="786"/>
      <c r="H86" s="786"/>
      <c r="I86" s="786"/>
      <c r="J86" s="786"/>
      <c r="K86" s="786"/>
      <c r="L86" s="786"/>
      <c r="M86" s="786"/>
      <c r="N86" s="786"/>
      <c r="O86" s="786"/>
      <c r="P86" s="787"/>
      <c r="Q86" s="1044"/>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37"/>
      <c r="BF86" s="237"/>
      <c r="BG86" s="237"/>
      <c r="BH86" s="237"/>
      <c r="BI86" s="237"/>
      <c r="BJ86" s="237"/>
      <c r="BK86" s="237"/>
      <c r="BL86" s="237"/>
      <c r="BM86" s="237"/>
      <c r="BN86" s="237"/>
      <c r="BO86" s="237"/>
      <c r="BP86" s="237"/>
      <c r="BQ86" s="234">
        <v>80</v>
      </c>
      <c r="BR86" s="239"/>
      <c r="BS86" s="1015"/>
      <c r="BT86" s="1016"/>
      <c r="BU86" s="1016"/>
      <c r="BV86" s="1016"/>
      <c r="BW86" s="1016"/>
      <c r="BX86" s="1016"/>
      <c r="BY86" s="1016"/>
      <c r="BZ86" s="1016"/>
      <c r="CA86" s="1016"/>
      <c r="CB86" s="1016"/>
      <c r="CC86" s="1016"/>
      <c r="CD86" s="1016"/>
      <c r="CE86" s="1016"/>
      <c r="CF86" s="1016"/>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5"/>
      <c r="DW86" s="1016"/>
      <c r="DX86" s="1016"/>
      <c r="DY86" s="1016"/>
      <c r="DZ86" s="1017"/>
      <c r="EA86" s="226"/>
    </row>
    <row r="87" spans="1:131" ht="26.25" customHeight="1">
      <c r="A87" s="240">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37"/>
      <c r="BF87" s="237"/>
      <c r="BG87" s="237"/>
      <c r="BH87" s="237"/>
      <c r="BI87" s="237"/>
      <c r="BJ87" s="237"/>
      <c r="BK87" s="237"/>
      <c r="BL87" s="237"/>
      <c r="BM87" s="237"/>
      <c r="BN87" s="237"/>
      <c r="BO87" s="237"/>
      <c r="BP87" s="237"/>
      <c r="BQ87" s="234">
        <v>81</v>
      </c>
      <c r="BR87" s="239"/>
      <c r="BS87" s="1015"/>
      <c r="BT87" s="1016"/>
      <c r="BU87" s="1016"/>
      <c r="BV87" s="1016"/>
      <c r="BW87" s="1016"/>
      <c r="BX87" s="1016"/>
      <c r="BY87" s="1016"/>
      <c r="BZ87" s="1016"/>
      <c r="CA87" s="1016"/>
      <c r="CB87" s="1016"/>
      <c r="CC87" s="1016"/>
      <c r="CD87" s="1016"/>
      <c r="CE87" s="1016"/>
      <c r="CF87" s="1016"/>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5"/>
      <c r="DW87" s="1016"/>
      <c r="DX87" s="1016"/>
      <c r="DY87" s="1016"/>
      <c r="DZ87" s="1017"/>
      <c r="EA87" s="226"/>
    </row>
    <row r="88" spans="1:131" ht="26.25" customHeight="1" thickBot="1">
      <c r="A88" s="236" t="s">
        <v>372</v>
      </c>
      <c r="B88" s="1007" t="s">
        <v>397</v>
      </c>
      <c r="C88" s="1008"/>
      <c r="D88" s="1008"/>
      <c r="E88" s="1008"/>
      <c r="F88" s="1008"/>
      <c r="G88" s="1008"/>
      <c r="H88" s="1008"/>
      <c r="I88" s="1008"/>
      <c r="J88" s="1008"/>
      <c r="K88" s="1008"/>
      <c r="L88" s="1008"/>
      <c r="M88" s="1008"/>
      <c r="N88" s="1008"/>
      <c r="O88" s="1008"/>
      <c r="P88" s="1018"/>
      <c r="Q88" s="1032"/>
      <c r="R88" s="1033"/>
      <c r="S88" s="1033"/>
      <c r="T88" s="1033"/>
      <c r="U88" s="1033"/>
      <c r="V88" s="1033"/>
      <c r="W88" s="1033"/>
      <c r="X88" s="1033"/>
      <c r="Y88" s="1033"/>
      <c r="Z88" s="1033"/>
      <c r="AA88" s="1033"/>
      <c r="AB88" s="1033"/>
      <c r="AC88" s="1033"/>
      <c r="AD88" s="1033"/>
      <c r="AE88" s="1033"/>
      <c r="AF88" s="1029">
        <v>37525</v>
      </c>
      <c r="AG88" s="1029"/>
      <c r="AH88" s="1029"/>
      <c r="AI88" s="1029"/>
      <c r="AJ88" s="1029"/>
      <c r="AK88" s="1033"/>
      <c r="AL88" s="1033"/>
      <c r="AM88" s="1033"/>
      <c r="AN88" s="1033"/>
      <c r="AO88" s="1033"/>
      <c r="AP88" s="1029">
        <v>11078</v>
      </c>
      <c r="AQ88" s="1029"/>
      <c r="AR88" s="1029"/>
      <c r="AS88" s="1029"/>
      <c r="AT88" s="1029"/>
      <c r="AU88" s="1029">
        <v>467</v>
      </c>
      <c r="AV88" s="1029"/>
      <c r="AW88" s="1029"/>
      <c r="AX88" s="1029"/>
      <c r="AY88" s="1029"/>
      <c r="AZ88" s="1030"/>
      <c r="BA88" s="1030"/>
      <c r="BB88" s="1030"/>
      <c r="BC88" s="1030"/>
      <c r="BD88" s="1031"/>
      <c r="BE88" s="237"/>
      <c r="BF88" s="237"/>
      <c r="BG88" s="237"/>
      <c r="BH88" s="237"/>
      <c r="BI88" s="237"/>
      <c r="BJ88" s="237"/>
      <c r="BK88" s="237"/>
      <c r="BL88" s="237"/>
      <c r="BM88" s="237"/>
      <c r="BN88" s="237"/>
      <c r="BO88" s="237"/>
      <c r="BP88" s="237"/>
      <c r="BQ88" s="234">
        <v>82</v>
      </c>
      <c r="BR88" s="239"/>
      <c r="BS88" s="1015"/>
      <c r="BT88" s="1016"/>
      <c r="BU88" s="1016"/>
      <c r="BV88" s="1016"/>
      <c r="BW88" s="1016"/>
      <c r="BX88" s="1016"/>
      <c r="BY88" s="1016"/>
      <c r="BZ88" s="1016"/>
      <c r="CA88" s="1016"/>
      <c r="CB88" s="1016"/>
      <c r="CC88" s="1016"/>
      <c r="CD88" s="1016"/>
      <c r="CE88" s="1016"/>
      <c r="CF88" s="1016"/>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5"/>
      <c r="DW88" s="1016"/>
      <c r="DX88" s="1016"/>
      <c r="DY88" s="1016"/>
      <c r="DZ88" s="1017"/>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5"/>
      <c r="BT89" s="1016"/>
      <c r="BU89" s="1016"/>
      <c r="BV89" s="1016"/>
      <c r="BW89" s="1016"/>
      <c r="BX89" s="1016"/>
      <c r="BY89" s="1016"/>
      <c r="BZ89" s="1016"/>
      <c r="CA89" s="1016"/>
      <c r="CB89" s="1016"/>
      <c r="CC89" s="1016"/>
      <c r="CD89" s="1016"/>
      <c r="CE89" s="1016"/>
      <c r="CF89" s="1016"/>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5"/>
      <c r="DW89" s="1016"/>
      <c r="DX89" s="1016"/>
      <c r="DY89" s="1016"/>
      <c r="DZ89" s="1017"/>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5"/>
      <c r="BT90" s="1016"/>
      <c r="BU90" s="1016"/>
      <c r="BV90" s="1016"/>
      <c r="BW90" s="1016"/>
      <c r="BX90" s="1016"/>
      <c r="BY90" s="1016"/>
      <c r="BZ90" s="1016"/>
      <c r="CA90" s="1016"/>
      <c r="CB90" s="1016"/>
      <c r="CC90" s="1016"/>
      <c r="CD90" s="1016"/>
      <c r="CE90" s="1016"/>
      <c r="CF90" s="1016"/>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5"/>
      <c r="DW90" s="1016"/>
      <c r="DX90" s="1016"/>
      <c r="DY90" s="1016"/>
      <c r="DZ90" s="1017"/>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5"/>
      <c r="BT91" s="1016"/>
      <c r="BU91" s="1016"/>
      <c r="BV91" s="1016"/>
      <c r="BW91" s="1016"/>
      <c r="BX91" s="1016"/>
      <c r="BY91" s="1016"/>
      <c r="BZ91" s="1016"/>
      <c r="CA91" s="1016"/>
      <c r="CB91" s="1016"/>
      <c r="CC91" s="1016"/>
      <c r="CD91" s="1016"/>
      <c r="CE91" s="1016"/>
      <c r="CF91" s="1016"/>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5"/>
      <c r="DW91" s="1016"/>
      <c r="DX91" s="1016"/>
      <c r="DY91" s="1016"/>
      <c r="DZ91" s="1017"/>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5"/>
      <c r="BT92" s="1016"/>
      <c r="BU92" s="1016"/>
      <c r="BV92" s="1016"/>
      <c r="BW92" s="1016"/>
      <c r="BX92" s="1016"/>
      <c r="BY92" s="1016"/>
      <c r="BZ92" s="1016"/>
      <c r="CA92" s="1016"/>
      <c r="CB92" s="1016"/>
      <c r="CC92" s="1016"/>
      <c r="CD92" s="1016"/>
      <c r="CE92" s="1016"/>
      <c r="CF92" s="1016"/>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5"/>
      <c r="DW92" s="1016"/>
      <c r="DX92" s="1016"/>
      <c r="DY92" s="1016"/>
      <c r="DZ92" s="1017"/>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5"/>
      <c r="BT93" s="1016"/>
      <c r="BU93" s="1016"/>
      <c r="BV93" s="1016"/>
      <c r="BW93" s="1016"/>
      <c r="BX93" s="1016"/>
      <c r="BY93" s="1016"/>
      <c r="BZ93" s="1016"/>
      <c r="CA93" s="1016"/>
      <c r="CB93" s="1016"/>
      <c r="CC93" s="1016"/>
      <c r="CD93" s="1016"/>
      <c r="CE93" s="1016"/>
      <c r="CF93" s="1016"/>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5"/>
      <c r="DW93" s="1016"/>
      <c r="DX93" s="1016"/>
      <c r="DY93" s="1016"/>
      <c r="DZ93" s="1017"/>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5"/>
      <c r="BT94" s="1016"/>
      <c r="BU94" s="1016"/>
      <c r="BV94" s="1016"/>
      <c r="BW94" s="1016"/>
      <c r="BX94" s="1016"/>
      <c r="BY94" s="1016"/>
      <c r="BZ94" s="1016"/>
      <c r="CA94" s="1016"/>
      <c r="CB94" s="1016"/>
      <c r="CC94" s="1016"/>
      <c r="CD94" s="1016"/>
      <c r="CE94" s="1016"/>
      <c r="CF94" s="1016"/>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5"/>
      <c r="DW94" s="1016"/>
      <c r="DX94" s="1016"/>
      <c r="DY94" s="1016"/>
      <c r="DZ94" s="1017"/>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5"/>
      <c r="BT95" s="1016"/>
      <c r="BU95" s="1016"/>
      <c r="BV95" s="1016"/>
      <c r="BW95" s="1016"/>
      <c r="BX95" s="1016"/>
      <c r="BY95" s="1016"/>
      <c r="BZ95" s="1016"/>
      <c r="CA95" s="1016"/>
      <c r="CB95" s="1016"/>
      <c r="CC95" s="1016"/>
      <c r="CD95" s="1016"/>
      <c r="CE95" s="1016"/>
      <c r="CF95" s="1016"/>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5"/>
      <c r="DW95" s="1016"/>
      <c r="DX95" s="1016"/>
      <c r="DY95" s="1016"/>
      <c r="DZ95" s="1017"/>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5"/>
      <c r="BT96" s="1016"/>
      <c r="BU96" s="1016"/>
      <c r="BV96" s="1016"/>
      <c r="BW96" s="1016"/>
      <c r="BX96" s="1016"/>
      <c r="BY96" s="1016"/>
      <c r="BZ96" s="1016"/>
      <c r="CA96" s="1016"/>
      <c r="CB96" s="1016"/>
      <c r="CC96" s="1016"/>
      <c r="CD96" s="1016"/>
      <c r="CE96" s="1016"/>
      <c r="CF96" s="1016"/>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5"/>
      <c r="DW96" s="1016"/>
      <c r="DX96" s="1016"/>
      <c r="DY96" s="1016"/>
      <c r="DZ96" s="1017"/>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5"/>
      <c r="BT97" s="1016"/>
      <c r="BU97" s="1016"/>
      <c r="BV97" s="1016"/>
      <c r="BW97" s="1016"/>
      <c r="BX97" s="1016"/>
      <c r="BY97" s="1016"/>
      <c r="BZ97" s="1016"/>
      <c r="CA97" s="1016"/>
      <c r="CB97" s="1016"/>
      <c r="CC97" s="1016"/>
      <c r="CD97" s="1016"/>
      <c r="CE97" s="1016"/>
      <c r="CF97" s="1016"/>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5"/>
      <c r="DW97" s="1016"/>
      <c r="DX97" s="1016"/>
      <c r="DY97" s="1016"/>
      <c r="DZ97" s="1017"/>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5"/>
      <c r="BT98" s="1016"/>
      <c r="BU98" s="1016"/>
      <c r="BV98" s="1016"/>
      <c r="BW98" s="1016"/>
      <c r="BX98" s="1016"/>
      <c r="BY98" s="1016"/>
      <c r="BZ98" s="1016"/>
      <c r="CA98" s="1016"/>
      <c r="CB98" s="1016"/>
      <c r="CC98" s="1016"/>
      <c r="CD98" s="1016"/>
      <c r="CE98" s="1016"/>
      <c r="CF98" s="1016"/>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5"/>
      <c r="DW98" s="1016"/>
      <c r="DX98" s="1016"/>
      <c r="DY98" s="1016"/>
      <c r="DZ98" s="1017"/>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5"/>
      <c r="BT99" s="1016"/>
      <c r="BU99" s="1016"/>
      <c r="BV99" s="1016"/>
      <c r="BW99" s="1016"/>
      <c r="BX99" s="1016"/>
      <c r="BY99" s="1016"/>
      <c r="BZ99" s="1016"/>
      <c r="CA99" s="1016"/>
      <c r="CB99" s="1016"/>
      <c r="CC99" s="1016"/>
      <c r="CD99" s="1016"/>
      <c r="CE99" s="1016"/>
      <c r="CF99" s="1016"/>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5"/>
      <c r="DW99" s="1016"/>
      <c r="DX99" s="1016"/>
      <c r="DY99" s="1016"/>
      <c r="DZ99" s="1017"/>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5"/>
      <c r="BT100" s="1016"/>
      <c r="BU100" s="1016"/>
      <c r="BV100" s="1016"/>
      <c r="BW100" s="1016"/>
      <c r="BX100" s="1016"/>
      <c r="BY100" s="1016"/>
      <c r="BZ100" s="1016"/>
      <c r="CA100" s="1016"/>
      <c r="CB100" s="1016"/>
      <c r="CC100" s="1016"/>
      <c r="CD100" s="1016"/>
      <c r="CE100" s="1016"/>
      <c r="CF100" s="1016"/>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5"/>
      <c r="DW100" s="1016"/>
      <c r="DX100" s="1016"/>
      <c r="DY100" s="1016"/>
      <c r="DZ100" s="1017"/>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5"/>
      <c r="BT101" s="1016"/>
      <c r="BU101" s="1016"/>
      <c r="BV101" s="1016"/>
      <c r="BW101" s="1016"/>
      <c r="BX101" s="1016"/>
      <c r="BY101" s="1016"/>
      <c r="BZ101" s="1016"/>
      <c r="CA101" s="1016"/>
      <c r="CB101" s="1016"/>
      <c r="CC101" s="1016"/>
      <c r="CD101" s="1016"/>
      <c r="CE101" s="1016"/>
      <c r="CF101" s="1016"/>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5"/>
      <c r="DW101" s="1016"/>
      <c r="DX101" s="1016"/>
      <c r="DY101" s="1016"/>
      <c r="DZ101" s="1017"/>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372</v>
      </c>
      <c r="BR102" s="1007" t="s">
        <v>398</v>
      </c>
      <c r="BS102" s="1008"/>
      <c r="BT102" s="1008"/>
      <c r="BU102" s="1008"/>
      <c r="BV102" s="1008"/>
      <c r="BW102" s="1008"/>
      <c r="BX102" s="1008"/>
      <c r="BY102" s="1008"/>
      <c r="BZ102" s="1008"/>
      <c r="CA102" s="1008"/>
      <c r="CB102" s="1008"/>
      <c r="CC102" s="1008"/>
      <c r="CD102" s="1008"/>
      <c r="CE102" s="1008"/>
      <c r="CF102" s="1008"/>
      <c r="CG102" s="1018"/>
      <c r="CH102" s="1019"/>
      <c r="CI102" s="1020"/>
      <c r="CJ102" s="1020"/>
      <c r="CK102" s="1020"/>
      <c r="CL102" s="1021"/>
      <c r="CM102" s="1019"/>
      <c r="CN102" s="1020"/>
      <c r="CO102" s="1020"/>
      <c r="CP102" s="1020"/>
      <c r="CQ102" s="1021"/>
      <c r="CR102" s="1022">
        <v>6</v>
      </c>
      <c r="CS102" s="1023"/>
      <c r="CT102" s="1023"/>
      <c r="CU102" s="1023"/>
      <c r="CV102" s="1024"/>
      <c r="CW102" s="1022" t="s">
        <v>486</v>
      </c>
      <c r="CX102" s="1023"/>
      <c r="CY102" s="1023"/>
      <c r="CZ102" s="1023"/>
      <c r="DA102" s="1024"/>
      <c r="DB102" s="1022">
        <v>121</v>
      </c>
      <c r="DC102" s="1023"/>
      <c r="DD102" s="1023"/>
      <c r="DE102" s="1023"/>
      <c r="DF102" s="1024"/>
      <c r="DG102" s="1022">
        <v>205</v>
      </c>
      <c r="DH102" s="1023"/>
      <c r="DI102" s="1023"/>
      <c r="DJ102" s="1023"/>
      <c r="DK102" s="1024"/>
      <c r="DL102" s="1022">
        <v>0</v>
      </c>
      <c r="DM102" s="1023"/>
      <c r="DN102" s="1023"/>
      <c r="DO102" s="1023"/>
      <c r="DP102" s="1024"/>
      <c r="DQ102" s="1022">
        <v>279</v>
      </c>
      <c r="DR102" s="1023"/>
      <c r="DS102" s="1023"/>
      <c r="DT102" s="1023"/>
      <c r="DU102" s="1024"/>
      <c r="DV102" s="1007"/>
      <c r="DW102" s="1008"/>
      <c r="DX102" s="1008"/>
      <c r="DY102" s="1008"/>
      <c r="DZ102" s="100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10" t="s">
        <v>399</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11" t="s">
        <v>400</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401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12" t="s">
        <v>403</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404</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26" customFormat="1" ht="26.25" customHeight="1">
      <c r="A109" s="965" t="s">
        <v>405</v>
      </c>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7"/>
      <c r="AA109" s="968" t="s">
        <v>406</v>
      </c>
      <c r="AB109" s="966"/>
      <c r="AC109" s="966"/>
      <c r="AD109" s="966"/>
      <c r="AE109" s="967"/>
      <c r="AF109" s="968" t="s">
        <v>407</v>
      </c>
      <c r="AG109" s="966"/>
      <c r="AH109" s="966"/>
      <c r="AI109" s="966"/>
      <c r="AJ109" s="967"/>
      <c r="AK109" s="968" t="s">
        <v>295</v>
      </c>
      <c r="AL109" s="966"/>
      <c r="AM109" s="966"/>
      <c r="AN109" s="966"/>
      <c r="AO109" s="967"/>
      <c r="AP109" s="968" t="s">
        <v>408</v>
      </c>
      <c r="AQ109" s="966"/>
      <c r="AR109" s="966"/>
      <c r="AS109" s="966"/>
      <c r="AT109" s="999"/>
      <c r="AU109" s="965" t="s">
        <v>405</v>
      </c>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7"/>
      <c r="BQ109" s="968" t="s">
        <v>406</v>
      </c>
      <c r="BR109" s="966"/>
      <c r="BS109" s="966"/>
      <c r="BT109" s="966"/>
      <c r="BU109" s="967"/>
      <c r="BV109" s="968" t="s">
        <v>407</v>
      </c>
      <c r="BW109" s="966"/>
      <c r="BX109" s="966"/>
      <c r="BY109" s="966"/>
      <c r="BZ109" s="967"/>
      <c r="CA109" s="968" t="s">
        <v>295</v>
      </c>
      <c r="CB109" s="966"/>
      <c r="CC109" s="966"/>
      <c r="CD109" s="966"/>
      <c r="CE109" s="967"/>
      <c r="CF109" s="1006" t="s">
        <v>408</v>
      </c>
      <c r="CG109" s="1006"/>
      <c r="CH109" s="1006"/>
      <c r="CI109" s="1006"/>
      <c r="CJ109" s="1006"/>
      <c r="CK109" s="968" t="s">
        <v>409</v>
      </c>
      <c r="CL109" s="966"/>
      <c r="CM109" s="966"/>
      <c r="CN109" s="966"/>
      <c r="CO109" s="966"/>
      <c r="CP109" s="966"/>
      <c r="CQ109" s="966"/>
      <c r="CR109" s="966"/>
      <c r="CS109" s="966"/>
      <c r="CT109" s="966"/>
      <c r="CU109" s="966"/>
      <c r="CV109" s="966"/>
      <c r="CW109" s="966"/>
      <c r="CX109" s="966"/>
      <c r="CY109" s="966"/>
      <c r="CZ109" s="966"/>
      <c r="DA109" s="966"/>
      <c r="DB109" s="966"/>
      <c r="DC109" s="966"/>
      <c r="DD109" s="966"/>
      <c r="DE109" s="966"/>
      <c r="DF109" s="967"/>
      <c r="DG109" s="968" t="s">
        <v>406</v>
      </c>
      <c r="DH109" s="966"/>
      <c r="DI109" s="966"/>
      <c r="DJ109" s="966"/>
      <c r="DK109" s="967"/>
      <c r="DL109" s="968" t="s">
        <v>407</v>
      </c>
      <c r="DM109" s="966"/>
      <c r="DN109" s="966"/>
      <c r="DO109" s="966"/>
      <c r="DP109" s="967"/>
      <c r="DQ109" s="968" t="s">
        <v>295</v>
      </c>
      <c r="DR109" s="966"/>
      <c r="DS109" s="966"/>
      <c r="DT109" s="966"/>
      <c r="DU109" s="967"/>
      <c r="DV109" s="968" t="s">
        <v>408</v>
      </c>
      <c r="DW109" s="966"/>
      <c r="DX109" s="966"/>
      <c r="DY109" s="966"/>
      <c r="DZ109" s="999"/>
    </row>
    <row r="110" spans="1:131" s="226" customFormat="1" ht="26.25" customHeight="1">
      <c r="A110" s="877" t="s">
        <v>410</v>
      </c>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9"/>
      <c r="AA110" s="958">
        <v>1328976</v>
      </c>
      <c r="AB110" s="959"/>
      <c r="AC110" s="959"/>
      <c r="AD110" s="959"/>
      <c r="AE110" s="960"/>
      <c r="AF110" s="961">
        <v>1274576</v>
      </c>
      <c r="AG110" s="959"/>
      <c r="AH110" s="959"/>
      <c r="AI110" s="959"/>
      <c r="AJ110" s="960"/>
      <c r="AK110" s="961">
        <v>1324631</v>
      </c>
      <c r="AL110" s="959"/>
      <c r="AM110" s="959"/>
      <c r="AN110" s="959"/>
      <c r="AO110" s="960"/>
      <c r="AP110" s="962">
        <v>11.2</v>
      </c>
      <c r="AQ110" s="963"/>
      <c r="AR110" s="963"/>
      <c r="AS110" s="963"/>
      <c r="AT110" s="964"/>
      <c r="AU110" s="1000" t="s">
        <v>73</v>
      </c>
      <c r="AV110" s="1001"/>
      <c r="AW110" s="1001"/>
      <c r="AX110" s="1001"/>
      <c r="AY110" s="1001"/>
      <c r="AZ110" s="930" t="s">
        <v>411</v>
      </c>
      <c r="BA110" s="878"/>
      <c r="BB110" s="878"/>
      <c r="BC110" s="878"/>
      <c r="BD110" s="878"/>
      <c r="BE110" s="878"/>
      <c r="BF110" s="878"/>
      <c r="BG110" s="878"/>
      <c r="BH110" s="878"/>
      <c r="BI110" s="878"/>
      <c r="BJ110" s="878"/>
      <c r="BK110" s="878"/>
      <c r="BL110" s="878"/>
      <c r="BM110" s="878"/>
      <c r="BN110" s="878"/>
      <c r="BO110" s="878"/>
      <c r="BP110" s="879"/>
      <c r="BQ110" s="931">
        <v>13958907</v>
      </c>
      <c r="BR110" s="912"/>
      <c r="BS110" s="912"/>
      <c r="BT110" s="912"/>
      <c r="BU110" s="912"/>
      <c r="BV110" s="912">
        <v>13888168</v>
      </c>
      <c r="BW110" s="912"/>
      <c r="BX110" s="912"/>
      <c r="BY110" s="912"/>
      <c r="BZ110" s="912"/>
      <c r="CA110" s="912">
        <v>14428569</v>
      </c>
      <c r="CB110" s="912"/>
      <c r="CC110" s="912"/>
      <c r="CD110" s="912"/>
      <c r="CE110" s="912"/>
      <c r="CF110" s="936">
        <v>122.2</v>
      </c>
      <c r="CG110" s="937"/>
      <c r="CH110" s="937"/>
      <c r="CI110" s="937"/>
      <c r="CJ110" s="937"/>
      <c r="CK110" s="996" t="s">
        <v>412</v>
      </c>
      <c r="CL110" s="889"/>
      <c r="CM110" s="930" t="s">
        <v>413</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931" t="s">
        <v>127</v>
      </c>
      <c r="DH110" s="912"/>
      <c r="DI110" s="912"/>
      <c r="DJ110" s="912"/>
      <c r="DK110" s="912"/>
      <c r="DL110" s="912" t="s">
        <v>127</v>
      </c>
      <c r="DM110" s="912"/>
      <c r="DN110" s="912"/>
      <c r="DO110" s="912"/>
      <c r="DP110" s="912"/>
      <c r="DQ110" s="912" t="s">
        <v>127</v>
      </c>
      <c r="DR110" s="912"/>
      <c r="DS110" s="912"/>
      <c r="DT110" s="912"/>
      <c r="DU110" s="912"/>
      <c r="DV110" s="913" t="s">
        <v>127</v>
      </c>
      <c r="DW110" s="913"/>
      <c r="DX110" s="913"/>
      <c r="DY110" s="913"/>
      <c r="DZ110" s="914"/>
    </row>
    <row r="111" spans="1:131" s="226" customFormat="1" ht="26.25" customHeight="1">
      <c r="A111" s="844" t="s">
        <v>414</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995"/>
      <c r="AA111" s="988" t="s">
        <v>127</v>
      </c>
      <c r="AB111" s="989"/>
      <c r="AC111" s="989"/>
      <c r="AD111" s="989"/>
      <c r="AE111" s="990"/>
      <c r="AF111" s="991" t="s">
        <v>127</v>
      </c>
      <c r="AG111" s="989"/>
      <c r="AH111" s="989"/>
      <c r="AI111" s="989"/>
      <c r="AJ111" s="990"/>
      <c r="AK111" s="991" t="s">
        <v>127</v>
      </c>
      <c r="AL111" s="989"/>
      <c r="AM111" s="989"/>
      <c r="AN111" s="989"/>
      <c r="AO111" s="990"/>
      <c r="AP111" s="992" t="s">
        <v>127</v>
      </c>
      <c r="AQ111" s="993"/>
      <c r="AR111" s="993"/>
      <c r="AS111" s="993"/>
      <c r="AT111" s="994"/>
      <c r="AU111" s="1002"/>
      <c r="AV111" s="1003"/>
      <c r="AW111" s="1003"/>
      <c r="AX111" s="1003"/>
      <c r="AY111" s="1003"/>
      <c r="AZ111" s="885" t="s">
        <v>415</v>
      </c>
      <c r="BA111" s="822"/>
      <c r="BB111" s="822"/>
      <c r="BC111" s="822"/>
      <c r="BD111" s="822"/>
      <c r="BE111" s="822"/>
      <c r="BF111" s="822"/>
      <c r="BG111" s="822"/>
      <c r="BH111" s="822"/>
      <c r="BI111" s="822"/>
      <c r="BJ111" s="822"/>
      <c r="BK111" s="822"/>
      <c r="BL111" s="822"/>
      <c r="BM111" s="822"/>
      <c r="BN111" s="822"/>
      <c r="BO111" s="822"/>
      <c r="BP111" s="823"/>
      <c r="BQ111" s="886">
        <v>1975</v>
      </c>
      <c r="BR111" s="887"/>
      <c r="BS111" s="887"/>
      <c r="BT111" s="887"/>
      <c r="BU111" s="887"/>
      <c r="BV111" s="887" t="s">
        <v>127</v>
      </c>
      <c r="BW111" s="887"/>
      <c r="BX111" s="887"/>
      <c r="BY111" s="887"/>
      <c r="BZ111" s="887"/>
      <c r="CA111" s="887" t="s">
        <v>127</v>
      </c>
      <c r="CB111" s="887"/>
      <c r="CC111" s="887"/>
      <c r="CD111" s="887"/>
      <c r="CE111" s="887"/>
      <c r="CF111" s="945" t="s">
        <v>127</v>
      </c>
      <c r="CG111" s="946"/>
      <c r="CH111" s="946"/>
      <c r="CI111" s="946"/>
      <c r="CJ111" s="946"/>
      <c r="CK111" s="997"/>
      <c r="CL111" s="891"/>
      <c r="CM111" s="885" t="s">
        <v>416</v>
      </c>
      <c r="CN111" s="822"/>
      <c r="CO111" s="822"/>
      <c r="CP111" s="822"/>
      <c r="CQ111" s="822"/>
      <c r="CR111" s="822"/>
      <c r="CS111" s="822"/>
      <c r="CT111" s="822"/>
      <c r="CU111" s="822"/>
      <c r="CV111" s="822"/>
      <c r="CW111" s="822"/>
      <c r="CX111" s="822"/>
      <c r="CY111" s="822"/>
      <c r="CZ111" s="822"/>
      <c r="DA111" s="822"/>
      <c r="DB111" s="822"/>
      <c r="DC111" s="822"/>
      <c r="DD111" s="822"/>
      <c r="DE111" s="822"/>
      <c r="DF111" s="823"/>
      <c r="DG111" s="886" t="s">
        <v>127</v>
      </c>
      <c r="DH111" s="887"/>
      <c r="DI111" s="887"/>
      <c r="DJ111" s="887"/>
      <c r="DK111" s="887"/>
      <c r="DL111" s="887" t="s">
        <v>127</v>
      </c>
      <c r="DM111" s="887"/>
      <c r="DN111" s="887"/>
      <c r="DO111" s="887"/>
      <c r="DP111" s="887"/>
      <c r="DQ111" s="887" t="s">
        <v>127</v>
      </c>
      <c r="DR111" s="887"/>
      <c r="DS111" s="887"/>
      <c r="DT111" s="887"/>
      <c r="DU111" s="887"/>
      <c r="DV111" s="864" t="s">
        <v>127</v>
      </c>
      <c r="DW111" s="864"/>
      <c r="DX111" s="864"/>
      <c r="DY111" s="864"/>
      <c r="DZ111" s="865"/>
    </row>
    <row r="112" spans="1:131" s="226" customFormat="1" ht="26.25" customHeight="1">
      <c r="A112" s="982" t="s">
        <v>417</v>
      </c>
      <c r="B112" s="983"/>
      <c r="C112" s="822" t="s">
        <v>418</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3"/>
      <c r="AA112" s="849" t="s">
        <v>127</v>
      </c>
      <c r="AB112" s="850"/>
      <c r="AC112" s="850"/>
      <c r="AD112" s="850"/>
      <c r="AE112" s="851"/>
      <c r="AF112" s="852" t="s">
        <v>127</v>
      </c>
      <c r="AG112" s="850"/>
      <c r="AH112" s="850"/>
      <c r="AI112" s="850"/>
      <c r="AJ112" s="851"/>
      <c r="AK112" s="852" t="s">
        <v>127</v>
      </c>
      <c r="AL112" s="850"/>
      <c r="AM112" s="850"/>
      <c r="AN112" s="850"/>
      <c r="AO112" s="851"/>
      <c r="AP112" s="894" t="s">
        <v>127</v>
      </c>
      <c r="AQ112" s="895"/>
      <c r="AR112" s="895"/>
      <c r="AS112" s="895"/>
      <c r="AT112" s="896"/>
      <c r="AU112" s="1002"/>
      <c r="AV112" s="1003"/>
      <c r="AW112" s="1003"/>
      <c r="AX112" s="1003"/>
      <c r="AY112" s="1003"/>
      <c r="AZ112" s="885" t="s">
        <v>419</v>
      </c>
      <c r="BA112" s="822"/>
      <c r="BB112" s="822"/>
      <c r="BC112" s="822"/>
      <c r="BD112" s="822"/>
      <c r="BE112" s="822"/>
      <c r="BF112" s="822"/>
      <c r="BG112" s="822"/>
      <c r="BH112" s="822"/>
      <c r="BI112" s="822"/>
      <c r="BJ112" s="822"/>
      <c r="BK112" s="822"/>
      <c r="BL112" s="822"/>
      <c r="BM112" s="822"/>
      <c r="BN112" s="822"/>
      <c r="BO112" s="822"/>
      <c r="BP112" s="823"/>
      <c r="BQ112" s="886">
        <v>6987908</v>
      </c>
      <c r="BR112" s="887"/>
      <c r="BS112" s="887"/>
      <c r="BT112" s="887"/>
      <c r="BU112" s="887"/>
      <c r="BV112" s="887">
        <v>5803249</v>
      </c>
      <c r="BW112" s="887"/>
      <c r="BX112" s="887"/>
      <c r="BY112" s="887"/>
      <c r="BZ112" s="887"/>
      <c r="CA112" s="887">
        <v>5521541</v>
      </c>
      <c r="CB112" s="887"/>
      <c r="CC112" s="887"/>
      <c r="CD112" s="887"/>
      <c r="CE112" s="887"/>
      <c r="CF112" s="945">
        <v>46.8</v>
      </c>
      <c r="CG112" s="946"/>
      <c r="CH112" s="946"/>
      <c r="CI112" s="946"/>
      <c r="CJ112" s="946"/>
      <c r="CK112" s="997"/>
      <c r="CL112" s="891"/>
      <c r="CM112" s="885" t="s">
        <v>420</v>
      </c>
      <c r="CN112" s="822"/>
      <c r="CO112" s="822"/>
      <c r="CP112" s="822"/>
      <c r="CQ112" s="822"/>
      <c r="CR112" s="822"/>
      <c r="CS112" s="822"/>
      <c r="CT112" s="822"/>
      <c r="CU112" s="822"/>
      <c r="CV112" s="822"/>
      <c r="CW112" s="822"/>
      <c r="CX112" s="822"/>
      <c r="CY112" s="822"/>
      <c r="CZ112" s="822"/>
      <c r="DA112" s="822"/>
      <c r="DB112" s="822"/>
      <c r="DC112" s="822"/>
      <c r="DD112" s="822"/>
      <c r="DE112" s="822"/>
      <c r="DF112" s="823"/>
      <c r="DG112" s="886" t="s">
        <v>127</v>
      </c>
      <c r="DH112" s="887"/>
      <c r="DI112" s="887"/>
      <c r="DJ112" s="887"/>
      <c r="DK112" s="887"/>
      <c r="DL112" s="887" t="s">
        <v>127</v>
      </c>
      <c r="DM112" s="887"/>
      <c r="DN112" s="887"/>
      <c r="DO112" s="887"/>
      <c r="DP112" s="887"/>
      <c r="DQ112" s="887" t="s">
        <v>127</v>
      </c>
      <c r="DR112" s="887"/>
      <c r="DS112" s="887"/>
      <c r="DT112" s="887"/>
      <c r="DU112" s="887"/>
      <c r="DV112" s="864" t="s">
        <v>127</v>
      </c>
      <c r="DW112" s="864"/>
      <c r="DX112" s="864"/>
      <c r="DY112" s="864"/>
      <c r="DZ112" s="865"/>
    </row>
    <row r="113" spans="1:130" s="226" customFormat="1" ht="26.25" customHeight="1">
      <c r="A113" s="984"/>
      <c r="B113" s="985"/>
      <c r="C113" s="822" t="s">
        <v>421</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3"/>
      <c r="AA113" s="988">
        <v>623209</v>
      </c>
      <c r="AB113" s="989"/>
      <c r="AC113" s="989"/>
      <c r="AD113" s="989"/>
      <c r="AE113" s="990"/>
      <c r="AF113" s="991">
        <v>439234</v>
      </c>
      <c r="AG113" s="989"/>
      <c r="AH113" s="989"/>
      <c r="AI113" s="989"/>
      <c r="AJ113" s="990"/>
      <c r="AK113" s="991">
        <v>504828</v>
      </c>
      <c r="AL113" s="989"/>
      <c r="AM113" s="989"/>
      <c r="AN113" s="989"/>
      <c r="AO113" s="990"/>
      <c r="AP113" s="992">
        <v>4.3</v>
      </c>
      <c r="AQ113" s="993"/>
      <c r="AR113" s="993"/>
      <c r="AS113" s="993"/>
      <c r="AT113" s="994"/>
      <c r="AU113" s="1002"/>
      <c r="AV113" s="1003"/>
      <c r="AW113" s="1003"/>
      <c r="AX113" s="1003"/>
      <c r="AY113" s="1003"/>
      <c r="AZ113" s="885" t="s">
        <v>422</v>
      </c>
      <c r="BA113" s="822"/>
      <c r="BB113" s="822"/>
      <c r="BC113" s="822"/>
      <c r="BD113" s="822"/>
      <c r="BE113" s="822"/>
      <c r="BF113" s="822"/>
      <c r="BG113" s="822"/>
      <c r="BH113" s="822"/>
      <c r="BI113" s="822"/>
      <c r="BJ113" s="822"/>
      <c r="BK113" s="822"/>
      <c r="BL113" s="822"/>
      <c r="BM113" s="822"/>
      <c r="BN113" s="822"/>
      <c r="BO113" s="822"/>
      <c r="BP113" s="823"/>
      <c r="BQ113" s="886">
        <v>677840</v>
      </c>
      <c r="BR113" s="887"/>
      <c r="BS113" s="887"/>
      <c r="BT113" s="887"/>
      <c r="BU113" s="887"/>
      <c r="BV113" s="887">
        <v>576140</v>
      </c>
      <c r="BW113" s="887"/>
      <c r="BX113" s="887"/>
      <c r="BY113" s="887"/>
      <c r="BZ113" s="887"/>
      <c r="CA113" s="887">
        <v>467137</v>
      </c>
      <c r="CB113" s="887"/>
      <c r="CC113" s="887"/>
      <c r="CD113" s="887"/>
      <c r="CE113" s="887"/>
      <c r="CF113" s="945">
        <v>4</v>
      </c>
      <c r="CG113" s="946"/>
      <c r="CH113" s="946"/>
      <c r="CI113" s="946"/>
      <c r="CJ113" s="946"/>
      <c r="CK113" s="997"/>
      <c r="CL113" s="891"/>
      <c r="CM113" s="885" t="s">
        <v>423</v>
      </c>
      <c r="CN113" s="822"/>
      <c r="CO113" s="822"/>
      <c r="CP113" s="822"/>
      <c r="CQ113" s="822"/>
      <c r="CR113" s="822"/>
      <c r="CS113" s="822"/>
      <c r="CT113" s="822"/>
      <c r="CU113" s="822"/>
      <c r="CV113" s="822"/>
      <c r="CW113" s="822"/>
      <c r="CX113" s="822"/>
      <c r="CY113" s="822"/>
      <c r="CZ113" s="822"/>
      <c r="DA113" s="822"/>
      <c r="DB113" s="822"/>
      <c r="DC113" s="822"/>
      <c r="DD113" s="822"/>
      <c r="DE113" s="822"/>
      <c r="DF113" s="823"/>
      <c r="DG113" s="849" t="s">
        <v>127</v>
      </c>
      <c r="DH113" s="850"/>
      <c r="DI113" s="850"/>
      <c r="DJ113" s="850"/>
      <c r="DK113" s="851"/>
      <c r="DL113" s="852" t="s">
        <v>127</v>
      </c>
      <c r="DM113" s="850"/>
      <c r="DN113" s="850"/>
      <c r="DO113" s="850"/>
      <c r="DP113" s="851"/>
      <c r="DQ113" s="852" t="s">
        <v>127</v>
      </c>
      <c r="DR113" s="850"/>
      <c r="DS113" s="850"/>
      <c r="DT113" s="850"/>
      <c r="DU113" s="851"/>
      <c r="DV113" s="894" t="s">
        <v>127</v>
      </c>
      <c r="DW113" s="895"/>
      <c r="DX113" s="895"/>
      <c r="DY113" s="895"/>
      <c r="DZ113" s="896"/>
    </row>
    <row r="114" spans="1:130" s="226" customFormat="1" ht="26.25" customHeight="1">
      <c r="A114" s="984"/>
      <c r="B114" s="985"/>
      <c r="C114" s="822" t="s">
        <v>424</v>
      </c>
      <c r="D114" s="822"/>
      <c r="E114" s="822"/>
      <c r="F114" s="822"/>
      <c r="G114" s="822"/>
      <c r="H114" s="822"/>
      <c r="I114" s="822"/>
      <c r="J114" s="822"/>
      <c r="K114" s="822"/>
      <c r="L114" s="822"/>
      <c r="M114" s="822"/>
      <c r="N114" s="822"/>
      <c r="O114" s="822"/>
      <c r="P114" s="822"/>
      <c r="Q114" s="822"/>
      <c r="R114" s="822"/>
      <c r="S114" s="822"/>
      <c r="T114" s="822"/>
      <c r="U114" s="822"/>
      <c r="V114" s="822"/>
      <c r="W114" s="822"/>
      <c r="X114" s="822"/>
      <c r="Y114" s="822"/>
      <c r="Z114" s="823"/>
      <c r="AA114" s="849">
        <v>56089</v>
      </c>
      <c r="AB114" s="850"/>
      <c r="AC114" s="850"/>
      <c r="AD114" s="850"/>
      <c r="AE114" s="851"/>
      <c r="AF114" s="852">
        <v>57966</v>
      </c>
      <c r="AG114" s="850"/>
      <c r="AH114" s="850"/>
      <c r="AI114" s="850"/>
      <c r="AJ114" s="851"/>
      <c r="AK114" s="852">
        <v>52345</v>
      </c>
      <c r="AL114" s="850"/>
      <c r="AM114" s="850"/>
      <c r="AN114" s="850"/>
      <c r="AO114" s="851"/>
      <c r="AP114" s="894">
        <v>0.4</v>
      </c>
      <c r="AQ114" s="895"/>
      <c r="AR114" s="895"/>
      <c r="AS114" s="895"/>
      <c r="AT114" s="896"/>
      <c r="AU114" s="1002"/>
      <c r="AV114" s="1003"/>
      <c r="AW114" s="1003"/>
      <c r="AX114" s="1003"/>
      <c r="AY114" s="1003"/>
      <c r="AZ114" s="885" t="s">
        <v>425</v>
      </c>
      <c r="BA114" s="822"/>
      <c r="BB114" s="822"/>
      <c r="BC114" s="822"/>
      <c r="BD114" s="822"/>
      <c r="BE114" s="822"/>
      <c r="BF114" s="822"/>
      <c r="BG114" s="822"/>
      <c r="BH114" s="822"/>
      <c r="BI114" s="822"/>
      <c r="BJ114" s="822"/>
      <c r="BK114" s="822"/>
      <c r="BL114" s="822"/>
      <c r="BM114" s="822"/>
      <c r="BN114" s="822"/>
      <c r="BO114" s="822"/>
      <c r="BP114" s="823"/>
      <c r="BQ114" s="886" t="s">
        <v>127</v>
      </c>
      <c r="BR114" s="887"/>
      <c r="BS114" s="887"/>
      <c r="BT114" s="887"/>
      <c r="BU114" s="887"/>
      <c r="BV114" s="887" t="s">
        <v>127</v>
      </c>
      <c r="BW114" s="887"/>
      <c r="BX114" s="887"/>
      <c r="BY114" s="887"/>
      <c r="BZ114" s="887"/>
      <c r="CA114" s="887" t="s">
        <v>127</v>
      </c>
      <c r="CB114" s="887"/>
      <c r="CC114" s="887"/>
      <c r="CD114" s="887"/>
      <c r="CE114" s="887"/>
      <c r="CF114" s="945" t="s">
        <v>127</v>
      </c>
      <c r="CG114" s="946"/>
      <c r="CH114" s="946"/>
      <c r="CI114" s="946"/>
      <c r="CJ114" s="946"/>
      <c r="CK114" s="997"/>
      <c r="CL114" s="891"/>
      <c r="CM114" s="885" t="s">
        <v>426</v>
      </c>
      <c r="CN114" s="822"/>
      <c r="CO114" s="822"/>
      <c r="CP114" s="822"/>
      <c r="CQ114" s="822"/>
      <c r="CR114" s="822"/>
      <c r="CS114" s="822"/>
      <c r="CT114" s="822"/>
      <c r="CU114" s="822"/>
      <c r="CV114" s="822"/>
      <c r="CW114" s="822"/>
      <c r="CX114" s="822"/>
      <c r="CY114" s="822"/>
      <c r="CZ114" s="822"/>
      <c r="DA114" s="822"/>
      <c r="DB114" s="822"/>
      <c r="DC114" s="822"/>
      <c r="DD114" s="822"/>
      <c r="DE114" s="822"/>
      <c r="DF114" s="823"/>
      <c r="DG114" s="849" t="s">
        <v>427</v>
      </c>
      <c r="DH114" s="850"/>
      <c r="DI114" s="850"/>
      <c r="DJ114" s="850"/>
      <c r="DK114" s="851"/>
      <c r="DL114" s="852" t="s">
        <v>127</v>
      </c>
      <c r="DM114" s="850"/>
      <c r="DN114" s="850"/>
      <c r="DO114" s="850"/>
      <c r="DP114" s="851"/>
      <c r="DQ114" s="852" t="s">
        <v>127</v>
      </c>
      <c r="DR114" s="850"/>
      <c r="DS114" s="850"/>
      <c r="DT114" s="850"/>
      <c r="DU114" s="851"/>
      <c r="DV114" s="894" t="s">
        <v>127</v>
      </c>
      <c r="DW114" s="895"/>
      <c r="DX114" s="895"/>
      <c r="DY114" s="895"/>
      <c r="DZ114" s="896"/>
    </row>
    <row r="115" spans="1:130" s="226" customFormat="1" ht="26.25" customHeight="1">
      <c r="A115" s="984"/>
      <c r="B115" s="985"/>
      <c r="C115" s="822" t="s">
        <v>428</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3"/>
      <c r="AA115" s="988">
        <v>49360</v>
      </c>
      <c r="AB115" s="989"/>
      <c r="AC115" s="989"/>
      <c r="AD115" s="989"/>
      <c r="AE115" s="990"/>
      <c r="AF115" s="991">
        <v>81055</v>
      </c>
      <c r="AG115" s="989"/>
      <c r="AH115" s="989"/>
      <c r="AI115" s="989"/>
      <c r="AJ115" s="990"/>
      <c r="AK115" s="991">
        <v>80413</v>
      </c>
      <c r="AL115" s="989"/>
      <c r="AM115" s="989"/>
      <c r="AN115" s="989"/>
      <c r="AO115" s="990"/>
      <c r="AP115" s="992">
        <v>0.7</v>
      </c>
      <c r="AQ115" s="993"/>
      <c r="AR115" s="993"/>
      <c r="AS115" s="993"/>
      <c r="AT115" s="994"/>
      <c r="AU115" s="1002"/>
      <c r="AV115" s="1003"/>
      <c r="AW115" s="1003"/>
      <c r="AX115" s="1003"/>
      <c r="AY115" s="1003"/>
      <c r="AZ115" s="885" t="s">
        <v>429</v>
      </c>
      <c r="BA115" s="822"/>
      <c r="BB115" s="822"/>
      <c r="BC115" s="822"/>
      <c r="BD115" s="822"/>
      <c r="BE115" s="822"/>
      <c r="BF115" s="822"/>
      <c r="BG115" s="822"/>
      <c r="BH115" s="822"/>
      <c r="BI115" s="822"/>
      <c r="BJ115" s="822"/>
      <c r="BK115" s="822"/>
      <c r="BL115" s="822"/>
      <c r="BM115" s="822"/>
      <c r="BN115" s="822"/>
      <c r="BO115" s="822"/>
      <c r="BP115" s="823"/>
      <c r="BQ115" s="886">
        <v>198070</v>
      </c>
      <c r="BR115" s="887"/>
      <c r="BS115" s="887"/>
      <c r="BT115" s="887"/>
      <c r="BU115" s="887"/>
      <c r="BV115" s="887">
        <v>173070</v>
      </c>
      <c r="BW115" s="887"/>
      <c r="BX115" s="887"/>
      <c r="BY115" s="887"/>
      <c r="BZ115" s="887"/>
      <c r="CA115" s="887">
        <v>279357</v>
      </c>
      <c r="CB115" s="887"/>
      <c r="CC115" s="887"/>
      <c r="CD115" s="887"/>
      <c r="CE115" s="887"/>
      <c r="CF115" s="945">
        <v>2.4</v>
      </c>
      <c r="CG115" s="946"/>
      <c r="CH115" s="946"/>
      <c r="CI115" s="946"/>
      <c r="CJ115" s="946"/>
      <c r="CK115" s="997"/>
      <c r="CL115" s="891"/>
      <c r="CM115" s="885" t="s">
        <v>430</v>
      </c>
      <c r="CN115" s="822"/>
      <c r="CO115" s="822"/>
      <c r="CP115" s="822"/>
      <c r="CQ115" s="822"/>
      <c r="CR115" s="822"/>
      <c r="CS115" s="822"/>
      <c r="CT115" s="822"/>
      <c r="CU115" s="822"/>
      <c r="CV115" s="822"/>
      <c r="CW115" s="822"/>
      <c r="CX115" s="822"/>
      <c r="CY115" s="822"/>
      <c r="CZ115" s="822"/>
      <c r="DA115" s="822"/>
      <c r="DB115" s="822"/>
      <c r="DC115" s="822"/>
      <c r="DD115" s="822"/>
      <c r="DE115" s="822"/>
      <c r="DF115" s="823"/>
      <c r="DG115" s="849" t="s">
        <v>127</v>
      </c>
      <c r="DH115" s="850"/>
      <c r="DI115" s="850"/>
      <c r="DJ115" s="850"/>
      <c r="DK115" s="851"/>
      <c r="DL115" s="852" t="s">
        <v>127</v>
      </c>
      <c r="DM115" s="850"/>
      <c r="DN115" s="850"/>
      <c r="DO115" s="850"/>
      <c r="DP115" s="851"/>
      <c r="DQ115" s="852" t="s">
        <v>127</v>
      </c>
      <c r="DR115" s="850"/>
      <c r="DS115" s="850"/>
      <c r="DT115" s="850"/>
      <c r="DU115" s="851"/>
      <c r="DV115" s="894" t="s">
        <v>127</v>
      </c>
      <c r="DW115" s="895"/>
      <c r="DX115" s="895"/>
      <c r="DY115" s="895"/>
      <c r="DZ115" s="896"/>
    </row>
    <row r="116" spans="1:130" s="226" customFormat="1" ht="26.25" customHeight="1">
      <c r="A116" s="986"/>
      <c r="B116" s="987"/>
      <c r="C116" s="909" t="s">
        <v>431</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849" t="s">
        <v>127</v>
      </c>
      <c r="AB116" s="850"/>
      <c r="AC116" s="850"/>
      <c r="AD116" s="850"/>
      <c r="AE116" s="851"/>
      <c r="AF116" s="852" t="s">
        <v>127</v>
      </c>
      <c r="AG116" s="850"/>
      <c r="AH116" s="850"/>
      <c r="AI116" s="850"/>
      <c r="AJ116" s="851"/>
      <c r="AK116" s="852" t="s">
        <v>427</v>
      </c>
      <c r="AL116" s="850"/>
      <c r="AM116" s="850"/>
      <c r="AN116" s="850"/>
      <c r="AO116" s="851"/>
      <c r="AP116" s="894" t="s">
        <v>127</v>
      </c>
      <c r="AQ116" s="895"/>
      <c r="AR116" s="895"/>
      <c r="AS116" s="895"/>
      <c r="AT116" s="896"/>
      <c r="AU116" s="1002"/>
      <c r="AV116" s="1003"/>
      <c r="AW116" s="1003"/>
      <c r="AX116" s="1003"/>
      <c r="AY116" s="1003"/>
      <c r="AZ116" s="979" t="s">
        <v>432</v>
      </c>
      <c r="BA116" s="980"/>
      <c r="BB116" s="980"/>
      <c r="BC116" s="980"/>
      <c r="BD116" s="980"/>
      <c r="BE116" s="980"/>
      <c r="BF116" s="980"/>
      <c r="BG116" s="980"/>
      <c r="BH116" s="980"/>
      <c r="BI116" s="980"/>
      <c r="BJ116" s="980"/>
      <c r="BK116" s="980"/>
      <c r="BL116" s="980"/>
      <c r="BM116" s="980"/>
      <c r="BN116" s="980"/>
      <c r="BO116" s="980"/>
      <c r="BP116" s="981"/>
      <c r="BQ116" s="886" t="s">
        <v>127</v>
      </c>
      <c r="BR116" s="887"/>
      <c r="BS116" s="887"/>
      <c r="BT116" s="887"/>
      <c r="BU116" s="887"/>
      <c r="BV116" s="887" t="s">
        <v>127</v>
      </c>
      <c r="BW116" s="887"/>
      <c r="BX116" s="887"/>
      <c r="BY116" s="887"/>
      <c r="BZ116" s="887"/>
      <c r="CA116" s="887" t="s">
        <v>127</v>
      </c>
      <c r="CB116" s="887"/>
      <c r="CC116" s="887"/>
      <c r="CD116" s="887"/>
      <c r="CE116" s="887"/>
      <c r="CF116" s="945" t="s">
        <v>127</v>
      </c>
      <c r="CG116" s="946"/>
      <c r="CH116" s="946"/>
      <c r="CI116" s="946"/>
      <c r="CJ116" s="946"/>
      <c r="CK116" s="997"/>
      <c r="CL116" s="891"/>
      <c r="CM116" s="885" t="s">
        <v>433</v>
      </c>
      <c r="CN116" s="822"/>
      <c r="CO116" s="822"/>
      <c r="CP116" s="822"/>
      <c r="CQ116" s="822"/>
      <c r="CR116" s="822"/>
      <c r="CS116" s="822"/>
      <c r="CT116" s="822"/>
      <c r="CU116" s="822"/>
      <c r="CV116" s="822"/>
      <c r="CW116" s="822"/>
      <c r="CX116" s="822"/>
      <c r="CY116" s="822"/>
      <c r="CZ116" s="822"/>
      <c r="DA116" s="822"/>
      <c r="DB116" s="822"/>
      <c r="DC116" s="822"/>
      <c r="DD116" s="822"/>
      <c r="DE116" s="822"/>
      <c r="DF116" s="823"/>
      <c r="DG116" s="849" t="s">
        <v>127</v>
      </c>
      <c r="DH116" s="850"/>
      <c r="DI116" s="850"/>
      <c r="DJ116" s="850"/>
      <c r="DK116" s="851"/>
      <c r="DL116" s="852" t="s">
        <v>127</v>
      </c>
      <c r="DM116" s="850"/>
      <c r="DN116" s="850"/>
      <c r="DO116" s="850"/>
      <c r="DP116" s="851"/>
      <c r="DQ116" s="852" t="s">
        <v>127</v>
      </c>
      <c r="DR116" s="850"/>
      <c r="DS116" s="850"/>
      <c r="DT116" s="850"/>
      <c r="DU116" s="851"/>
      <c r="DV116" s="894" t="s">
        <v>127</v>
      </c>
      <c r="DW116" s="895"/>
      <c r="DX116" s="895"/>
      <c r="DY116" s="895"/>
      <c r="DZ116" s="896"/>
    </row>
    <row r="117" spans="1:130" s="226" customFormat="1" ht="26.25" customHeight="1">
      <c r="A117" s="965" t="s">
        <v>187</v>
      </c>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47" t="s">
        <v>434</v>
      </c>
      <c r="Z117" s="967"/>
      <c r="AA117" s="972">
        <v>2057634</v>
      </c>
      <c r="AB117" s="973"/>
      <c r="AC117" s="973"/>
      <c r="AD117" s="973"/>
      <c r="AE117" s="974"/>
      <c r="AF117" s="975">
        <v>1852831</v>
      </c>
      <c r="AG117" s="973"/>
      <c r="AH117" s="973"/>
      <c r="AI117" s="973"/>
      <c r="AJ117" s="974"/>
      <c r="AK117" s="975">
        <v>1962217</v>
      </c>
      <c r="AL117" s="973"/>
      <c r="AM117" s="973"/>
      <c r="AN117" s="973"/>
      <c r="AO117" s="974"/>
      <c r="AP117" s="976"/>
      <c r="AQ117" s="977"/>
      <c r="AR117" s="977"/>
      <c r="AS117" s="977"/>
      <c r="AT117" s="978"/>
      <c r="AU117" s="1002"/>
      <c r="AV117" s="1003"/>
      <c r="AW117" s="1003"/>
      <c r="AX117" s="1003"/>
      <c r="AY117" s="1003"/>
      <c r="AZ117" s="933" t="s">
        <v>435</v>
      </c>
      <c r="BA117" s="934"/>
      <c r="BB117" s="934"/>
      <c r="BC117" s="934"/>
      <c r="BD117" s="934"/>
      <c r="BE117" s="934"/>
      <c r="BF117" s="934"/>
      <c r="BG117" s="934"/>
      <c r="BH117" s="934"/>
      <c r="BI117" s="934"/>
      <c r="BJ117" s="934"/>
      <c r="BK117" s="934"/>
      <c r="BL117" s="934"/>
      <c r="BM117" s="934"/>
      <c r="BN117" s="934"/>
      <c r="BO117" s="934"/>
      <c r="BP117" s="935"/>
      <c r="BQ117" s="886" t="s">
        <v>127</v>
      </c>
      <c r="BR117" s="887"/>
      <c r="BS117" s="887"/>
      <c r="BT117" s="887"/>
      <c r="BU117" s="887"/>
      <c r="BV117" s="887" t="s">
        <v>127</v>
      </c>
      <c r="BW117" s="887"/>
      <c r="BX117" s="887"/>
      <c r="BY117" s="887"/>
      <c r="BZ117" s="887"/>
      <c r="CA117" s="887" t="s">
        <v>127</v>
      </c>
      <c r="CB117" s="887"/>
      <c r="CC117" s="887"/>
      <c r="CD117" s="887"/>
      <c r="CE117" s="887"/>
      <c r="CF117" s="945" t="s">
        <v>127</v>
      </c>
      <c r="CG117" s="946"/>
      <c r="CH117" s="946"/>
      <c r="CI117" s="946"/>
      <c r="CJ117" s="946"/>
      <c r="CK117" s="997"/>
      <c r="CL117" s="891"/>
      <c r="CM117" s="885" t="s">
        <v>436</v>
      </c>
      <c r="CN117" s="822"/>
      <c r="CO117" s="822"/>
      <c r="CP117" s="822"/>
      <c r="CQ117" s="822"/>
      <c r="CR117" s="822"/>
      <c r="CS117" s="822"/>
      <c r="CT117" s="822"/>
      <c r="CU117" s="822"/>
      <c r="CV117" s="822"/>
      <c r="CW117" s="822"/>
      <c r="CX117" s="822"/>
      <c r="CY117" s="822"/>
      <c r="CZ117" s="822"/>
      <c r="DA117" s="822"/>
      <c r="DB117" s="822"/>
      <c r="DC117" s="822"/>
      <c r="DD117" s="822"/>
      <c r="DE117" s="822"/>
      <c r="DF117" s="823"/>
      <c r="DG117" s="849" t="s">
        <v>427</v>
      </c>
      <c r="DH117" s="850"/>
      <c r="DI117" s="850"/>
      <c r="DJ117" s="850"/>
      <c r="DK117" s="851"/>
      <c r="DL117" s="852" t="s">
        <v>127</v>
      </c>
      <c r="DM117" s="850"/>
      <c r="DN117" s="850"/>
      <c r="DO117" s="850"/>
      <c r="DP117" s="851"/>
      <c r="DQ117" s="852" t="s">
        <v>127</v>
      </c>
      <c r="DR117" s="850"/>
      <c r="DS117" s="850"/>
      <c r="DT117" s="850"/>
      <c r="DU117" s="851"/>
      <c r="DV117" s="894" t="s">
        <v>127</v>
      </c>
      <c r="DW117" s="895"/>
      <c r="DX117" s="895"/>
      <c r="DY117" s="895"/>
      <c r="DZ117" s="896"/>
    </row>
    <row r="118" spans="1:130" s="226" customFormat="1" ht="26.25" customHeight="1">
      <c r="A118" s="965" t="s">
        <v>409</v>
      </c>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7"/>
      <c r="AA118" s="968" t="s">
        <v>406</v>
      </c>
      <c r="AB118" s="966"/>
      <c r="AC118" s="966"/>
      <c r="AD118" s="966"/>
      <c r="AE118" s="967"/>
      <c r="AF118" s="968" t="s">
        <v>407</v>
      </c>
      <c r="AG118" s="966"/>
      <c r="AH118" s="966"/>
      <c r="AI118" s="966"/>
      <c r="AJ118" s="967"/>
      <c r="AK118" s="968" t="s">
        <v>295</v>
      </c>
      <c r="AL118" s="966"/>
      <c r="AM118" s="966"/>
      <c r="AN118" s="966"/>
      <c r="AO118" s="967"/>
      <c r="AP118" s="969" t="s">
        <v>408</v>
      </c>
      <c r="AQ118" s="970"/>
      <c r="AR118" s="970"/>
      <c r="AS118" s="970"/>
      <c r="AT118" s="971"/>
      <c r="AU118" s="1002"/>
      <c r="AV118" s="1003"/>
      <c r="AW118" s="1003"/>
      <c r="AX118" s="1003"/>
      <c r="AY118" s="1003"/>
      <c r="AZ118" s="908" t="s">
        <v>437</v>
      </c>
      <c r="BA118" s="909"/>
      <c r="BB118" s="909"/>
      <c r="BC118" s="909"/>
      <c r="BD118" s="909"/>
      <c r="BE118" s="909"/>
      <c r="BF118" s="909"/>
      <c r="BG118" s="909"/>
      <c r="BH118" s="909"/>
      <c r="BI118" s="909"/>
      <c r="BJ118" s="909"/>
      <c r="BK118" s="909"/>
      <c r="BL118" s="909"/>
      <c r="BM118" s="909"/>
      <c r="BN118" s="909"/>
      <c r="BO118" s="909"/>
      <c r="BP118" s="910"/>
      <c r="BQ118" s="949" t="s">
        <v>127</v>
      </c>
      <c r="BR118" s="915"/>
      <c r="BS118" s="915"/>
      <c r="BT118" s="915"/>
      <c r="BU118" s="915"/>
      <c r="BV118" s="915" t="s">
        <v>127</v>
      </c>
      <c r="BW118" s="915"/>
      <c r="BX118" s="915"/>
      <c r="BY118" s="915"/>
      <c r="BZ118" s="915"/>
      <c r="CA118" s="915" t="s">
        <v>127</v>
      </c>
      <c r="CB118" s="915"/>
      <c r="CC118" s="915"/>
      <c r="CD118" s="915"/>
      <c r="CE118" s="915"/>
      <c r="CF118" s="945" t="s">
        <v>127</v>
      </c>
      <c r="CG118" s="946"/>
      <c r="CH118" s="946"/>
      <c r="CI118" s="946"/>
      <c r="CJ118" s="946"/>
      <c r="CK118" s="997"/>
      <c r="CL118" s="891"/>
      <c r="CM118" s="885" t="s">
        <v>438</v>
      </c>
      <c r="CN118" s="822"/>
      <c r="CO118" s="822"/>
      <c r="CP118" s="822"/>
      <c r="CQ118" s="822"/>
      <c r="CR118" s="822"/>
      <c r="CS118" s="822"/>
      <c r="CT118" s="822"/>
      <c r="CU118" s="822"/>
      <c r="CV118" s="822"/>
      <c r="CW118" s="822"/>
      <c r="CX118" s="822"/>
      <c r="CY118" s="822"/>
      <c r="CZ118" s="822"/>
      <c r="DA118" s="822"/>
      <c r="DB118" s="822"/>
      <c r="DC118" s="822"/>
      <c r="DD118" s="822"/>
      <c r="DE118" s="822"/>
      <c r="DF118" s="823"/>
      <c r="DG118" s="849" t="s">
        <v>127</v>
      </c>
      <c r="DH118" s="850"/>
      <c r="DI118" s="850"/>
      <c r="DJ118" s="850"/>
      <c r="DK118" s="851"/>
      <c r="DL118" s="852" t="s">
        <v>127</v>
      </c>
      <c r="DM118" s="850"/>
      <c r="DN118" s="850"/>
      <c r="DO118" s="850"/>
      <c r="DP118" s="851"/>
      <c r="DQ118" s="852" t="s">
        <v>427</v>
      </c>
      <c r="DR118" s="850"/>
      <c r="DS118" s="850"/>
      <c r="DT118" s="850"/>
      <c r="DU118" s="851"/>
      <c r="DV118" s="894" t="s">
        <v>427</v>
      </c>
      <c r="DW118" s="895"/>
      <c r="DX118" s="895"/>
      <c r="DY118" s="895"/>
      <c r="DZ118" s="896"/>
    </row>
    <row r="119" spans="1:130" s="226" customFormat="1" ht="26.25" customHeight="1">
      <c r="A119" s="888" t="s">
        <v>412</v>
      </c>
      <c r="B119" s="889"/>
      <c r="C119" s="930" t="s">
        <v>413</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958" t="s">
        <v>427</v>
      </c>
      <c r="AB119" s="959"/>
      <c r="AC119" s="959"/>
      <c r="AD119" s="959"/>
      <c r="AE119" s="960"/>
      <c r="AF119" s="961" t="s">
        <v>127</v>
      </c>
      <c r="AG119" s="959"/>
      <c r="AH119" s="959"/>
      <c r="AI119" s="959"/>
      <c r="AJ119" s="960"/>
      <c r="AK119" s="961" t="s">
        <v>127</v>
      </c>
      <c r="AL119" s="959"/>
      <c r="AM119" s="959"/>
      <c r="AN119" s="959"/>
      <c r="AO119" s="960"/>
      <c r="AP119" s="962" t="s">
        <v>127</v>
      </c>
      <c r="AQ119" s="963"/>
      <c r="AR119" s="963"/>
      <c r="AS119" s="963"/>
      <c r="AT119" s="964"/>
      <c r="AU119" s="1004"/>
      <c r="AV119" s="1005"/>
      <c r="AW119" s="1005"/>
      <c r="AX119" s="1005"/>
      <c r="AY119" s="1005"/>
      <c r="AZ119" s="247" t="s">
        <v>187</v>
      </c>
      <c r="BA119" s="247"/>
      <c r="BB119" s="247"/>
      <c r="BC119" s="247"/>
      <c r="BD119" s="247"/>
      <c r="BE119" s="247"/>
      <c r="BF119" s="247"/>
      <c r="BG119" s="247"/>
      <c r="BH119" s="247"/>
      <c r="BI119" s="247"/>
      <c r="BJ119" s="247"/>
      <c r="BK119" s="247"/>
      <c r="BL119" s="247"/>
      <c r="BM119" s="247"/>
      <c r="BN119" s="247"/>
      <c r="BO119" s="947" t="s">
        <v>439</v>
      </c>
      <c r="BP119" s="948"/>
      <c r="BQ119" s="949">
        <v>21824700</v>
      </c>
      <c r="BR119" s="915"/>
      <c r="BS119" s="915"/>
      <c r="BT119" s="915"/>
      <c r="BU119" s="915"/>
      <c r="BV119" s="915">
        <v>20440627</v>
      </c>
      <c r="BW119" s="915"/>
      <c r="BX119" s="915"/>
      <c r="BY119" s="915"/>
      <c r="BZ119" s="915"/>
      <c r="CA119" s="915">
        <v>20696604</v>
      </c>
      <c r="CB119" s="915"/>
      <c r="CC119" s="915"/>
      <c r="CD119" s="915"/>
      <c r="CE119" s="915"/>
      <c r="CF119" s="818"/>
      <c r="CG119" s="819"/>
      <c r="CH119" s="819"/>
      <c r="CI119" s="819"/>
      <c r="CJ119" s="904"/>
      <c r="CK119" s="998"/>
      <c r="CL119" s="893"/>
      <c r="CM119" s="908" t="s">
        <v>440</v>
      </c>
      <c r="CN119" s="909"/>
      <c r="CO119" s="909"/>
      <c r="CP119" s="909"/>
      <c r="CQ119" s="909"/>
      <c r="CR119" s="909"/>
      <c r="CS119" s="909"/>
      <c r="CT119" s="909"/>
      <c r="CU119" s="909"/>
      <c r="CV119" s="909"/>
      <c r="CW119" s="909"/>
      <c r="CX119" s="909"/>
      <c r="CY119" s="909"/>
      <c r="CZ119" s="909"/>
      <c r="DA119" s="909"/>
      <c r="DB119" s="909"/>
      <c r="DC119" s="909"/>
      <c r="DD119" s="909"/>
      <c r="DE119" s="909"/>
      <c r="DF119" s="910"/>
      <c r="DG119" s="833">
        <v>1975</v>
      </c>
      <c r="DH119" s="834"/>
      <c r="DI119" s="834"/>
      <c r="DJ119" s="834"/>
      <c r="DK119" s="835"/>
      <c r="DL119" s="836" t="s">
        <v>127</v>
      </c>
      <c r="DM119" s="834"/>
      <c r="DN119" s="834"/>
      <c r="DO119" s="834"/>
      <c r="DP119" s="835"/>
      <c r="DQ119" s="836" t="s">
        <v>127</v>
      </c>
      <c r="DR119" s="834"/>
      <c r="DS119" s="834"/>
      <c r="DT119" s="834"/>
      <c r="DU119" s="835"/>
      <c r="DV119" s="918" t="s">
        <v>127</v>
      </c>
      <c r="DW119" s="919"/>
      <c r="DX119" s="919"/>
      <c r="DY119" s="919"/>
      <c r="DZ119" s="920"/>
    </row>
    <row r="120" spans="1:130" s="226" customFormat="1" ht="26.25" customHeight="1">
      <c r="A120" s="890"/>
      <c r="B120" s="891"/>
      <c r="C120" s="885" t="s">
        <v>416</v>
      </c>
      <c r="D120" s="822"/>
      <c r="E120" s="822"/>
      <c r="F120" s="822"/>
      <c r="G120" s="822"/>
      <c r="H120" s="822"/>
      <c r="I120" s="822"/>
      <c r="J120" s="822"/>
      <c r="K120" s="822"/>
      <c r="L120" s="822"/>
      <c r="M120" s="822"/>
      <c r="N120" s="822"/>
      <c r="O120" s="822"/>
      <c r="P120" s="822"/>
      <c r="Q120" s="822"/>
      <c r="R120" s="822"/>
      <c r="S120" s="822"/>
      <c r="T120" s="822"/>
      <c r="U120" s="822"/>
      <c r="V120" s="822"/>
      <c r="W120" s="822"/>
      <c r="X120" s="822"/>
      <c r="Y120" s="822"/>
      <c r="Z120" s="823"/>
      <c r="AA120" s="849" t="s">
        <v>127</v>
      </c>
      <c r="AB120" s="850"/>
      <c r="AC120" s="850"/>
      <c r="AD120" s="850"/>
      <c r="AE120" s="851"/>
      <c r="AF120" s="852" t="s">
        <v>127</v>
      </c>
      <c r="AG120" s="850"/>
      <c r="AH120" s="850"/>
      <c r="AI120" s="850"/>
      <c r="AJ120" s="851"/>
      <c r="AK120" s="852" t="s">
        <v>127</v>
      </c>
      <c r="AL120" s="850"/>
      <c r="AM120" s="850"/>
      <c r="AN120" s="850"/>
      <c r="AO120" s="851"/>
      <c r="AP120" s="894" t="s">
        <v>127</v>
      </c>
      <c r="AQ120" s="895"/>
      <c r="AR120" s="895"/>
      <c r="AS120" s="895"/>
      <c r="AT120" s="896"/>
      <c r="AU120" s="950" t="s">
        <v>441</v>
      </c>
      <c r="AV120" s="951"/>
      <c r="AW120" s="951"/>
      <c r="AX120" s="951"/>
      <c r="AY120" s="952"/>
      <c r="AZ120" s="930" t="s">
        <v>442</v>
      </c>
      <c r="BA120" s="878"/>
      <c r="BB120" s="878"/>
      <c r="BC120" s="878"/>
      <c r="BD120" s="878"/>
      <c r="BE120" s="878"/>
      <c r="BF120" s="878"/>
      <c r="BG120" s="878"/>
      <c r="BH120" s="878"/>
      <c r="BI120" s="878"/>
      <c r="BJ120" s="878"/>
      <c r="BK120" s="878"/>
      <c r="BL120" s="878"/>
      <c r="BM120" s="878"/>
      <c r="BN120" s="878"/>
      <c r="BO120" s="878"/>
      <c r="BP120" s="879"/>
      <c r="BQ120" s="931">
        <v>6353298</v>
      </c>
      <c r="BR120" s="912"/>
      <c r="BS120" s="912"/>
      <c r="BT120" s="912"/>
      <c r="BU120" s="912"/>
      <c r="BV120" s="912">
        <v>6415753</v>
      </c>
      <c r="BW120" s="912"/>
      <c r="BX120" s="912"/>
      <c r="BY120" s="912"/>
      <c r="BZ120" s="912"/>
      <c r="CA120" s="912">
        <v>8008637</v>
      </c>
      <c r="CB120" s="912"/>
      <c r="CC120" s="912"/>
      <c r="CD120" s="912"/>
      <c r="CE120" s="912"/>
      <c r="CF120" s="936">
        <v>67.8</v>
      </c>
      <c r="CG120" s="937"/>
      <c r="CH120" s="937"/>
      <c r="CI120" s="937"/>
      <c r="CJ120" s="937"/>
      <c r="CK120" s="938" t="s">
        <v>443</v>
      </c>
      <c r="CL120" s="922"/>
      <c r="CM120" s="922"/>
      <c r="CN120" s="922"/>
      <c r="CO120" s="923"/>
      <c r="CP120" s="942" t="s">
        <v>389</v>
      </c>
      <c r="CQ120" s="943"/>
      <c r="CR120" s="943"/>
      <c r="CS120" s="943"/>
      <c r="CT120" s="943"/>
      <c r="CU120" s="943"/>
      <c r="CV120" s="943"/>
      <c r="CW120" s="943"/>
      <c r="CX120" s="943"/>
      <c r="CY120" s="943"/>
      <c r="CZ120" s="943"/>
      <c r="DA120" s="943"/>
      <c r="DB120" s="943"/>
      <c r="DC120" s="943"/>
      <c r="DD120" s="943"/>
      <c r="DE120" s="943"/>
      <c r="DF120" s="944"/>
      <c r="DG120" s="931">
        <v>6981119</v>
      </c>
      <c r="DH120" s="912"/>
      <c r="DI120" s="912"/>
      <c r="DJ120" s="912"/>
      <c r="DK120" s="912"/>
      <c r="DL120" s="912">
        <v>5792953</v>
      </c>
      <c r="DM120" s="912"/>
      <c r="DN120" s="912"/>
      <c r="DO120" s="912"/>
      <c r="DP120" s="912"/>
      <c r="DQ120" s="912">
        <v>5510430</v>
      </c>
      <c r="DR120" s="912"/>
      <c r="DS120" s="912"/>
      <c r="DT120" s="912"/>
      <c r="DU120" s="912"/>
      <c r="DV120" s="913">
        <v>46.7</v>
      </c>
      <c r="DW120" s="913"/>
      <c r="DX120" s="913"/>
      <c r="DY120" s="913"/>
      <c r="DZ120" s="914"/>
    </row>
    <row r="121" spans="1:130" s="226" customFormat="1" ht="26.25" customHeight="1">
      <c r="A121" s="890"/>
      <c r="B121" s="891"/>
      <c r="C121" s="933" t="s">
        <v>444</v>
      </c>
      <c r="D121" s="934"/>
      <c r="E121" s="934"/>
      <c r="F121" s="934"/>
      <c r="G121" s="934"/>
      <c r="H121" s="934"/>
      <c r="I121" s="934"/>
      <c r="J121" s="934"/>
      <c r="K121" s="934"/>
      <c r="L121" s="934"/>
      <c r="M121" s="934"/>
      <c r="N121" s="934"/>
      <c r="O121" s="934"/>
      <c r="P121" s="934"/>
      <c r="Q121" s="934"/>
      <c r="R121" s="934"/>
      <c r="S121" s="934"/>
      <c r="T121" s="934"/>
      <c r="U121" s="934"/>
      <c r="V121" s="934"/>
      <c r="W121" s="934"/>
      <c r="X121" s="934"/>
      <c r="Y121" s="934"/>
      <c r="Z121" s="935"/>
      <c r="AA121" s="849" t="s">
        <v>127</v>
      </c>
      <c r="AB121" s="850"/>
      <c r="AC121" s="850"/>
      <c r="AD121" s="850"/>
      <c r="AE121" s="851"/>
      <c r="AF121" s="852" t="s">
        <v>127</v>
      </c>
      <c r="AG121" s="850"/>
      <c r="AH121" s="850"/>
      <c r="AI121" s="850"/>
      <c r="AJ121" s="851"/>
      <c r="AK121" s="852" t="s">
        <v>127</v>
      </c>
      <c r="AL121" s="850"/>
      <c r="AM121" s="850"/>
      <c r="AN121" s="850"/>
      <c r="AO121" s="851"/>
      <c r="AP121" s="894" t="s">
        <v>127</v>
      </c>
      <c r="AQ121" s="895"/>
      <c r="AR121" s="895"/>
      <c r="AS121" s="895"/>
      <c r="AT121" s="896"/>
      <c r="AU121" s="953"/>
      <c r="AV121" s="954"/>
      <c r="AW121" s="954"/>
      <c r="AX121" s="954"/>
      <c r="AY121" s="955"/>
      <c r="AZ121" s="885" t="s">
        <v>445</v>
      </c>
      <c r="BA121" s="822"/>
      <c r="BB121" s="822"/>
      <c r="BC121" s="822"/>
      <c r="BD121" s="822"/>
      <c r="BE121" s="822"/>
      <c r="BF121" s="822"/>
      <c r="BG121" s="822"/>
      <c r="BH121" s="822"/>
      <c r="BI121" s="822"/>
      <c r="BJ121" s="822"/>
      <c r="BK121" s="822"/>
      <c r="BL121" s="822"/>
      <c r="BM121" s="822"/>
      <c r="BN121" s="822"/>
      <c r="BO121" s="822"/>
      <c r="BP121" s="823"/>
      <c r="BQ121" s="886">
        <v>400651</v>
      </c>
      <c r="BR121" s="887"/>
      <c r="BS121" s="887"/>
      <c r="BT121" s="887"/>
      <c r="BU121" s="887"/>
      <c r="BV121" s="887">
        <v>319856</v>
      </c>
      <c r="BW121" s="887"/>
      <c r="BX121" s="887"/>
      <c r="BY121" s="887"/>
      <c r="BZ121" s="887"/>
      <c r="CA121" s="887">
        <v>228910</v>
      </c>
      <c r="CB121" s="887"/>
      <c r="CC121" s="887"/>
      <c r="CD121" s="887"/>
      <c r="CE121" s="887"/>
      <c r="CF121" s="945">
        <v>1.9</v>
      </c>
      <c r="CG121" s="946"/>
      <c r="CH121" s="946"/>
      <c r="CI121" s="946"/>
      <c r="CJ121" s="946"/>
      <c r="CK121" s="939"/>
      <c r="CL121" s="925"/>
      <c r="CM121" s="925"/>
      <c r="CN121" s="925"/>
      <c r="CO121" s="926"/>
      <c r="CP121" s="905" t="s">
        <v>387</v>
      </c>
      <c r="CQ121" s="906"/>
      <c r="CR121" s="906"/>
      <c r="CS121" s="906"/>
      <c r="CT121" s="906"/>
      <c r="CU121" s="906"/>
      <c r="CV121" s="906"/>
      <c r="CW121" s="906"/>
      <c r="CX121" s="906"/>
      <c r="CY121" s="906"/>
      <c r="CZ121" s="906"/>
      <c r="DA121" s="906"/>
      <c r="DB121" s="906"/>
      <c r="DC121" s="906"/>
      <c r="DD121" s="906"/>
      <c r="DE121" s="906"/>
      <c r="DF121" s="907"/>
      <c r="DG121" s="886">
        <v>6789</v>
      </c>
      <c r="DH121" s="887"/>
      <c r="DI121" s="887"/>
      <c r="DJ121" s="887"/>
      <c r="DK121" s="887"/>
      <c r="DL121" s="887">
        <v>10296</v>
      </c>
      <c r="DM121" s="887"/>
      <c r="DN121" s="887"/>
      <c r="DO121" s="887"/>
      <c r="DP121" s="887"/>
      <c r="DQ121" s="887">
        <v>11111</v>
      </c>
      <c r="DR121" s="887"/>
      <c r="DS121" s="887"/>
      <c r="DT121" s="887"/>
      <c r="DU121" s="887"/>
      <c r="DV121" s="864">
        <v>0.1</v>
      </c>
      <c r="DW121" s="864"/>
      <c r="DX121" s="864"/>
      <c r="DY121" s="864"/>
      <c r="DZ121" s="865"/>
    </row>
    <row r="122" spans="1:130" s="226" customFormat="1" ht="26.25" customHeight="1">
      <c r="A122" s="890"/>
      <c r="B122" s="891"/>
      <c r="C122" s="885" t="s">
        <v>426</v>
      </c>
      <c r="D122" s="822"/>
      <c r="E122" s="822"/>
      <c r="F122" s="822"/>
      <c r="G122" s="822"/>
      <c r="H122" s="822"/>
      <c r="I122" s="822"/>
      <c r="J122" s="822"/>
      <c r="K122" s="822"/>
      <c r="L122" s="822"/>
      <c r="M122" s="822"/>
      <c r="N122" s="822"/>
      <c r="O122" s="822"/>
      <c r="P122" s="822"/>
      <c r="Q122" s="822"/>
      <c r="R122" s="822"/>
      <c r="S122" s="822"/>
      <c r="T122" s="822"/>
      <c r="U122" s="822"/>
      <c r="V122" s="822"/>
      <c r="W122" s="822"/>
      <c r="X122" s="822"/>
      <c r="Y122" s="822"/>
      <c r="Z122" s="823"/>
      <c r="AA122" s="849" t="s">
        <v>127</v>
      </c>
      <c r="AB122" s="850"/>
      <c r="AC122" s="850"/>
      <c r="AD122" s="850"/>
      <c r="AE122" s="851"/>
      <c r="AF122" s="852" t="s">
        <v>127</v>
      </c>
      <c r="AG122" s="850"/>
      <c r="AH122" s="850"/>
      <c r="AI122" s="850"/>
      <c r="AJ122" s="851"/>
      <c r="AK122" s="852" t="s">
        <v>127</v>
      </c>
      <c r="AL122" s="850"/>
      <c r="AM122" s="850"/>
      <c r="AN122" s="850"/>
      <c r="AO122" s="851"/>
      <c r="AP122" s="894" t="s">
        <v>127</v>
      </c>
      <c r="AQ122" s="895"/>
      <c r="AR122" s="895"/>
      <c r="AS122" s="895"/>
      <c r="AT122" s="896"/>
      <c r="AU122" s="953"/>
      <c r="AV122" s="954"/>
      <c r="AW122" s="954"/>
      <c r="AX122" s="954"/>
      <c r="AY122" s="955"/>
      <c r="AZ122" s="908" t="s">
        <v>446</v>
      </c>
      <c r="BA122" s="909"/>
      <c r="BB122" s="909"/>
      <c r="BC122" s="909"/>
      <c r="BD122" s="909"/>
      <c r="BE122" s="909"/>
      <c r="BF122" s="909"/>
      <c r="BG122" s="909"/>
      <c r="BH122" s="909"/>
      <c r="BI122" s="909"/>
      <c r="BJ122" s="909"/>
      <c r="BK122" s="909"/>
      <c r="BL122" s="909"/>
      <c r="BM122" s="909"/>
      <c r="BN122" s="909"/>
      <c r="BO122" s="909"/>
      <c r="BP122" s="910"/>
      <c r="BQ122" s="949">
        <v>17562746</v>
      </c>
      <c r="BR122" s="915"/>
      <c r="BS122" s="915"/>
      <c r="BT122" s="915"/>
      <c r="BU122" s="915"/>
      <c r="BV122" s="915">
        <v>17314465</v>
      </c>
      <c r="BW122" s="915"/>
      <c r="BX122" s="915"/>
      <c r="BY122" s="915"/>
      <c r="BZ122" s="915"/>
      <c r="CA122" s="915">
        <v>17306921</v>
      </c>
      <c r="CB122" s="915"/>
      <c r="CC122" s="915"/>
      <c r="CD122" s="915"/>
      <c r="CE122" s="915"/>
      <c r="CF122" s="916">
        <v>146.6</v>
      </c>
      <c r="CG122" s="917"/>
      <c r="CH122" s="917"/>
      <c r="CI122" s="917"/>
      <c r="CJ122" s="917"/>
      <c r="CK122" s="939"/>
      <c r="CL122" s="925"/>
      <c r="CM122" s="925"/>
      <c r="CN122" s="925"/>
      <c r="CO122" s="926"/>
      <c r="CP122" s="905"/>
      <c r="CQ122" s="906"/>
      <c r="CR122" s="906"/>
      <c r="CS122" s="906"/>
      <c r="CT122" s="906"/>
      <c r="CU122" s="906"/>
      <c r="CV122" s="906"/>
      <c r="CW122" s="906"/>
      <c r="CX122" s="906"/>
      <c r="CY122" s="906"/>
      <c r="CZ122" s="906"/>
      <c r="DA122" s="906"/>
      <c r="DB122" s="906"/>
      <c r="DC122" s="906"/>
      <c r="DD122" s="906"/>
      <c r="DE122" s="906"/>
      <c r="DF122" s="907"/>
      <c r="DG122" s="886"/>
      <c r="DH122" s="887"/>
      <c r="DI122" s="887"/>
      <c r="DJ122" s="887"/>
      <c r="DK122" s="887"/>
      <c r="DL122" s="887"/>
      <c r="DM122" s="887"/>
      <c r="DN122" s="887"/>
      <c r="DO122" s="887"/>
      <c r="DP122" s="887"/>
      <c r="DQ122" s="887"/>
      <c r="DR122" s="887"/>
      <c r="DS122" s="887"/>
      <c r="DT122" s="887"/>
      <c r="DU122" s="887"/>
      <c r="DV122" s="864"/>
      <c r="DW122" s="864"/>
      <c r="DX122" s="864"/>
      <c r="DY122" s="864"/>
      <c r="DZ122" s="865"/>
    </row>
    <row r="123" spans="1:130" s="226" customFormat="1" ht="26.25" customHeight="1">
      <c r="A123" s="890"/>
      <c r="B123" s="891"/>
      <c r="C123" s="885" t="s">
        <v>433</v>
      </c>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3"/>
      <c r="AA123" s="849" t="s">
        <v>127</v>
      </c>
      <c r="AB123" s="850"/>
      <c r="AC123" s="850"/>
      <c r="AD123" s="850"/>
      <c r="AE123" s="851"/>
      <c r="AF123" s="852" t="s">
        <v>127</v>
      </c>
      <c r="AG123" s="850"/>
      <c r="AH123" s="850"/>
      <c r="AI123" s="850"/>
      <c r="AJ123" s="851"/>
      <c r="AK123" s="852" t="s">
        <v>127</v>
      </c>
      <c r="AL123" s="850"/>
      <c r="AM123" s="850"/>
      <c r="AN123" s="850"/>
      <c r="AO123" s="851"/>
      <c r="AP123" s="894" t="s">
        <v>127</v>
      </c>
      <c r="AQ123" s="895"/>
      <c r="AR123" s="895"/>
      <c r="AS123" s="895"/>
      <c r="AT123" s="896"/>
      <c r="AU123" s="956"/>
      <c r="AV123" s="957"/>
      <c r="AW123" s="957"/>
      <c r="AX123" s="957"/>
      <c r="AY123" s="957"/>
      <c r="AZ123" s="247" t="s">
        <v>187</v>
      </c>
      <c r="BA123" s="247"/>
      <c r="BB123" s="247"/>
      <c r="BC123" s="247"/>
      <c r="BD123" s="247"/>
      <c r="BE123" s="247"/>
      <c r="BF123" s="247"/>
      <c r="BG123" s="247"/>
      <c r="BH123" s="247"/>
      <c r="BI123" s="247"/>
      <c r="BJ123" s="247"/>
      <c r="BK123" s="247"/>
      <c r="BL123" s="247"/>
      <c r="BM123" s="247"/>
      <c r="BN123" s="247"/>
      <c r="BO123" s="947" t="s">
        <v>447</v>
      </c>
      <c r="BP123" s="948"/>
      <c r="BQ123" s="902">
        <v>24316695</v>
      </c>
      <c r="BR123" s="903"/>
      <c r="BS123" s="903"/>
      <c r="BT123" s="903"/>
      <c r="BU123" s="903"/>
      <c r="BV123" s="903">
        <v>24050074</v>
      </c>
      <c r="BW123" s="903"/>
      <c r="BX123" s="903"/>
      <c r="BY123" s="903"/>
      <c r="BZ123" s="903"/>
      <c r="CA123" s="903">
        <v>25544468</v>
      </c>
      <c r="CB123" s="903"/>
      <c r="CC123" s="903"/>
      <c r="CD123" s="903"/>
      <c r="CE123" s="903"/>
      <c r="CF123" s="818"/>
      <c r="CG123" s="819"/>
      <c r="CH123" s="819"/>
      <c r="CI123" s="819"/>
      <c r="CJ123" s="904"/>
      <c r="CK123" s="939"/>
      <c r="CL123" s="925"/>
      <c r="CM123" s="925"/>
      <c r="CN123" s="925"/>
      <c r="CO123" s="926"/>
      <c r="CP123" s="905"/>
      <c r="CQ123" s="906"/>
      <c r="CR123" s="906"/>
      <c r="CS123" s="906"/>
      <c r="CT123" s="906"/>
      <c r="CU123" s="906"/>
      <c r="CV123" s="906"/>
      <c r="CW123" s="906"/>
      <c r="CX123" s="906"/>
      <c r="CY123" s="906"/>
      <c r="CZ123" s="906"/>
      <c r="DA123" s="906"/>
      <c r="DB123" s="906"/>
      <c r="DC123" s="906"/>
      <c r="DD123" s="906"/>
      <c r="DE123" s="906"/>
      <c r="DF123" s="907"/>
      <c r="DG123" s="849"/>
      <c r="DH123" s="850"/>
      <c r="DI123" s="850"/>
      <c r="DJ123" s="850"/>
      <c r="DK123" s="851"/>
      <c r="DL123" s="852"/>
      <c r="DM123" s="850"/>
      <c r="DN123" s="850"/>
      <c r="DO123" s="850"/>
      <c r="DP123" s="851"/>
      <c r="DQ123" s="852"/>
      <c r="DR123" s="850"/>
      <c r="DS123" s="850"/>
      <c r="DT123" s="850"/>
      <c r="DU123" s="851"/>
      <c r="DV123" s="894"/>
      <c r="DW123" s="895"/>
      <c r="DX123" s="895"/>
      <c r="DY123" s="895"/>
      <c r="DZ123" s="896"/>
    </row>
    <row r="124" spans="1:130" s="226" customFormat="1" ht="26.25" customHeight="1" thickBot="1">
      <c r="A124" s="890"/>
      <c r="B124" s="891"/>
      <c r="C124" s="885" t="s">
        <v>436</v>
      </c>
      <c r="D124" s="822"/>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3"/>
      <c r="AA124" s="849" t="s">
        <v>448</v>
      </c>
      <c r="AB124" s="850"/>
      <c r="AC124" s="850"/>
      <c r="AD124" s="850"/>
      <c r="AE124" s="851"/>
      <c r="AF124" s="852" t="s">
        <v>127</v>
      </c>
      <c r="AG124" s="850"/>
      <c r="AH124" s="850"/>
      <c r="AI124" s="850"/>
      <c r="AJ124" s="851"/>
      <c r="AK124" s="852" t="s">
        <v>127</v>
      </c>
      <c r="AL124" s="850"/>
      <c r="AM124" s="850"/>
      <c r="AN124" s="850"/>
      <c r="AO124" s="851"/>
      <c r="AP124" s="894" t="s">
        <v>127</v>
      </c>
      <c r="AQ124" s="895"/>
      <c r="AR124" s="895"/>
      <c r="AS124" s="895"/>
      <c r="AT124" s="896"/>
      <c r="AU124" s="897" t="s">
        <v>449</v>
      </c>
      <c r="AV124" s="898"/>
      <c r="AW124" s="898"/>
      <c r="AX124" s="898"/>
      <c r="AY124" s="898"/>
      <c r="AZ124" s="898"/>
      <c r="BA124" s="898"/>
      <c r="BB124" s="898"/>
      <c r="BC124" s="898"/>
      <c r="BD124" s="898"/>
      <c r="BE124" s="898"/>
      <c r="BF124" s="898"/>
      <c r="BG124" s="898"/>
      <c r="BH124" s="898"/>
      <c r="BI124" s="898"/>
      <c r="BJ124" s="898"/>
      <c r="BK124" s="898"/>
      <c r="BL124" s="898"/>
      <c r="BM124" s="898"/>
      <c r="BN124" s="898"/>
      <c r="BO124" s="898"/>
      <c r="BP124" s="899"/>
      <c r="BQ124" s="900" t="s">
        <v>127</v>
      </c>
      <c r="BR124" s="901"/>
      <c r="BS124" s="901"/>
      <c r="BT124" s="901"/>
      <c r="BU124" s="901"/>
      <c r="BV124" s="901" t="s">
        <v>127</v>
      </c>
      <c r="BW124" s="901"/>
      <c r="BX124" s="901"/>
      <c r="BY124" s="901"/>
      <c r="BZ124" s="901"/>
      <c r="CA124" s="901" t="s">
        <v>127</v>
      </c>
      <c r="CB124" s="901"/>
      <c r="CC124" s="901"/>
      <c r="CD124" s="901"/>
      <c r="CE124" s="901"/>
      <c r="CF124" s="796"/>
      <c r="CG124" s="797"/>
      <c r="CH124" s="797"/>
      <c r="CI124" s="797"/>
      <c r="CJ124" s="932"/>
      <c r="CK124" s="940"/>
      <c r="CL124" s="940"/>
      <c r="CM124" s="940"/>
      <c r="CN124" s="940"/>
      <c r="CO124" s="941"/>
      <c r="CP124" s="905" t="s">
        <v>450</v>
      </c>
      <c r="CQ124" s="906"/>
      <c r="CR124" s="906"/>
      <c r="CS124" s="906"/>
      <c r="CT124" s="906"/>
      <c r="CU124" s="906"/>
      <c r="CV124" s="906"/>
      <c r="CW124" s="906"/>
      <c r="CX124" s="906"/>
      <c r="CY124" s="906"/>
      <c r="CZ124" s="906"/>
      <c r="DA124" s="906"/>
      <c r="DB124" s="906"/>
      <c r="DC124" s="906"/>
      <c r="DD124" s="906"/>
      <c r="DE124" s="906"/>
      <c r="DF124" s="907"/>
      <c r="DG124" s="833" t="s">
        <v>448</v>
      </c>
      <c r="DH124" s="834"/>
      <c r="DI124" s="834"/>
      <c r="DJ124" s="834"/>
      <c r="DK124" s="835"/>
      <c r="DL124" s="836" t="s">
        <v>448</v>
      </c>
      <c r="DM124" s="834"/>
      <c r="DN124" s="834"/>
      <c r="DO124" s="834"/>
      <c r="DP124" s="835"/>
      <c r="DQ124" s="836" t="s">
        <v>448</v>
      </c>
      <c r="DR124" s="834"/>
      <c r="DS124" s="834"/>
      <c r="DT124" s="834"/>
      <c r="DU124" s="835"/>
      <c r="DV124" s="918" t="s">
        <v>127</v>
      </c>
      <c r="DW124" s="919"/>
      <c r="DX124" s="919"/>
      <c r="DY124" s="919"/>
      <c r="DZ124" s="920"/>
    </row>
    <row r="125" spans="1:130" s="226" customFormat="1" ht="26.25" customHeight="1">
      <c r="A125" s="890"/>
      <c r="B125" s="891"/>
      <c r="C125" s="885" t="s">
        <v>438</v>
      </c>
      <c r="D125" s="822"/>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3"/>
      <c r="AA125" s="849" t="s">
        <v>448</v>
      </c>
      <c r="AB125" s="850"/>
      <c r="AC125" s="850"/>
      <c r="AD125" s="850"/>
      <c r="AE125" s="851"/>
      <c r="AF125" s="852" t="s">
        <v>127</v>
      </c>
      <c r="AG125" s="850"/>
      <c r="AH125" s="850"/>
      <c r="AI125" s="850"/>
      <c r="AJ125" s="851"/>
      <c r="AK125" s="852" t="s">
        <v>127</v>
      </c>
      <c r="AL125" s="850"/>
      <c r="AM125" s="850"/>
      <c r="AN125" s="850"/>
      <c r="AO125" s="851"/>
      <c r="AP125" s="894" t="s">
        <v>127</v>
      </c>
      <c r="AQ125" s="895"/>
      <c r="AR125" s="895"/>
      <c r="AS125" s="895"/>
      <c r="AT125" s="89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21" t="s">
        <v>451</v>
      </c>
      <c r="CL125" s="922"/>
      <c r="CM125" s="922"/>
      <c r="CN125" s="922"/>
      <c r="CO125" s="923"/>
      <c r="CP125" s="930" t="s">
        <v>452</v>
      </c>
      <c r="CQ125" s="878"/>
      <c r="CR125" s="878"/>
      <c r="CS125" s="878"/>
      <c r="CT125" s="878"/>
      <c r="CU125" s="878"/>
      <c r="CV125" s="878"/>
      <c r="CW125" s="878"/>
      <c r="CX125" s="878"/>
      <c r="CY125" s="878"/>
      <c r="CZ125" s="878"/>
      <c r="DA125" s="878"/>
      <c r="DB125" s="878"/>
      <c r="DC125" s="878"/>
      <c r="DD125" s="878"/>
      <c r="DE125" s="878"/>
      <c r="DF125" s="879"/>
      <c r="DG125" s="931" t="s">
        <v>127</v>
      </c>
      <c r="DH125" s="912"/>
      <c r="DI125" s="912"/>
      <c r="DJ125" s="912"/>
      <c r="DK125" s="912"/>
      <c r="DL125" s="912" t="s">
        <v>127</v>
      </c>
      <c r="DM125" s="912"/>
      <c r="DN125" s="912"/>
      <c r="DO125" s="912"/>
      <c r="DP125" s="912"/>
      <c r="DQ125" s="912" t="s">
        <v>127</v>
      </c>
      <c r="DR125" s="912"/>
      <c r="DS125" s="912"/>
      <c r="DT125" s="912"/>
      <c r="DU125" s="912"/>
      <c r="DV125" s="913" t="s">
        <v>127</v>
      </c>
      <c r="DW125" s="913"/>
      <c r="DX125" s="913"/>
      <c r="DY125" s="913"/>
      <c r="DZ125" s="914"/>
    </row>
    <row r="126" spans="1:130" s="226" customFormat="1" ht="26.25" customHeight="1" thickBot="1">
      <c r="A126" s="890"/>
      <c r="B126" s="891"/>
      <c r="C126" s="885" t="s">
        <v>440</v>
      </c>
      <c r="D126" s="822"/>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3"/>
      <c r="AA126" s="849">
        <v>49360</v>
      </c>
      <c r="AB126" s="850"/>
      <c r="AC126" s="850"/>
      <c r="AD126" s="850"/>
      <c r="AE126" s="851"/>
      <c r="AF126" s="852">
        <v>81055</v>
      </c>
      <c r="AG126" s="850"/>
      <c r="AH126" s="850"/>
      <c r="AI126" s="850"/>
      <c r="AJ126" s="851"/>
      <c r="AK126" s="852">
        <v>80413</v>
      </c>
      <c r="AL126" s="850"/>
      <c r="AM126" s="850"/>
      <c r="AN126" s="850"/>
      <c r="AO126" s="851"/>
      <c r="AP126" s="894">
        <v>0.7</v>
      </c>
      <c r="AQ126" s="895"/>
      <c r="AR126" s="895"/>
      <c r="AS126" s="895"/>
      <c r="AT126" s="89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4"/>
      <c r="CL126" s="925"/>
      <c r="CM126" s="925"/>
      <c r="CN126" s="925"/>
      <c r="CO126" s="926"/>
      <c r="CP126" s="885" t="s">
        <v>453</v>
      </c>
      <c r="CQ126" s="822"/>
      <c r="CR126" s="822"/>
      <c r="CS126" s="822"/>
      <c r="CT126" s="822"/>
      <c r="CU126" s="822"/>
      <c r="CV126" s="822"/>
      <c r="CW126" s="822"/>
      <c r="CX126" s="822"/>
      <c r="CY126" s="822"/>
      <c r="CZ126" s="822"/>
      <c r="DA126" s="822"/>
      <c r="DB126" s="822"/>
      <c r="DC126" s="822"/>
      <c r="DD126" s="822"/>
      <c r="DE126" s="822"/>
      <c r="DF126" s="823"/>
      <c r="DG126" s="886">
        <v>198070</v>
      </c>
      <c r="DH126" s="887"/>
      <c r="DI126" s="887"/>
      <c r="DJ126" s="887"/>
      <c r="DK126" s="887"/>
      <c r="DL126" s="887">
        <v>173070</v>
      </c>
      <c r="DM126" s="887"/>
      <c r="DN126" s="887"/>
      <c r="DO126" s="887"/>
      <c r="DP126" s="887"/>
      <c r="DQ126" s="887">
        <v>279357</v>
      </c>
      <c r="DR126" s="887"/>
      <c r="DS126" s="887"/>
      <c r="DT126" s="887"/>
      <c r="DU126" s="887"/>
      <c r="DV126" s="864">
        <v>2.4</v>
      </c>
      <c r="DW126" s="864"/>
      <c r="DX126" s="864"/>
      <c r="DY126" s="864"/>
      <c r="DZ126" s="865"/>
    </row>
    <row r="127" spans="1:130" s="226" customFormat="1" ht="26.25" customHeight="1">
      <c r="A127" s="892"/>
      <c r="B127" s="893"/>
      <c r="C127" s="908" t="s">
        <v>454</v>
      </c>
      <c r="D127" s="909"/>
      <c r="E127" s="909"/>
      <c r="F127" s="909"/>
      <c r="G127" s="909"/>
      <c r="H127" s="909"/>
      <c r="I127" s="909"/>
      <c r="J127" s="909"/>
      <c r="K127" s="909"/>
      <c r="L127" s="909"/>
      <c r="M127" s="909"/>
      <c r="N127" s="909"/>
      <c r="O127" s="909"/>
      <c r="P127" s="909"/>
      <c r="Q127" s="909"/>
      <c r="R127" s="909"/>
      <c r="S127" s="909"/>
      <c r="T127" s="909"/>
      <c r="U127" s="909"/>
      <c r="V127" s="909"/>
      <c r="W127" s="909"/>
      <c r="X127" s="909"/>
      <c r="Y127" s="909"/>
      <c r="Z127" s="910"/>
      <c r="AA127" s="849" t="s">
        <v>127</v>
      </c>
      <c r="AB127" s="850"/>
      <c r="AC127" s="850"/>
      <c r="AD127" s="850"/>
      <c r="AE127" s="851"/>
      <c r="AF127" s="852" t="s">
        <v>127</v>
      </c>
      <c r="AG127" s="850"/>
      <c r="AH127" s="850"/>
      <c r="AI127" s="850"/>
      <c r="AJ127" s="851"/>
      <c r="AK127" s="852" t="s">
        <v>127</v>
      </c>
      <c r="AL127" s="850"/>
      <c r="AM127" s="850"/>
      <c r="AN127" s="850"/>
      <c r="AO127" s="851"/>
      <c r="AP127" s="894" t="s">
        <v>127</v>
      </c>
      <c r="AQ127" s="895"/>
      <c r="AR127" s="895"/>
      <c r="AS127" s="895"/>
      <c r="AT127" s="896"/>
      <c r="AU127" s="228"/>
      <c r="AV127" s="228"/>
      <c r="AW127" s="228"/>
      <c r="AX127" s="911" t="s">
        <v>455</v>
      </c>
      <c r="AY127" s="882"/>
      <c r="AZ127" s="882"/>
      <c r="BA127" s="882"/>
      <c r="BB127" s="882"/>
      <c r="BC127" s="882"/>
      <c r="BD127" s="882"/>
      <c r="BE127" s="883"/>
      <c r="BF127" s="881" t="s">
        <v>456</v>
      </c>
      <c r="BG127" s="882"/>
      <c r="BH127" s="882"/>
      <c r="BI127" s="882"/>
      <c r="BJ127" s="882"/>
      <c r="BK127" s="882"/>
      <c r="BL127" s="883"/>
      <c r="BM127" s="881" t="s">
        <v>457</v>
      </c>
      <c r="BN127" s="882"/>
      <c r="BO127" s="882"/>
      <c r="BP127" s="882"/>
      <c r="BQ127" s="882"/>
      <c r="BR127" s="882"/>
      <c r="BS127" s="883"/>
      <c r="BT127" s="881" t="s">
        <v>458</v>
      </c>
      <c r="BU127" s="882"/>
      <c r="BV127" s="882"/>
      <c r="BW127" s="882"/>
      <c r="BX127" s="882"/>
      <c r="BY127" s="882"/>
      <c r="BZ127" s="884"/>
      <c r="CA127" s="228"/>
      <c r="CB127" s="228"/>
      <c r="CC127" s="228"/>
      <c r="CD127" s="251"/>
      <c r="CE127" s="251"/>
      <c r="CF127" s="251"/>
      <c r="CG127" s="228"/>
      <c r="CH127" s="228"/>
      <c r="CI127" s="228"/>
      <c r="CJ127" s="250"/>
      <c r="CK127" s="924"/>
      <c r="CL127" s="925"/>
      <c r="CM127" s="925"/>
      <c r="CN127" s="925"/>
      <c r="CO127" s="926"/>
      <c r="CP127" s="885" t="s">
        <v>459</v>
      </c>
      <c r="CQ127" s="822"/>
      <c r="CR127" s="822"/>
      <c r="CS127" s="822"/>
      <c r="CT127" s="822"/>
      <c r="CU127" s="822"/>
      <c r="CV127" s="822"/>
      <c r="CW127" s="822"/>
      <c r="CX127" s="822"/>
      <c r="CY127" s="822"/>
      <c r="CZ127" s="822"/>
      <c r="DA127" s="822"/>
      <c r="DB127" s="822"/>
      <c r="DC127" s="822"/>
      <c r="DD127" s="822"/>
      <c r="DE127" s="822"/>
      <c r="DF127" s="823"/>
      <c r="DG127" s="886" t="s">
        <v>127</v>
      </c>
      <c r="DH127" s="887"/>
      <c r="DI127" s="887"/>
      <c r="DJ127" s="887"/>
      <c r="DK127" s="887"/>
      <c r="DL127" s="887" t="s">
        <v>127</v>
      </c>
      <c r="DM127" s="887"/>
      <c r="DN127" s="887"/>
      <c r="DO127" s="887"/>
      <c r="DP127" s="887"/>
      <c r="DQ127" s="887" t="s">
        <v>448</v>
      </c>
      <c r="DR127" s="887"/>
      <c r="DS127" s="887"/>
      <c r="DT127" s="887"/>
      <c r="DU127" s="887"/>
      <c r="DV127" s="864" t="s">
        <v>127</v>
      </c>
      <c r="DW127" s="864"/>
      <c r="DX127" s="864"/>
      <c r="DY127" s="864"/>
      <c r="DZ127" s="865"/>
    </row>
    <row r="128" spans="1:130" s="226" customFormat="1" ht="26.25" customHeight="1" thickBot="1">
      <c r="A128" s="866" t="s">
        <v>460</v>
      </c>
      <c r="B128" s="867"/>
      <c r="C128" s="867"/>
      <c r="D128" s="867"/>
      <c r="E128" s="867"/>
      <c r="F128" s="867"/>
      <c r="G128" s="867"/>
      <c r="H128" s="867"/>
      <c r="I128" s="867"/>
      <c r="J128" s="867"/>
      <c r="K128" s="867"/>
      <c r="L128" s="867"/>
      <c r="M128" s="867"/>
      <c r="N128" s="867"/>
      <c r="O128" s="867"/>
      <c r="P128" s="867"/>
      <c r="Q128" s="867"/>
      <c r="R128" s="867"/>
      <c r="S128" s="867"/>
      <c r="T128" s="867"/>
      <c r="U128" s="867"/>
      <c r="V128" s="867"/>
      <c r="W128" s="868" t="s">
        <v>461</v>
      </c>
      <c r="X128" s="868"/>
      <c r="Y128" s="868"/>
      <c r="Z128" s="869"/>
      <c r="AA128" s="870">
        <v>4204</v>
      </c>
      <c r="AB128" s="871"/>
      <c r="AC128" s="871"/>
      <c r="AD128" s="871"/>
      <c r="AE128" s="872"/>
      <c r="AF128" s="873">
        <v>26055</v>
      </c>
      <c r="AG128" s="871"/>
      <c r="AH128" s="871"/>
      <c r="AI128" s="871"/>
      <c r="AJ128" s="872"/>
      <c r="AK128" s="873">
        <v>21734</v>
      </c>
      <c r="AL128" s="871"/>
      <c r="AM128" s="871"/>
      <c r="AN128" s="871"/>
      <c r="AO128" s="872"/>
      <c r="AP128" s="874"/>
      <c r="AQ128" s="875"/>
      <c r="AR128" s="875"/>
      <c r="AS128" s="875"/>
      <c r="AT128" s="876"/>
      <c r="AU128" s="228"/>
      <c r="AV128" s="228"/>
      <c r="AW128" s="228"/>
      <c r="AX128" s="877" t="s">
        <v>462</v>
      </c>
      <c r="AY128" s="878"/>
      <c r="AZ128" s="878"/>
      <c r="BA128" s="878"/>
      <c r="BB128" s="878"/>
      <c r="BC128" s="878"/>
      <c r="BD128" s="878"/>
      <c r="BE128" s="879"/>
      <c r="BF128" s="856" t="s">
        <v>127</v>
      </c>
      <c r="BG128" s="857"/>
      <c r="BH128" s="857"/>
      <c r="BI128" s="857"/>
      <c r="BJ128" s="857"/>
      <c r="BK128" s="857"/>
      <c r="BL128" s="880"/>
      <c r="BM128" s="856">
        <v>12.93</v>
      </c>
      <c r="BN128" s="857"/>
      <c r="BO128" s="857"/>
      <c r="BP128" s="857"/>
      <c r="BQ128" s="857"/>
      <c r="BR128" s="857"/>
      <c r="BS128" s="880"/>
      <c r="BT128" s="856">
        <v>20</v>
      </c>
      <c r="BU128" s="857"/>
      <c r="BV128" s="857"/>
      <c r="BW128" s="857"/>
      <c r="BX128" s="857"/>
      <c r="BY128" s="857"/>
      <c r="BZ128" s="858"/>
      <c r="CA128" s="251"/>
      <c r="CB128" s="251"/>
      <c r="CC128" s="251"/>
      <c r="CD128" s="251"/>
      <c r="CE128" s="251"/>
      <c r="CF128" s="251"/>
      <c r="CG128" s="228"/>
      <c r="CH128" s="228"/>
      <c r="CI128" s="228"/>
      <c r="CJ128" s="250"/>
      <c r="CK128" s="927"/>
      <c r="CL128" s="928"/>
      <c r="CM128" s="928"/>
      <c r="CN128" s="928"/>
      <c r="CO128" s="929"/>
      <c r="CP128" s="859" t="s">
        <v>463</v>
      </c>
      <c r="CQ128" s="800"/>
      <c r="CR128" s="800"/>
      <c r="CS128" s="800"/>
      <c r="CT128" s="800"/>
      <c r="CU128" s="800"/>
      <c r="CV128" s="800"/>
      <c r="CW128" s="800"/>
      <c r="CX128" s="800"/>
      <c r="CY128" s="800"/>
      <c r="CZ128" s="800"/>
      <c r="DA128" s="800"/>
      <c r="DB128" s="800"/>
      <c r="DC128" s="800"/>
      <c r="DD128" s="800"/>
      <c r="DE128" s="800"/>
      <c r="DF128" s="801"/>
      <c r="DG128" s="860" t="s">
        <v>127</v>
      </c>
      <c r="DH128" s="861"/>
      <c r="DI128" s="861"/>
      <c r="DJ128" s="861"/>
      <c r="DK128" s="861"/>
      <c r="DL128" s="861" t="s">
        <v>393</v>
      </c>
      <c r="DM128" s="861"/>
      <c r="DN128" s="861"/>
      <c r="DO128" s="861"/>
      <c r="DP128" s="861"/>
      <c r="DQ128" s="861" t="s">
        <v>127</v>
      </c>
      <c r="DR128" s="861"/>
      <c r="DS128" s="861"/>
      <c r="DT128" s="861"/>
      <c r="DU128" s="861"/>
      <c r="DV128" s="862" t="s">
        <v>127</v>
      </c>
      <c r="DW128" s="862"/>
      <c r="DX128" s="862"/>
      <c r="DY128" s="862"/>
      <c r="DZ128" s="863"/>
    </row>
    <row r="129" spans="1:131" s="226" customFormat="1" ht="26.25" customHeight="1">
      <c r="A129" s="844" t="s">
        <v>106</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846" t="s">
        <v>464</v>
      </c>
      <c r="X129" s="847"/>
      <c r="Y129" s="847"/>
      <c r="Z129" s="848"/>
      <c r="AA129" s="849">
        <v>11814714</v>
      </c>
      <c r="AB129" s="850"/>
      <c r="AC129" s="850"/>
      <c r="AD129" s="850"/>
      <c r="AE129" s="851"/>
      <c r="AF129" s="852">
        <v>12142346</v>
      </c>
      <c r="AG129" s="850"/>
      <c r="AH129" s="850"/>
      <c r="AI129" s="850"/>
      <c r="AJ129" s="851"/>
      <c r="AK129" s="852">
        <v>13226084</v>
      </c>
      <c r="AL129" s="850"/>
      <c r="AM129" s="850"/>
      <c r="AN129" s="850"/>
      <c r="AO129" s="851"/>
      <c r="AP129" s="853"/>
      <c r="AQ129" s="854"/>
      <c r="AR129" s="854"/>
      <c r="AS129" s="854"/>
      <c r="AT129" s="855"/>
      <c r="AU129" s="229"/>
      <c r="AV129" s="229"/>
      <c r="AW129" s="229"/>
      <c r="AX129" s="821" t="s">
        <v>465</v>
      </c>
      <c r="AY129" s="822"/>
      <c r="AZ129" s="822"/>
      <c r="BA129" s="822"/>
      <c r="BB129" s="822"/>
      <c r="BC129" s="822"/>
      <c r="BD129" s="822"/>
      <c r="BE129" s="823"/>
      <c r="BF129" s="840" t="s">
        <v>127</v>
      </c>
      <c r="BG129" s="841"/>
      <c r="BH129" s="841"/>
      <c r="BI129" s="841"/>
      <c r="BJ129" s="841"/>
      <c r="BK129" s="841"/>
      <c r="BL129" s="842"/>
      <c r="BM129" s="840">
        <v>17.93</v>
      </c>
      <c r="BN129" s="841"/>
      <c r="BO129" s="841"/>
      <c r="BP129" s="841"/>
      <c r="BQ129" s="841"/>
      <c r="BR129" s="841"/>
      <c r="BS129" s="842"/>
      <c r="BT129" s="840">
        <v>30</v>
      </c>
      <c r="BU129" s="841"/>
      <c r="BV129" s="841"/>
      <c r="BW129" s="841"/>
      <c r="BX129" s="841"/>
      <c r="BY129" s="841"/>
      <c r="BZ129" s="84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44" t="s">
        <v>466</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846" t="s">
        <v>467</v>
      </c>
      <c r="X130" s="847"/>
      <c r="Y130" s="847"/>
      <c r="Z130" s="848"/>
      <c r="AA130" s="849">
        <v>1464889</v>
      </c>
      <c r="AB130" s="850"/>
      <c r="AC130" s="850"/>
      <c r="AD130" s="850"/>
      <c r="AE130" s="851"/>
      <c r="AF130" s="852">
        <v>1431678</v>
      </c>
      <c r="AG130" s="850"/>
      <c r="AH130" s="850"/>
      <c r="AI130" s="850"/>
      <c r="AJ130" s="851"/>
      <c r="AK130" s="852">
        <v>1421255</v>
      </c>
      <c r="AL130" s="850"/>
      <c r="AM130" s="850"/>
      <c r="AN130" s="850"/>
      <c r="AO130" s="851"/>
      <c r="AP130" s="853"/>
      <c r="AQ130" s="854"/>
      <c r="AR130" s="854"/>
      <c r="AS130" s="854"/>
      <c r="AT130" s="855"/>
      <c r="AU130" s="229"/>
      <c r="AV130" s="229"/>
      <c r="AW130" s="229"/>
      <c r="AX130" s="821" t="s">
        <v>468</v>
      </c>
      <c r="AY130" s="822"/>
      <c r="AZ130" s="822"/>
      <c r="BA130" s="822"/>
      <c r="BB130" s="822"/>
      <c r="BC130" s="822"/>
      <c r="BD130" s="822"/>
      <c r="BE130" s="823"/>
      <c r="BF130" s="824">
        <v>4.5</v>
      </c>
      <c r="BG130" s="825"/>
      <c r="BH130" s="825"/>
      <c r="BI130" s="825"/>
      <c r="BJ130" s="825"/>
      <c r="BK130" s="825"/>
      <c r="BL130" s="826"/>
      <c r="BM130" s="824">
        <v>25</v>
      </c>
      <c r="BN130" s="825"/>
      <c r="BO130" s="825"/>
      <c r="BP130" s="825"/>
      <c r="BQ130" s="825"/>
      <c r="BR130" s="825"/>
      <c r="BS130" s="826"/>
      <c r="BT130" s="824">
        <v>35</v>
      </c>
      <c r="BU130" s="825"/>
      <c r="BV130" s="825"/>
      <c r="BW130" s="825"/>
      <c r="BX130" s="825"/>
      <c r="BY130" s="825"/>
      <c r="BZ130" s="82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8"/>
      <c r="B131" s="829"/>
      <c r="C131" s="829"/>
      <c r="D131" s="829"/>
      <c r="E131" s="829"/>
      <c r="F131" s="829"/>
      <c r="G131" s="829"/>
      <c r="H131" s="829"/>
      <c r="I131" s="829"/>
      <c r="J131" s="829"/>
      <c r="K131" s="829"/>
      <c r="L131" s="829"/>
      <c r="M131" s="829"/>
      <c r="N131" s="829"/>
      <c r="O131" s="829"/>
      <c r="P131" s="829"/>
      <c r="Q131" s="829"/>
      <c r="R131" s="829"/>
      <c r="S131" s="829"/>
      <c r="T131" s="829"/>
      <c r="U131" s="829"/>
      <c r="V131" s="829"/>
      <c r="W131" s="830" t="s">
        <v>469</v>
      </c>
      <c r="X131" s="831"/>
      <c r="Y131" s="831"/>
      <c r="Z131" s="832"/>
      <c r="AA131" s="833">
        <v>10349825</v>
      </c>
      <c r="AB131" s="834"/>
      <c r="AC131" s="834"/>
      <c r="AD131" s="834"/>
      <c r="AE131" s="835"/>
      <c r="AF131" s="836">
        <v>10710668</v>
      </c>
      <c r="AG131" s="834"/>
      <c r="AH131" s="834"/>
      <c r="AI131" s="834"/>
      <c r="AJ131" s="835"/>
      <c r="AK131" s="836">
        <v>11804829</v>
      </c>
      <c r="AL131" s="834"/>
      <c r="AM131" s="834"/>
      <c r="AN131" s="834"/>
      <c r="AO131" s="835"/>
      <c r="AP131" s="837"/>
      <c r="AQ131" s="838"/>
      <c r="AR131" s="838"/>
      <c r="AS131" s="838"/>
      <c r="AT131" s="839"/>
      <c r="AU131" s="229"/>
      <c r="AV131" s="229"/>
      <c r="AW131" s="229"/>
      <c r="AX131" s="799" t="s">
        <v>470</v>
      </c>
      <c r="AY131" s="800"/>
      <c r="AZ131" s="800"/>
      <c r="BA131" s="800"/>
      <c r="BB131" s="800"/>
      <c r="BC131" s="800"/>
      <c r="BD131" s="800"/>
      <c r="BE131" s="801"/>
      <c r="BF131" s="802" t="s">
        <v>427</v>
      </c>
      <c r="BG131" s="803"/>
      <c r="BH131" s="803"/>
      <c r="BI131" s="803"/>
      <c r="BJ131" s="803"/>
      <c r="BK131" s="803"/>
      <c r="BL131" s="804"/>
      <c r="BM131" s="802">
        <v>350</v>
      </c>
      <c r="BN131" s="803"/>
      <c r="BO131" s="803"/>
      <c r="BP131" s="803"/>
      <c r="BQ131" s="803"/>
      <c r="BR131" s="803"/>
      <c r="BS131" s="804"/>
      <c r="BT131" s="805"/>
      <c r="BU131" s="806"/>
      <c r="BV131" s="806"/>
      <c r="BW131" s="806"/>
      <c r="BX131" s="806"/>
      <c r="BY131" s="806"/>
      <c r="BZ131" s="80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8" t="s">
        <v>471</v>
      </c>
      <c r="B132" s="809"/>
      <c r="C132" s="809"/>
      <c r="D132" s="809"/>
      <c r="E132" s="809"/>
      <c r="F132" s="809"/>
      <c r="G132" s="809"/>
      <c r="H132" s="809"/>
      <c r="I132" s="809"/>
      <c r="J132" s="809"/>
      <c r="K132" s="809"/>
      <c r="L132" s="809"/>
      <c r="M132" s="809"/>
      <c r="N132" s="809"/>
      <c r="O132" s="809"/>
      <c r="P132" s="809"/>
      <c r="Q132" s="809"/>
      <c r="R132" s="809"/>
      <c r="S132" s="809"/>
      <c r="T132" s="809"/>
      <c r="U132" s="809"/>
      <c r="V132" s="812" t="s">
        <v>472</v>
      </c>
      <c r="W132" s="812"/>
      <c r="X132" s="812"/>
      <c r="Y132" s="812"/>
      <c r="Z132" s="813"/>
      <c r="AA132" s="814">
        <v>5.6864826219999998</v>
      </c>
      <c r="AB132" s="815"/>
      <c r="AC132" s="815"/>
      <c r="AD132" s="815"/>
      <c r="AE132" s="816"/>
      <c r="AF132" s="817">
        <v>3.688826878</v>
      </c>
      <c r="AG132" s="815"/>
      <c r="AH132" s="815"/>
      <c r="AI132" s="815"/>
      <c r="AJ132" s="816"/>
      <c r="AK132" s="817">
        <v>4.3984372839999999</v>
      </c>
      <c r="AL132" s="815"/>
      <c r="AM132" s="815"/>
      <c r="AN132" s="815"/>
      <c r="AO132" s="816"/>
      <c r="AP132" s="818"/>
      <c r="AQ132" s="819"/>
      <c r="AR132" s="819"/>
      <c r="AS132" s="819"/>
      <c r="AT132" s="82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10"/>
      <c r="B133" s="811"/>
      <c r="C133" s="811"/>
      <c r="D133" s="811"/>
      <c r="E133" s="811"/>
      <c r="F133" s="811"/>
      <c r="G133" s="811"/>
      <c r="H133" s="811"/>
      <c r="I133" s="811"/>
      <c r="J133" s="811"/>
      <c r="K133" s="811"/>
      <c r="L133" s="811"/>
      <c r="M133" s="811"/>
      <c r="N133" s="811"/>
      <c r="O133" s="811"/>
      <c r="P133" s="811"/>
      <c r="Q133" s="811"/>
      <c r="R133" s="811"/>
      <c r="S133" s="811"/>
      <c r="T133" s="811"/>
      <c r="U133" s="811"/>
      <c r="V133" s="791" t="s">
        <v>473</v>
      </c>
      <c r="W133" s="791"/>
      <c r="X133" s="791"/>
      <c r="Y133" s="791"/>
      <c r="Z133" s="792"/>
      <c r="AA133" s="793">
        <v>5.7</v>
      </c>
      <c r="AB133" s="794"/>
      <c r="AC133" s="794"/>
      <c r="AD133" s="794"/>
      <c r="AE133" s="795"/>
      <c r="AF133" s="793">
        <v>5</v>
      </c>
      <c r="AG133" s="794"/>
      <c r="AH133" s="794"/>
      <c r="AI133" s="794"/>
      <c r="AJ133" s="795"/>
      <c r="AK133" s="793">
        <v>4.5</v>
      </c>
      <c r="AL133" s="794"/>
      <c r="AM133" s="794"/>
      <c r="AN133" s="794"/>
      <c r="AO133" s="795"/>
      <c r="AP133" s="796"/>
      <c r="AQ133" s="797"/>
      <c r="AR133" s="797"/>
      <c r="AS133" s="797"/>
      <c r="AT133" s="79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xi6Y8LYAX7rNFIfeeFghupCdBZXJoyU/PcMMjdwNxUmw0OE9ADkabegrrYi43xUrbR/aCO7XO6FOpZ/uyOOAQ==" saltValue="yslgRNQ5MG/9TRzPZMQW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60" zoomScaleNormal="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474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7"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jpxEwDbXnWNrrk1X6OiPeekbnyKDDVNm5PtlPVjY0ISRthfCKlTJKTLF+hAGL/Px39nQqdjLNuofnfLmi7QWw==" saltValue="BjG4pbXcqc3ef/xgzHf2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475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477</v>
      </c>
      <c r="AP7" s="268"/>
      <c r="AQ7" s="269" t="s">
        <v>478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479</v>
      </c>
      <c r="AQ8" s="275" t="s">
        <v>480</v>
      </c>
      <c r="AR8" s="276" t="s">
        <v>481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482</v>
      </c>
      <c r="AL9" s="1195"/>
      <c r="AM9" s="1195"/>
      <c r="AN9" s="1196"/>
      <c r="AO9" s="277">
        <v>3216817</v>
      </c>
      <c r="AP9" s="277">
        <v>54065</v>
      </c>
      <c r="AQ9" s="278">
        <v>65025</v>
      </c>
      <c r="AR9" s="279">
        <v>-16.899999999999999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483</v>
      </c>
      <c r="AL10" s="1195"/>
      <c r="AM10" s="1195"/>
      <c r="AN10" s="1196"/>
      <c r="AO10" s="280">
        <v>843248</v>
      </c>
      <c r="AP10" s="280">
        <v>14172</v>
      </c>
      <c r="AQ10" s="281">
        <v>6119</v>
      </c>
      <c r="AR10" s="282">
        <v>131.6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484</v>
      </c>
      <c r="AL11" s="1195"/>
      <c r="AM11" s="1195"/>
      <c r="AN11" s="1196"/>
      <c r="AO11" s="280">
        <v>5304</v>
      </c>
      <c r="AP11" s="280">
        <v>89</v>
      </c>
      <c r="AQ11" s="281">
        <v>1220</v>
      </c>
      <c r="AR11" s="282">
        <v>-92.7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485</v>
      </c>
      <c r="AL12" s="1195"/>
      <c r="AM12" s="1195"/>
      <c r="AN12" s="1196"/>
      <c r="AO12" s="280" t="s">
        <v>486</v>
      </c>
      <c r="AP12" s="280" t="s">
        <v>486</v>
      </c>
      <c r="AQ12" s="281">
        <v>12</v>
      </c>
      <c r="AR12" s="282" t="s">
        <v>486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487</v>
      </c>
      <c r="AL13" s="1195"/>
      <c r="AM13" s="1195"/>
      <c r="AN13" s="1196"/>
      <c r="AO13" s="280">
        <v>199556</v>
      </c>
      <c r="AP13" s="280">
        <v>3354</v>
      </c>
      <c r="AQ13" s="281">
        <v>2792</v>
      </c>
      <c r="AR13" s="282">
        <v>20.100000000000001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488</v>
      </c>
      <c r="AL14" s="1195"/>
      <c r="AM14" s="1195"/>
      <c r="AN14" s="1196"/>
      <c r="AO14" s="280">
        <v>21770</v>
      </c>
      <c r="AP14" s="280">
        <v>366</v>
      </c>
      <c r="AQ14" s="281">
        <v>1408</v>
      </c>
      <c r="AR14" s="282">
        <v>-74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489</v>
      </c>
      <c r="AL15" s="1198"/>
      <c r="AM15" s="1198"/>
      <c r="AN15" s="1199"/>
      <c r="AO15" s="280">
        <v>-237639</v>
      </c>
      <c r="AP15" s="280">
        <v>-3994</v>
      </c>
      <c r="AQ15" s="281">
        <v>-3962</v>
      </c>
      <c r="AR15" s="282">
        <v>0.8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4049056</v>
      </c>
      <c r="AP16" s="280">
        <v>68053</v>
      </c>
      <c r="AQ16" s="281">
        <v>72615</v>
      </c>
      <c r="AR16" s="282">
        <v>-6.3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491</v>
      </c>
      <c r="AP20" s="289" t="s">
        <v>492</v>
      </c>
      <c r="AQ20" s="290" t="s">
        <v>493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494</v>
      </c>
      <c r="AL21" s="1201"/>
      <c r="AM21" s="1201"/>
      <c r="AN21" s="1202"/>
      <c r="AO21" s="293">
        <v>5.4</v>
      </c>
      <c r="AP21" s="294">
        <v>6.51</v>
      </c>
      <c r="AQ21" s="295">
        <v>-1.1100000000000001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495</v>
      </c>
      <c r="AL22" s="1201"/>
      <c r="AM22" s="1201"/>
      <c r="AN22" s="1202"/>
      <c r="AO22" s="298">
        <v>94.2</v>
      </c>
      <c r="AP22" s="299">
        <v>98.4</v>
      </c>
      <c r="AQ22" s="300">
        <v>-4.2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496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497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477</v>
      </c>
      <c r="AP30" s="268"/>
      <c r="AQ30" s="269" t="s">
        <v>478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479</v>
      </c>
      <c r="AQ31" s="275" t="s">
        <v>480</v>
      </c>
      <c r="AR31" s="276" t="s">
        <v>481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499</v>
      </c>
      <c r="AL32" s="1185"/>
      <c r="AM32" s="1185"/>
      <c r="AN32" s="1186"/>
      <c r="AO32" s="308">
        <v>1324631</v>
      </c>
      <c r="AP32" s="308">
        <v>22263</v>
      </c>
      <c r="AQ32" s="309">
        <v>34910</v>
      </c>
      <c r="AR32" s="310">
        <v>-36.200000000000003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500</v>
      </c>
      <c r="AL33" s="1185"/>
      <c r="AM33" s="1185"/>
      <c r="AN33" s="1186"/>
      <c r="AO33" s="308" t="s">
        <v>486</v>
      </c>
      <c r="AP33" s="308" t="s">
        <v>486</v>
      </c>
      <c r="AQ33" s="309" t="s">
        <v>486</v>
      </c>
      <c r="AR33" s="310" t="s">
        <v>486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501</v>
      </c>
      <c r="AL34" s="1185"/>
      <c r="AM34" s="1185"/>
      <c r="AN34" s="1186"/>
      <c r="AO34" s="308" t="s">
        <v>486</v>
      </c>
      <c r="AP34" s="308" t="s">
        <v>486</v>
      </c>
      <c r="AQ34" s="309">
        <v>4</v>
      </c>
      <c r="AR34" s="310" t="s">
        <v>486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502</v>
      </c>
      <c r="AL35" s="1185"/>
      <c r="AM35" s="1185"/>
      <c r="AN35" s="1186"/>
      <c r="AO35" s="308">
        <v>504828</v>
      </c>
      <c r="AP35" s="308">
        <v>8485</v>
      </c>
      <c r="AQ35" s="309">
        <v>8517</v>
      </c>
      <c r="AR35" s="310">
        <v>-0.4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503</v>
      </c>
      <c r="AL36" s="1185"/>
      <c r="AM36" s="1185"/>
      <c r="AN36" s="1186"/>
      <c r="AO36" s="308">
        <v>52345</v>
      </c>
      <c r="AP36" s="308">
        <v>880</v>
      </c>
      <c r="AQ36" s="309">
        <v>1600</v>
      </c>
      <c r="AR36" s="310">
        <v>-45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504</v>
      </c>
      <c r="AL37" s="1185"/>
      <c r="AM37" s="1185"/>
      <c r="AN37" s="1186"/>
      <c r="AO37" s="308">
        <v>80413</v>
      </c>
      <c r="AP37" s="308">
        <v>1352</v>
      </c>
      <c r="AQ37" s="309">
        <v>1669</v>
      </c>
      <c r="AR37" s="310">
        <v>-19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505</v>
      </c>
      <c r="AL38" s="1188"/>
      <c r="AM38" s="1188"/>
      <c r="AN38" s="1189"/>
      <c r="AO38" s="311" t="s">
        <v>486</v>
      </c>
      <c r="AP38" s="311" t="s">
        <v>486</v>
      </c>
      <c r="AQ38" s="312">
        <v>1</v>
      </c>
      <c r="AR38" s="300" t="s">
        <v>486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506</v>
      </c>
      <c r="AL39" s="1188"/>
      <c r="AM39" s="1188"/>
      <c r="AN39" s="1189"/>
      <c r="AO39" s="308">
        <v>-21734</v>
      </c>
      <c r="AP39" s="308">
        <v>-365</v>
      </c>
      <c r="AQ39" s="309">
        <v>-6461</v>
      </c>
      <c r="AR39" s="310">
        <v>-94.4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507</v>
      </c>
      <c r="AL40" s="1185"/>
      <c r="AM40" s="1185"/>
      <c r="AN40" s="1186"/>
      <c r="AO40" s="308">
        <v>-1421255</v>
      </c>
      <c r="AP40" s="308">
        <v>-23887</v>
      </c>
      <c r="AQ40" s="309">
        <v>-28321</v>
      </c>
      <c r="AR40" s="310">
        <v>-15.7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289</v>
      </c>
      <c r="AL41" s="1191"/>
      <c r="AM41" s="1191"/>
      <c r="AN41" s="1192"/>
      <c r="AO41" s="308">
        <v>519228</v>
      </c>
      <c r="AP41" s="308">
        <v>8727</v>
      </c>
      <c r="AQ41" s="309">
        <v>11918</v>
      </c>
      <c r="AR41" s="310">
        <v>-26.8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477</v>
      </c>
      <c r="AN49" s="1179" t="s">
        <v>511</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512</v>
      </c>
      <c r="AO50" s="325" t="s">
        <v>513</v>
      </c>
      <c r="AP50" s="326" t="s">
        <v>514</v>
      </c>
      <c r="AQ50" s="327" t="s">
        <v>515</v>
      </c>
      <c r="AR50" s="328" t="s">
        <v>516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517</v>
      </c>
      <c r="AL51" s="321"/>
      <c r="AM51" s="329">
        <v>1412222</v>
      </c>
      <c r="AN51" s="330">
        <v>24050</v>
      </c>
      <c r="AO51" s="331">
        <v>-22.1</v>
      </c>
      <c r="AP51" s="332">
        <v>47820</v>
      </c>
      <c r="AQ51" s="333">
        <v>7.5</v>
      </c>
      <c r="AR51" s="334">
        <v>-29.6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518</v>
      </c>
      <c r="AM52" s="337">
        <v>641290</v>
      </c>
      <c r="AN52" s="338">
        <v>10921</v>
      </c>
      <c r="AO52" s="339">
        <v>6</v>
      </c>
      <c r="AP52" s="340">
        <v>25855</v>
      </c>
      <c r="AQ52" s="341">
        <v>-0.1</v>
      </c>
      <c r="AR52" s="342">
        <v>6.1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519</v>
      </c>
      <c r="AL53" s="321"/>
      <c r="AM53" s="329">
        <v>1378453</v>
      </c>
      <c r="AN53" s="330">
        <v>23304</v>
      </c>
      <c r="AO53" s="331">
        <v>-3.1</v>
      </c>
      <c r="AP53" s="332">
        <v>41934</v>
      </c>
      <c r="AQ53" s="333">
        <v>-12.3</v>
      </c>
      <c r="AR53" s="334">
        <v>9.1999999999999993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518</v>
      </c>
      <c r="AM54" s="337">
        <v>257273</v>
      </c>
      <c r="AN54" s="338">
        <v>4349</v>
      </c>
      <c r="AO54" s="339">
        <v>-60.2</v>
      </c>
      <c r="AP54" s="340">
        <v>23352</v>
      </c>
      <c r="AQ54" s="341">
        <v>-9.6999999999999993</v>
      </c>
      <c r="AR54" s="342">
        <v>-50.5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520</v>
      </c>
      <c r="AL55" s="321"/>
      <c r="AM55" s="329">
        <v>1979625</v>
      </c>
      <c r="AN55" s="330">
        <v>33259</v>
      </c>
      <c r="AO55" s="331">
        <v>42.7</v>
      </c>
      <c r="AP55" s="332">
        <v>45588</v>
      </c>
      <c r="AQ55" s="333">
        <v>8.6999999999999993</v>
      </c>
      <c r="AR55" s="334">
        <v>34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518</v>
      </c>
      <c r="AM56" s="337">
        <v>587385</v>
      </c>
      <c r="AN56" s="338">
        <v>9868</v>
      </c>
      <c r="AO56" s="339">
        <v>126.9</v>
      </c>
      <c r="AP56" s="340">
        <v>24150</v>
      </c>
      <c r="AQ56" s="341">
        <v>3.4</v>
      </c>
      <c r="AR56" s="342">
        <v>123.5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521</v>
      </c>
      <c r="AL57" s="321"/>
      <c r="AM57" s="329">
        <v>1237605</v>
      </c>
      <c r="AN57" s="330">
        <v>20750</v>
      </c>
      <c r="AO57" s="331">
        <v>-37.6</v>
      </c>
      <c r="AP57" s="332">
        <v>45483</v>
      </c>
      <c r="AQ57" s="333">
        <v>-0.2</v>
      </c>
      <c r="AR57" s="334">
        <v>-37.4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518</v>
      </c>
      <c r="AM58" s="337">
        <v>658069</v>
      </c>
      <c r="AN58" s="338">
        <v>11033</v>
      </c>
      <c r="AO58" s="339">
        <v>11.8</v>
      </c>
      <c r="AP58" s="340">
        <v>24241</v>
      </c>
      <c r="AQ58" s="341">
        <v>0.4</v>
      </c>
      <c r="AR58" s="342">
        <v>11.4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522</v>
      </c>
      <c r="AL59" s="321"/>
      <c r="AM59" s="329">
        <v>1642391</v>
      </c>
      <c r="AN59" s="330">
        <v>27604</v>
      </c>
      <c r="AO59" s="331">
        <v>33</v>
      </c>
      <c r="AP59" s="332">
        <v>45945</v>
      </c>
      <c r="AQ59" s="333">
        <v>1</v>
      </c>
      <c r="AR59" s="334">
        <v>32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518</v>
      </c>
      <c r="AM60" s="337">
        <v>1038185</v>
      </c>
      <c r="AN60" s="338">
        <v>17449</v>
      </c>
      <c r="AO60" s="339">
        <v>58.2</v>
      </c>
      <c r="AP60" s="340">
        <v>25180</v>
      </c>
      <c r="AQ60" s="341">
        <v>3.9</v>
      </c>
      <c r="AR60" s="342">
        <v>54.3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523</v>
      </c>
      <c r="AL61" s="343"/>
      <c r="AM61" s="344">
        <v>1530059</v>
      </c>
      <c r="AN61" s="345">
        <v>25793</v>
      </c>
      <c r="AO61" s="346">
        <v>2.6</v>
      </c>
      <c r="AP61" s="347">
        <v>45354</v>
      </c>
      <c r="AQ61" s="348">
        <v>0.9</v>
      </c>
      <c r="AR61" s="334">
        <v>1.7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518</v>
      </c>
      <c r="AM62" s="337">
        <v>636440</v>
      </c>
      <c r="AN62" s="338">
        <v>10724</v>
      </c>
      <c r="AO62" s="339">
        <v>28.5</v>
      </c>
      <c r="AP62" s="340">
        <v>24556</v>
      </c>
      <c r="AQ62" s="341">
        <v>-0.4</v>
      </c>
      <c r="AR62" s="342">
        <v>28.9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025Y/HKgMHh9e8MGHTDHuTe1vR81rUv4wlSWjlr7j3GPu7NHEkHgPPonzPGbf1Tvnb0S1yelFDT4MXJmEnjPbw==" saltValue="YOrbPtbRWgOHgMJnDxFr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525</v>
      </c>
    </row>
    <row r="120" spans="125:125" ht="13.5" hidden="1" customHeight="1"/>
    <row r="121" spans="125:125" ht="13.5" hidden="1" customHeight="1">
      <c r="DU121" s="255"/>
    </row>
  </sheetData>
  <sheetProtection algorithmName="SHA-512" hashValue="r0HBKAF7/4VWGaLLcazLQRJoXdcoBirdJPFyIAO4dVmCfjRPFqWCQcElmcQQeAPqd8VEL1uLdlIIAuyxms24bA==" saltValue="rocJW/zbVo1CggXNtXSu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6" zoomScale="70" zoomScaleNormal="70" zoomScaleSheetLayoutView="55" workbookViewId="0">
      <selection activeCell="CV80" sqref="CV80"/>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526</v>
      </c>
    </row>
  </sheetData>
  <sheetProtection algorithmName="SHA-512" hashValue="Lm0uCEZhH+v4vNCWtbcdQ8e5k9IoM7yzd49DXwAmNUrjKpPBlBehreO0GJBtrGsoNwTLo/bpMKNwpGW4vFn9wQ==" saltValue="qgsXY+iZum3apdRdSOdfU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203" t="s">
        <v>3</v>
      </c>
      <c r="D47" s="1203"/>
      <c r="E47" s="1204"/>
      <c r="F47" s="11">
        <v>22.3</v>
      </c>
      <c r="G47" s="12">
        <v>18.670000000000002</v>
      </c>
      <c r="H47" s="12">
        <v>21.92</v>
      </c>
      <c r="I47" s="12">
        <v>21.47</v>
      </c>
      <c r="J47" s="13">
        <v>25.45</v>
      </c>
    </row>
    <row r="48" spans="2:10" ht="57.75" customHeight="1">
      <c r="B48" s="14"/>
      <c r="C48" s="1205" t="s">
        <v>4</v>
      </c>
      <c r="D48" s="1205"/>
      <c r="E48" s="1206"/>
      <c r="F48" s="15">
        <v>7.65</v>
      </c>
      <c r="G48" s="16">
        <v>7.39</v>
      </c>
      <c r="H48" s="16">
        <v>5.68</v>
      </c>
      <c r="I48" s="16">
        <v>12.34</v>
      </c>
      <c r="J48" s="17">
        <v>15.97</v>
      </c>
    </row>
    <row r="49" spans="2:10" ht="57.75" customHeight="1" thickBot="1">
      <c r="B49" s="18"/>
      <c r="C49" s="1207" t="s">
        <v>5</v>
      </c>
      <c r="D49" s="1207"/>
      <c r="E49" s="1208"/>
      <c r="F49" s="19" t="s">
        <v>532</v>
      </c>
      <c r="G49" s="20" t="s">
        <v>533</v>
      </c>
      <c r="H49" s="20">
        <v>4.49</v>
      </c>
      <c r="I49" s="20">
        <v>7.42</v>
      </c>
      <c r="J49" s="21">
        <v>10.37</v>
      </c>
    </row>
    <row r="50" spans="2:10"/>
  </sheetData>
  <sheetProtection algorithmName="SHA-512" hashValue="bUtIrmrKUHz+96XAC8HmFGBxnphGUiRYf+RM1rEwRyriFSaJIuxD9jNG9RGXFlNrsEX528f2QAwtHcPvT29Rkw==" saltValue="Z2lIqRAkdSRhny7Cc2F2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215" t="s">
        <v>534</v>
      </c>
      <c r="D34" s="1215"/>
      <c r="E34" s="1216"/>
      <c r="F34" s="32">
        <v>7.49</v>
      </c>
      <c r="G34" s="33">
        <v>7.15</v>
      </c>
      <c r="H34" s="33">
        <v>5.35</v>
      </c>
      <c r="I34" s="33">
        <v>12.12</v>
      </c>
      <c r="J34" s="34">
        <v>15.96</v>
      </c>
      <c r="K34" s="22"/>
      <c r="L34" s="22"/>
      <c r="M34" s="22"/>
      <c r="N34" s="22"/>
      <c r="O34" s="22"/>
      <c r="P34" s="22"/>
    </row>
    <row r="35" spans="1:16" ht="39" customHeight="1">
      <c r="A35" s="22"/>
      <c r="B35" s="35"/>
      <c r="C35" s="1209" t="s">
        <v>535</v>
      </c>
      <c r="D35" s="1210"/>
      <c r="E35" s="1211"/>
      <c r="F35" s="36">
        <v>13.86</v>
      </c>
      <c r="G35" s="37">
        <v>21.08</v>
      </c>
      <c r="H35" s="37">
        <v>12.9</v>
      </c>
      <c r="I35" s="37">
        <v>11.39</v>
      </c>
      <c r="J35" s="38">
        <v>8.9700000000000006</v>
      </c>
      <c r="K35" s="22"/>
      <c r="L35" s="22"/>
      <c r="M35" s="22"/>
      <c r="N35" s="22"/>
      <c r="O35" s="22"/>
      <c r="P35" s="22"/>
    </row>
    <row r="36" spans="1:16" ht="39" customHeight="1">
      <c r="A36" s="22"/>
      <c r="B36" s="35"/>
      <c r="C36" s="1209" t="s">
        <v>536</v>
      </c>
      <c r="D36" s="1210"/>
      <c r="E36" s="1211"/>
      <c r="F36" s="36" t="s">
        <v>486</v>
      </c>
      <c r="G36" s="37" t="s">
        <v>486</v>
      </c>
      <c r="H36" s="37">
        <v>2.77</v>
      </c>
      <c r="I36" s="37">
        <v>2.0499999999999998</v>
      </c>
      <c r="J36" s="38">
        <v>3.14</v>
      </c>
      <c r="K36" s="22"/>
      <c r="L36" s="22"/>
      <c r="M36" s="22"/>
      <c r="N36" s="22"/>
      <c r="O36" s="22"/>
      <c r="P36" s="22"/>
    </row>
    <row r="37" spans="1:16" ht="39" customHeight="1">
      <c r="A37" s="22"/>
      <c r="B37" s="35"/>
      <c r="C37" s="1209" t="s">
        <v>537</v>
      </c>
      <c r="D37" s="1210"/>
      <c r="E37" s="1211"/>
      <c r="F37" s="36">
        <v>1.24</v>
      </c>
      <c r="G37" s="37">
        <v>2.25</v>
      </c>
      <c r="H37" s="37">
        <v>1.82</v>
      </c>
      <c r="I37" s="37">
        <v>1.17</v>
      </c>
      <c r="J37" s="38">
        <v>0.68</v>
      </c>
      <c r="K37" s="22"/>
      <c r="L37" s="22"/>
      <c r="M37" s="22"/>
      <c r="N37" s="22"/>
      <c r="O37" s="22"/>
      <c r="P37" s="22"/>
    </row>
    <row r="38" spans="1:16" ht="39" customHeight="1">
      <c r="A38" s="22"/>
      <c r="B38" s="35"/>
      <c r="C38" s="1209" t="s">
        <v>538</v>
      </c>
      <c r="D38" s="1210"/>
      <c r="E38" s="1211"/>
      <c r="F38" s="36" t="s">
        <v>486</v>
      </c>
      <c r="G38" s="37" t="s">
        <v>486</v>
      </c>
      <c r="H38" s="37" t="s">
        <v>486</v>
      </c>
      <c r="I38" s="37" t="s">
        <v>486</v>
      </c>
      <c r="J38" s="38">
        <v>0.49</v>
      </c>
      <c r="K38" s="22"/>
      <c r="L38" s="22"/>
      <c r="M38" s="22"/>
      <c r="N38" s="22"/>
      <c r="O38" s="22"/>
      <c r="P38" s="22"/>
    </row>
    <row r="39" spans="1:16" ht="39" customHeight="1">
      <c r="A39" s="22"/>
      <c r="B39" s="35"/>
      <c r="C39" s="1209" t="s">
        <v>539</v>
      </c>
      <c r="D39" s="1210"/>
      <c r="E39" s="1211"/>
      <c r="F39" s="36">
        <v>0</v>
      </c>
      <c r="G39" s="37">
        <v>0.01</v>
      </c>
      <c r="H39" s="37">
        <v>0.01</v>
      </c>
      <c r="I39" s="37">
        <v>0</v>
      </c>
      <c r="J39" s="38">
        <v>0.01</v>
      </c>
      <c r="K39" s="22"/>
      <c r="L39" s="22"/>
      <c r="M39" s="22"/>
      <c r="N39" s="22"/>
      <c r="O39" s="22"/>
      <c r="P39" s="22"/>
    </row>
    <row r="40" spans="1:16" ht="39" customHeight="1">
      <c r="A40" s="22"/>
      <c r="B40" s="35"/>
      <c r="C40" s="1209" t="s">
        <v>540</v>
      </c>
      <c r="D40" s="1210"/>
      <c r="E40" s="1211"/>
      <c r="F40" s="36">
        <v>0.16</v>
      </c>
      <c r="G40" s="37">
        <v>0.23</v>
      </c>
      <c r="H40" s="37">
        <v>0.32</v>
      </c>
      <c r="I40" s="37">
        <v>0.21</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541</v>
      </c>
      <c r="D42" s="1210"/>
      <c r="E42" s="1211"/>
      <c r="F42" s="36" t="s">
        <v>486</v>
      </c>
      <c r="G42" s="37" t="s">
        <v>486</v>
      </c>
      <c r="H42" s="37" t="s">
        <v>486</v>
      </c>
      <c r="I42" s="37" t="s">
        <v>486</v>
      </c>
      <c r="J42" s="38" t="s">
        <v>486</v>
      </c>
      <c r="K42" s="22"/>
      <c r="L42" s="22"/>
      <c r="M42" s="22"/>
      <c r="N42" s="22"/>
      <c r="O42" s="22"/>
      <c r="P42" s="22"/>
    </row>
    <row r="43" spans="1:16" ht="39" customHeight="1" thickBot="1">
      <c r="A43" s="22"/>
      <c r="B43" s="40"/>
      <c r="C43" s="1212" t="s">
        <v>542</v>
      </c>
      <c r="D43" s="1213"/>
      <c r="E43" s="1214"/>
      <c r="F43" s="41">
        <v>1.1200000000000001</v>
      </c>
      <c r="G43" s="42">
        <v>1.55</v>
      </c>
      <c r="H43" s="42">
        <v>1.34</v>
      </c>
      <c r="I43" s="42">
        <v>1.37</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gQD7py5c3MuLSosqbSCUsuQJzQECMo0TuFbeXQKInl1WAa4dhdT045rinaWbEeJL8I+zSo+v5eJPaE5PIRVWsw==" saltValue="52upfvkgTC0F/3HDz+/S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8" zoomScale="60" zoomScaleNormal="6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235" t="s">
        <v>11</v>
      </c>
      <c r="C45" s="1236"/>
      <c r="D45" s="58"/>
      <c r="E45" s="1241" t="s">
        <v>12</v>
      </c>
      <c r="F45" s="1241"/>
      <c r="G45" s="1241"/>
      <c r="H45" s="1241"/>
      <c r="I45" s="1241"/>
      <c r="J45" s="1242"/>
      <c r="K45" s="59">
        <v>1355</v>
      </c>
      <c r="L45" s="60">
        <v>1335</v>
      </c>
      <c r="M45" s="60">
        <v>1329</v>
      </c>
      <c r="N45" s="60">
        <v>1275</v>
      </c>
      <c r="O45" s="61">
        <v>1325</v>
      </c>
      <c r="P45" s="48"/>
      <c r="Q45" s="48"/>
      <c r="R45" s="48"/>
      <c r="S45" s="48"/>
      <c r="T45" s="48"/>
      <c r="U45" s="48"/>
    </row>
    <row r="46" spans="1:21" ht="30.75" customHeight="1">
      <c r="A46" s="48"/>
      <c r="B46" s="1237"/>
      <c r="C46" s="1238"/>
      <c r="D46" s="62"/>
      <c r="E46" s="1219" t="s">
        <v>13</v>
      </c>
      <c r="F46" s="1219"/>
      <c r="G46" s="1219"/>
      <c r="H46" s="1219"/>
      <c r="I46" s="1219"/>
      <c r="J46" s="1220"/>
      <c r="K46" s="63" t="s">
        <v>486</v>
      </c>
      <c r="L46" s="64" t="s">
        <v>486</v>
      </c>
      <c r="M46" s="64" t="s">
        <v>486</v>
      </c>
      <c r="N46" s="64" t="s">
        <v>486</v>
      </c>
      <c r="O46" s="65" t="s">
        <v>486</v>
      </c>
      <c r="P46" s="48"/>
      <c r="Q46" s="48"/>
      <c r="R46" s="48"/>
      <c r="S46" s="48"/>
      <c r="T46" s="48"/>
      <c r="U46" s="48"/>
    </row>
    <row r="47" spans="1:21" ht="30.75" customHeight="1">
      <c r="A47" s="48"/>
      <c r="B47" s="1237"/>
      <c r="C47" s="1238"/>
      <c r="D47" s="62"/>
      <c r="E47" s="1219" t="s">
        <v>14</v>
      </c>
      <c r="F47" s="1219"/>
      <c r="G47" s="1219"/>
      <c r="H47" s="1219"/>
      <c r="I47" s="1219"/>
      <c r="J47" s="1220"/>
      <c r="K47" s="63" t="s">
        <v>486</v>
      </c>
      <c r="L47" s="64" t="s">
        <v>486</v>
      </c>
      <c r="M47" s="64" t="s">
        <v>486</v>
      </c>
      <c r="N47" s="64" t="s">
        <v>486</v>
      </c>
      <c r="O47" s="65" t="s">
        <v>486</v>
      </c>
      <c r="P47" s="48"/>
      <c r="Q47" s="48"/>
      <c r="R47" s="48"/>
      <c r="S47" s="48"/>
      <c r="T47" s="48"/>
      <c r="U47" s="48"/>
    </row>
    <row r="48" spans="1:21" ht="30.75" customHeight="1">
      <c r="A48" s="48"/>
      <c r="B48" s="1237"/>
      <c r="C48" s="1238"/>
      <c r="D48" s="62"/>
      <c r="E48" s="1219" t="s">
        <v>15</v>
      </c>
      <c r="F48" s="1219"/>
      <c r="G48" s="1219"/>
      <c r="H48" s="1219"/>
      <c r="I48" s="1219"/>
      <c r="J48" s="1220"/>
      <c r="K48" s="63">
        <v>491</v>
      </c>
      <c r="L48" s="64">
        <v>575</v>
      </c>
      <c r="M48" s="64">
        <v>623</v>
      </c>
      <c r="N48" s="64">
        <v>439</v>
      </c>
      <c r="O48" s="65">
        <v>505</v>
      </c>
      <c r="P48" s="48"/>
      <c r="Q48" s="48"/>
      <c r="R48" s="48"/>
      <c r="S48" s="48"/>
      <c r="T48" s="48"/>
      <c r="U48" s="48"/>
    </row>
    <row r="49" spans="1:21" ht="30.75" customHeight="1">
      <c r="A49" s="48"/>
      <c r="B49" s="1237"/>
      <c r="C49" s="1238"/>
      <c r="D49" s="62"/>
      <c r="E49" s="1219" t="s">
        <v>16</v>
      </c>
      <c r="F49" s="1219"/>
      <c r="G49" s="1219"/>
      <c r="H49" s="1219"/>
      <c r="I49" s="1219"/>
      <c r="J49" s="1220"/>
      <c r="K49" s="63">
        <v>105</v>
      </c>
      <c r="L49" s="64">
        <v>69</v>
      </c>
      <c r="M49" s="64">
        <v>56</v>
      </c>
      <c r="N49" s="64">
        <v>58</v>
      </c>
      <c r="O49" s="65">
        <v>52</v>
      </c>
      <c r="P49" s="48"/>
      <c r="Q49" s="48"/>
      <c r="R49" s="48"/>
      <c r="S49" s="48"/>
      <c r="T49" s="48"/>
      <c r="U49" s="48"/>
    </row>
    <row r="50" spans="1:21" ht="30.75" customHeight="1">
      <c r="A50" s="48"/>
      <c r="B50" s="1237"/>
      <c r="C50" s="1238"/>
      <c r="D50" s="62"/>
      <c r="E50" s="1219" t="s">
        <v>17</v>
      </c>
      <c r="F50" s="1219"/>
      <c r="G50" s="1219"/>
      <c r="H50" s="1219"/>
      <c r="I50" s="1219"/>
      <c r="J50" s="1220"/>
      <c r="K50" s="63">
        <v>192</v>
      </c>
      <c r="L50" s="64">
        <v>104</v>
      </c>
      <c r="M50" s="64">
        <v>49</v>
      </c>
      <c r="N50" s="64">
        <v>81</v>
      </c>
      <c r="O50" s="65">
        <v>80</v>
      </c>
      <c r="P50" s="48"/>
      <c r="Q50" s="48"/>
      <c r="R50" s="48"/>
      <c r="S50" s="48"/>
      <c r="T50" s="48"/>
      <c r="U50" s="48"/>
    </row>
    <row r="51" spans="1:21" ht="30.75" customHeight="1">
      <c r="A51" s="48"/>
      <c r="B51" s="1239"/>
      <c r="C51" s="1240"/>
      <c r="D51" s="66"/>
      <c r="E51" s="1219" t="s">
        <v>18</v>
      </c>
      <c r="F51" s="1219"/>
      <c r="G51" s="1219"/>
      <c r="H51" s="1219"/>
      <c r="I51" s="1219"/>
      <c r="J51" s="1220"/>
      <c r="K51" s="63" t="s">
        <v>486</v>
      </c>
      <c r="L51" s="64" t="s">
        <v>486</v>
      </c>
      <c r="M51" s="64" t="s">
        <v>486</v>
      </c>
      <c r="N51" s="64" t="s">
        <v>486</v>
      </c>
      <c r="O51" s="65" t="s">
        <v>486</v>
      </c>
      <c r="P51" s="48"/>
      <c r="Q51" s="48"/>
      <c r="R51" s="48"/>
      <c r="S51" s="48"/>
      <c r="T51" s="48"/>
      <c r="U51" s="48"/>
    </row>
    <row r="52" spans="1:21" ht="30.75" customHeight="1">
      <c r="A52" s="48"/>
      <c r="B52" s="1217" t="s">
        <v>19</v>
      </c>
      <c r="C52" s="1218"/>
      <c r="D52" s="66"/>
      <c r="E52" s="1219" t="s">
        <v>20</v>
      </c>
      <c r="F52" s="1219"/>
      <c r="G52" s="1219"/>
      <c r="H52" s="1219"/>
      <c r="I52" s="1219"/>
      <c r="J52" s="1220"/>
      <c r="K52" s="63">
        <v>1543</v>
      </c>
      <c r="L52" s="64">
        <v>1502</v>
      </c>
      <c r="M52" s="64">
        <v>1469</v>
      </c>
      <c r="N52" s="64">
        <v>1458</v>
      </c>
      <c r="O52" s="65">
        <v>1444</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600</v>
      </c>
      <c r="L53" s="69">
        <v>581</v>
      </c>
      <c r="M53" s="69">
        <v>588</v>
      </c>
      <c r="N53" s="69">
        <v>395</v>
      </c>
      <c r="O53" s="70">
        <v>518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543</v>
      </c>
      <c r="P55" s="48"/>
      <c r="Q55" s="48"/>
      <c r="R55" s="48"/>
      <c r="S55" s="48"/>
      <c r="T55" s="48"/>
      <c r="U55" s="48"/>
    </row>
    <row r="56" spans="1:21" ht="31.5" customHeight="1" thickBot="1">
      <c r="A56" s="48"/>
      <c r="B56" s="76"/>
      <c r="C56" s="77"/>
      <c r="D56" s="77"/>
      <c r="E56" s="78"/>
      <c r="F56" s="78"/>
      <c r="G56" s="78"/>
      <c r="H56" s="78"/>
      <c r="I56" s="78"/>
      <c r="J56" s="79" t="s">
        <v>2</v>
      </c>
      <c r="K56" s="80" t="s">
        <v>544</v>
      </c>
      <c r="L56" s="81" t="s">
        <v>545</v>
      </c>
      <c r="M56" s="81" t="s">
        <v>546</v>
      </c>
      <c r="N56" s="81" t="s">
        <v>547</v>
      </c>
      <c r="O56" s="82" t="s">
        <v>548</v>
      </c>
      <c r="P56" s="48"/>
      <c r="Q56" s="48"/>
      <c r="R56" s="48"/>
      <c r="S56" s="48"/>
      <c r="T56" s="48"/>
      <c r="U56" s="48"/>
    </row>
    <row r="57" spans="1:21" ht="31.5" customHeight="1">
      <c r="B57" s="1225" t="s">
        <v>25</v>
      </c>
      <c r="C57" s="1226"/>
      <c r="D57" s="1229" t="s">
        <v>26</v>
      </c>
      <c r="E57" s="1230"/>
      <c r="F57" s="1230"/>
      <c r="G57" s="1230"/>
      <c r="H57" s="1230"/>
      <c r="I57" s="1230"/>
      <c r="J57" s="1231"/>
      <c r="K57" s="83" t="s">
        <v>568</v>
      </c>
      <c r="L57" s="84" t="s">
        <v>568</v>
      </c>
      <c r="M57" s="84" t="s">
        <v>568</v>
      </c>
      <c r="N57" s="84" t="s">
        <v>568</v>
      </c>
      <c r="O57" s="85" t="s">
        <v>568</v>
      </c>
    </row>
    <row r="58" spans="1:21" ht="31.5" customHeight="1" thickBot="1">
      <c r="B58" s="1227"/>
      <c r="C58" s="1228"/>
      <c r="D58" s="1232" t="s">
        <v>27</v>
      </c>
      <c r="E58" s="1233"/>
      <c r="F58" s="1233"/>
      <c r="G58" s="1233"/>
      <c r="H58" s="1233"/>
      <c r="I58" s="1233"/>
      <c r="J58" s="1234"/>
      <c r="K58" s="86" t="s">
        <v>568</v>
      </c>
      <c r="L58" s="87" t="s">
        <v>568</v>
      </c>
      <c r="M58" s="87" t="s">
        <v>568</v>
      </c>
      <c r="N58" s="87" t="s">
        <v>568</v>
      </c>
      <c r="O58" s="88" t="s">
        <v>568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WAKp4rkILj113eR2muh0MuIRowhEGdKhmmtyYbhOiCQo2RR1UlY+fZZ/g0pXnNo69J2Ek59iDzpFS+dUvfF2g==" saltValue="xMIpzftm31Sv8tU/av1c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527</v>
      </c>
      <c r="J40" s="100" t="s">
        <v>528</v>
      </c>
      <c r="K40" s="100" t="s">
        <v>529</v>
      </c>
      <c r="L40" s="100" t="s">
        <v>530</v>
      </c>
      <c r="M40" s="101" t="s">
        <v>531</v>
      </c>
    </row>
    <row r="41" spans="2:13" ht="27.75" customHeight="1">
      <c r="B41" s="1255" t="s">
        <v>30</v>
      </c>
      <c r="C41" s="1256"/>
      <c r="D41" s="102"/>
      <c r="E41" s="1257" t="s">
        <v>31</v>
      </c>
      <c r="F41" s="1257"/>
      <c r="G41" s="1257"/>
      <c r="H41" s="1258"/>
      <c r="I41" s="351">
        <v>14826</v>
      </c>
      <c r="J41" s="352">
        <v>14215</v>
      </c>
      <c r="K41" s="352">
        <v>13959</v>
      </c>
      <c r="L41" s="352">
        <v>13888</v>
      </c>
      <c r="M41" s="353">
        <v>14429</v>
      </c>
    </row>
    <row r="42" spans="2:13" ht="27.75" customHeight="1">
      <c r="B42" s="1245"/>
      <c r="C42" s="1246"/>
      <c r="D42" s="103"/>
      <c r="E42" s="1249" t="s">
        <v>32</v>
      </c>
      <c r="F42" s="1249"/>
      <c r="G42" s="1249"/>
      <c r="H42" s="1250"/>
      <c r="I42" s="354">
        <v>6</v>
      </c>
      <c r="J42" s="355">
        <v>4</v>
      </c>
      <c r="K42" s="355">
        <v>2</v>
      </c>
      <c r="L42" s="355" t="s">
        <v>486</v>
      </c>
      <c r="M42" s="356" t="s">
        <v>486</v>
      </c>
    </row>
    <row r="43" spans="2:13" ht="27.75" customHeight="1">
      <c r="B43" s="1245"/>
      <c r="C43" s="1246"/>
      <c r="D43" s="103"/>
      <c r="E43" s="1249" t="s">
        <v>33</v>
      </c>
      <c r="F43" s="1249"/>
      <c r="G43" s="1249"/>
      <c r="H43" s="1250"/>
      <c r="I43" s="354">
        <v>5783</v>
      </c>
      <c r="J43" s="355">
        <v>5991</v>
      </c>
      <c r="K43" s="355">
        <v>6988</v>
      </c>
      <c r="L43" s="355">
        <v>5803</v>
      </c>
      <c r="M43" s="356">
        <v>5522</v>
      </c>
    </row>
    <row r="44" spans="2:13" ht="27.75" customHeight="1">
      <c r="B44" s="1245"/>
      <c r="C44" s="1246"/>
      <c r="D44" s="103"/>
      <c r="E44" s="1249" t="s">
        <v>34</v>
      </c>
      <c r="F44" s="1249"/>
      <c r="G44" s="1249"/>
      <c r="H44" s="1250"/>
      <c r="I44" s="354">
        <v>786</v>
      </c>
      <c r="J44" s="355">
        <v>727</v>
      </c>
      <c r="K44" s="355">
        <v>678</v>
      </c>
      <c r="L44" s="355">
        <v>576</v>
      </c>
      <c r="M44" s="356">
        <v>467</v>
      </c>
    </row>
    <row r="45" spans="2:13" ht="27.75" customHeight="1">
      <c r="B45" s="1245"/>
      <c r="C45" s="1246"/>
      <c r="D45" s="103"/>
      <c r="E45" s="1249" t="s">
        <v>35</v>
      </c>
      <c r="F45" s="1249"/>
      <c r="G45" s="1249"/>
      <c r="H45" s="1250"/>
      <c r="I45" s="354" t="s">
        <v>486</v>
      </c>
      <c r="J45" s="355" t="s">
        <v>486</v>
      </c>
      <c r="K45" s="355" t="s">
        <v>486</v>
      </c>
      <c r="L45" s="355" t="s">
        <v>486</v>
      </c>
      <c r="M45" s="356" t="s">
        <v>486</v>
      </c>
    </row>
    <row r="46" spans="2:13" ht="27.75" customHeight="1">
      <c r="B46" s="1245"/>
      <c r="C46" s="1246"/>
      <c r="D46" s="104"/>
      <c r="E46" s="1249" t="s">
        <v>36</v>
      </c>
      <c r="F46" s="1249"/>
      <c r="G46" s="1249"/>
      <c r="H46" s="1250"/>
      <c r="I46" s="354">
        <v>258</v>
      </c>
      <c r="J46" s="355">
        <v>264</v>
      </c>
      <c r="K46" s="355">
        <v>198</v>
      </c>
      <c r="L46" s="355">
        <v>173</v>
      </c>
      <c r="M46" s="356">
        <v>279</v>
      </c>
    </row>
    <row r="47" spans="2:13" ht="27.75" customHeight="1">
      <c r="B47" s="1245"/>
      <c r="C47" s="1246"/>
      <c r="D47" s="105"/>
      <c r="E47" s="1259" t="s">
        <v>37</v>
      </c>
      <c r="F47" s="1260"/>
      <c r="G47" s="1260"/>
      <c r="H47" s="1261"/>
      <c r="I47" s="354" t="s">
        <v>486</v>
      </c>
      <c r="J47" s="355" t="s">
        <v>486</v>
      </c>
      <c r="K47" s="355" t="s">
        <v>486</v>
      </c>
      <c r="L47" s="355" t="s">
        <v>486</v>
      </c>
      <c r="M47" s="356" t="s">
        <v>486</v>
      </c>
    </row>
    <row r="48" spans="2:13" ht="27.75" customHeight="1">
      <c r="B48" s="1245"/>
      <c r="C48" s="1246"/>
      <c r="D48" s="103"/>
      <c r="E48" s="1249" t="s">
        <v>38</v>
      </c>
      <c r="F48" s="1249"/>
      <c r="G48" s="1249"/>
      <c r="H48" s="1250"/>
      <c r="I48" s="354" t="s">
        <v>486</v>
      </c>
      <c r="J48" s="355" t="s">
        <v>486</v>
      </c>
      <c r="K48" s="355" t="s">
        <v>486</v>
      </c>
      <c r="L48" s="355" t="s">
        <v>486</v>
      </c>
      <c r="M48" s="356" t="s">
        <v>486</v>
      </c>
    </row>
    <row r="49" spans="2:13" ht="27.75" customHeight="1">
      <c r="B49" s="1247"/>
      <c r="C49" s="1248"/>
      <c r="D49" s="103"/>
      <c r="E49" s="1249" t="s">
        <v>39</v>
      </c>
      <c r="F49" s="1249"/>
      <c r="G49" s="1249"/>
      <c r="H49" s="1250"/>
      <c r="I49" s="354" t="s">
        <v>486</v>
      </c>
      <c r="J49" s="355" t="s">
        <v>486</v>
      </c>
      <c r="K49" s="355" t="s">
        <v>486</v>
      </c>
      <c r="L49" s="355" t="s">
        <v>486</v>
      </c>
      <c r="M49" s="356" t="s">
        <v>486</v>
      </c>
    </row>
    <row r="50" spans="2:13" ht="27.75" customHeight="1">
      <c r="B50" s="1243" t="s">
        <v>40</v>
      </c>
      <c r="C50" s="1244"/>
      <c r="D50" s="106"/>
      <c r="E50" s="1249" t="s">
        <v>41</v>
      </c>
      <c r="F50" s="1249"/>
      <c r="G50" s="1249"/>
      <c r="H50" s="1250"/>
      <c r="I50" s="354">
        <v>6489</v>
      </c>
      <c r="J50" s="355">
        <v>5937</v>
      </c>
      <c r="K50" s="355">
        <v>6353</v>
      </c>
      <c r="L50" s="355">
        <v>6416</v>
      </c>
      <c r="M50" s="356">
        <v>8009</v>
      </c>
    </row>
    <row r="51" spans="2:13" ht="27.75" customHeight="1">
      <c r="B51" s="1245"/>
      <c r="C51" s="1246"/>
      <c r="D51" s="103"/>
      <c r="E51" s="1249" t="s">
        <v>42</v>
      </c>
      <c r="F51" s="1249"/>
      <c r="G51" s="1249"/>
      <c r="H51" s="1250"/>
      <c r="I51" s="354">
        <v>654</v>
      </c>
      <c r="J51" s="355">
        <v>583</v>
      </c>
      <c r="K51" s="355">
        <v>401</v>
      </c>
      <c r="L51" s="355">
        <v>320</v>
      </c>
      <c r="M51" s="356">
        <v>229</v>
      </c>
    </row>
    <row r="52" spans="2:13" ht="27.75" customHeight="1">
      <c r="B52" s="1247"/>
      <c r="C52" s="1248"/>
      <c r="D52" s="103"/>
      <c r="E52" s="1249" t="s">
        <v>43</v>
      </c>
      <c r="F52" s="1249"/>
      <c r="G52" s="1249"/>
      <c r="H52" s="1250"/>
      <c r="I52" s="354">
        <v>17991</v>
      </c>
      <c r="J52" s="355">
        <v>17691</v>
      </c>
      <c r="K52" s="355">
        <v>17563</v>
      </c>
      <c r="L52" s="355">
        <v>17314</v>
      </c>
      <c r="M52" s="356">
        <v>17307</v>
      </c>
    </row>
    <row r="53" spans="2:13" ht="27.75" customHeight="1" thickBot="1">
      <c r="B53" s="1251" t="s">
        <v>44</v>
      </c>
      <c r="C53" s="1252"/>
      <c r="D53" s="107"/>
      <c r="E53" s="1253" t="s">
        <v>45</v>
      </c>
      <c r="F53" s="1253"/>
      <c r="G53" s="1253"/>
      <c r="H53" s="1254"/>
      <c r="I53" s="357">
        <v>-3476</v>
      </c>
      <c r="J53" s="358">
        <v>-3009</v>
      </c>
      <c r="K53" s="358">
        <v>-2492</v>
      </c>
      <c r="L53" s="358">
        <v>-3609</v>
      </c>
      <c r="M53" s="359">
        <v>-4848</v>
      </c>
    </row>
    <row r="54" spans="2:13" ht="27.75" customHeight="1">
      <c r="B54" s="108" t="s">
        <v>46</v>
      </c>
      <c r="C54" s="109"/>
      <c r="D54" s="109"/>
      <c r="E54" s="110"/>
      <c r="F54" s="110"/>
      <c r="G54" s="110"/>
      <c r="H54" s="110"/>
      <c r="I54" s="111"/>
      <c r="J54" s="111"/>
      <c r="K54" s="111"/>
      <c r="L54" s="111"/>
      <c r="M54" s="111"/>
    </row>
    <row r="55" spans="2:13"/>
  </sheetData>
  <sheetProtection algorithmName="SHA-512" hashValue="YcnCj0Is9MLwshpGy4+0ShDRKV2+DoA9ecBWNPMkSNAFNfk/d2w8/Y3EllkrQLw6BtbBBfmDhtnkuPRygvgzoQ==" saltValue="Mnuo574QQrjN2TzDJZWT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62" sqref="G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529</v>
      </c>
      <c r="G54" s="116" t="s">
        <v>530</v>
      </c>
      <c r="H54" s="117" t="s">
        <v>531</v>
      </c>
    </row>
    <row r="55" spans="2:8" ht="52.5" customHeight="1">
      <c r="B55" s="118"/>
      <c r="C55" s="1270" t="s">
        <v>48</v>
      </c>
      <c r="D55" s="1270"/>
      <c r="E55" s="1271"/>
      <c r="F55" s="119">
        <v>2590</v>
      </c>
      <c r="G55" s="119">
        <v>2607</v>
      </c>
      <c r="H55" s="120">
        <v>3366</v>
      </c>
    </row>
    <row r="56" spans="2:8" ht="52.5" customHeight="1">
      <c r="B56" s="121"/>
      <c r="C56" s="1272" t="s">
        <v>49</v>
      </c>
      <c r="D56" s="1272"/>
      <c r="E56" s="1273"/>
      <c r="F56" s="122">
        <v>42</v>
      </c>
      <c r="G56" s="122">
        <v>42</v>
      </c>
      <c r="H56" s="123">
        <v>322</v>
      </c>
    </row>
    <row r="57" spans="2:8" ht="53.25" customHeight="1">
      <c r="B57" s="121"/>
      <c r="C57" s="1274" t="s">
        <v>50</v>
      </c>
      <c r="D57" s="1274"/>
      <c r="E57" s="1275"/>
      <c r="F57" s="124">
        <v>2970</v>
      </c>
      <c r="G57" s="124">
        <v>2874</v>
      </c>
      <c r="H57" s="125">
        <v>3291</v>
      </c>
    </row>
    <row r="58" spans="2:8" ht="45.75" customHeight="1">
      <c r="B58" s="126"/>
      <c r="C58" s="1262" t="s">
        <v>569</v>
      </c>
      <c r="D58" s="1263"/>
      <c r="E58" s="1264"/>
      <c r="F58" s="127">
        <v>1122</v>
      </c>
      <c r="G58" s="127">
        <v>1186</v>
      </c>
      <c r="H58" s="128">
        <v>1920</v>
      </c>
    </row>
    <row r="59" spans="2:8" ht="45.75" customHeight="1">
      <c r="B59" s="126"/>
      <c r="C59" s="1262" t="s">
        <v>570</v>
      </c>
      <c r="D59" s="1263"/>
      <c r="E59" s="1264"/>
      <c r="F59" s="127">
        <v>814</v>
      </c>
      <c r="G59" s="127">
        <v>930</v>
      </c>
      <c r="H59" s="128">
        <v>843</v>
      </c>
    </row>
    <row r="60" spans="2:8" ht="45.75" customHeight="1">
      <c r="B60" s="126"/>
      <c r="C60" s="1262" t="s">
        <v>571</v>
      </c>
      <c r="D60" s="1263"/>
      <c r="E60" s="1264"/>
      <c r="F60" s="127">
        <v>891</v>
      </c>
      <c r="G60" s="127">
        <v>749</v>
      </c>
      <c r="H60" s="128">
        <v>525</v>
      </c>
    </row>
    <row r="61" spans="2:8" ht="45.75" customHeight="1">
      <c r="B61" s="126"/>
      <c r="C61" s="1262" t="s">
        <v>572</v>
      </c>
      <c r="D61" s="1263"/>
      <c r="E61" s="1264"/>
      <c r="F61" s="127">
        <v>3</v>
      </c>
      <c r="G61" s="127">
        <v>8</v>
      </c>
      <c r="H61" s="128">
        <v>4</v>
      </c>
    </row>
    <row r="62" spans="2:8" ht="45.75" customHeight="1" thickBot="1">
      <c r="B62" s="129"/>
      <c r="C62" s="1265"/>
      <c r="D62" s="1266"/>
      <c r="E62" s="1267"/>
      <c r="F62" s="130"/>
      <c r="G62" s="130"/>
      <c r="H62" s="131"/>
    </row>
    <row r="63" spans="2:8" ht="52.5" customHeight="1" thickBot="1">
      <c r="B63" s="132"/>
      <c r="C63" s="1268" t="s">
        <v>51</v>
      </c>
      <c r="D63" s="1268"/>
      <c r="E63" s="1269"/>
      <c r="F63" s="133">
        <v>5601</v>
      </c>
      <c r="G63" s="133">
        <v>5523</v>
      </c>
      <c r="H63" s="134">
        <v>6979</v>
      </c>
    </row>
    <row r="64" spans="2:8"/>
  </sheetData>
  <sheetProtection algorithmName="SHA-512" hashValue="2aOnMAsH1u/UmWLAI6D39YDw1P7qgtr6wrlJKq5JbgViJeZksZzq1AvLdukWOVKObwd2ysg1He5GVCwf3ZzsmA==" saltValue="S1OnIcPzDDPKnnt2KrbW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0" sqref="AN60"/>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598</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527</v>
      </c>
      <c r="BQ50" s="1281"/>
      <c r="BR50" s="1281"/>
      <c r="BS50" s="1281"/>
      <c r="BT50" s="1281"/>
      <c r="BU50" s="1281"/>
      <c r="BV50" s="1281"/>
      <c r="BW50" s="1281"/>
      <c r="BX50" s="1281" t="s">
        <v>528</v>
      </c>
      <c r="BY50" s="1281"/>
      <c r="BZ50" s="1281"/>
      <c r="CA50" s="1281"/>
      <c r="CB50" s="1281"/>
      <c r="CC50" s="1281"/>
      <c r="CD50" s="1281"/>
      <c r="CE50" s="1281"/>
      <c r="CF50" s="1281" t="s">
        <v>529</v>
      </c>
      <c r="CG50" s="1281"/>
      <c r="CH50" s="1281"/>
      <c r="CI50" s="1281"/>
      <c r="CJ50" s="1281"/>
      <c r="CK50" s="1281"/>
      <c r="CL50" s="1281"/>
      <c r="CM50" s="1281"/>
      <c r="CN50" s="1281" t="s">
        <v>530</v>
      </c>
      <c r="CO50" s="1281"/>
      <c r="CP50" s="1281"/>
      <c r="CQ50" s="1281"/>
      <c r="CR50" s="1281"/>
      <c r="CS50" s="1281"/>
      <c r="CT50" s="1281"/>
      <c r="CU50" s="1281"/>
      <c r="CV50" s="1281" t="s">
        <v>531</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599</v>
      </c>
      <c r="AO51" s="1279"/>
      <c r="AP51" s="1279"/>
      <c r="AQ51" s="1279"/>
      <c r="AR51" s="1279"/>
      <c r="AS51" s="1279"/>
      <c r="AT51" s="1279"/>
      <c r="AU51" s="1279"/>
      <c r="AV51" s="1279"/>
      <c r="AW51" s="1279"/>
      <c r="AX51" s="1279"/>
      <c r="AY51" s="1279"/>
      <c r="AZ51" s="1279"/>
      <c r="BA51" s="1279"/>
      <c r="BB51" s="1279" t="s">
        <v>600</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601</v>
      </c>
      <c r="BC53" s="1279"/>
      <c r="BD53" s="1279"/>
      <c r="BE53" s="1279"/>
      <c r="BF53" s="1279"/>
      <c r="BG53" s="1279"/>
      <c r="BH53" s="1279"/>
      <c r="BI53" s="1279"/>
      <c r="BJ53" s="1279"/>
      <c r="BK53" s="1279"/>
      <c r="BL53" s="1279"/>
      <c r="BM53" s="1279"/>
      <c r="BN53" s="1279"/>
      <c r="BO53" s="1279"/>
      <c r="BP53" s="1276">
        <v>50.5</v>
      </c>
      <c r="BQ53" s="1276"/>
      <c r="BR53" s="1276"/>
      <c r="BS53" s="1276"/>
      <c r="BT53" s="1276"/>
      <c r="BU53" s="1276"/>
      <c r="BV53" s="1276"/>
      <c r="BW53" s="1276"/>
      <c r="BX53" s="1276">
        <v>52.3</v>
      </c>
      <c r="BY53" s="1276"/>
      <c r="BZ53" s="1276"/>
      <c r="CA53" s="1276"/>
      <c r="CB53" s="1276"/>
      <c r="CC53" s="1276"/>
      <c r="CD53" s="1276"/>
      <c r="CE53" s="1276"/>
      <c r="CF53" s="1276">
        <v>53.5</v>
      </c>
      <c r="CG53" s="1276"/>
      <c r="CH53" s="1276"/>
      <c r="CI53" s="1276"/>
      <c r="CJ53" s="1276"/>
      <c r="CK53" s="1276"/>
      <c r="CL53" s="1276"/>
      <c r="CM53" s="1276"/>
      <c r="CN53" s="1276">
        <v>54.9</v>
      </c>
      <c r="CO53" s="1276"/>
      <c r="CP53" s="1276"/>
      <c r="CQ53" s="1276"/>
      <c r="CR53" s="1276"/>
      <c r="CS53" s="1276"/>
      <c r="CT53" s="1276"/>
      <c r="CU53" s="1276"/>
      <c r="CV53" s="1276">
        <v>55.3</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602</v>
      </c>
      <c r="AO55" s="1281"/>
      <c r="AP55" s="1281"/>
      <c r="AQ55" s="1281"/>
      <c r="AR55" s="1281"/>
      <c r="AS55" s="1281"/>
      <c r="AT55" s="1281"/>
      <c r="AU55" s="1281"/>
      <c r="AV55" s="1281"/>
      <c r="AW55" s="1281"/>
      <c r="AX55" s="1281"/>
      <c r="AY55" s="1281"/>
      <c r="AZ55" s="1281"/>
      <c r="BA55" s="1281"/>
      <c r="BB55" s="1279" t="s">
        <v>600</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601</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603</v>
      </c>
    </row>
    <row r="64" spans="1:109">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598</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527</v>
      </c>
      <c r="BQ72" s="1281"/>
      <c r="BR72" s="1281"/>
      <c r="BS72" s="1281"/>
      <c r="BT72" s="1281"/>
      <c r="BU72" s="1281"/>
      <c r="BV72" s="1281"/>
      <c r="BW72" s="1281"/>
      <c r="BX72" s="1281" t="s">
        <v>528</v>
      </c>
      <c r="BY72" s="1281"/>
      <c r="BZ72" s="1281"/>
      <c r="CA72" s="1281"/>
      <c r="CB72" s="1281"/>
      <c r="CC72" s="1281"/>
      <c r="CD72" s="1281"/>
      <c r="CE72" s="1281"/>
      <c r="CF72" s="1281" t="s">
        <v>529</v>
      </c>
      <c r="CG72" s="1281"/>
      <c r="CH72" s="1281"/>
      <c r="CI72" s="1281"/>
      <c r="CJ72" s="1281"/>
      <c r="CK72" s="1281"/>
      <c r="CL72" s="1281"/>
      <c r="CM72" s="1281"/>
      <c r="CN72" s="1281" t="s">
        <v>530</v>
      </c>
      <c r="CO72" s="1281"/>
      <c r="CP72" s="1281"/>
      <c r="CQ72" s="1281"/>
      <c r="CR72" s="1281"/>
      <c r="CS72" s="1281"/>
      <c r="CT72" s="1281"/>
      <c r="CU72" s="1281"/>
      <c r="CV72" s="1281" t="s">
        <v>531</v>
      </c>
      <c r="CW72" s="1281"/>
      <c r="CX72" s="1281"/>
      <c r="CY72" s="1281"/>
      <c r="CZ72" s="1281"/>
      <c r="DA72" s="1281"/>
      <c r="DB72" s="1281"/>
      <c r="DC72" s="1281"/>
    </row>
    <row r="73" spans="2:107">
      <c r="B73" s="375"/>
      <c r="G73" s="1284"/>
      <c r="H73" s="1284"/>
      <c r="I73" s="1284"/>
      <c r="J73" s="1284"/>
      <c r="K73" s="1280"/>
      <c r="L73" s="1280"/>
      <c r="M73" s="1280"/>
      <c r="N73" s="1280"/>
      <c r="AM73" s="384"/>
      <c r="AN73" s="1279" t="s">
        <v>599</v>
      </c>
      <c r="AO73" s="1279"/>
      <c r="AP73" s="1279"/>
      <c r="AQ73" s="1279"/>
      <c r="AR73" s="1279"/>
      <c r="AS73" s="1279"/>
      <c r="AT73" s="1279"/>
      <c r="AU73" s="1279"/>
      <c r="AV73" s="1279"/>
      <c r="AW73" s="1279"/>
      <c r="AX73" s="1279"/>
      <c r="AY73" s="1279"/>
      <c r="AZ73" s="1279"/>
      <c r="BA73" s="1279"/>
      <c r="BB73" s="1279" t="s">
        <v>600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5.3</v>
      </c>
      <c r="BQ75" s="1276"/>
      <c r="BR75" s="1276"/>
      <c r="BS75" s="1276"/>
      <c r="BT75" s="1276"/>
      <c r="BU75" s="1276"/>
      <c r="BV75" s="1276"/>
      <c r="BW75" s="1276"/>
      <c r="BX75" s="1276">
        <v>5.5</v>
      </c>
      <c r="BY75" s="1276"/>
      <c r="BZ75" s="1276"/>
      <c r="CA75" s="1276"/>
      <c r="CB75" s="1276"/>
      <c r="CC75" s="1276"/>
      <c r="CD75" s="1276"/>
      <c r="CE75" s="1276"/>
      <c r="CF75" s="1276">
        <v>5.7</v>
      </c>
      <c r="CG75" s="1276"/>
      <c r="CH75" s="1276"/>
      <c r="CI75" s="1276"/>
      <c r="CJ75" s="1276"/>
      <c r="CK75" s="1276"/>
      <c r="CL75" s="1276"/>
      <c r="CM75" s="1276"/>
      <c r="CN75" s="1276">
        <v>5</v>
      </c>
      <c r="CO75" s="1276"/>
      <c r="CP75" s="1276"/>
      <c r="CQ75" s="1276"/>
      <c r="CR75" s="1276"/>
      <c r="CS75" s="1276"/>
      <c r="CT75" s="1276"/>
      <c r="CU75" s="1276"/>
      <c r="CV75" s="1276">
        <v>4.5</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602</v>
      </c>
      <c r="AO77" s="1281"/>
      <c r="AP77" s="1281"/>
      <c r="AQ77" s="1281"/>
      <c r="AR77" s="1281"/>
      <c r="AS77" s="1281"/>
      <c r="AT77" s="1281"/>
      <c r="AU77" s="1281"/>
      <c r="AV77" s="1281"/>
      <c r="AW77" s="1281"/>
      <c r="AX77" s="1281"/>
      <c r="AY77" s="1281"/>
      <c r="AZ77" s="1281"/>
      <c r="BA77" s="1281"/>
      <c r="BB77" s="1279" t="s">
        <v>600</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XprK+MHbZhLaCg/RYYfyYeAtnhA8aavujJbBnX0uJSrH1ahGSvjIXgINNeCOaCPerhhaoRsFAT4ZHp61YD1kWw==" saltValue="eexNiLDW2vMIA42Rf3U4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474</v>
      </c>
    </row>
  </sheetData>
  <sheetProtection algorithmName="SHA-512" hashValue="yhNeqzNy3K4yltG0kELvwMmlY17VsrStAH+4suOqw1Xe2TvnnWT9TNV95ZHiALVgtNZyMiggseAOzNHPwX1J/w==" saltValue="S0REsGrCaEmLkat+Zq8z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election activeCell="BJ93" sqref="BJ93"/>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474</v>
      </c>
    </row>
  </sheetData>
  <sheetProtection algorithmName="SHA-512" hashValue="ePnq8Ke9EhhwL4629BpL7uSdScEQBpCue+FqQaWQgvKWLE4yZE/ovDrsn4HkuKaSdIRJ9YEVlGa1Od/pGyI+Og==" saltValue="9rSywGl/jkkHxkLbOhNn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524</v>
      </c>
      <c r="G2" s="148"/>
      <c r="H2" s="149"/>
    </row>
    <row r="3" spans="1:8">
      <c r="A3" s="145" t="s">
        <v>517</v>
      </c>
      <c r="B3" s="150"/>
      <c r="C3" s="151"/>
      <c r="D3" s="152">
        <v>24050</v>
      </c>
      <c r="E3" s="153"/>
      <c r="F3" s="154">
        <v>47820</v>
      </c>
      <c r="G3" s="155"/>
      <c r="H3" s="156"/>
    </row>
    <row r="4" spans="1:8">
      <c r="A4" s="157"/>
      <c r="B4" s="158"/>
      <c r="C4" s="159"/>
      <c r="D4" s="160">
        <v>10921</v>
      </c>
      <c r="E4" s="161"/>
      <c r="F4" s="162">
        <v>25855</v>
      </c>
      <c r="G4" s="163"/>
      <c r="H4" s="164"/>
    </row>
    <row r="5" spans="1:8">
      <c r="A5" s="145" t="s">
        <v>519</v>
      </c>
      <c r="B5" s="150"/>
      <c r="C5" s="151"/>
      <c r="D5" s="152">
        <v>23304</v>
      </c>
      <c r="E5" s="153"/>
      <c r="F5" s="154">
        <v>41934</v>
      </c>
      <c r="G5" s="155"/>
      <c r="H5" s="156"/>
    </row>
    <row r="6" spans="1:8">
      <c r="A6" s="157"/>
      <c r="B6" s="158"/>
      <c r="C6" s="159"/>
      <c r="D6" s="160">
        <v>4349</v>
      </c>
      <c r="E6" s="161"/>
      <c r="F6" s="162">
        <v>23352</v>
      </c>
      <c r="G6" s="163"/>
      <c r="H6" s="164"/>
    </row>
    <row r="7" spans="1:8">
      <c r="A7" s="145" t="s">
        <v>520</v>
      </c>
      <c r="B7" s="150"/>
      <c r="C7" s="151"/>
      <c r="D7" s="152">
        <v>33259</v>
      </c>
      <c r="E7" s="153"/>
      <c r="F7" s="154">
        <v>45588</v>
      </c>
      <c r="G7" s="155"/>
      <c r="H7" s="156"/>
    </row>
    <row r="8" spans="1:8">
      <c r="A8" s="157"/>
      <c r="B8" s="158"/>
      <c r="C8" s="159"/>
      <c r="D8" s="160">
        <v>9868</v>
      </c>
      <c r="E8" s="161"/>
      <c r="F8" s="162">
        <v>24150</v>
      </c>
      <c r="G8" s="163"/>
      <c r="H8" s="164"/>
    </row>
    <row r="9" spans="1:8">
      <c r="A9" s="145" t="s">
        <v>521</v>
      </c>
      <c r="B9" s="150"/>
      <c r="C9" s="151"/>
      <c r="D9" s="152">
        <v>20750</v>
      </c>
      <c r="E9" s="153"/>
      <c r="F9" s="154">
        <v>45483</v>
      </c>
      <c r="G9" s="155"/>
      <c r="H9" s="156"/>
    </row>
    <row r="10" spans="1:8">
      <c r="A10" s="157"/>
      <c r="B10" s="158"/>
      <c r="C10" s="159"/>
      <c r="D10" s="160">
        <v>11033</v>
      </c>
      <c r="E10" s="161"/>
      <c r="F10" s="162">
        <v>24241</v>
      </c>
      <c r="G10" s="163"/>
      <c r="H10" s="164"/>
    </row>
    <row r="11" spans="1:8">
      <c r="A11" s="145" t="s">
        <v>522</v>
      </c>
      <c r="B11" s="150"/>
      <c r="C11" s="151"/>
      <c r="D11" s="152">
        <v>27604</v>
      </c>
      <c r="E11" s="153"/>
      <c r="F11" s="154">
        <v>45945</v>
      </c>
      <c r="G11" s="155"/>
      <c r="H11" s="156"/>
    </row>
    <row r="12" spans="1:8">
      <c r="A12" s="157"/>
      <c r="B12" s="158"/>
      <c r="C12" s="165"/>
      <c r="D12" s="160">
        <v>17449</v>
      </c>
      <c r="E12" s="161"/>
      <c r="F12" s="162">
        <v>25180</v>
      </c>
      <c r="G12" s="163"/>
      <c r="H12" s="164"/>
    </row>
    <row r="13" spans="1:8">
      <c r="A13" s="145"/>
      <c r="B13" s="150"/>
      <c r="C13" s="166"/>
      <c r="D13" s="167">
        <v>25793</v>
      </c>
      <c r="E13" s="168"/>
      <c r="F13" s="169">
        <v>45354</v>
      </c>
      <c r="G13" s="170"/>
      <c r="H13" s="156"/>
    </row>
    <row r="14" spans="1:8">
      <c r="A14" s="157"/>
      <c r="B14" s="158"/>
      <c r="C14" s="159"/>
      <c r="D14" s="160">
        <v>10724</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7.65</v>
      </c>
      <c r="C19" s="171">
        <f>ROUND(VALUE(SUBSTITUTE(実質収支比率等に係る経年分析!G$48,"▲","-")),2)</f>
        <v>7.39</v>
      </c>
      <c r="D19" s="171">
        <f>ROUND(VALUE(SUBSTITUTE(実質収支比率等に係る経年分析!H$48,"▲","-")),2)</f>
        <v>5.68</v>
      </c>
      <c r="E19" s="171">
        <f>ROUND(VALUE(SUBSTITUTE(実質収支比率等に係る経年分析!I$48,"▲","-")),2)</f>
        <v>12.34</v>
      </c>
      <c r="F19" s="171">
        <f>ROUND(VALUE(SUBSTITUTE(実質収支比率等に係る経年分析!J$48,"▲","-")),2)</f>
        <v>15.97</v>
      </c>
    </row>
    <row r="20" spans="1:11">
      <c r="A20" s="171" t="s">
        <v>55</v>
      </c>
      <c r="B20" s="171">
        <f>ROUND(VALUE(SUBSTITUTE(実質収支比率等に係る経年分析!F$47,"▲","-")),2)</f>
        <v>22.3</v>
      </c>
      <c r="C20" s="171">
        <f>ROUND(VALUE(SUBSTITUTE(実質収支比率等に係る経年分析!G$47,"▲","-")),2)</f>
        <v>18.670000000000002</v>
      </c>
      <c r="D20" s="171">
        <f>ROUND(VALUE(SUBSTITUTE(実質収支比率等に係る経年分析!H$47,"▲","-")),2)</f>
        <v>21.92</v>
      </c>
      <c r="E20" s="171">
        <f>ROUND(VALUE(SUBSTITUTE(実質収支比率等に係る経年分析!I$47,"▲","-")),2)</f>
        <v>21.47</v>
      </c>
      <c r="F20" s="171">
        <f>ROUND(VALUE(SUBSTITUTE(実質収支比率等に係る経年分析!J$47,"▲","-")),2)</f>
        <v>25.45</v>
      </c>
    </row>
    <row r="21" spans="1:11">
      <c r="A21" s="171" t="s">
        <v>56</v>
      </c>
      <c r="B21" s="171">
        <f>IF(ISNUMBER(VALUE(SUBSTITUTE(実質収支比率等に係る経年分析!F$49,"▲","-"))),ROUND(VALUE(SUBSTITUTE(実質収支比率等に係る経年分析!F$49,"▲","-")),2),NA())</f>
        <v>-3.96</v>
      </c>
      <c r="C21" s="171">
        <f>IF(ISNUMBER(VALUE(SUBSTITUTE(実質収支比率等に係る経年分析!G$49,"▲","-"))),ROUND(VALUE(SUBSTITUTE(実質収支比率等に係る経年分析!G$49,"▲","-")),2),NA())</f>
        <v>-0.49</v>
      </c>
      <c r="D21" s="171">
        <f>IF(ISNUMBER(VALUE(SUBSTITUTE(実質収支比率等に係る経年分析!H$49,"▲","-"))),ROUND(VALUE(SUBSTITUTE(実質収支比率等に係る経年分析!H$49,"▲","-")),2),NA())</f>
        <v>4.49</v>
      </c>
      <c r="E21" s="171">
        <f>IF(ISNUMBER(VALUE(SUBSTITUTE(実質収支比率等に係る経年分析!I$49,"▲","-"))),ROUND(VALUE(SUBSTITUTE(実質収支比率等に係る経年分析!I$49,"▲","-")),2),NA())</f>
        <v>7.42</v>
      </c>
      <c r="F21" s="171">
        <f>IF(ISNUMBER(VALUE(SUBSTITUTE(実質収支比率等に係る経年分析!J$49,"▲","-"))),ROUND(VALUE(SUBSTITUTE(実質収支比率等に係る経年分析!J$49,"▲","-")),2),NA())</f>
        <v>10.37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1.1200000000000001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1.55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1.34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1.37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3.14</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13.86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8.9700000000000006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1543</v>
      </c>
      <c r="E42" s="173"/>
      <c r="F42" s="173"/>
      <c r="G42" s="173">
        <f>'実質公債費比率（分子）の構造'!L$52</f>
        <v>1502</v>
      </c>
      <c r="H42" s="173"/>
      <c r="I42" s="173"/>
      <c r="J42" s="173">
        <f>'実質公債費比率（分子）の構造'!M$52</f>
        <v>1469</v>
      </c>
      <c r="K42" s="173"/>
      <c r="L42" s="173"/>
      <c r="M42" s="173">
        <f>'実質公債費比率（分子）の構造'!N$52</f>
        <v>1458</v>
      </c>
      <c r="N42" s="173"/>
      <c r="O42" s="173"/>
      <c r="P42" s="173">
        <f>'実質公債費比率（分子）の構造'!O$52</f>
        <v>1444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192</v>
      </c>
      <c r="C44" s="173"/>
      <c r="D44" s="173"/>
      <c r="E44" s="173">
        <f>'実質公債費比率（分子）の構造'!L$50</f>
        <v>104</v>
      </c>
      <c r="F44" s="173"/>
      <c r="G44" s="173"/>
      <c r="H44" s="173">
        <f>'実質公債費比率（分子）の構造'!M$50</f>
        <v>49</v>
      </c>
      <c r="I44" s="173"/>
      <c r="J44" s="173"/>
      <c r="K44" s="173">
        <f>'実質公債費比率（分子）の構造'!N$50</f>
        <v>81</v>
      </c>
      <c r="L44" s="173"/>
      <c r="M44" s="173"/>
      <c r="N44" s="173">
        <f>'実質公債費比率（分子）の構造'!O$50</f>
        <v>80</v>
      </c>
      <c r="O44" s="173"/>
      <c r="P44" s="173"/>
    </row>
    <row r="45" spans="1:16">
      <c r="A45" s="173" t="s">
        <v>66</v>
      </c>
      <c r="B45" s="173">
        <f>'実質公債費比率（分子）の構造'!K$49</f>
        <v>105</v>
      </c>
      <c r="C45" s="173"/>
      <c r="D45" s="173"/>
      <c r="E45" s="173">
        <f>'実質公債費比率（分子）の構造'!L$49</f>
        <v>69</v>
      </c>
      <c r="F45" s="173"/>
      <c r="G45" s="173"/>
      <c r="H45" s="173">
        <f>'実質公債費比率（分子）の構造'!M$49</f>
        <v>56</v>
      </c>
      <c r="I45" s="173"/>
      <c r="J45" s="173"/>
      <c r="K45" s="173">
        <f>'実質公債費比率（分子）の構造'!N$49</f>
        <v>58</v>
      </c>
      <c r="L45" s="173"/>
      <c r="M45" s="173"/>
      <c r="N45" s="173">
        <f>'実質公債費比率（分子）の構造'!O$49</f>
        <v>52</v>
      </c>
      <c r="O45" s="173"/>
      <c r="P45" s="173"/>
    </row>
    <row r="46" spans="1:16">
      <c r="A46" s="173" t="s">
        <v>67</v>
      </c>
      <c r="B46" s="173">
        <f>'実質公債費比率（分子）の構造'!K$48</f>
        <v>491</v>
      </c>
      <c r="C46" s="173"/>
      <c r="D46" s="173"/>
      <c r="E46" s="173">
        <f>'実質公債費比率（分子）の構造'!L$48</f>
        <v>575</v>
      </c>
      <c r="F46" s="173"/>
      <c r="G46" s="173"/>
      <c r="H46" s="173">
        <f>'実質公債費比率（分子）の構造'!M$48</f>
        <v>623</v>
      </c>
      <c r="I46" s="173"/>
      <c r="J46" s="173"/>
      <c r="K46" s="173">
        <f>'実質公債費比率（分子）の構造'!N$48</f>
        <v>439</v>
      </c>
      <c r="L46" s="173"/>
      <c r="M46" s="173"/>
      <c r="N46" s="173">
        <f>'実質公債費比率（分子）の構造'!O$48</f>
        <v>505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1355</v>
      </c>
      <c r="C49" s="173"/>
      <c r="D49" s="173"/>
      <c r="E49" s="173">
        <f>'実質公債費比率（分子）の構造'!L$45</f>
        <v>1335</v>
      </c>
      <c r="F49" s="173"/>
      <c r="G49" s="173"/>
      <c r="H49" s="173">
        <f>'実質公債費比率（分子）の構造'!M$45</f>
        <v>1329</v>
      </c>
      <c r="I49" s="173"/>
      <c r="J49" s="173"/>
      <c r="K49" s="173">
        <f>'実質公債費比率（分子）の構造'!N$45</f>
        <v>1275</v>
      </c>
      <c r="L49" s="173"/>
      <c r="M49" s="173"/>
      <c r="N49" s="173">
        <f>'実質公債費比率（分子）の構造'!O$45</f>
        <v>1325</v>
      </c>
      <c r="O49" s="173"/>
      <c r="P49" s="173"/>
    </row>
    <row r="50" spans="1:16">
      <c r="A50" s="173" t="s">
        <v>71</v>
      </c>
      <c r="B50" s="173" t="e">
        <f>NA()</f>
        <v>#N/A</v>
      </c>
      <c r="C50" s="173">
        <f>IF(ISNUMBER('実質公債費比率（分子）の構造'!K$53),'実質公債費比率（分子）の構造'!K$53,NA())</f>
        <v>600</v>
      </c>
      <c r="D50" s="173" t="e">
        <f>NA()</f>
        <v>#N/A</v>
      </c>
      <c r="E50" s="173" t="e">
        <f>NA()</f>
        <v>#N/A</v>
      </c>
      <c r="F50" s="173">
        <f>IF(ISNUMBER('実質公債費比率（分子）の構造'!L$53),'実質公債費比率（分子）の構造'!L$53,NA())</f>
        <v>581</v>
      </c>
      <c r="G50" s="173" t="e">
        <f>NA()</f>
        <v>#N/A</v>
      </c>
      <c r="H50" s="173" t="e">
        <f>NA()</f>
        <v>#N/A</v>
      </c>
      <c r="I50" s="173">
        <f>IF(ISNUMBER('実質公債費比率（分子）の構造'!M$53),'実質公債費比率（分子）の構造'!M$53,NA())</f>
        <v>588</v>
      </c>
      <c r="J50" s="173" t="e">
        <f>NA()</f>
        <v>#N/A</v>
      </c>
      <c r="K50" s="173" t="e">
        <f>NA()</f>
        <v>#N/A</v>
      </c>
      <c r="L50" s="173">
        <f>IF(ISNUMBER('実質公債費比率（分子）の構造'!N$53),'実質公債費比率（分子）の構造'!N$53,NA())</f>
        <v>395</v>
      </c>
      <c r="M50" s="173" t="e">
        <f>NA()</f>
        <v>#N/A</v>
      </c>
      <c r="N50" s="173" t="e">
        <f>NA()</f>
        <v>#N/A</v>
      </c>
      <c r="O50" s="173">
        <f>IF(ISNUMBER('実質公債費比率（分子）の構造'!O$53),'実質公債費比率（分子）の構造'!O$53,NA())</f>
        <v>518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17991</v>
      </c>
      <c r="E56" s="172"/>
      <c r="F56" s="172"/>
      <c r="G56" s="172">
        <f>'将来負担比率（分子）の構造'!J$52</f>
        <v>17691</v>
      </c>
      <c r="H56" s="172"/>
      <c r="I56" s="172"/>
      <c r="J56" s="172">
        <f>'将来負担比率（分子）の構造'!K$52</f>
        <v>17563</v>
      </c>
      <c r="K56" s="172"/>
      <c r="L56" s="172"/>
      <c r="M56" s="172">
        <f>'将来負担比率（分子）の構造'!L$52</f>
        <v>17314</v>
      </c>
      <c r="N56" s="172"/>
      <c r="O56" s="172"/>
      <c r="P56" s="172">
        <f>'将来負担比率（分子）の構造'!M$52</f>
        <v>17307</v>
      </c>
    </row>
    <row r="57" spans="1:16">
      <c r="A57" s="172" t="s">
        <v>42</v>
      </c>
      <c r="B57" s="172"/>
      <c r="C57" s="172"/>
      <c r="D57" s="172">
        <f>'将来負担比率（分子）の構造'!I$51</f>
        <v>654</v>
      </c>
      <c r="E57" s="172"/>
      <c r="F57" s="172"/>
      <c r="G57" s="172">
        <f>'将来負担比率（分子）の構造'!J$51</f>
        <v>583</v>
      </c>
      <c r="H57" s="172"/>
      <c r="I57" s="172"/>
      <c r="J57" s="172">
        <f>'将来負担比率（分子）の構造'!K$51</f>
        <v>401</v>
      </c>
      <c r="K57" s="172"/>
      <c r="L57" s="172"/>
      <c r="M57" s="172">
        <f>'将来負担比率（分子）の構造'!L$51</f>
        <v>320</v>
      </c>
      <c r="N57" s="172"/>
      <c r="O57" s="172"/>
      <c r="P57" s="172">
        <f>'将来負担比率（分子）の構造'!M$51</f>
        <v>229</v>
      </c>
    </row>
    <row r="58" spans="1:16">
      <c r="A58" s="172" t="s">
        <v>41</v>
      </c>
      <c r="B58" s="172"/>
      <c r="C58" s="172"/>
      <c r="D58" s="172">
        <f>'将来負担比率（分子）の構造'!I$50</f>
        <v>6489</v>
      </c>
      <c r="E58" s="172"/>
      <c r="F58" s="172"/>
      <c r="G58" s="172">
        <f>'将来負担比率（分子）の構造'!J$50</f>
        <v>5937</v>
      </c>
      <c r="H58" s="172"/>
      <c r="I58" s="172"/>
      <c r="J58" s="172">
        <f>'将来負担比率（分子）の構造'!K$50</f>
        <v>6353</v>
      </c>
      <c r="K58" s="172"/>
      <c r="L58" s="172"/>
      <c r="M58" s="172">
        <f>'将来負担比率（分子）の構造'!L$50</f>
        <v>6416</v>
      </c>
      <c r="N58" s="172"/>
      <c r="O58" s="172"/>
      <c r="P58" s="172">
        <f>'将来負担比率（分子）の構造'!M$50</f>
        <v>8009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258</v>
      </c>
      <c r="C61" s="172"/>
      <c r="D61" s="172"/>
      <c r="E61" s="172">
        <f>'将来負担比率（分子）の構造'!J$46</f>
        <v>264</v>
      </c>
      <c r="F61" s="172"/>
      <c r="G61" s="172"/>
      <c r="H61" s="172">
        <f>'将来負担比率（分子）の構造'!K$46</f>
        <v>198</v>
      </c>
      <c r="I61" s="172"/>
      <c r="J61" s="172"/>
      <c r="K61" s="172">
        <f>'将来負担比率（分子）の構造'!L$46</f>
        <v>173</v>
      </c>
      <c r="L61" s="172"/>
      <c r="M61" s="172"/>
      <c r="N61" s="172">
        <f>'将来負担比率（分子）の構造'!M$46</f>
        <v>279</v>
      </c>
      <c r="O61" s="172"/>
      <c r="P61" s="172"/>
    </row>
    <row r="62" spans="1:16">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c r="A63" s="172" t="s">
        <v>34</v>
      </c>
      <c r="B63" s="172">
        <f>'将来負担比率（分子）の構造'!I$44</f>
        <v>786</v>
      </c>
      <c r="C63" s="172"/>
      <c r="D63" s="172"/>
      <c r="E63" s="172">
        <f>'将来負担比率（分子）の構造'!J$44</f>
        <v>727</v>
      </c>
      <c r="F63" s="172"/>
      <c r="G63" s="172"/>
      <c r="H63" s="172">
        <f>'将来負担比率（分子）の構造'!K$44</f>
        <v>678</v>
      </c>
      <c r="I63" s="172"/>
      <c r="J63" s="172"/>
      <c r="K63" s="172">
        <f>'将来負担比率（分子）の構造'!L$44</f>
        <v>576</v>
      </c>
      <c r="L63" s="172"/>
      <c r="M63" s="172"/>
      <c r="N63" s="172">
        <f>'将来負担比率（分子）の構造'!M$44</f>
        <v>467</v>
      </c>
      <c r="O63" s="172"/>
      <c r="P63" s="172"/>
    </row>
    <row r="64" spans="1:16">
      <c r="A64" s="172" t="s">
        <v>33</v>
      </c>
      <c r="B64" s="172">
        <f>'将来負担比率（分子）の構造'!I$43</f>
        <v>5783</v>
      </c>
      <c r="C64" s="172"/>
      <c r="D64" s="172"/>
      <c r="E64" s="172">
        <f>'将来負担比率（分子）の構造'!J$43</f>
        <v>5991</v>
      </c>
      <c r="F64" s="172"/>
      <c r="G64" s="172"/>
      <c r="H64" s="172">
        <f>'将来負担比率（分子）の構造'!K$43</f>
        <v>6988</v>
      </c>
      <c r="I64" s="172"/>
      <c r="J64" s="172"/>
      <c r="K64" s="172">
        <f>'将来負担比率（分子）の構造'!L$43</f>
        <v>5803</v>
      </c>
      <c r="L64" s="172"/>
      <c r="M64" s="172"/>
      <c r="N64" s="172">
        <f>'将来負担比率（分子）の構造'!M$43</f>
        <v>5522</v>
      </c>
      <c r="O64" s="172"/>
      <c r="P64" s="172"/>
    </row>
    <row r="65" spans="1:16">
      <c r="A65" s="172" t="s">
        <v>32</v>
      </c>
      <c r="B65" s="172">
        <f>'将来負担比率（分子）の構造'!I$42</f>
        <v>6</v>
      </c>
      <c r="C65" s="172"/>
      <c r="D65" s="172"/>
      <c r="E65" s="172">
        <f>'将来負担比率（分子）の構造'!J$42</f>
        <v>4</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14826</v>
      </c>
      <c r="C66" s="172"/>
      <c r="D66" s="172"/>
      <c r="E66" s="172">
        <f>'将来負担比率（分子）の構造'!J$41</f>
        <v>14215</v>
      </c>
      <c r="F66" s="172"/>
      <c r="G66" s="172"/>
      <c r="H66" s="172">
        <f>'将来負担比率（分子）の構造'!K$41</f>
        <v>13959</v>
      </c>
      <c r="I66" s="172"/>
      <c r="J66" s="172"/>
      <c r="K66" s="172">
        <f>'将来負担比率（分子）の構造'!L$41</f>
        <v>13888</v>
      </c>
      <c r="L66" s="172"/>
      <c r="M66" s="172"/>
      <c r="N66" s="172">
        <f>'将来負担比率（分子）の構造'!M$41</f>
        <v>14429</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2590</v>
      </c>
      <c r="C72" s="176">
        <f>基金残高に係る経年分析!G55</f>
        <v>2607</v>
      </c>
      <c r="D72" s="176">
        <f>基金残高に係る経年分析!H55</f>
        <v>3366</v>
      </c>
    </row>
    <row r="73" spans="1:16">
      <c r="A73" s="175" t="s">
        <v>78</v>
      </c>
      <c r="B73" s="176">
        <f>基金残高に係る経年分析!F56</f>
        <v>42</v>
      </c>
      <c r="C73" s="176">
        <f>基金残高に係る経年分析!G56</f>
        <v>42</v>
      </c>
      <c r="D73" s="176">
        <f>基金残高に係る経年分析!H56</f>
        <v>322</v>
      </c>
    </row>
    <row r="74" spans="1:16">
      <c r="A74" s="175" t="s">
        <v>79</v>
      </c>
      <c r="B74" s="176">
        <f>基金残高に係る経年分析!F57</f>
        <v>2970</v>
      </c>
      <c r="C74" s="176">
        <f>基金残高に係る経年分析!G57</f>
        <v>2874</v>
      </c>
      <c r="D74" s="176">
        <f>基金残高に係る経年分析!H57</f>
        <v>3291</v>
      </c>
    </row>
  </sheetData>
  <sheetProtection algorithmName="SHA-512" hashValue="MecEA9RZhmFKXYW8EaBf69HsNjQymUCFF7/L8/+ijHg9RoeZTkpeB8UcOWL2HJbbiMzfhepCm1cTk+D4+qA4sw==" saltValue="9aJJJsDEQKMTDZ8bvghb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2023-03-28T02:15:05Z</cp:lastPrinted>
  <dcterms:created xsi:type="dcterms:W3CDTF">2023-02-20T07:12:11Z</dcterms:created>
  <dcterms:modified xsi:type="dcterms:W3CDTF">2023-11-01T01:24:23Z</dcterms:modified>
  <cp:category/>
</cp:coreProperties>
</file>