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423664\Desktop\"/>
    </mc:Choice>
  </mc:AlternateContent>
  <bookViews>
    <workbookView xWindow="0" yWindow="0" windowWidth="20490" windowHeight="7770"/>
  </bookViews>
  <sheets>
    <sheet name="定時制" sheetId="1" r:id="rId1"/>
  </sheets>
  <definedNames>
    <definedName name="_xlnm.Print_Area" localSheetId="0">定時制!$A$1:$R$49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K24" i="1"/>
  <c r="H24" i="1"/>
  <c r="E24" i="1"/>
  <c r="N23" i="1"/>
  <c r="N25" i="1" s="1"/>
  <c r="N38" i="1" s="1"/>
  <c r="K23" i="1"/>
  <c r="K25" i="1" s="1"/>
  <c r="H23" i="1"/>
  <c r="H25" i="1" s="1"/>
  <c r="H38" i="1" s="1"/>
  <c r="E23" i="1"/>
  <c r="E25" i="1" s="1"/>
</calcChain>
</file>

<file path=xl/sharedStrings.xml><?xml version="1.0" encoding="utf-8"?>
<sst xmlns="http://schemas.openxmlformats.org/spreadsheetml/2006/main" count="94" uniqueCount="51">
  <si>
    <t>令 和 ６ 年 度 公 立 高 等 学 校 入 学 定 員 （ 定 時 制 ）</t>
    <rPh sb="0" eb="1">
      <t>レイ</t>
    </rPh>
    <rPh sb="2" eb="3">
      <t>ワ</t>
    </rPh>
    <rPh sb="6" eb="9">
      <t>ネンド</t>
    </rPh>
    <rPh sb="10" eb="13">
      <t>コウリツ</t>
    </rPh>
    <rPh sb="14" eb="21">
      <t>コウコウ</t>
    </rPh>
    <rPh sb="22" eb="23">
      <t>イリ</t>
    </rPh>
    <rPh sb="24" eb="25">
      <t>ガク</t>
    </rPh>
    <rPh sb="26" eb="29">
      <t>テイイン</t>
    </rPh>
    <rPh sb="32" eb="37">
      <t>テイジセイ</t>
    </rPh>
    <phoneticPr fontId="3"/>
  </si>
  <si>
    <t>（学年制）</t>
    <rPh sb="1" eb="3">
      <t>ガクネン</t>
    </rPh>
    <rPh sb="3" eb="4">
      <t>セイ</t>
    </rPh>
    <phoneticPr fontId="3"/>
  </si>
  <si>
    <t>学校名</t>
    <rPh sb="0" eb="3">
      <t>ガッコウメイ</t>
    </rPh>
    <phoneticPr fontId="3"/>
  </si>
  <si>
    <t>学科名</t>
    <rPh sb="0" eb="3">
      <t>ガッカメイ</t>
    </rPh>
    <phoneticPr fontId="3"/>
  </si>
  <si>
    <t>令和６年度</t>
    <rPh sb="0" eb="2">
      <t>レイワ</t>
    </rPh>
    <rPh sb="3" eb="5">
      <t>ネンド</t>
    </rPh>
    <phoneticPr fontId="3"/>
  </si>
  <si>
    <t>令和５年度</t>
    <rPh sb="0" eb="2">
      <t>レイワ</t>
    </rPh>
    <rPh sb="3" eb="5">
      <t>ネンド</t>
    </rPh>
    <phoneticPr fontId="3"/>
  </si>
  <si>
    <t>学級数</t>
    <rPh sb="0" eb="3">
      <t>ガッキュウスウ</t>
    </rPh>
    <phoneticPr fontId="3"/>
  </si>
  <si>
    <t>入学定員</t>
    <rPh sb="0" eb="2">
      <t>ニュウガク</t>
    </rPh>
    <rPh sb="2" eb="4">
      <t>テイイン</t>
    </rPh>
    <phoneticPr fontId="3"/>
  </si>
  <si>
    <t>志願倍率</t>
    <rPh sb="0" eb="2">
      <t>シガン</t>
    </rPh>
    <rPh sb="2" eb="4">
      <t>バイリツ</t>
    </rPh>
    <phoneticPr fontId="3"/>
  </si>
  <si>
    <t>京都</t>
    <rPh sb="0" eb="2">
      <t>ミヤコ</t>
    </rPh>
    <phoneticPr fontId="3"/>
  </si>
  <si>
    <t>普通</t>
    <rPh sb="0" eb="2">
      <t>フツウ</t>
    </rPh>
    <phoneticPr fontId="3"/>
  </si>
  <si>
    <t>小倉南</t>
    <rPh sb="0" eb="3">
      <t>コクラミナミ</t>
    </rPh>
    <phoneticPr fontId="3"/>
  </si>
  <si>
    <t>若松</t>
    <rPh sb="0" eb="2">
      <t>ワカマツ</t>
    </rPh>
    <phoneticPr fontId="3"/>
  </si>
  <si>
    <t>八幡中央</t>
    <rPh sb="0" eb="2">
      <t>ヤハタ</t>
    </rPh>
    <rPh sb="2" eb="4">
      <t>チュウオウ</t>
    </rPh>
    <phoneticPr fontId="3"/>
  </si>
  <si>
    <t>福岡工業</t>
    <rPh sb="0" eb="2">
      <t>フクオカ</t>
    </rPh>
    <rPh sb="2" eb="4">
      <t>コウギョウ</t>
    </rPh>
    <phoneticPr fontId="3"/>
  </si>
  <si>
    <t>工業技術</t>
    <rPh sb="0" eb="2">
      <t>コウギョウ</t>
    </rPh>
    <rPh sb="2" eb="4">
      <t>ギジュツ</t>
    </rPh>
    <phoneticPr fontId="3"/>
  </si>
  <si>
    <t>筑紫中央</t>
    <rPh sb="0" eb="2">
      <t>チクシ</t>
    </rPh>
    <rPh sb="2" eb="4">
      <t>チュウオウ</t>
    </rPh>
    <phoneticPr fontId="3"/>
  </si>
  <si>
    <t>糸島</t>
    <rPh sb="0" eb="2">
      <t>イトシマ</t>
    </rPh>
    <phoneticPr fontId="3"/>
  </si>
  <si>
    <t>明善</t>
    <rPh sb="0" eb="2">
      <t>メイゼン</t>
    </rPh>
    <phoneticPr fontId="3"/>
  </si>
  <si>
    <t>大川樟風</t>
    <rPh sb="0" eb="2">
      <t>オオカワ</t>
    </rPh>
    <rPh sb="2" eb="4">
      <t>ショウフウ</t>
    </rPh>
    <phoneticPr fontId="3"/>
  </si>
  <si>
    <t>三池工業</t>
    <rPh sb="0" eb="2">
      <t>ミイケコウ</t>
    </rPh>
    <rPh sb="2" eb="4">
      <t>コウギョウ</t>
    </rPh>
    <phoneticPr fontId="3"/>
  </si>
  <si>
    <t>機械・電気</t>
    <rPh sb="0" eb="2">
      <t>キカイ</t>
    </rPh>
    <rPh sb="3" eb="5">
      <t>デンキ</t>
    </rPh>
    <phoneticPr fontId="3"/>
  </si>
  <si>
    <t>福島</t>
    <rPh sb="0" eb="2">
      <t>フクシマ</t>
    </rPh>
    <phoneticPr fontId="3"/>
  </si>
  <si>
    <t>浮羽工業</t>
    <rPh sb="0" eb="2">
      <t>ウキハ</t>
    </rPh>
    <rPh sb="2" eb="4">
      <t>コウギョウ</t>
    </rPh>
    <phoneticPr fontId="3"/>
  </si>
  <si>
    <t>朝倉</t>
    <rPh sb="0" eb="2">
      <t>アサクラ</t>
    </rPh>
    <phoneticPr fontId="3"/>
  </si>
  <si>
    <t>嘉穂東</t>
    <rPh sb="0" eb="2">
      <t>カホ</t>
    </rPh>
    <rPh sb="2" eb="3">
      <t>ヒガシ</t>
    </rPh>
    <phoneticPr fontId="3"/>
  </si>
  <si>
    <t>嘉穂総合※</t>
    <rPh sb="0" eb="2">
      <t>カホ</t>
    </rPh>
    <rPh sb="2" eb="4">
      <t>ソウゴウ</t>
    </rPh>
    <phoneticPr fontId="3"/>
  </si>
  <si>
    <t>生活情報</t>
    <rPh sb="0" eb="2">
      <t>セイカツ</t>
    </rPh>
    <rPh sb="2" eb="4">
      <t>ジョウホウ</t>
    </rPh>
    <phoneticPr fontId="3"/>
  </si>
  <si>
    <t>鞍手</t>
    <rPh sb="0" eb="2">
      <t>クラテ</t>
    </rPh>
    <phoneticPr fontId="3"/>
  </si>
  <si>
    <t>市 立 計</t>
    <rPh sb="0" eb="1">
      <t>シ</t>
    </rPh>
    <rPh sb="2" eb="3">
      <t>リツ</t>
    </rPh>
    <rPh sb="4" eb="5">
      <t>ケイ</t>
    </rPh>
    <phoneticPr fontId="3"/>
  </si>
  <si>
    <t>県 立 計</t>
    <rPh sb="0" eb="3">
      <t>ケンリツ</t>
    </rPh>
    <rPh sb="4" eb="5">
      <t>ケイ</t>
    </rPh>
    <phoneticPr fontId="3"/>
  </si>
  <si>
    <t>小　　計</t>
    <rPh sb="0" eb="1">
      <t>ショウ</t>
    </rPh>
    <rPh sb="3" eb="4">
      <t>ケイ</t>
    </rPh>
    <phoneticPr fontId="3"/>
  </si>
  <si>
    <t>・※　嘉穂総合高校大隈城山校（市立分校）</t>
    <rPh sb="3" eb="5">
      <t>カホ</t>
    </rPh>
    <rPh sb="5" eb="7">
      <t>ソウゴウ</t>
    </rPh>
    <rPh sb="7" eb="9">
      <t>コウコウ</t>
    </rPh>
    <rPh sb="8" eb="9">
      <t>コウ</t>
    </rPh>
    <rPh sb="9" eb="11">
      <t>オオクマ</t>
    </rPh>
    <rPh sb="11" eb="13">
      <t>ジョウザン</t>
    </rPh>
    <rPh sb="13" eb="14">
      <t>コウ</t>
    </rPh>
    <rPh sb="15" eb="16">
      <t>イチ</t>
    </rPh>
    <rPh sb="16" eb="17">
      <t>リツ</t>
    </rPh>
    <rPh sb="17" eb="19">
      <t>ブンコウ</t>
    </rPh>
    <phoneticPr fontId="3"/>
  </si>
  <si>
    <t>（単位制）</t>
    <rPh sb="1" eb="4">
      <t>タンイセイ</t>
    </rPh>
    <phoneticPr fontId="3"/>
  </si>
  <si>
    <t>ひびき</t>
    <phoneticPr fontId="3"/>
  </si>
  <si>
    <t>---</t>
    <phoneticPr fontId="3"/>
  </si>
  <si>
    <t>---</t>
    <phoneticPr fontId="3"/>
  </si>
  <si>
    <t>博多青松</t>
    <rPh sb="0" eb="2">
      <t>ハカタ</t>
    </rPh>
    <rPh sb="2" eb="4">
      <t>セイショウ</t>
    </rPh>
    <phoneticPr fontId="3"/>
  </si>
  <si>
    <t>計</t>
    <rPh sb="0" eb="1">
      <t>ケイ</t>
    </rPh>
    <phoneticPr fontId="3"/>
  </si>
  <si>
    <t>---</t>
    <phoneticPr fontId="3"/>
  </si>
  <si>
    <t>情報科学</t>
    <phoneticPr fontId="3"/>
  </si>
  <si>
    <t>大牟田北</t>
    <rPh sb="0" eb="4">
      <t>オオムタキタ</t>
    </rPh>
    <phoneticPr fontId="3"/>
  </si>
  <si>
    <t>---</t>
  </si>
  <si>
    <t>西田川</t>
    <rPh sb="0" eb="3">
      <t>ニシタガワ</t>
    </rPh>
    <phoneticPr fontId="3"/>
  </si>
  <si>
    <t>・志願倍率は、前期試験及び後期試験の志願者数の合計を入学定員で割った数である。</t>
    <rPh sb="1" eb="3">
      <t>シガン</t>
    </rPh>
    <rPh sb="3" eb="5">
      <t>バイリツ</t>
    </rPh>
    <rPh sb="7" eb="9">
      <t>ゼンキ</t>
    </rPh>
    <rPh sb="9" eb="11">
      <t>シケン</t>
    </rPh>
    <rPh sb="11" eb="12">
      <t>オヨ</t>
    </rPh>
    <rPh sb="13" eb="15">
      <t>コウキ</t>
    </rPh>
    <rPh sb="15" eb="17">
      <t>シケン</t>
    </rPh>
    <rPh sb="18" eb="21">
      <t>シガンシャ</t>
    </rPh>
    <rPh sb="21" eb="22">
      <t>スウ</t>
    </rPh>
    <rPh sb="23" eb="25">
      <t>ゴウケイ</t>
    </rPh>
    <rPh sb="26" eb="28">
      <t>ニュウガク</t>
    </rPh>
    <rPh sb="28" eb="30">
      <t>テイイン</t>
    </rPh>
    <rPh sb="31" eb="32">
      <t>ワ</t>
    </rPh>
    <rPh sb="34" eb="35">
      <t>スウ</t>
    </rPh>
    <phoneticPr fontId="3"/>
  </si>
  <si>
    <t>合　　計</t>
    <rPh sb="0" eb="1">
      <t>ゴウ</t>
    </rPh>
    <rPh sb="3" eb="4">
      <t>ケイ</t>
    </rPh>
    <phoneticPr fontId="3"/>
  </si>
  <si>
    <t>（ うち県立 1,680</t>
    <rPh sb="4" eb="5">
      <t>ケン</t>
    </rPh>
    <rPh sb="5" eb="6">
      <t>リツ</t>
    </rPh>
    <phoneticPr fontId="3"/>
  </si>
  <si>
    <t>）</t>
    <phoneticPr fontId="3"/>
  </si>
  <si>
    <t>　　　　　　　　　○　令和５年度定時制単位制高等学校前期試験の志願倍率（参考）</t>
    <rPh sb="11" eb="13">
      <t>レイワ</t>
    </rPh>
    <rPh sb="14" eb="16">
      <t>ネンド</t>
    </rPh>
    <rPh sb="16" eb="19">
      <t>テイジセイ</t>
    </rPh>
    <rPh sb="19" eb="22">
      <t>タンイセイ</t>
    </rPh>
    <rPh sb="22" eb="26">
      <t>コウコウ</t>
    </rPh>
    <rPh sb="26" eb="28">
      <t>ゼンキ</t>
    </rPh>
    <rPh sb="28" eb="30">
      <t>シケン</t>
    </rPh>
    <rPh sb="31" eb="33">
      <t>シガン</t>
    </rPh>
    <rPh sb="33" eb="35">
      <t>バイリツ</t>
    </rPh>
    <rPh sb="36" eb="38">
      <t>サンコウ</t>
    </rPh>
    <phoneticPr fontId="3"/>
  </si>
  <si>
    <t>ひびき</t>
    <phoneticPr fontId="3"/>
  </si>
  <si>
    <t>情報科学</t>
    <rPh sb="0" eb="2">
      <t>ジョウホウ</t>
    </rPh>
    <rPh sb="2" eb="4">
      <t>カガク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</si>
</sst>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quot;△ &quot;#,##0.00"/>
    <numFmt numFmtId="178" formatCode="0.00_ "/>
    <numFmt numFmtId="179" formatCode="0_ "/>
    <numFmt numFmtId="180" formatCode="General\ "/>
  </numFmts>
  <fonts count="8" x14ac:knownFonts="1">
    <font>
      <sz val="10"/>
      <name val="ＭＳ ゴシック"/>
      <family val="3"/>
      <charset val="128"/>
    </font>
    <font>
      <sz val="12"/>
      <name val="ＭＳ ゴシック"/>
      <family val="3"/>
      <charset val="128"/>
    </font>
    <font>
      <sz val="6"/>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132">
    <xf numFmtId="0" fontId="0" fillId="0" borderId="0" xfId="0"/>
    <xf numFmtId="0" fontId="1"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76" fontId="5" fillId="0" borderId="13"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0" fontId="5" fillId="0" borderId="13" xfId="0" applyFont="1" applyFill="1" applyBorder="1" applyAlignment="1">
      <alignment vertical="center"/>
    </xf>
    <xf numFmtId="176" fontId="5"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177" fontId="6" fillId="0" borderId="0" xfId="0" applyNumberFormat="1" applyFont="1" applyFill="1" applyBorder="1" applyAlignment="1" applyProtection="1">
      <alignment horizontal="center" vertical="center"/>
    </xf>
    <xf numFmtId="0" fontId="5" fillId="0" borderId="18" xfId="0" applyFont="1" applyFill="1" applyBorder="1" applyAlignment="1">
      <alignment vertical="center"/>
    </xf>
    <xf numFmtId="176" fontId="5" fillId="0" borderId="19" xfId="0" applyNumberFormat="1" applyFont="1" applyFill="1" applyBorder="1" applyAlignment="1">
      <alignment horizontal="left" vertical="center"/>
    </xf>
    <xf numFmtId="176" fontId="5" fillId="0" borderId="17" xfId="0" applyNumberFormat="1" applyFont="1" applyFill="1" applyBorder="1" applyAlignment="1">
      <alignment horizontal="left" vertical="center"/>
    </xf>
    <xf numFmtId="0" fontId="5" fillId="0" borderId="19" xfId="0" applyFont="1" applyFill="1" applyBorder="1" applyAlignment="1">
      <alignmen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177" fontId="6" fillId="0" borderId="21" xfId="0" applyNumberFormat="1" applyFont="1" applyFill="1" applyBorder="1" applyAlignment="1" applyProtection="1">
      <alignment horizontal="center" vertical="center"/>
    </xf>
    <xf numFmtId="0" fontId="5" fillId="0" borderId="22" xfId="0" applyFont="1" applyFill="1" applyBorder="1" applyAlignment="1">
      <alignment vertical="center"/>
    </xf>
    <xf numFmtId="176" fontId="5" fillId="0" borderId="23" xfId="0" applyNumberFormat="1" applyFont="1" applyFill="1" applyBorder="1" applyAlignment="1">
      <alignment horizontal="left" vertical="center"/>
    </xf>
    <xf numFmtId="176" fontId="5" fillId="0" borderId="20" xfId="0" applyNumberFormat="1" applyFont="1" applyFill="1" applyBorder="1" applyAlignment="1">
      <alignment horizontal="left" vertical="center"/>
    </xf>
    <xf numFmtId="0" fontId="5" fillId="0" borderId="23" xfId="0" applyFont="1" applyFill="1" applyBorder="1" applyAlignment="1">
      <alignment vertical="center"/>
    </xf>
    <xf numFmtId="176" fontId="5" fillId="0" borderId="21" xfId="0" applyNumberFormat="1" applyFont="1" applyFill="1" applyBorder="1" applyAlignment="1">
      <alignment horizontal="right" vertical="center"/>
    </xf>
    <xf numFmtId="0" fontId="5" fillId="0" borderId="24" xfId="0" applyFont="1" applyFill="1" applyBorder="1" applyAlignment="1">
      <alignment vertical="center"/>
    </xf>
    <xf numFmtId="177" fontId="6" fillId="0" borderId="14" xfId="0" applyNumberFormat="1" applyFont="1" applyFill="1" applyBorder="1" applyAlignment="1" applyProtection="1">
      <alignment horizontal="center" vertical="center"/>
    </xf>
    <xf numFmtId="176" fontId="5" fillId="0" borderId="25" xfId="0" applyNumberFormat="1" applyFont="1" applyFill="1" applyBorder="1" applyAlignment="1">
      <alignment horizontal="left" vertical="center"/>
    </xf>
    <xf numFmtId="176" fontId="5" fillId="0" borderId="26" xfId="0" applyNumberFormat="1" applyFont="1" applyFill="1" applyBorder="1" applyAlignment="1">
      <alignment horizontal="left" vertical="center"/>
    </xf>
    <xf numFmtId="0" fontId="5" fillId="0" borderId="27" xfId="0" applyFont="1" applyFill="1" applyBorder="1" applyAlignment="1">
      <alignment vertical="center"/>
    </xf>
    <xf numFmtId="176" fontId="5" fillId="0" borderId="28" xfId="0" applyNumberFormat="1" applyFont="1" applyFill="1" applyBorder="1" applyAlignment="1">
      <alignment horizontal="left" vertical="center"/>
    </xf>
    <xf numFmtId="0" fontId="5" fillId="0" borderId="29" xfId="0" applyFont="1" applyFill="1" applyBorder="1" applyAlignment="1">
      <alignment vertical="center"/>
    </xf>
    <xf numFmtId="176" fontId="5" fillId="0" borderId="30" xfId="0" applyNumberFormat="1" applyFont="1" applyFill="1" applyBorder="1" applyAlignment="1">
      <alignment horizontal="right" vertical="center"/>
    </xf>
    <xf numFmtId="0" fontId="5" fillId="0" borderId="31" xfId="0" applyFont="1" applyFill="1" applyBorder="1" applyAlignment="1">
      <alignment vertical="center"/>
    </xf>
    <xf numFmtId="0" fontId="5" fillId="0" borderId="28" xfId="0" applyFont="1" applyFill="1" applyBorder="1" applyAlignment="1">
      <alignment vertical="center"/>
    </xf>
    <xf numFmtId="0" fontId="5" fillId="0" borderId="32" xfId="0" applyFont="1" applyFill="1" applyBorder="1" applyAlignment="1">
      <alignment vertical="center"/>
    </xf>
    <xf numFmtId="0" fontId="5" fillId="0" borderId="20" xfId="0" applyFont="1" applyFill="1" applyBorder="1" applyAlignment="1">
      <alignment horizontal="center" vertical="center"/>
    </xf>
    <xf numFmtId="176" fontId="5" fillId="0" borderId="1" xfId="0" applyNumberFormat="1" applyFont="1" applyFill="1" applyBorder="1" applyAlignment="1">
      <alignment horizontal="left" vertical="center"/>
    </xf>
    <xf numFmtId="0" fontId="5" fillId="0" borderId="15" xfId="0" applyFont="1" applyFill="1" applyBorder="1" applyAlignment="1">
      <alignment horizontal="center" vertical="center"/>
    </xf>
    <xf numFmtId="177" fontId="6" fillId="0" borderId="14" xfId="0" applyNumberFormat="1" applyFont="1" applyFill="1" applyBorder="1" applyAlignment="1">
      <alignment horizontal="center" vertical="center"/>
    </xf>
    <xf numFmtId="0" fontId="5" fillId="0" borderId="16" xfId="0" applyFont="1" applyFill="1" applyBorder="1" applyAlignment="1">
      <alignment horizontal="center" vertical="center"/>
    </xf>
    <xf numFmtId="176" fontId="5" fillId="0" borderId="15" xfId="0" applyNumberFormat="1" applyFont="1" applyFill="1" applyBorder="1" applyAlignment="1">
      <alignment horizontal="left" vertical="center"/>
    </xf>
    <xf numFmtId="0" fontId="5" fillId="0" borderId="11" xfId="0" applyFont="1" applyFill="1" applyBorder="1" applyAlignment="1">
      <alignment horizontal="center" vertical="center"/>
    </xf>
    <xf numFmtId="177" fontId="6" fillId="0" borderId="9" xfId="0" applyNumberFormat="1" applyFont="1" applyFill="1" applyBorder="1" applyAlignment="1">
      <alignment horizontal="center" vertical="center"/>
    </xf>
    <xf numFmtId="0" fontId="5" fillId="0" borderId="12" xfId="0" applyFont="1" applyFill="1" applyBorder="1" applyAlignment="1">
      <alignment horizontal="center" vertical="center"/>
    </xf>
    <xf numFmtId="176" fontId="5" fillId="0" borderId="33" xfId="0" applyNumberFormat="1" applyFont="1" applyFill="1" applyBorder="1" applyAlignment="1">
      <alignment horizontal="left" vertical="center"/>
    </xf>
    <xf numFmtId="0" fontId="5" fillId="0" borderId="3" xfId="0" applyFont="1" applyFill="1" applyBorder="1" applyAlignment="1">
      <alignment vertical="center"/>
    </xf>
    <xf numFmtId="176" fontId="5" fillId="0" borderId="4" xfId="0" applyNumberFormat="1" applyFont="1" applyFill="1" applyBorder="1" applyAlignment="1">
      <alignment horizontal="right"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5" xfId="0" applyFont="1" applyFill="1" applyBorder="1" applyAlignment="1">
      <alignment vertical="center"/>
    </xf>
    <xf numFmtId="176" fontId="5" fillId="0" borderId="23"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178" fontId="6"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21" xfId="0" quotePrefix="1" applyFont="1" applyFill="1" applyBorder="1" applyAlignment="1">
      <alignment horizontal="center" vertical="center"/>
    </xf>
    <xf numFmtId="179" fontId="5" fillId="0" borderId="21" xfId="0" applyNumberFormat="1" applyFont="1" applyFill="1" applyBorder="1" applyAlignment="1">
      <alignment horizontal="right" vertical="center"/>
    </xf>
    <xf numFmtId="178" fontId="5" fillId="2" borderId="21" xfId="0" applyNumberFormat="1" applyFont="1" applyFill="1" applyBorder="1" applyAlignment="1">
      <alignment vertical="center"/>
    </xf>
    <xf numFmtId="0" fontId="5" fillId="0" borderId="1" xfId="0" applyFont="1" applyFill="1" applyBorder="1" applyAlignment="1">
      <alignment vertical="center"/>
    </xf>
    <xf numFmtId="0" fontId="5" fillId="0" borderId="35" xfId="0" applyFont="1" applyFill="1" applyBorder="1" applyAlignment="1">
      <alignment vertical="center"/>
    </xf>
    <xf numFmtId="0" fontId="5" fillId="0" borderId="4" xfId="0" quotePrefix="1" applyFont="1" applyFill="1" applyBorder="1" applyAlignment="1">
      <alignment horizontal="center" vertical="center"/>
    </xf>
    <xf numFmtId="179" fontId="5" fillId="0" borderId="30" xfId="0" applyNumberFormat="1" applyFont="1" applyFill="1" applyBorder="1" applyAlignment="1">
      <alignment horizontal="right" vertical="center"/>
    </xf>
    <xf numFmtId="178" fontId="5" fillId="2" borderId="30" xfId="0" applyNumberFormat="1"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4" xfId="0" quotePrefix="1" applyFont="1" applyFill="1" applyBorder="1" applyAlignment="1">
      <alignment horizontal="center" vertical="center"/>
    </xf>
    <xf numFmtId="0" fontId="5" fillId="0" borderId="10" xfId="0" applyFont="1" applyFill="1" applyBorder="1" applyAlignment="1">
      <alignment vertical="center"/>
    </xf>
    <xf numFmtId="179" fontId="5" fillId="0" borderId="9" xfId="0" applyNumberFormat="1" applyFont="1" applyFill="1" applyBorder="1" applyAlignment="1">
      <alignment horizontal="right" vertical="center"/>
    </xf>
    <xf numFmtId="178" fontId="5" fillId="2" borderId="9" xfId="0" applyNumberFormat="1" applyFont="1" applyFill="1" applyBorder="1" applyAlignment="1">
      <alignment vertical="center"/>
    </xf>
    <xf numFmtId="0" fontId="5" fillId="0" borderId="12"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179" fontId="5" fillId="0" borderId="14" xfId="0" applyNumberFormat="1" applyFont="1" applyFill="1" applyBorder="1" applyAlignment="1">
      <alignment horizontal="right" vertical="center"/>
    </xf>
    <xf numFmtId="0" fontId="5" fillId="0" borderId="21" xfId="0" applyFont="1" applyFill="1" applyBorder="1" applyAlignment="1">
      <alignment vertical="center"/>
    </xf>
    <xf numFmtId="0" fontId="5" fillId="0" borderId="7" xfId="0" applyFont="1" applyFill="1" applyBorder="1" applyAlignment="1">
      <alignment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2" borderId="0" xfId="0" applyFont="1" applyFill="1" applyAlignment="1">
      <alignment vertical="center"/>
    </xf>
    <xf numFmtId="0" fontId="5" fillId="0" borderId="21" xfId="0" applyFont="1" applyFill="1" applyBorder="1" applyAlignment="1">
      <alignment horizontal="center" vertical="center"/>
    </xf>
    <xf numFmtId="176" fontId="5" fillId="0" borderId="21" xfId="0" applyNumberFormat="1" applyFont="1" applyFill="1" applyBorder="1" applyAlignment="1">
      <alignment vertical="center"/>
    </xf>
    <xf numFmtId="178" fontId="5" fillId="0" borderId="21"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36" xfId="0" applyFont="1" applyFill="1" applyBorder="1" applyAlignment="1">
      <alignment vertical="center"/>
    </xf>
    <xf numFmtId="0" fontId="5" fillId="0" borderId="36" xfId="0" quotePrefix="1" applyFont="1" applyFill="1" applyBorder="1" applyAlignment="1">
      <alignment horizontal="center" vertical="center"/>
    </xf>
    <xf numFmtId="176" fontId="5" fillId="0" borderId="36" xfId="0" applyNumberFormat="1" applyFont="1" applyFill="1" applyBorder="1" applyAlignment="1">
      <alignment vertical="center"/>
    </xf>
    <xf numFmtId="0" fontId="5" fillId="0" borderId="0" xfId="0" quotePrefix="1" applyFont="1" applyFill="1" applyBorder="1" applyAlignment="1">
      <alignment horizontal="center" vertical="center"/>
    </xf>
    <xf numFmtId="176" fontId="5" fillId="0" borderId="0" xfId="0" applyNumberFormat="1" applyFont="1" applyFill="1" applyBorder="1" applyAlignment="1">
      <alignment vertical="center"/>
    </xf>
    <xf numFmtId="180" fontId="5"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0" xfId="0" applyFont="1" applyFill="1" applyBorder="1" applyAlignment="1">
      <alignment vertical="center"/>
    </xf>
    <xf numFmtId="0" fontId="0" fillId="0" borderId="24" xfId="0"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4" fillId="0" borderId="23" xfId="0" applyFont="1" applyFill="1" applyBorder="1" applyAlignment="1">
      <alignment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179" fontId="5" fillId="0" borderId="4" xfId="0" applyNumberFormat="1" applyFont="1" applyFill="1" applyBorder="1" applyAlignment="1">
      <alignment horizontal="right" vertical="center"/>
    </xf>
    <xf numFmtId="0" fontId="0" fillId="0" borderId="34" xfId="0" applyFont="1" applyFill="1" applyBorder="1" applyAlignment="1">
      <alignment horizontal="center" vertical="center"/>
    </xf>
    <xf numFmtId="178" fontId="5" fillId="0" borderId="28" xfId="0" applyNumberFormat="1" applyFont="1" applyFill="1" applyBorder="1" applyAlignment="1">
      <alignment horizontal="center" vertical="center"/>
    </xf>
    <xf numFmtId="178" fontId="5" fillId="0" borderId="30" xfId="0" applyNumberFormat="1" applyFont="1" applyFill="1" applyBorder="1" applyAlignment="1">
      <alignment vertical="center"/>
    </xf>
    <xf numFmtId="178" fontId="5" fillId="0" borderId="32"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4" fillId="0" borderId="8" xfId="0" applyFont="1" applyFill="1" applyBorder="1" applyAlignment="1">
      <alignment vertical="center"/>
    </xf>
    <xf numFmtId="0" fontId="0" fillId="0" borderId="40" xfId="0"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9" xfId="0" applyNumberFormat="1" applyFont="1" applyFill="1" applyBorder="1" applyAlignment="1">
      <alignment vertical="center"/>
    </xf>
    <xf numFmtId="178" fontId="5" fillId="0" borderId="12" xfId="0" applyNumberFormat="1" applyFont="1" applyFill="1" applyBorder="1" applyAlignment="1">
      <alignment horizontal="center" vertical="center"/>
    </xf>
    <xf numFmtId="0" fontId="7"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9"/>
  <sheetViews>
    <sheetView showZeros="0" tabSelected="1" view="pageBreakPreview" topLeftCell="A23" zoomScaleNormal="100" zoomScaleSheetLayoutView="100" workbookViewId="0">
      <pane xSplit="3" topLeftCell="D1" activePane="topRight" state="frozen"/>
      <selection pane="topRight" activeCell="D40" sqref="D40:H40"/>
    </sheetView>
  </sheetViews>
  <sheetFormatPr defaultRowHeight="15" customHeight="1" x14ac:dyDescent="0.15"/>
  <cols>
    <col min="1" max="1" width="3.42578125" style="2" customWidth="1"/>
    <col min="2" max="2" width="16.7109375" style="2" customWidth="1"/>
    <col min="3" max="3" width="20.7109375" style="2" customWidth="1"/>
    <col min="4" max="4" width="1.7109375" style="2" customWidth="1"/>
    <col min="5" max="5" width="5.140625" style="2" bestFit="1" customWidth="1"/>
    <col min="6" max="7" width="1.7109375" style="2" customWidth="1"/>
    <col min="8" max="8" width="10.28515625" style="2" bestFit="1" customWidth="1"/>
    <col min="9" max="10" width="1.7109375" style="2" customWidth="1"/>
    <col min="11" max="11" width="5.140625" style="2" bestFit="1" customWidth="1"/>
    <col min="12" max="13" width="1.7109375" style="2" customWidth="1"/>
    <col min="14" max="14" width="10.28515625" style="2" bestFit="1" customWidth="1"/>
    <col min="15" max="16" width="1.7109375" style="2" customWidth="1"/>
    <col min="17" max="17" width="8.5703125" style="131" bestFit="1" customWidth="1"/>
    <col min="18" max="18" width="1.7109375" style="2" customWidth="1"/>
    <col min="19" max="16384" width="9.140625" style="2"/>
  </cols>
  <sheetData>
    <row r="2" spans="2:18" ht="15" customHeight="1" x14ac:dyDescent="0.15">
      <c r="B2" s="1" t="s">
        <v>0</v>
      </c>
      <c r="C2" s="1"/>
      <c r="D2" s="1"/>
      <c r="E2" s="1"/>
      <c r="F2" s="1"/>
      <c r="G2" s="1"/>
      <c r="H2" s="1"/>
      <c r="I2" s="1"/>
      <c r="J2" s="1"/>
      <c r="K2" s="1"/>
      <c r="L2" s="1"/>
      <c r="M2" s="1"/>
      <c r="N2" s="1"/>
      <c r="O2" s="1"/>
      <c r="P2" s="1"/>
      <c r="Q2" s="1"/>
      <c r="R2" s="1"/>
    </row>
    <row r="3" spans="2:18" ht="15" customHeight="1" x14ac:dyDescent="0.15">
      <c r="B3" s="3"/>
      <c r="C3" s="3"/>
      <c r="D3" s="3"/>
      <c r="E3" s="3"/>
      <c r="F3" s="3"/>
      <c r="G3" s="3"/>
      <c r="H3" s="3"/>
      <c r="I3" s="3"/>
      <c r="J3" s="3"/>
      <c r="K3" s="3"/>
      <c r="L3" s="3"/>
      <c r="M3" s="3"/>
      <c r="N3" s="3"/>
      <c r="O3" s="3"/>
      <c r="P3" s="3"/>
      <c r="Q3" s="4"/>
      <c r="R3" s="3"/>
    </row>
    <row r="4" spans="2:18" ht="15" customHeight="1" thickBot="1" x14ac:dyDescent="0.2">
      <c r="B4" s="3" t="s">
        <v>1</v>
      </c>
      <c r="C4" s="3"/>
      <c r="D4" s="3"/>
      <c r="E4" s="3"/>
      <c r="F4" s="3"/>
      <c r="G4" s="3"/>
      <c r="H4" s="3"/>
      <c r="I4" s="3"/>
      <c r="J4" s="3"/>
      <c r="K4" s="3"/>
      <c r="L4" s="3"/>
      <c r="M4" s="3"/>
      <c r="N4" s="3"/>
      <c r="O4" s="3"/>
      <c r="P4" s="3"/>
      <c r="Q4" s="4"/>
      <c r="R4" s="3"/>
    </row>
    <row r="5" spans="2:18" ht="15" customHeight="1" x14ac:dyDescent="0.15">
      <c r="B5" s="5" t="s">
        <v>2</v>
      </c>
      <c r="C5" s="6" t="s">
        <v>3</v>
      </c>
      <c r="D5" s="7" t="s">
        <v>4</v>
      </c>
      <c r="E5" s="8"/>
      <c r="F5" s="8"/>
      <c r="G5" s="8"/>
      <c r="H5" s="8"/>
      <c r="I5" s="9"/>
      <c r="J5" s="7" t="s">
        <v>5</v>
      </c>
      <c r="K5" s="8"/>
      <c r="L5" s="8"/>
      <c r="M5" s="8"/>
      <c r="N5" s="8"/>
      <c r="O5" s="8"/>
      <c r="P5" s="8"/>
      <c r="Q5" s="8"/>
      <c r="R5" s="9"/>
    </row>
    <row r="6" spans="2:18" ht="15" customHeight="1" thickBot="1" x14ac:dyDescent="0.2">
      <c r="B6" s="10"/>
      <c r="C6" s="11"/>
      <c r="D6" s="12" t="s">
        <v>6</v>
      </c>
      <c r="E6" s="13"/>
      <c r="F6" s="14"/>
      <c r="G6" s="15" t="s">
        <v>7</v>
      </c>
      <c r="H6" s="13"/>
      <c r="I6" s="16"/>
      <c r="J6" s="12" t="s">
        <v>6</v>
      </c>
      <c r="K6" s="13"/>
      <c r="L6" s="14"/>
      <c r="M6" s="15" t="s">
        <v>7</v>
      </c>
      <c r="N6" s="13"/>
      <c r="O6" s="14"/>
      <c r="P6" s="13" t="s">
        <v>8</v>
      </c>
      <c r="Q6" s="13"/>
      <c r="R6" s="16"/>
    </row>
    <row r="7" spans="2:18" ht="15" customHeight="1" thickBot="1" x14ac:dyDescent="0.2">
      <c r="B7" s="17" t="s">
        <v>9</v>
      </c>
      <c r="C7" s="18" t="s">
        <v>10</v>
      </c>
      <c r="D7" s="19"/>
      <c r="E7" s="20">
        <v>1</v>
      </c>
      <c r="F7" s="21"/>
      <c r="G7" s="22"/>
      <c r="H7" s="20">
        <v>40</v>
      </c>
      <c r="I7" s="23"/>
      <c r="J7" s="19"/>
      <c r="K7" s="20">
        <v>1</v>
      </c>
      <c r="L7" s="21"/>
      <c r="M7" s="22"/>
      <c r="N7" s="20">
        <v>40</v>
      </c>
      <c r="O7" s="23"/>
      <c r="P7" s="24"/>
      <c r="Q7" s="25">
        <v>0.3</v>
      </c>
      <c r="R7" s="26"/>
    </row>
    <row r="8" spans="2:18" ht="15" customHeight="1" thickBot="1" x14ac:dyDescent="0.2">
      <c r="B8" s="27" t="s">
        <v>11</v>
      </c>
      <c r="C8" s="28" t="s">
        <v>10</v>
      </c>
      <c r="D8" s="29"/>
      <c r="E8" s="30">
        <v>3</v>
      </c>
      <c r="F8" s="31"/>
      <c r="G8" s="24"/>
      <c r="H8" s="30">
        <v>120</v>
      </c>
      <c r="I8" s="26"/>
      <c r="J8" s="29"/>
      <c r="K8" s="30">
        <v>3</v>
      </c>
      <c r="L8" s="31"/>
      <c r="M8" s="24"/>
      <c r="N8" s="30">
        <v>120</v>
      </c>
      <c r="O8" s="26"/>
      <c r="P8" s="32"/>
      <c r="Q8" s="33">
        <v>0.51666666666666672</v>
      </c>
      <c r="R8" s="34"/>
    </row>
    <row r="9" spans="2:18" ht="15" customHeight="1" thickBot="1" x14ac:dyDescent="0.2">
      <c r="B9" s="35" t="s">
        <v>12</v>
      </c>
      <c r="C9" s="36" t="s">
        <v>10</v>
      </c>
      <c r="D9" s="37"/>
      <c r="E9" s="38">
        <v>1</v>
      </c>
      <c r="F9" s="39"/>
      <c r="G9" s="32"/>
      <c r="H9" s="38">
        <v>40</v>
      </c>
      <c r="I9" s="34"/>
      <c r="J9" s="37"/>
      <c r="K9" s="38">
        <v>1</v>
      </c>
      <c r="L9" s="39"/>
      <c r="M9" s="32"/>
      <c r="N9" s="38">
        <v>40</v>
      </c>
      <c r="O9" s="34"/>
      <c r="P9" s="32"/>
      <c r="Q9" s="40">
        <v>0.32500000000000001</v>
      </c>
      <c r="R9" s="34"/>
    </row>
    <row r="10" spans="2:18" ht="15" customHeight="1" thickBot="1" x14ac:dyDescent="0.2">
      <c r="B10" s="27" t="s">
        <v>13</v>
      </c>
      <c r="C10" s="36" t="s">
        <v>10</v>
      </c>
      <c r="D10" s="37"/>
      <c r="E10" s="38">
        <v>1</v>
      </c>
      <c r="F10" s="39"/>
      <c r="G10" s="32"/>
      <c r="H10" s="38">
        <v>40</v>
      </c>
      <c r="I10" s="34"/>
      <c r="J10" s="37"/>
      <c r="K10" s="38">
        <v>1</v>
      </c>
      <c r="L10" s="39"/>
      <c r="M10" s="32"/>
      <c r="N10" s="38">
        <v>40</v>
      </c>
      <c r="O10" s="34"/>
      <c r="P10" s="32"/>
      <c r="Q10" s="40">
        <v>0.47499999999999998</v>
      </c>
      <c r="R10" s="34"/>
    </row>
    <row r="11" spans="2:18" ht="15" customHeight="1" thickBot="1" x14ac:dyDescent="0.2">
      <c r="B11" s="41" t="s">
        <v>14</v>
      </c>
      <c r="C11" s="42" t="s">
        <v>15</v>
      </c>
      <c r="D11" s="37"/>
      <c r="E11" s="38">
        <v>1</v>
      </c>
      <c r="F11" s="39"/>
      <c r="G11" s="32"/>
      <c r="H11" s="38">
        <v>40</v>
      </c>
      <c r="I11" s="34"/>
      <c r="J11" s="37"/>
      <c r="K11" s="38">
        <v>1</v>
      </c>
      <c r="L11" s="39"/>
      <c r="M11" s="32"/>
      <c r="N11" s="38">
        <v>40</v>
      </c>
      <c r="O11" s="34"/>
      <c r="P11" s="32"/>
      <c r="Q11" s="40">
        <v>0.5</v>
      </c>
      <c r="R11" s="34"/>
    </row>
    <row r="12" spans="2:18" ht="15" customHeight="1" thickBot="1" x14ac:dyDescent="0.2">
      <c r="B12" s="27" t="s">
        <v>16</v>
      </c>
      <c r="C12" s="28" t="s">
        <v>10</v>
      </c>
      <c r="D12" s="29"/>
      <c r="E12" s="30">
        <v>1</v>
      </c>
      <c r="F12" s="43"/>
      <c r="G12" s="24"/>
      <c r="H12" s="30">
        <v>40</v>
      </c>
      <c r="I12" s="26"/>
      <c r="J12" s="29"/>
      <c r="K12" s="30">
        <v>1</v>
      </c>
      <c r="L12" s="43"/>
      <c r="M12" s="24"/>
      <c r="N12" s="30">
        <v>40</v>
      </c>
      <c r="O12" s="26"/>
      <c r="P12" s="24"/>
      <c r="Q12" s="40">
        <v>0.625</v>
      </c>
      <c r="R12" s="26"/>
    </row>
    <row r="13" spans="2:18" ht="15" customHeight="1" thickBot="1" x14ac:dyDescent="0.2">
      <c r="B13" s="41" t="s">
        <v>17</v>
      </c>
      <c r="C13" s="36" t="s">
        <v>10</v>
      </c>
      <c r="D13" s="37"/>
      <c r="E13" s="38">
        <v>1</v>
      </c>
      <c r="F13" s="39"/>
      <c r="G13" s="32"/>
      <c r="H13" s="38">
        <v>40</v>
      </c>
      <c r="I13" s="34"/>
      <c r="J13" s="37"/>
      <c r="K13" s="38">
        <v>1</v>
      </c>
      <c r="L13" s="39"/>
      <c r="M13" s="32"/>
      <c r="N13" s="38">
        <v>40</v>
      </c>
      <c r="O13" s="34"/>
      <c r="P13" s="32"/>
      <c r="Q13" s="40">
        <v>0.42499999999999999</v>
      </c>
      <c r="R13" s="34"/>
    </row>
    <row r="14" spans="2:18" ht="15" customHeight="1" thickBot="1" x14ac:dyDescent="0.2">
      <c r="B14" s="27" t="s">
        <v>18</v>
      </c>
      <c r="C14" s="44" t="s">
        <v>10</v>
      </c>
      <c r="D14" s="45"/>
      <c r="E14" s="46">
        <v>1</v>
      </c>
      <c r="F14" s="47"/>
      <c r="G14" s="48"/>
      <c r="H14" s="46">
        <v>40</v>
      </c>
      <c r="I14" s="49"/>
      <c r="J14" s="45"/>
      <c r="K14" s="46">
        <v>1</v>
      </c>
      <c r="L14" s="47"/>
      <c r="M14" s="48"/>
      <c r="N14" s="46">
        <v>40</v>
      </c>
      <c r="O14" s="49"/>
      <c r="P14" s="48"/>
      <c r="Q14" s="40">
        <v>0.7</v>
      </c>
      <c r="R14" s="49"/>
    </row>
    <row r="15" spans="2:18" ht="15" customHeight="1" thickBot="1" x14ac:dyDescent="0.2">
      <c r="B15" s="41" t="s">
        <v>19</v>
      </c>
      <c r="C15" s="36" t="s">
        <v>10</v>
      </c>
      <c r="D15" s="37"/>
      <c r="E15" s="38">
        <v>1</v>
      </c>
      <c r="F15" s="39"/>
      <c r="G15" s="32"/>
      <c r="H15" s="38">
        <v>40</v>
      </c>
      <c r="I15" s="34"/>
      <c r="J15" s="37"/>
      <c r="K15" s="38">
        <v>1</v>
      </c>
      <c r="L15" s="39"/>
      <c r="M15" s="32"/>
      <c r="N15" s="38">
        <v>40</v>
      </c>
      <c r="O15" s="34"/>
      <c r="P15" s="50"/>
      <c r="Q15" s="33">
        <v>0.15</v>
      </c>
      <c r="R15" s="34"/>
    </row>
    <row r="16" spans="2:18" ht="15" customHeight="1" thickBot="1" x14ac:dyDescent="0.2">
      <c r="B16" s="51" t="s">
        <v>20</v>
      </c>
      <c r="C16" s="28" t="s">
        <v>21</v>
      </c>
      <c r="D16" s="29"/>
      <c r="E16" s="30">
        <v>1</v>
      </c>
      <c r="F16" s="43"/>
      <c r="G16" s="24"/>
      <c r="H16" s="30">
        <v>40</v>
      </c>
      <c r="I16" s="26"/>
      <c r="J16" s="29"/>
      <c r="K16" s="30">
        <v>1</v>
      </c>
      <c r="L16" s="43"/>
      <c r="M16" s="24"/>
      <c r="N16" s="30">
        <v>40</v>
      </c>
      <c r="O16" s="26"/>
      <c r="P16" s="52"/>
      <c r="Q16" s="53">
        <v>0.4</v>
      </c>
      <c r="R16" s="54"/>
    </row>
    <row r="17" spans="2:18" ht="15" customHeight="1" thickBot="1" x14ac:dyDescent="0.2">
      <c r="B17" s="35" t="s">
        <v>22</v>
      </c>
      <c r="C17" s="36" t="s">
        <v>10</v>
      </c>
      <c r="D17" s="37"/>
      <c r="E17" s="38">
        <v>1</v>
      </c>
      <c r="F17" s="39"/>
      <c r="G17" s="32"/>
      <c r="H17" s="38">
        <v>40</v>
      </c>
      <c r="I17" s="34"/>
      <c r="J17" s="37"/>
      <c r="K17" s="38">
        <v>1</v>
      </c>
      <c r="L17" s="39"/>
      <c r="M17" s="32"/>
      <c r="N17" s="38">
        <v>40</v>
      </c>
      <c r="O17" s="34"/>
      <c r="P17" s="32"/>
      <c r="Q17" s="40">
        <v>0.25</v>
      </c>
      <c r="R17" s="34"/>
    </row>
    <row r="18" spans="2:18" ht="15" customHeight="1" thickBot="1" x14ac:dyDescent="0.2">
      <c r="B18" s="41" t="s">
        <v>23</v>
      </c>
      <c r="C18" s="55" t="s">
        <v>10</v>
      </c>
      <c r="D18" s="37"/>
      <c r="E18" s="38">
        <v>1</v>
      </c>
      <c r="F18" s="39"/>
      <c r="G18" s="32"/>
      <c r="H18" s="38">
        <v>40</v>
      </c>
      <c r="I18" s="34"/>
      <c r="J18" s="37"/>
      <c r="K18" s="38">
        <v>1</v>
      </c>
      <c r="L18" s="39"/>
      <c r="M18" s="32"/>
      <c r="N18" s="38">
        <v>40</v>
      </c>
      <c r="O18" s="34"/>
      <c r="P18" s="56"/>
      <c r="Q18" s="57">
        <v>0.35</v>
      </c>
      <c r="R18" s="58"/>
    </row>
    <row r="19" spans="2:18" ht="15" customHeight="1" thickBot="1" x14ac:dyDescent="0.2">
      <c r="B19" s="35" t="s">
        <v>24</v>
      </c>
      <c r="C19" s="36" t="s">
        <v>10</v>
      </c>
      <c r="D19" s="37"/>
      <c r="E19" s="38">
        <v>1</v>
      </c>
      <c r="F19" s="39"/>
      <c r="G19" s="32"/>
      <c r="H19" s="38">
        <v>40</v>
      </c>
      <c r="I19" s="34"/>
      <c r="J19" s="37"/>
      <c r="K19" s="38">
        <v>1</v>
      </c>
      <c r="L19" s="39"/>
      <c r="M19" s="32"/>
      <c r="N19" s="38">
        <v>40</v>
      </c>
      <c r="O19" s="34"/>
      <c r="P19" s="32"/>
      <c r="Q19" s="33">
        <v>0.47499999999999998</v>
      </c>
      <c r="R19" s="34"/>
    </row>
    <row r="20" spans="2:18" ht="15" customHeight="1" thickBot="1" x14ac:dyDescent="0.2">
      <c r="B20" s="27" t="s">
        <v>25</v>
      </c>
      <c r="C20" s="44" t="s">
        <v>10</v>
      </c>
      <c r="D20" s="45"/>
      <c r="E20" s="46">
        <v>1</v>
      </c>
      <c r="F20" s="47"/>
      <c r="G20" s="48"/>
      <c r="H20" s="46">
        <v>40</v>
      </c>
      <c r="I20" s="49"/>
      <c r="J20" s="45"/>
      <c r="K20" s="46">
        <v>1</v>
      </c>
      <c r="L20" s="47"/>
      <c r="M20" s="48"/>
      <c r="N20" s="46">
        <v>40</v>
      </c>
      <c r="O20" s="49"/>
      <c r="P20" s="48"/>
      <c r="Q20" s="40">
        <v>0.42499999999999999</v>
      </c>
      <c r="R20" s="49"/>
    </row>
    <row r="21" spans="2:18" ht="15" customHeight="1" thickBot="1" x14ac:dyDescent="0.2">
      <c r="B21" s="41" t="s">
        <v>26</v>
      </c>
      <c r="C21" s="59" t="s">
        <v>27</v>
      </c>
      <c r="D21" s="60"/>
      <c r="E21" s="61">
        <v>1</v>
      </c>
      <c r="F21" s="62"/>
      <c r="G21" s="63"/>
      <c r="H21" s="61">
        <v>40</v>
      </c>
      <c r="I21" s="64"/>
      <c r="J21" s="60"/>
      <c r="K21" s="61">
        <v>1</v>
      </c>
      <c r="L21" s="62"/>
      <c r="M21" s="63"/>
      <c r="N21" s="61">
        <v>40</v>
      </c>
      <c r="O21" s="64"/>
      <c r="P21" s="63"/>
      <c r="Q21" s="40">
        <v>0.4</v>
      </c>
      <c r="R21" s="64"/>
    </row>
    <row r="22" spans="2:18" ht="15" customHeight="1" thickBot="1" x14ac:dyDescent="0.2">
      <c r="B22" s="27" t="s">
        <v>28</v>
      </c>
      <c r="C22" s="36" t="s">
        <v>10</v>
      </c>
      <c r="D22" s="37"/>
      <c r="E22" s="38">
        <v>1</v>
      </c>
      <c r="F22" s="39"/>
      <c r="G22" s="32"/>
      <c r="H22" s="38">
        <v>40</v>
      </c>
      <c r="I22" s="34"/>
      <c r="J22" s="37"/>
      <c r="K22" s="38">
        <v>1</v>
      </c>
      <c r="L22" s="39"/>
      <c r="M22" s="32"/>
      <c r="N22" s="38">
        <v>40</v>
      </c>
      <c r="O22" s="34"/>
      <c r="P22" s="32"/>
      <c r="Q22" s="40">
        <v>0.45</v>
      </c>
      <c r="R22" s="34"/>
    </row>
    <row r="23" spans="2:18" ht="15" customHeight="1" thickBot="1" x14ac:dyDescent="0.2">
      <c r="B23" s="65" t="s">
        <v>29</v>
      </c>
      <c r="C23" s="66"/>
      <c r="D23" s="37"/>
      <c r="E23" s="38">
        <f>E21</f>
        <v>1</v>
      </c>
      <c r="F23" s="39"/>
      <c r="G23" s="32"/>
      <c r="H23" s="38">
        <f>H21</f>
        <v>40</v>
      </c>
      <c r="I23" s="34"/>
      <c r="J23" s="37"/>
      <c r="K23" s="38">
        <f>K21</f>
        <v>1</v>
      </c>
      <c r="L23" s="39"/>
      <c r="M23" s="32"/>
      <c r="N23" s="38">
        <f>N21</f>
        <v>40</v>
      </c>
      <c r="O23" s="34"/>
      <c r="P23" s="32"/>
      <c r="Q23" s="40">
        <v>0.4</v>
      </c>
      <c r="R23" s="34"/>
    </row>
    <row r="24" spans="2:18" ht="15" customHeight="1" thickBot="1" x14ac:dyDescent="0.2">
      <c r="B24" s="65" t="s">
        <v>30</v>
      </c>
      <c r="C24" s="66"/>
      <c r="D24" s="45"/>
      <c r="E24" s="46">
        <f>SUM(E7:E20)+E22</f>
        <v>17</v>
      </c>
      <c r="F24" s="47"/>
      <c r="G24" s="48"/>
      <c r="H24" s="46">
        <f>SUM(H7:H20)+H22</f>
        <v>680</v>
      </c>
      <c r="I24" s="49"/>
      <c r="J24" s="45"/>
      <c r="K24" s="46">
        <f>SUM(K7:K20)+K22</f>
        <v>17</v>
      </c>
      <c r="L24" s="47"/>
      <c r="M24" s="48"/>
      <c r="N24" s="46">
        <f>SUM(N7:N20)+N22</f>
        <v>680</v>
      </c>
      <c r="O24" s="49"/>
      <c r="P24" s="48"/>
      <c r="Q24" s="40">
        <v>0.43529411764705883</v>
      </c>
      <c r="R24" s="49"/>
    </row>
    <row r="25" spans="2:18" ht="15" customHeight="1" thickBot="1" x14ac:dyDescent="0.2">
      <c r="B25" s="65" t="s">
        <v>31</v>
      </c>
      <c r="C25" s="66"/>
      <c r="D25" s="37"/>
      <c r="E25" s="38">
        <f>SUM(E23:E24)</f>
        <v>18</v>
      </c>
      <c r="F25" s="39"/>
      <c r="G25" s="32"/>
      <c r="H25" s="38">
        <f>SUM(H23:H24)</f>
        <v>720</v>
      </c>
      <c r="I25" s="34"/>
      <c r="J25" s="37"/>
      <c r="K25" s="38">
        <f>SUM(K23:K24)</f>
        <v>18</v>
      </c>
      <c r="L25" s="39"/>
      <c r="M25" s="32"/>
      <c r="N25" s="38">
        <f>SUM(N23:N24)</f>
        <v>720</v>
      </c>
      <c r="O25" s="34"/>
      <c r="P25" s="32"/>
      <c r="Q25" s="40">
        <v>0.43333333333333335</v>
      </c>
      <c r="R25" s="34"/>
    </row>
    <row r="26" spans="2:18" ht="15" customHeight="1" x14ac:dyDescent="0.15">
      <c r="B26" s="3" t="s">
        <v>32</v>
      </c>
      <c r="C26" s="3"/>
      <c r="D26" s="3"/>
      <c r="E26" s="3"/>
      <c r="F26" s="3"/>
      <c r="G26" s="3"/>
      <c r="H26" s="3"/>
      <c r="I26" s="3"/>
      <c r="J26" s="3"/>
      <c r="K26" s="3"/>
      <c r="L26" s="3"/>
      <c r="M26" s="3"/>
      <c r="N26" s="3"/>
      <c r="O26" s="3"/>
      <c r="P26" s="3"/>
      <c r="Q26" s="4"/>
      <c r="R26" s="3"/>
    </row>
    <row r="27" spans="2:18" s="68" customFormat="1" ht="7.5" customHeight="1" x14ac:dyDescent="0.15">
      <c r="B27" s="67"/>
      <c r="Q27" s="69"/>
    </row>
    <row r="28" spans="2:18" ht="15" customHeight="1" thickBot="1" x14ac:dyDescent="0.2">
      <c r="B28" s="3" t="s">
        <v>33</v>
      </c>
      <c r="C28" s="3"/>
      <c r="D28" s="3"/>
      <c r="E28" s="3"/>
      <c r="F28" s="3"/>
      <c r="G28" s="3"/>
      <c r="H28" s="3"/>
      <c r="I28" s="3"/>
      <c r="J28" s="3"/>
      <c r="K28" s="3"/>
      <c r="L28" s="3"/>
      <c r="M28" s="3"/>
      <c r="N28" s="3"/>
      <c r="O28" s="3"/>
      <c r="P28" s="3"/>
      <c r="Q28" s="4"/>
      <c r="R28" s="3"/>
    </row>
    <row r="29" spans="2:18" ht="15" customHeight="1" thickBot="1" x14ac:dyDescent="0.2">
      <c r="B29" s="70" t="s">
        <v>34</v>
      </c>
      <c r="C29" s="32" t="s">
        <v>10</v>
      </c>
      <c r="D29" s="37"/>
      <c r="E29" s="71" t="s">
        <v>35</v>
      </c>
      <c r="F29" s="39"/>
      <c r="G29" s="32"/>
      <c r="H29" s="72">
        <v>280</v>
      </c>
      <c r="I29" s="39"/>
      <c r="J29" s="37"/>
      <c r="K29" s="71" t="s">
        <v>36</v>
      </c>
      <c r="L29" s="39"/>
      <c r="M29" s="32"/>
      <c r="N29" s="72">
        <v>280</v>
      </c>
      <c r="O29" s="39"/>
      <c r="P29" s="32"/>
      <c r="Q29" s="73">
        <v>1.52</v>
      </c>
      <c r="R29" s="34"/>
    </row>
    <row r="30" spans="2:18" ht="15" customHeight="1" thickBot="1" x14ac:dyDescent="0.2">
      <c r="B30" s="74" t="s">
        <v>37</v>
      </c>
      <c r="C30" s="50" t="s">
        <v>38</v>
      </c>
      <c r="D30" s="37"/>
      <c r="E30" s="71" t="s">
        <v>36</v>
      </c>
      <c r="F30" s="39"/>
      <c r="G30" s="32"/>
      <c r="H30" s="72">
        <v>400</v>
      </c>
      <c r="I30" s="39"/>
      <c r="J30" s="37"/>
      <c r="K30" s="71" t="s">
        <v>36</v>
      </c>
      <c r="L30" s="39"/>
      <c r="M30" s="32"/>
      <c r="N30" s="72">
        <v>360</v>
      </c>
      <c r="O30" s="39"/>
      <c r="P30" s="32"/>
      <c r="Q30" s="73">
        <v>1.8</v>
      </c>
      <c r="R30" s="34"/>
    </row>
    <row r="31" spans="2:18" ht="15" customHeight="1" x14ac:dyDescent="0.15">
      <c r="B31" s="75"/>
      <c r="C31" s="48" t="s">
        <v>10</v>
      </c>
      <c r="D31" s="45"/>
      <c r="E31" s="76" t="s">
        <v>39</v>
      </c>
      <c r="F31" s="47"/>
      <c r="G31" s="48"/>
      <c r="H31" s="77">
        <v>280</v>
      </c>
      <c r="I31" s="47"/>
      <c r="J31" s="45"/>
      <c r="K31" s="76" t="s">
        <v>39</v>
      </c>
      <c r="L31" s="47"/>
      <c r="M31" s="48"/>
      <c r="N31" s="77">
        <v>240</v>
      </c>
      <c r="O31" s="47"/>
      <c r="P31" s="48"/>
      <c r="Q31" s="78">
        <v>1.93</v>
      </c>
      <c r="R31" s="49"/>
    </row>
    <row r="32" spans="2:18" ht="15" customHeight="1" thickBot="1" x14ac:dyDescent="0.2">
      <c r="B32" s="79"/>
      <c r="C32" s="80" t="s">
        <v>40</v>
      </c>
      <c r="D32" s="81"/>
      <c r="E32" s="82" t="s">
        <v>36</v>
      </c>
      <c r="F32" s="83"/>
      <c r="G32" s="80"/>
      <c r="H32" s="84">
        <v>120</v>
      </c>
      <c r="I32" s="83"/>
      <c r="J32" s="81"/>
      <c r="K32" s="82" t="s">
        <v>36</v>
      </c>
      <c r="L32" s="83"/>
      <c r="M32" s="80"/>
      <c r="N32" s="84">
        <v>120</v>
      </c>
      <c r="O32" s="83"/>
      <c r="P32" s="80"/>
      <c r="Q32" s="85">
        <v>1.55</v>
      </c>
      <c r="R32" s="86"/>
    </row>
    <row r="33" spans="2:18" ht="15" customHeight="1" thickBot="1" x14ac:dyDescent="0.2">
      <c r="B33" s="87" t="s">
        <v>41</v>
      </c>
      <c r="C33" s="88" t="s">
        <v>10</v>
      </c>
      <c r="D33" s="21"/>
      <c r="E33" s="71" t="s">
        <v>36</v>
      </c>
      <c r="F33" s="21"/>
      <c r="G33" s="22"/>
      <c r="H33" s="89">
        <v>160</v>
      </c>
      <c r="I33" s="34"/>
      <c r="J33" s="37"/>
      <c r="K33" s="90" t="s">
        <v>42</v>
      </c>
      <c r="L33" s="39"/>
      <c r="M33" s="90"/>
      <c r="N33" s="84">
        <v>160</v>
      </c>
      <c r="O33" s="39"/>
      <c r="P33" s="90"/>
      <c r="Q33" s="73">
        <v>0.65</v>
      </c>
      <c r="R33" s="34"/>
    </row>
    <row r="34" spans="2:18" ht="15" customHeight="1" thickBot="1" x14ac:dyDescent="0.2">
      <c r="B34" s="79" t="s">
        <v>43</v>
      </c>
      <c r="C34" s="91" t="s">
        <v>10</v>
      </c>
      <c r="D34" s="21"/>
      <c r="E34" s="71" t="s">
        <v>39</v>
      </c>
      <c r="F34" s="21"/>
      <c r="G34" s="22"/>
      <c r="H34" s="89">
        <v>160</v>
      </c>
      <c r="I34" s="23"/>
      <c r="J34" s="37"/>
      <c r="K34" s="90" t="s">
        <v>42</v>
      </c>
      <c r="L34" s="39"/>
      <c r="M34" s="90"/>
      <c r="N34" s="84">
        <v>160</v>
      </c>
      <c r="O34" s="39"/>
      <c r="P34" s="90"/>
      <c r="Q34" s="73">
        <v>0.82</v>
      </c>
      <c r="R34" s="34"/>
    </row>
    <row r="35" spans="2:18" ht="15" customHeight="1" thickBot="1" x14ac:dyDescent="0.2">
      <c r="B35" s="92" t="s">
        <v>31</v>
      </c>
      <c r="C35" s="93"/>
      <c r="D35" s="90"/>
      <c r="E35" s="82" t="s">
        <v>39</v>
      </c>
      <c r="F35" s="90"/>
      <c r="G35" s="32"/>
      <c r="H35" s="38">
        <v>1000</v>
      </c>
      <c r="I35" s="34"/>
      <c r="J35" s="90"/>
      <c r="K35" s="82" t="s">
        <v>36</v>
      </c>
      <c r="L35" s="90"/>
      <c r="M35" s="32"/>
      <c r="N35" s="72">
        <v>960</v>
      </c>
      <c r="O35" s="39"/>
      <c r="P35" s="90"/>
      <c r="Q35" s="73">
        <v>1.36</v>
      </c>
      <c r="R35" s="34"/>
    </row>
    <row r="36" spans="2:18" ht="15" customHeight="1" x14ac:dyDescent="0.15">
      <c r="B36" s="2" t="s">
        <v>44</v>
      </c>
      <c r="C36" s="3"/>
      <c r="D36" s="3"/>
      <c r="E36" s="3"/>
      <c r="F36" s="3"/>
      <c r="G36" s="3"/>
      <c r="H36" s="3"/>
      <c r="I36" s="3"/>
      <c r="J36" s="3"/>
      <c r="K36" s="3"/>
      <c r="L36" s="3"/>
      <c r="M36" s="3"/>
      <c r="N36" s="3"/>
      <c r="O36" s="3"/>
      <c r="P36" s="3"/>
      <c r="Q36" s="94"/>
      <c r="R36" s="3"/>
    </row>
    <row r="37" spans="2:18" ht="7.5" customHeight="1" thickBot="1" x14ac:dyDescent="0.2">
      <c r="C37" s="3"/>
      <c r="D37" s="3"/>
      <c r="E37" s="3"/>
      <c r="F37" s="3"/>
      <c r="G37" s="3"/>
      <c r="H37" s="3"/>
      <c r="I37" s="3"/>
      <c r="J37" s="3"/>
      <c r="K37" s="3"/>
      <c r="L37" s="3"/>
      <c r="M37" s="3"/>
      <c r="N37" s="3"/>
      <c r="O37" s="3"/>
      <c r="P37" s="3"/>
      <c r="Q37" s="94"/>
      <c r="R37" s="3"/>
    </row>
    <row r="38" spans="2:18" ht="15" customHeight="1" thickBot="1" x14ac:dyDescent="0.2">
      <c r="B38" s="92" t="s">
        <v>45</v>
      </c>
      <c r="C38" s="95"/>
      <c r="D38" s="37"/>
      <c r="E38" s="71" t="s">
        <v>39</v>
      </c>
      <c r="F38" s="90"/>
      <c r="G38" s="32"/>
      <c r="H38" s="96">
        <f>SUM(H25,H35)</f>
        <v>1720</v>
      </c>
      <c r="I38" s="34"/>
      <c r="J38" s="90"/>
      <c r="K38" s="71" t="s">
        <v>39</v>
      </c>
      <c r="L38" s="39"/>
      <c r="M38" s="32"/>
      <c r="N38" s="96">
        <f>SUM(N25,N35)</f>
        <v>1680</v>
      </c>
      <c r="O38" s="39"/>
      <c r="P38" s="90"/>
      <c r="Q38" s="97">
        <v>0.97</v>
      </c>
      <c r="R38" s="34"/>
    </row>
    <row r="39" spans="2:18" ht="3.75" customHeight="1" x14ac:dyDescent="0.15">
      <c r="B39" s="98"/>
      <c r="C39" s="98"/>
      <c r="D39" s="99"/>
      <c r="E39" s="100"/>
      <c r="F39" s="99"/>
      <c r="G39" s="99"/>
      <c r="H39" s="101"/>
      <c r="I39" s="99"/>
      <c r="J39" s="31"/>
      <c r="K39" s="102"/>
      <c r="L39" s="31"/>
      <c r="M39" s="31"/>
      <c r="N39" s="103"/>
      <c r="O39" s="31"/>
      <c r="P39" s="31"/>
      <c r="Q39" s="31"/>
      <c r="R39" s="31"/>
    </row>
    <row r="40" spans="2:18" ht="15" customHeight="1" x14ac:dyDescent="0.15">
      <c r="B40" s="98"/>
      <c r="C40" s="98"/>
      <c r="D40" s="104" t="s">
        <v>46</v>
      </c>
      <c r="E40" s="104"/>
      <c r="F40" s="104"/>
      <c r="G40" s="104"/>
      <c r="H40" s="104"/>
      <c r="I40" s="31" t="s">
        <v>47</v>
      </c>
      <c r="J40" s="31"/>
      <c r="K40" s="102"/>
      <c r="L40" s="31"/>
      <c r="M40" s="31"/>
      <c r="N40" s="103"/>
      <c r="O40" s="31"/>
      <c r="P40" s="31"/>
      <c r="Q40" s="31"/>
      <c r="R40" s="31"/>
    </row>
    <row r="41" spans="2:18" ht="7.5" customHeight="1" x14ac:dyDescent="0.15">
      <c r="C41" s="3"/>
      <c r="D41" s="3"/>
      <c r="E41" s="3"/>
      <c r="F41" s="3"/>
      <c r="G41" s="3"/>
      <c r="H41" s="3"/>
      <c r="I41" s="3"/>
      <c r="J41" s="3"/>
      <c r="K41" s="3"/>
      <c r="L41" s="3"/>
      <c r="M41" s="3"/>
      <c r="N41" s="3"/>
      <c r="O41" s="3"/>
      <c r="P41" s="3"/>
      <c r="Q41" s="3"/>
      <c r="R41" s="3"/>
    </row>
    <row r="42" spans="2:18" ht="21" customHeight="1" thickBot="1" x14ac:dyDescent="0.2">
      <c r="B42" s="105" t="s">
        <v>48</v>
      </c>
      <c r="C42" s="105"/>
      <c r="D42" s="105"/>
      <c r="E42" s="105"/>
      <c r="F42" s="105"/>
      <c r="G42" s="105"/>
      <c r="H42" s="105"/>
      <c r="I42" s="105"/>
      <c r="J42" s="105"/>
      <c r="K42" s="105"/>
      <c r="L42" s="105"/>
      <c r="M42" s="105"/>
      <c r="N42" s="105"/>
      <c r="O42" s="105"/>
      <c r="P42" s="105"/>
      <c r="Q42" s="105"/>
      <c r="R42" s="105"/>
    </row>
    <row r="43" spans="2:18" ht="15" customHeight="1" thickBot="1" x14ac:dyDescent="0.2">
      <c r="B43" s="3"/>
      <c r="C43" s="3"/>
      <c r="D43" s="3"/>
      <c r="E43" s="3"/>
      <c r="F43" s="3"/>
      <c r="G43" s="3"/>
      <c r="H43" s="106" t="s">
        <v>2</v>
      </c>
      <c r="I43" s="107" t="s">
        <v>3</v>
      </c>
      <c r="J43" s="95"/>
      <c r="K43" s="95"/>
      <c r="L43" s="93"/>
      <c r="M43" s="92" t="s">
        <v>7</v>
      </c>
      <c r="N43" s="108"/>
      <c r="O43" s="109"/>
      <c r="P43" s="110" t="s">
        <v>8</v>
      </c>
      <c r="Q43" s="110"/>
      <c r="R43" s="111"/>
    </row>
    <row r="44" spans="2:18" ht="15" customHeight="1" thickBot="1" x14ac:dyDescent="0.2">
      <c r="B44" s="3"/>
      <c r="C44" s="3"/>
      <c r="D44" s="3"/>
      <c r="E44" s="3"/>
      <c r="F44" s="3"/>
      <c r="G44" s="3"/>
      <c r="H44" s="87" t="s">
        <v>49</v>
      </c>
      <c r="I44" s="107" t="s">
        <v>10</v>
      </c>
      <c r="J44" s="95"/>
      <c r="K44" s="95"/>
      <c r="L44" s="93"/>
      <c r="M44" s="112"/>
      <c r="N44" s="72">
        <v>250</v>
      </c>
      <c r="O44" s="113"/>
      <c r="P44" s="114"/>
      <c r="Q44" s="97">
        <v>1.6</v>
      </c>
      <c r="R44" s="115"/>
    </row>
    <row r="45" spans="2:18" ht="15" customHeight="1" thickBot="1" x14ac:dyDescent="0.2">
      <c r="B45" s="3"/>
      <c r="C45" s="3"/>
      <c r="D45" s="3"/>
      <c r="E45" s="3"/>
      <c r="F45" s="3"/>
      <c r="G45" s="3"/>
      <c r="H45" s="75" t="s">
        <v>37</v>
      </c>
      <c r="I45" s="107" t="s">
        <v>38</v>
      </c>
      <c r="J45" s="95"/>
      <c r="K45" s="95"/>
      <c r="L45" s="93"/>
      <c r="M45" s="116"/>
      <c r="N45" s="72">
        <v>327</v>
      </c>
      <c r="O45" s="113"/>
      <c r="P45" s="114"/>
      <c r="Q45" s="97">
        <v>1.88</v>
      </c>
      <c r="R45" s="115"/>
    </row>
    <row r="46" spans="2:18" ht="15" customHeight="1" x14ac:dyDescent="0.15">
      <c r="B46" s="3"/>
      <c r="C46" s="3"/>
      <c r="D46" s="3"/>
      <c r="E46" s="3"/>
      <c r="F46" s="3"/>
      <c r="G46" s="3"/>
      <c r="H46" s="75"/>
      <c r="I46" s="117" t="s">
        <v>10</v>
      </c>
      <c r="J46" s="117"/>
      <c r="K46" s="117"/>
      <c r="L46" s="118"/>
      <c r="M46" s="112"/>
      <c r="N46" s="119">
        <v>216</v>
      </c>
      <c r="O46" s="120"/>
      <c r="P46" s="121"/>
      <c r="Q46" s="122">
        <v>2</v>
      </c>
      <c r="R46" s="123"/>
    </row>
    <row r="47" spans="2:18" ht="15" customHeight="1" thickBot="1" x14ac:dyDescent="0.2">
      <c r="B47" s="3"/>
      <c r="C47" s="3"/>
      <c r="D47" s="3"/>
      <c r="E47" s="3"/>
      <c r="F47" s="3"/>
      <c r="G47" s="3"/>
      <c r="H47" s="79"/>
      <c r="I47" s="14" t="s">
        <v>50</v>
      </c>
      <c r="J47" s="124"/>
      <c r="K47" s="124"/>
      <c r="L47" s="125"/>
      <c r="M47" s="126"/>
      <c r="N47" s="89">
        <v>111</v>
      </c>
      <c r="O47" s="127"/>
      <c r="P47" s="128"/>
      <c r="Q47" s="129">
        <v>1.63</v>
      </c>
      <c r="R47" s="130"/>
    </row>
    <row r="48" spans="2:18" ht="15" customHeight="1" thickBot="1" x14ac:dyDescent="0.2">
      <c r="H48" s="87" t="s">
        <v>41</v>
      </c>
      <c r="I48" s="107" t="s">
        <v>10</v>
      </c>
      <c r="J48" s="95"/>
      <c r="K48" s="95"/>
      <c r="L48" s="93"/>
      <c r="M48" s="116"/>
      <c r="N48" s="72">
        <v>140</v>
      </c>
      <c r="O48" s="113"/>
      <c r="P48" s="114"/>
      <c r="Q48" s="97">
        <v>0.69</v>
      </c>
      <c r="R48" s="115"/>
    </row>
    <row r="49" spans="8:18" ht="15" customHeight="1" thickBot="1" x14ac:dyDescent="0.2">
      <c r="H49" s="87" t="s">
        <v>43</v>
      </c>
      <c r="I49" s="107" t="s">
        <v>10</v>
      </c>
      <c r="J49" s="95"/>
      <c r="K49" s="95"/>
      <c r="L49" s="93"/>
      <c r="M49" s="116"/>
      <c r="N49" s="72">
        <v>140</v>
      </c>
      <c r="O49" s="113"/>
      <c r="P49" s="114"/>
      <c r="Q49" s="97">
        <v>0.89</v>
      </c>
      <c r="R49" s="115"/>
    </row>
  </sheetData>
  <mergeCells count="26">
    <mergeCell ref="I46:L46"/>
    <mergeCell ref="I47:L47"/>
    <mergeCell ref="I48:L48"/>
    <mergeCell ref="I49:L49"/>
    <mergeCell ref="B42:R42"/>
    <mergeCell ref="I43:L43"/>
    <mergeCell ref="M43:O43"/>
    <mergeCell ref="P43:R43"/>
    <mergeCell ref="I44:L44"/>
    <mergeCell ref="I45:L45"/>
    <mergeCell ref="B23:C23"/>
    <mergeCell ref="B24:C24"/>
    <mergeCell ref="B25:C25"/>
    <mergeCell ref="B35:C35"/>
    <mergeCell ref="B38:C38"/>
    <mergeCell ref="D40:H40"/>
    <mergeCell ref="B2:R2"/>
    <mergeCell ref="B5:B6"/>
    <mergeCell ref="C5:C6"/>
    <mergeCell ref="D5:I5"/>
    <mergeCell ref="J5:R5"/>
    <mergeCell ref="D6:F6"/>
    <mergeCell ref="G6:I6"/>
    <mergeCell ref="J6:L6"/>
    <mergeCell ref="M6:O6"/>
    <mergeCell ref="P6:R6"/>
  </mergeCells>
  <phoneticPr fontId="2"/>
  <printOptions horizontalCentered="1"/>
  <pageMargins left="0.59055118110236227" right="0.59055118110236227" top="0.59055118110236227" bottom="0.47244094488188981" header="0.51181102362204722" footer="0.39370078740157483"/>
  <pageSetup paperSize="9"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定時制</vt:lpstr>
      <vt:lpstr>定時制!Print_Area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dcterms:created xsi:type="dcterms:W3CDTF">2023-09-25T04:46:04Z</dcterms:created>
  <dcterms:modified xsi:type="dcterms:W3CDTF">2023-09-25T04:47:52Z</dcterms:modified>
</cp:coreProperties>
</file>