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033行財政支援課\00.一時保存フォルダ（令和４年度）\M_地方財政\M4_財政診断\M409_財政状況資料集\220905　令和２年度分の作成（２回目）\03　市町村提出\"/>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O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O35" i="10"/>
  <c r="BE35" i="10"/>
  <c r="AM35" i="10"/>
  <c r="BE34" i="10"/>
  <c r="C34" i="10"/>
  <c r="C35" i="10" s="1"/>
  <c r="C36"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4" i="10" l="1"/>
  <c r="U35" i="10" s="1"/>
  <c r="AM34" i="10" s="1"/>
  <c r="BW34" i="10"/>
  <c r="BW35" i="10" s="1"/>
  <c r="BW36" i="10" s="1"/>
  <c r="BW37" i="10" s="1"/>
  <c r="BW38" i="10" s="1"/>
  <c r="BW39" i="10" s="1"/>
  <c r="BW40" i="10" s="1"/>
  <c r="BW41" i="10" s="1"/>
  <c r="BW42" i="10" s="1"/>
  <c r="BW43" i="10" s="1"/>
  <c r="CO34" i="10" l="1"/>
</calcChain>
</file>

<file path=xl/sharedStrings.xml><?xml version="1.0" encoding="utf-8"?>
<sst xmlns="http://schemas.openxmlformats.org/spreadsheetml/2006/main" count="1210" uniqueCount="609">
  <si>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</si>
  <si>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</si>
  <si>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</si>
  <si>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</si>
  <si>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</si>
  <si>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</si>
  <si>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</si>
  <si>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</si>
  <si>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</si>
  <si>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</si>
  <si>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</si>
  <si>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</si>
  <si>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</si>
  <si>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</si>
  <si>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</si>
  <si>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</si>
  <si>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</si>
  <si>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</si>
  <si>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</si>
  <si>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</si>
  <si>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</si>
  <si>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</si>
  <si>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</si>
  <si>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</si>
  <si>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</si>
  <si>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</si>
  <si>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</si>
  <si>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</si>
  <si>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</si>
  <si>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</si>
  <si>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</si>
  <si>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</si>
  <si>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</si>
  <si>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</si>
  <si>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</si>
  <si>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</si>
  <si>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</si>
  <si>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</si>
  <si>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</si>
  <si>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</si>
  <si>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</si>
  <si>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</si>
  <si>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</si>
  <si>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</si>
  <si>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</si>
  <si>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</si>
  <si>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</si>
  <si>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</si>
  <si>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</si>
  <si>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</si>
  <si>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</si>
  <si>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</si>
  <si>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</si>
  <si>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</si>
  <si>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</si>
  <si>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</si>
  <si>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</si>
  <si>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</si>
  <si>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</si>
  <si>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</si>
  <si>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</si>
  <si>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</si>
  <si>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</si>
  <si>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</si>
  <si>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</si>
  <si>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</si>
  <si>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</si>
  <si>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</si>
  <si>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</si>
  <si>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</si>
  <si>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</si>
  <si>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</si>
  <si>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</si>
  <si>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</si>
  <si>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</si>
  <si>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</si>
  <si>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</si>
  <si>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</si>
  <si>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</si>
  <si>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</si>
  <si>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</si>
  <si>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</si>
  <si>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</si>
  <si>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</si>
  <si>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</si>
  <si>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Ⅲ－２</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</si>
  <si>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</si>
  <si>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</si>
  <si>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</si>
  <si>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</si>
  <si>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</si>
  <si>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</si>
  <si>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</si>
  <si>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</si>
  <si>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</si>
  <si>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</si>
  <si>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</si>
  <si>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</si>
  <si>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桂川町</t>
    <phoneticPr fontId="5"/>
  </si>
  <si>
    <t>地方交付税種地</t>
    <rPh sb="0" eb="2">
      <t>チホウ</t>
    </rPh>
    <rPh sb="2" eb="5">
      <t>コウフゼイ</t>
    </rPh>
    <rPh sb="5" eb="6">
      <t>シュ</t>
    </rPh>
    <rPh sb="6" eb="7">
      <t>チ</t>
    </rPh>
    <phoneticPr fontId="5"/>
  </si>
  <si>
    <t>2-4</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</si>
  <si>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</si>
  <si>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</si>
  <si>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</si>
  <si>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</si>
  <si>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</si>
  <si>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</si>
  <si>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</si>
  <si>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</si>
  <si>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</si>
  <si>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</si>
  <si>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</si>
  <si>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</si>
  <si>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</si>
  <si>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</si>
  <si>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</si>
  <si>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</si>
  <si>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</si>
  <si>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</si>
  <si>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</si>
  <si>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</si>
  <si>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</si>
  <si>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</si>
  <si>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</si>
  <si>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-4.6</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</si>
  <si>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</si>
  <si>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</si>
  <si>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</si>
  <si>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</si>
  <si>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</si>
  <si>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</si>
  <si>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</si>
  <si>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</si>
  <si>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</si>
  <si>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</si>
  <si>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</si>
  <si>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</si>
  <si>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</si>
  <si>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</si>
  <si>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</si>
  <si>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</si>
  <si>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</si>
  <si>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</si>
  <si>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</si>
  <si>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</si>
  <si>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</si>
  <si>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</si>
  <si>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</si>
  <si>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</si>
  <si>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</si>
  <si>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-0.5</t>
    <phoneticPr fontId="5"/>
  </si>
  <si>
    <t>基準財政需要額</t>
    <phoneticPr fontId="25"/>
  </si>
  <si>
    <t>うち日本人(％)</t>
    <phoneticPr fontId="5"/>
  </si>
  <si>
    <t>-0.6</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</si>
  <si>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</si>
  <si>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</si>
  <si>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</si>
  <si>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</si>
  <si>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</si>
  <si>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</si>
  <si>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</si>
  <si>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</si>
  <si>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</si>
  <si>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</si>
  <si>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</si>
  <si>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</si>
  <si>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</si>
  <si>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</si>
  <si>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</si>
  <si>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</si>
  <si>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</si>
  <si>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</si>
  <si>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</si>
  <si>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</si>
  <si>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</si>
  <si>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</si>
  <si>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t>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</si>
  <si>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</si>
  <si>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</si>
  <si>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</si>
  <si>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</si>
  <si>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</si>
  <si>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</si>
  <si>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</si>
  <si>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</si>
  <si>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</si>
  <si>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</si>
  <si>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</si>
  <si>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</si>
  <si>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</si>
  <si>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</si>
  <si>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</si>
  <si>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</si>
  <si>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</si>
  <si>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</si>
  <si>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</si>
  <si>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</si>
  <si>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</si>
  <si>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</si>
  <si>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</si>
  <si>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</si>
  <si>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</si>
  <si>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</si>
  <si>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項番</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</si>
  <si>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</si>
  <si>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</si>
  <si>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</si>
  <si>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</si>
  <si>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</si>
  <si>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</si>
  <si>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</si>
  <si>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</si>
  <si>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</si>
  <si>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</si>
  <si>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</si>
  <si>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福岡県桂川町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</si>
  <si>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</si>
  <si>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</si>
  <si>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</si>
  <si>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</si>
  <si>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</si>
  <si>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</si>
  <si>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</si>
  <si>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</si>
  <si>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</si>
  <si>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</si>
  <si>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</si>
  <si>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</si>
  <si>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</si>
  <si>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</si>
  <si>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</si>
  <si>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</si>
  <si>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</si>
  <si>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</si>
  <si>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</si>
  <si>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</si>
  <si>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</si>
  <si>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</si>
  <si>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</si>
  <si>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</si>
  <si>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</si>
  <si>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</si>
  <si>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</si>
  <si>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</si>
  <si>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</si>
  <si>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</si>
  <si>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</si>
  <si>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</si>
  <si>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</si>
  <si>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</si>
  <si>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</si>
  <si>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</si>
  <si>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</si>
  <si>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</si>
  <si>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</si>
  <si>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</si>
  <si>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</si>
  <si>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</si>
  <si>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</si>
  <si>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</si>
  <si>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</si>
  <si>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</si>
  <si>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</si>
  <si>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</si>
  <si>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</si>
  <si>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</si>
  <si>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</si>
  <si>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</si>
  <si>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</si>
  <si>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</si>
  <si>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</si>
  <si>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</si>
  <si>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</si>
  <si>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</si>
  <si>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</si>
  <si>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</si>
  <si>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</si>
  <si>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</si>
  <si>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</si>
  <si>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</si>
  <si>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</si>
  <si>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</si>
  <si>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</si>
  <si>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</si>
  <si>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</si>
  <si>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</si>
  <si>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</si>
  <si>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</si>
  <si>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</si>
  <si>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</si>
  <si>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</si>
  <si>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</si>
  <si>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</si>
  <si>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</si>
  <si>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</si>
  <si>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</si>
  <si>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</si>
  <si>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</si>
  <si>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</si>
  <si>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</si>
  <si>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</si>
  <si>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</si>
  <si>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</si>
  <si>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</si>
  <si>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</si>
  <si>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</si>
  <si>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</si>
  <si>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</si>
  <si>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</si>
  <si>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</si>
  <si>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</si>
  <si>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</si>
  <si>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</si>
  <si>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</si>
  <si>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</si>
  <si>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</si>
  <si>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</si>
  <si>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</si>
  <si>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</si>
  <si>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</si>
  <si>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</si>
  <si>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</si>
  <si>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</si>
  <si>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</si>
  <si>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</si>
  <si>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</si>
  <si>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</si>
  <si>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</si>
  <si>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</si>
  <si>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</si>
  <si>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</si>
  <si>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</si>
  <si>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上水道</t>
    <phoneticPr fontId="5"/>
  </si>
  <si>
    <t>再差引収支</t>
    <rPh sb="0" eb="1">
      <t>サイ</t>
    </rPh>
    <rPh sb="1" eb="3">
      <t>サシヒキ</t>
    </rPh>
    <rPh sb="3" eb="5">
      <t>シュウシ</t>
    </rPh>
    <phoneticPr fontId="5"/>
  </si>
  <si>
    <t>　　うち一部事務組合負担金</t>
    <phoneticPr fontId="5"/>
  </si>
  <si>
    <t>諸収入</t>
  </si>
  <si>
    <t>工業用水道</t>
    <phoneticPr fontId="5"/>
  </si>
  <si>
    <t>加入世帯数(世帯)</t>
  </si>
  <si>
    <t>　繰出金</t>
    <phoneticPr fontId="5"/>
  </si>
  <si>
    <t>地方債</t>
  </si>
  <si>
    <t>交通</t>
    <phoneticPr fontId="5"/>
  </si>
  <si>
    <t>被保険者数(人)</t>
  </si>
  <si>
    <t>　積立金</t>
    <phoneticPr fontId="5"/>
  </si>
  <si>
    <t>　うち減収補塡債(特例分)</t>
    <rPh sb="4" eb="5">
      <t>シュウ</t>
    </rPh>
    <rPh sb="9" eb="10">
      <t>トク</t>
    </rPh>
    <rPh sb="10" eb="11">
      <t>レイ</t>
    </rPh>
    <rPh sb="11" eb="12">
      <t>ブン</t>
    </rPh>
    <phoneticPr fontId="16"/>
  </si>
  <si>
    <t>電気</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</si>
  <si>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</si>
  <si>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</si>
  <si>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</si>
  <si>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</si>
  <si>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</si>
  <si>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</si>
  <si>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</si>
  <si>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</si>
  <si>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</si>
  <si>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</si>
  <si>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</si>
  <si>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</si>
  <si>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</si>
  <si>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</si>
  <si>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</si>
  <si>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</si>
  <si>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</si>
  <si>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</si>
  <si>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</si>
  <si>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</si>
  <si>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</si>
  <si>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</si>
  <si>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</si>
  <si>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</si>
  <si>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福岡県桂川町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</si>
  <si>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</si>
  <si>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</si>
  <si>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</si>
  <si>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</si>
  <si>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</si>
  <si>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</si>
  <si>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</si>
  <si>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</si>
  <si>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</si>
  <si>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</si>
  <si>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</si>
  <si>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</si>
  <si>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</si>
  <si>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</si>
  <si>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</si>
  <si>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</si>
  <si>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</si>
  <si>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</si>
  <si>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</si>
  <si>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</si>
  <si>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</si>
  <si>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土地取得特別会計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</si>
  <si>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</si>
  <si>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</si>
  <si>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</si>
  <si>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</si>
  <si>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</si>
  <si>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</si>
  <si>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</si>
  <si>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</si>
  <si>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</si>
  <si>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</si>
  <si>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</si>
  <si>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</si>
  <si>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</si>
  <si>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</si>
  <si>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</si>
  <si>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</si>
  <si>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</si>
  <si>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水道事業会計</t>
    <phoneticPr fontId="5"/>
  </si>
  <si>
    <t>法適用企業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</si>
  <si>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</si>
  <si>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</si>
  <si>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</si>
  <si>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</si>
  <si>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</si>
  <si>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</si>
  <si>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</si>
  <si>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</si>
  <si>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</si>
  <si>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</si>
  <si>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</si>
  <si>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</si>
  <si>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</si>
  <si>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</si>
  <si>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</si>
  <si>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</si>
  <si>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</si>
  <si>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</si>
  <si>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</si>
  <si>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</si>
  <si>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</si>
  <si>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</si>
  <si>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</si>
  <si>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</si>
  <si>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</si>
  <si>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</si>
  <si>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</si>
  <si>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</si>
  <si>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</si>
  <si>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</si>
  <si>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</si>
  <si>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</si>
  <si>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</si>
  <si>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</si>
  <si>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</si>
  <si>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</si>
  <si>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</si>
  <si>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</si>
  <si>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</si>
  <si>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</si>
  <si>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</si>
  <si>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</si>
  <si>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</si>
  <si>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</si>
  <si>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</si>
  <si>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</si>
  <si>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</si>
  <si>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</si>
  <si>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</si>
  <si>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</si>
  <si>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</si>
  <si>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</si>
  <si>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</si>
  <si>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</si>
  <si>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</si>
  <si>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</si>
  <si>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</si>
  <si>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</si>
  <si>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</si>
  <si>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</si>
  <si>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</si>
  <si>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</si>
  <si>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</si>
  <si>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</si>
  <si>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</si>
  <si>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</si>
  <si>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</si>
  <si>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</si>
  <si>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</si>
  <si>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</si>
  <si>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</si>
  <si>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</si>
  <si>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</si>
  <si>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</si>
  <si>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</si>
  <si>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</si>
  <si>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</si>
  <si>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</si>
  <si>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</si>
  <si>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</si>
  <si>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</si>
  <si>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</si>
  <si>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</si>
  <si>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</si>
  <si>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</si>
  <si>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</si>
  <si>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</si>
  <si>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</si>
  <si>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</si>
  <si>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</si>
  <si>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</si>
  <si>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</si>
  <si>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</si>
  <si>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</si>
  <si>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</si>
  <si>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</si>
  <si>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</si>
  <si>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</si>
  <si>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</si>
  <si>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</si>
  <si>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</si>
  <si>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</si>
  <si>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</si>
  <si>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</si>
  <si>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</si>
  <si>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</si>
  <si>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</si>
  <si>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</si>
  <si>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</si>
  <si>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</si>
  <si>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</si>
  <si>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</si>
  <si>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</si>
  <si>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</si>
  <si>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</si>
  <si>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</si>
  <si>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</si>
  <si>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</si>
  <si>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</si>
  <si>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</si>
  <si>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</si>
  <si>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</si>
  <si>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</si>
  <si>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</si>
  <si>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</si>
  <si>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</si>
  <si>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</si>
  <si>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</si>
  <si>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</si>
  <si>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</si>
  <si>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</si>
  <si>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</si>
  <si>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</si>
  <si>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</si>
  <si>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</si>
  <si>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</si>
  <si>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</si>
  <si>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</si>
  <si>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</si>
  <si>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</si>
  <si>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</si>
  <si>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</si>
  <si>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</si>
  <si>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</si>
  <si>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</si>
  <si>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</si>
  <si>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</si>
  <si>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0.46</t>
  </si>
  <si>
    <t>水道事業会計</t>
  </si>
  <si>
    <t>一般会計</t>
  </si>
  <si>
    <t>国民健康保険特別会計</t>
  </si>
  <si>
    <t>▲ 2.26</t>
  </si>
  <si>
    <t>▲ 0.24</t>
  </si>
  <si>
    <t>後期高齢者医療特別会計</t>
  </si>
  <si>
    <t>住宅新築資金等貸付事業特別会計</t>
  </si>
  <si>
    <t>土地取得特別会計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</si>
  <si>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</si>
  <si>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</si>
  <si>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</si>
  <si>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</si>
  <si>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</si>
  <si>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</si>
  <si>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</si>
  <si>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</si>
  <si>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t>
    <phoneticPr fontId="2"/>
  </si>
  <si>
    <t>福岡県市町村消防団員等公務災害補償組合（一般会計）</t>
    <rPh sb="0" eb="3">
      <t>フクオカケン</t>
    </rPh>
    <rPh sb="3" eb="6">
      <t>シチョウソン</t>
    </rPh>
    <rPh sb="6" eb="8">
      <t>ショウボウ</t>
    </rPh>
    <rPh sb="8" eb="9">
      <t>ダン</t>
    </rPh>
    <rPh sb="9" eb="10">
      <t>イン</t>
    </rPh>
    <rPh sb="10" eb="11">
      <t>ナド</t>
    </rPh>
    <rPh sb="11" eb="13">
      <t>コウム</t>
    </rPh>
    <rPh sb="13" eb="15">
      <t>サイガイ</t>
    </rPh>
    <rPh sb="15" eb="17">
      <t>ホショウ</t>
    </rPh>
    <rPh sb="17" eb="19">
      <t>クミアイ</t>
    </rPh>
    <rPh sb="20" eb="22">
      <t>イッパン</t>
    </rPh>
    <rPh sb="22" eb="24">
      <t>カイケイ</t>
    </rPh>
    <phoneticPr fontId="18"/>
  </si>
  <si>
    <t>福岡県市町村職員退職手当組合（一般会計）</t>
    <rPh sb="0" eb="3">
      <t>フクオカケン</t>
    </rPh>
    <rPh sb="3" eb="6">
      <t>シチョウソン</t>
    </rPh>
    <rPh sb="6" eb="8">
      <t>ショクイン</t>
    </rPh>
    <rPh sb="8" eb="10">
      <t>タイショク</t>
    </rPh>
    <rPh sb="10" eb="12">
      <t>テアテ</t>
    </rPh>
    <rPh sb="12" eb="14">
      <t>クミアイ</t>
    </rPh>
    <rPh sb="15" eb="17">
      <t>イッパン</t>
    </rPh>
    <rPh sb="17" eb="19">
      <t>カイケイ</t>
    </rPh>
    <phoneticPr fontId="18"/>
  </si>
  <si>
    <t>福岡県市町村職員退職手当組合（基金特別会計）</t>
    <rPh sb="0" eb="3">
      <t>フクオカケン</t>
    </rPh>
    <rPh sb="3" eb="6">
      <t>シチョウソン</t>
    </rPh>
    <rPh sb="6" eb="8">
      <t>ショクイン</t>
    </rPh>
    <rPh sb="8" eb="10">
      <t>タイショク</t>
    </rPh>
    <rPh sb="10" eb="12">
      <t>テアテ</t>
    </rPh>
    <rPh sb="12" eb="14">
      <t>クミアイ</t>
    </rPh>
    <rPh sb="15" eb="17">
      <t>キキン</t>
    </rPh>
    <rPh sb="17" eb="19">
      <t>トクベツ</t>
    </rPh>
    <rPh sb="19" eb="21">
      <t>カイケイ</t>
    </rPh>
    <phoneticPr fontId="18"/>
  </si>
  <si>
    <t>福岡県自治会館管理組合（一般会計）</t>
    <rPh sb="0" eb="3">
      <t>フクオカケン</t>
    </rPh>
    <rPh sb="3" eb="5">
      <t>ジチ</t>
    </rPh>
    <rPh sb="5" eb="7">
      <t>カイカン</t>
    </rPh>
    <rPh sb="7" eb="9">
      <t>カンリ</t>
    </rPh>
    <rPh sb="9" eb="11">
      <t>クミアイ</t>
    </rPh>
    <rPh sb="12" eb="14">
      <t>イッパン</t>
    </rPh>
    <rPh sb="14" eb="16">
      <t>カイケイ</t>
    </rPh>
    <phoneticPr fontId="18"/>
  </si>
  <si>
    <t>飯塚地区消防組合（一般会計）</t>
    <rPh sb="0" eb="2">
      <t>イイヅカ</t>
    </rPh>
    <rPh sb="2" eb="4">
      <t>チク</t>
    </rPh>
    <rPh sb="4" eb="6">
      <t>ショウボウ</t>
    </rPh>
    <rPh sb="6" eb="8">
      <t>クミアイ</t>
    </rPh>
    <rPh sb="9" eb="11">
      <t>イッパン</t>
    </rPh>
    <rPh sb="11" eb="13">
      <t>カイケイ</t>
    </rPh>
    <phoneticPr fontId="18"/>
  </si>
  <si>
    <t>福岡県自治振興組合（一般会計）</t>
    <rPh sb="0" eb="3">
      <t>フクオカケン</t>
    </rPh>
    <rPh sb="3" eb="5">
      <t>ジチ</t>
    </rPh>
    <rPh sb="5" eb="7">
      <t>シンコウ</t>
    </rPh>
    <rPh sb="7" eb="9">
      <t>クミアイ</t>
    </rPh>
    <rPh sb="10" eb="12">
      <t>イッパン</t>
    </rPh>
    <rPh sb="12" eb="14">
      <t>カイケイ</t>
    </rPh>
    <phoneticPr fontId="18"/>
  </si>
  <si>
    <t>福岡県自治振興組合（公文書館事業特別会計）</t>
    <rPh sb="0" eb="3">
      <t>フクオカケン</t>
    </rPh>
    <rPh sb="3" eb="5">
      <t>ジチ</t>
    </rPh>
    <rPh sb="5" eb="7">
      <t>シンコウ</t>
    </rPh>
    <rPh sb="7" eb="9">
      <t>クミアイ</t>
    </rPh>
    <rPh sb="10" eb="14">
      <t>コウブンショカン</t>
    </rPh>
    <rPh sb="14" eb="16">
      <t>ジギョウ</t>
    </rPh>
    <rPh sb="16" eb="18">
      <t>トクベツ</t>
    </rPh>
    <rPh sb="18" eb="20">
      <t>カイケイ</t>
    </rPh>
    <phoneticPr fontId="18"/>
  </si>
  <si>
    <t>福岡県介護保険広域連合（一般会計）</t>
    <rPh sb="0" eb="3">
      <t>フクオカケン</t>
    </rPh>
    <rPh sb="3" eb="5">
      <t>カイゴ</t>
    </rPh>
    <rPh sb="5" eb="7">
      <t>ホケン</t>
    </rPh>
    <rPh sb="7" eb="9">
      <t>コウイキ</t>
    </rPh>
    <rPh sb="9" eb="11">
      <t>レンゴウ</t>
    </rPh>
    <rPh sb="12" eb="14">
      <t>イッパン</t>
    </rPh>
    <rPh sb="14" eb="16">
      <t>カイケイ</t>
    </rPh>
    <phoneticPr fontId="18"/>
  </si>
  <si>
    <t>福岡県介護保険広域連合（介護保険事業特別会計）</t>
    <rPh sb="0" eb="3">
      <t>フクオカケン</t>
    </rPh>
    <rPh sb="3" eb="5">
      <t>カイゴ</t>
    </rPh>
    <rPh sb="5" eb="7">
      <t>ホケン</t>
    </rPh>
    <rPh sb="7" eb="9">
      <t>コウイキ</t>
    </rPh>
    <rPh sb="9" eb="11">
      <t>レンゴウ</t>
    </rPh>
    <rPh sb="12" eb="14">
      <t>カイゴ</t>
    </rPh>
    <rPh sb="14" eb="16">
      <t>ホケン</t>
    </rPh>
    <rPh sb="16" eb="18">
      <t>ジギョウ</t>
    </rPh>
    <rPh sb="18" eb="20">
      <t>トクベツ</t>
    </rPh>
    <rPh sb="20" eb="22">
      <t>カイケイ</t>
    </rPh>
    <phoneticPr fontId="18"/>
  </si>
  <si>
    <t>福岡県後期高齢者医療広域連合（一般会計）</t>
    <rPh sb="0" eb="3">
      <t>フクオカケン</t>
    </rPh>
    <rPh sb="3" eb="5">
      <t>コウキ</t>
    </rPh>
    <rPh sb="5" eb="8">
      <t>コウレイシャ</t>
    </rPh>
    <rPh sb="8" eb="10">
      <t>イリョウ</t>
    </rPh>
    <rPh sb="10" eb="12">
      <t>コウイキ</t>
    </rPh>
    <rPh sb="12" eb="14">
      <t>レンゴウ</t>
    </rPh>
    <rPh sb="15" eb="17">
      <t>イッパン</t>
    </rPh>
    <rPh sb="17" eb="19">
      <t>カイケイ</t>
    </rPh>
    <phoneticPr fontId="18"/>
  </si>
  <si>
    <t>福岡県後期高齢者医療広域連合（後期高齢者医療特別会計）</t>
    <rPh sb="0" eb="3">
      <t>フクオカケン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18"/>
  </si>
  <si>
    <t>ふくおか県央環境施設組合</t>
    <rPh sb="4" eb="6">
      <t>ケンオウ</t>
    </rPh>
    <rPh sb="6" eb="8">
      <t>カンキョウ</t>
    </rPh>
    <rPh sb="8" eb="10">
      <t>シセツ</t>
    </rPh>
    <rPh sb="10" eb="12">
      <t>クミアイ</t>
    </rPh>
    <phoneticPr fontId="2"/>
  </si>
  <si>
    <t>-</t>
    <phoneticPr fontId="2"/>
  </si>
  <si>
    <t>地域商社いいバイ桂川</t>
    <rPh sb="0" eb="2">
      <t>チイキ</t>
    </rPh>
    <rPh sb="2" eb="4">
      <t>ショウシャ</t>
    </rPh>
    <rPh sb="8" eb="10">
      <t>ケイセン</t>
    </rPh>
    <phoneticPr fontId="2"/>
  </si>
  <si>
    <t>-</t>
    <phoneticPr fontId="2"/>
  </si>
  <si>
    <t>鉱害復旧かんがい排水施設維持管理基金</t>
    <rPh sb="0" eb="4">
      <t>コウガイフッキュウ</t>
    </rPh>
    <rPh sb="8" eb="10">
      <t>ハイスイ</t>
    </rPh>
    <rPh sb="10" eb="12">
      <t>シセツ</t>
    </rPh>
    <rPh sb="12" eb="14">
      <t>イジ</t>
    </rPh>
    <rPh sb="14" eb="16">
      <t>カンリ</t>
    </rPh>
    <rPh sb="16" eb="18">
      <t>キキン</t>
    </rPh>
    <phoneticPr fontId="5"/>
  </si>
  <si>
    <t>公共事業整備基金</t>
    <rPh sb="0" eb="2">
      <t>コウキョウ</t>
    </rPh>
    <rPh sb="2" eb="4">
      <t>ジギョウ</t>
    </rPh>
    <rPh sb="4" eb="6">
      <t>セイビ</t>
    </rPh>
    <rPh sb="6" eb="8">
      <t>キキン</t>
    </rPh>
    <phoneticPr fontId="5"/>
  </si>
  <si>
    <t>教育・保育施設整備基金</t>
    <rPh sb="0" eb="2">
      <t>キョウイク</t>
    </rPh>
    <rPh sb="3" eb="5">
      <t>ホイク</t>
    </rPh>
    <rPh sb="5" eb="7">
      <t>シセツ</t>
    </rPh>
    <rPh sb="7" eb="9">
      <t>セイビ</t>
    </rPh>
    <rPh sb="9" eb="11">
      <t>キキン</t>
    </rPh>
    <phoneticPr fontId="5"/>
  </si>
  <si>
    <t>桂ヶ丘汚水処理施設管理基金</t>
    <rPh sb="0" eb="1">
      <t>カツラ</t>
    </rPh>
    <rPh sb="2" eb="3">
      <t>オカ</t>
    </rPh>
    <rPh sb="3" eb="5">
      <t>オスイ</t>
    </rPh>
    <rPh sb="5" eb="7">
      <t>ショリ</t>
    </rPh>
    <rPh sb="7" eb="9">
      <t>シセツ</t>
    </rPh>
    <rPh sb="9" eb="11">
      <t>カンリ</t>
    </rPh>
    <rPh sb="11" eb="13">
      <t>キキン</t>
    </rPh>
    <phoneticPr fontId="5"/>
  </si>
  <si>
    <t>消防ポンプ自動車購入及び防災整備基金</t>
    <rPh sb="0" eb="2">
      <t>ショウボウ</t>
    </rPh>
    <rPh sb="5" eb="8">
      <t>ジドウシャ</t>
    </rPh>
    <rPh sb="8" eb="10">
      <t>コウニュウ</t>
    </rPh>
    <rPh sb="10" eb="11">
      <t>オヨ</t>
    </rPh>
    <rPh sb="12" eb="14">
      <t>ボウサイ</t>
    </rPh>
    <rPh sb="14" eb="16">
      <t>セイビ</t>
    </rPh>
    <rPh sb="16" eb="18">
      <t>キキン</t>
    </rPh>
    <phoneticPr fontId="5"/>
  </si>
  <si>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</si>
  <si>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</si>
  <si>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</si>
  <si>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</si>
  <si>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類似団体と比較すると有形固定資産減価償却率はやや高い水準にある。また、将来負担比率についても主に桂川駅周辺地区都市再生整備事業に係る地方債の発行等の影響により、平成26年度以来6年ぶりに発生することになったが、類似団体より低い水準となっている。なお、桂川町公共施設等総合管理計画及び個別施設計画に基づき、公共施設については対症療法的な維持管理（事後保全）から、劣化が深刻化する前の計画的な維持管理（予防保全）への転換を図っている。
　今後も個別施設計画を基に計画的、効率的な施設更新を実施することで突発的な財政需要の増嵩を未然に防ぎ、健全な財政運営に努める。</t>
    <rPh sb="1" eb="3">
      <t>ルイジ</t>
    </rPh>
    <rPh sb="3" eb="5">
      <t>ダンタイ</t>
    </rPh>
    <rPh sb="6" eb="8">
      <t>ヒカク</t>
    </rPh>
    <rPh sb="49" eb="56">
      <t>ケイセンエキシュウヘンチク</t>
    </rPh>
    <rPh sb="56" eb="64">
      <t>トシサイセイセイビジギョウ</t>
    </rPh>
    <rPh sb="65" eb="66">
      <t>カカ</t>
    </rPh>
    <rPh sb="67" eb="70">
      <t>チホウサイ</t>
    </rPh>
    <rPh sb="71" eb="73">
      <t>ハッコウ</t>
    </rPh>
    <rPh sb="73" eb="74">
      <t>トウ</t>
    </rPh>
    <rPh sb="75" eb="77">
      <t>エイキョウ</t>
    </rPh>
    <rPh sb="81" eb="83">
      <t>ヘイセイ</t>
    </rPh>
    <rPh sb="85" eb="87">
      <t>ネンド</t>
    </rPh>
    <rPh sb="87" eb="89">
      <t>イライ</t>
    </rPh>
    <rPh sb="94" eb="96">
      <t>ハッセイ</t>
    </rPh>
    <rPh sb="106" eb="110">
      <t>ルイジダンタイ</t>
    </rPh>
    <rPh sb="112" eb="113">
      <t>ヒク</t>
    </rPh>
    <rPh sb="114" eb="116">
      <t>スイジュン</t>
    </rPh>
    <rPh sb="140" eb="141">
      <t>オヨ</t>
    </rPh>
    <rPh sb="142" eb="144">
      <t>コベツ</t>
    </rPh>
    <rPh sb="144" eb="146">
      <t>シセツ</t>
    </rPh>
    <rPh sb="146" eb="148">
      <t>ケイカク</t>
    </rPh>
    <rPh sb="149" eb="150">
      <t>モト</t>
    </rPh>
    <rPh sb="210" eb="211">
      <t>ハカ</t>
    </rPh>
    <rPh sb="221" eb="223">
      <t>コベツ</t>
    </rPh>
    <rPh sb="223" eb="225">
      <t>シセツ</t>
    </rPh>
    <rPh sb="225" eb="227">
      <t>ケイカク</t>
    </rPh>
    <rPh sb="228" eb="229">
      <t>モト</t>
    </rPh>
    <rPh sb="234" eb="237">
      <t>コウリツテキ</t>
    </rPh>
    <rPh sb="250" eb="253">
      <t>トッパツテキ</t>
    </rPh>
    <rPh sb="254" eb="256">
      <t>ザイセイ</t>
    </rPh>
    <rPh sb="256" eb="258">
      <t>ジュヨウ</t>
    </rPh>
    <rPh sb="259" eb="261">
      <t>ゾウコウ</t>
    </rPh>
    <rPh sb="262" eb="264">
      <t>ミゼン</t>
    </rPh>
    <rPh sb="265" eb="266">
      <t>フセ</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</si>
  <si>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</si>
  <si>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</si>
  <si>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</si>
  <si>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</si>
  <si>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</si>
  <si>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</si>
  <si>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及び実質公債費比率はともに、類似団体平均よりも低い水準で推移しているものの、将来負担負担比率については桂川駅周辺地区都市再生整備事業に係る地方債の発行等の影響により、平成26年度以来6年ぶりに発生することになった。桂川駅周辺地区都市再生整備事業については令和3年度で完了したものの、町営住宅建設事業継続実施による地方債の発行が各指標に大きく影響することが想定されるため、施策の選択・集中等の歳出改善や、国・県支出金等の財源確保、ふるさと納税や基金を活用した債券運用による自主財源の確保を継続し、安易に後世に負担を先送りすることなく、長期的視野に立った行財政運営に努める。</t>
    <rPh sb="45" eb="49">
      <t>ショウライフタン</t>
    </rPh>
    <rPh sb="49" eb="51">
      <t>フタン</t>
    </rPh>
    <rPh sb="51" eb="53">
      <t>ヒリツ</t>
    </rPh>
    <rPh sb="114" eb="119">
      <t>ケイセンエキシュウヘン</t>
    </rPh>
    <rPh sb="119" eb="129">
      <t>チクトシサイセイセイビジギョウ</t>
    </rPh>
    <rPh sb="134" eb="136">
      <t>レイワ</t>
    </rPh>
    <rPh sb="137" eb="139">
      <t>ネンド</t>
    </rPh>
    <rPh sb="140" eb="142">
      <t>カンリョウ</t>
    </rPh>
    <rPh sb="148" eb="156">
      <t>チョウエイジュウタクケンセツジギョウ</t>
    </rPh>
    <rPh sb="156" eb="158">
      <t>ケイゾク</t>
    </rPh>
    <rPh sb="158" eb="160">
      <t>ジッシ</t>
    </rPh>
    <rPh sb="163" eb="166">
      <t>チホウサイ</t>
    </rPh>
    <rPh sb="167" eb="169">
      <t>ハッコウ</t>
    </rPh>
    <rPh sb="170" eb="173">
      <t>カクシヒョウ</t>
    </rPh>
    <rPh sb="174" eb="175">
      <t>オオ</t>
    </rPh>
    <rPh sb="177" eb="179">
      <t>エイキョウ</t>
    </rPh>
    <rPh sb="184" eb="186">
      <t>ソウテイ</t>
    </rPh>
    <phoneticPr fontId="2"/>
  </si>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</sst>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38" fillId="0" borderId="0">
      <alignment vertical="center"/>
    </xf>
  </cellStyleXfs>
  <cellXfs count="133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4"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0" applyFont="1">
      <alignment vertical="center"/>
    </xf>
    <xf numFmtId="180" fontId="1" fillId="0" borderId="0" xfId="16" applyNumberFormat="1" applyFont="1">
      <alignment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9" xfId="8" applyFont="1" applyFill="1" applyBorder="1" applyAlignment="1">
      <alignment horizontal="center" vertical="center"/>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0" xfId="8" applyFont="1" applyFill="1" applyBorder="1" applyAlignment="1">
      <alignment horizontal="center" vertical="center"/>
    </xf>
    <xf numFmtId="0" fontId="20" fillId="0" borderId="24"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66"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3" xfId="8" applyFont="1" applyFill="1" applyBorder="1" applyAlignment="1">
      <alignment horizontal="center"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14"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4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0" fontId="20" fillId="0" borderId="11" xfId="8" applyFont="1" applyFill="1" applyBorder="1" applyAlignment="1">
      <alignment horizontal="center" vertical="center"/>
    </xf>
    <xf numFmtId="0" fontId="20" fillId="0" borderId="12"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0"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0"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77"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39"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41" xfId="8" applyFont="1" applyFill="1" applyBorder="1" applyAlignment="1">
      <alignment vertical="center"/>
    </xf>
    <xf numFmtId="0" fontId="24" fillId="0" borderId="31" xfId="8" applyFont="1" applyFill="1" applyBorder="1" applyAlignment="1">
      <alignment vertical="center"/>
    </xf>
    <xf numFmtId="0" fontId="24" fillId="0" borderId="42" xfId="8" applyFont="1" applyFill="1" applyBorder="1" applyAlignment="1">
      <alignment vertical="center"/>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0" fillId="0" borderId="42"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0" fontId="24" fillId="0" borderId="12" xfId="8" applyFont="1" applyFill="1" applyBorder="1" applyAlignment="1">
      <alignment vertical="center"/>
    </xf>
    <xf numFmtId="0" fontId="24" fillId="0" borderId="48" xfId="8" applyFont="1" applyFill="1" applyBorder="1" applyAlignment="1">
      <alignment vertical="center"/>
    </xf>
    <xf numFmtId="0" fontId="20" fillId="0" borderId="78"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48"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0" fillId="0" borderId="0" xfId="8" applyFont="1" applyFill="1" applyBorder="1" applyAlignment="1">
      <alignment horizontal="center" vertical="center" shrinkToFit="1"/>
    </xf>
    <xf numFmtId="186" fontId="20" fillId="0" borderId="0" xfId="8" applyNumberFormat="1" applyFont="1" applyFill="1" applyBorder="1" applyAlignment="1" applyProtection="1">
      <alignment horizontal="center" vertical="center" shrinkToFit="1"/>
      <protection hidden="1"/>
    </xf>
    <xf numFmtId="0" fontId="26" fillId="0" borderId="0" xfId="8" applyNumberFormat="1" applyFont="1" applyFill="1" applyBorder="1" applyAlignment="1" applyProtection="1">
      <alignment horizontal="left" vertical="center" wrapText="1"/>
      <protection hidden="1"/>
    </xf>
    <xf numFmtId="0" fontId="20" fillId="0" borderId="0" xfId="8" applyFont="1" applyFill="1" applyBorder="1" applyAlignment="1" applyProtection="1">
      <alignment horizontal="center" vertical="center" shrinkToFit="1"/>
      <protection hidden="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4" xfId="11" applyFont="1" applyBorder="1" applyAlignment="1">
      <alignment horizontal="center" vertical="center"/>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87"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181" fontId="20" fillId="0" borderId="82"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20" fillId="0" borderId="85"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Alignment="1">
      <alignment vertical="center"/>
    </xf>
    <xf numFmtId="0" fontId="16" fillId="0" borderId="38" xfId="6" applyBorder="1" applyAlignment="1">
      <alignment vertical="center"/>
    </xf>
    <xf numFmtId="178" fontId="20" fillId="0" borderId="88"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0" fontId="20" fillId="0" borderId="37" xfId="11" applyFont="1" applyFill="1" applyBorder="1">
      <alignment vertical="center"/>
    </xf>
    <xf numFmtId="0" fontId="20" fillId="0" borderId="54" xfId="11" applyFont="1" applyFill="1" applyBorder="1">
      <alignment vertical="center"/>
    </xf>
    <xf numFmtId="0" fontId="20" fillId="0" borderId="40" xfId="11" applyFont="1" applyFill="1" applyBorder="1">
      <alignment vertical="center"/>
    </xf>
    <xf numFmtId="178" fontId="20" fillId="0" borderId="64"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16"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8" xfId="11" applyNumberFormat="1" applyFon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178" fontId="20" fillId="0" borderId="37"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178" fontId="20" fillId="0" borderId="40"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6" borderId="75" xfId="12" applyFont="1" applyFill="1" applyBorder="1" applyAlignment="1" applyProtection="1">
      <alignment horizontal="left"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2" xfId="12" applyFont="1" applyFill="1" applyBorder="1" applyAlignment="1" applyProtection="1">
      <alignment horizontal="center" vertical="center"/>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0" xfId="12" applyFont="1" applyFill="1" applyBorder="1" applyAlignment="1" applyProtection="1">
      <alignment horizontal="center" vertical="center"/>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151" xfId="14" applyNumberFormat="1" applyFont="1" applyFill="1" applyBorder="1" applyAlignment="1" applyProtection="1">
      <alignment horizontal="right" vertical="center" shrinkToFit="1"/>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38" xfId="12" applyFont="1" applyFill="1" applyBorder="1" applyAlignment="1" applyProtection="1">
      <alignment horizontal="left" vertical="center"/>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41" xfId="12" applyFont="1" applyFill="1" applyBorder="1" applyProtection="1">
      <alignment vertical="center"/>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54" xfId="12" applyFont="1" applyFill="1" applyBorder="1" applyProtection="1">
      <alignment vertical="center"/>
    </xf>
    <xf numFmtId="0" fontId="34" fillId="6" borderId="40" xfId="12" applyFont="1" applyFill="1" applyBorder="1" applyProtection="1">
      <alignment vertical="center"/>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0" fontId="34" fillId="6" borderId="0" xfId="12" applyFont="1" applyFill="1" applyProtection="1">
      <alignment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31" xfId="12" applyFont="1" applyFill="1" applyBorder="1" applyAlignment="1" applyProtection="1">
      <alignment horizontal="center" vertical="center" wrapText="1"/>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177" fontId="34" fillId="6" borderId="161"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177" fontId="34" fillId="6" borderId="37" xfId="14" applyNumberFormat="1" applyFont="1" applyFill="1" applyBorder="1" applyAlignment="1" applyProtection="1">
      <alignment horizontal="right" vertical="center" shrinkToFit="1"/>
    </xf>
    <xf numFmtId="0" fontId="36" fillId="6" borderId="42" xfId="12" applyFont="1" applyFill="1" applyBorder="1" applyAlignment="1" applyProtection="1">
      <alignment horizontal="center" vertical="center"/>
    </xf>
    <xf numFmtId="0" fontId="34" fillId="6" borderId="4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11"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187" fontId="34" fillId="6" borderId="129"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81"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45" xfId="12" applyFont="1" applyFill="1" applyBorder="1" applyAlignment="1" applyProtection="1">
      <alignment horizontal="center" vertical="center"/>
    </xf>
    <xf numFmtId="0" fontId="34" fillId="6" borderId="72"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48" xfId="14" applyNumberFormat="1" applyFont="1" applyFill="1" applyBorder="1" applyAlignment="1" applyProtection="1">
      <alignment horizontal="right" vertical="center" shrinkToFit="1"/>
    </xf>
    <xf numFmtId="0" fontId="34" fillId="6" borderId="26" xfId="12" applyFont="1" applyFill="1" applyBorder="1" applyAlignment="1" applyProtection="1">
      <alignment horizontal="center" vertical="center"/>
    </xf>
    <xf numFmtId="0" fontId="34" fillId="6" borderId="11"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187" fontId="1" fillId="6" borderId="34" xfId="17" applyNumberFormat="1" applyFont="1" applyFill="1" applyBorder="1" applyAlignment="1">
      <alignment horizontal="center" vertical="center"/>
    </xf>
    <xf numFmtId="178" fontId="16" fillId="0" borderId="0" xfId="16" applyNumberFormat="1" applyAlignment="1">
      <alignment horizontal="center" vertical="center"/>
    </xf>
    <xf numFmtId="187" fontId="1" fillId="0" borderId="0" xfId="16" applyNumberFormat="1" applyFont="1" applyAlignment="1">
      <alignment horizontal="center" vertical="center"/>
    </xf>
    <xf numFmtId="179" fontId="1" fillId="6" borderId="34" xfId="17" applyNumberFormat="1" applyFont="1" applyFill="1" applyBorder="1" applyAlignment="1">
      <alignment horizontal="center" vertical="center" wrapText="1"/>
    </xf>
    <xf numFmtId="187" fontId="1" fillId="6" borderId="0" xfId="17" applyNumberFormat="1" applyFont="1" applyFill="1" applyAlignment="1">
      <alignment horizontal="center" vertical="center" wrapText="1"/>
    </xf>
    <xf numFmtId="0" fontId="1" fillId="0" borderId="34" xfId="16" applyFont="1" applyBorder="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79" fontId="1" fillId="0" borderId="0" xfId="17" applyNumberFormat="1" applyFont="1" applyAlignment="1">
      <alignment horizontal="center" vertical="center" wrapText="1"/>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79466</c:v>
                </c:pt>
                <c:pt idx="1">
                  <c:v>90072</c:v>
                </c:pt>
                <c:pt idx="2">
                  <c:v>88328</c:v>
                </c:pt>
                <c:pt idx="3">
                  <c:v>103390</c:v>
                </c:pt>
                <c:pt idx="4">
                  <c:v>117234</c:v>
                </c:pt>
              </c:numCache>
            </c:numRef>
          </c:val>
          <c:smooth val="0"/>
          <c:extLst xmlns:c16r2="http://schemas.microsoft.com/office/drawing/2015/06/chart">
            <c:ext xmlns:c16="http://schemas.microsoft.com/office/drawing/2014/chart" uri="{C3380CC4-5D6E-409C-BE32-E72D297353CC}">
              <c16:uniqueId val="{00000000-3282-469A-962D-D1684F419789}"/>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37243</c:v>
                </c:pt>
                <c:pt idx="1">
                  <c:v>56694</c:v>
                </c:pt>
                <c:pt idx="2">
                  <c:v>60358</c:v>
                </c:pt>
                <c:pt idx="3">
                  <c:v>55855</c:v>
                </c:pt>
                <c:pt idx="4">
                  <c:v>109717</c:v>
                </c:pt>
              </c:numCache>
            </c:numRef>
          </c:val>
          <c:smooth val="0"/>
          <c:extLst xmlns:c16r2="http://schemas.microsoft.com/office/drawing/2015/06/chart">
            <c:ext xmlns:c16="http://schemas.microsoft.com/office/drawing/2014/chart" uri="{C3380CC4-5D6E-409C-BE32-E72D297353CC}">
              <c16:uniqueId val="{00000001-3282-469A-962D-D1684F419789}"/>
            </c:ext>
          </c:extLst>
        </c:ser>
        <c:dLbls>
          <c:showLegendKey val="0"/>
          <c:showVal val="0"/>
          <c:showCatName val="0"/>
          <c:showSerName val="0"/>
          <c:showPercent val="0"/>
          <c:showBubbleSize val="0"/>
        </c:dLbls>
        <c:marker val="1"/>
        <c:smooth val="0"/>
        <c:axId val="489273112"/>
        <c:axId val="489273496"/>
      </c:lineChart>
      <c:catAx>
        <c:axId val="48927311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273496"/>
        <c:crosses val="autoZero"/>
        <c:auto val="1"/>
        <c:lblAlgn val="ctr"/>
        <c:lblOffset val="100"/>
        <c:tickLblSkip val="1"/>
        <c:tickMarkSkip val="1"/>
        <c:noMultiLvlLbl val="0"/>
      </c:catAx>
      <c:valAx>
        <c:axId val="489273496"/>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48927311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5.07</c:v>
                </c:pt>
                <c:pt idx="1">
                  <c:v>5.69</c:v>
                </c:pt>
                <c:pt idx="2">
                  <c:v>6.17</c:v>
                </c:pt>
                <c:pt idx="3">
                  <c:v>6.54</c:v>
                </c:pt>
                <c:pt idx="4">
                  <c:v>10.23</c:v>
                </c:pt>
              </c:numCache>
            </c:numRef>
          </c:val>
          <c:extLst xmlns:c16r2="http://schemas.microsoft.com/office/drawing/2015/06/chart">
            <c:ext xmlns:c16="http://schemas.microsoft.com/office/drawing/2014/chart" uri="{C3380CC4-5D6E-409C-BE32-E72D297353CC}">
              <c16:uniqueId val="{00000000-E110-4562-B425-25C437308299}"/>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22.52</c:v>
                </c:pt>
                <c:pt idx="1">
                  <c:v>22.4</c:v>
                </c:pt>
                <c:pt idx="2">
                  <c:v>22.5</c:v>
                </c:pt>
                <c:pt idx="3">
                  <c:v>22.83</c:v>
                </c:pt>
                <c:pt idx="4">
                  <c:v>21.54</c:v>
                </c:pt>
              </c:numCache>
            </c:numRef>
          </c:val>
          <c:extLst xmlns:c16r2="http://schemas.microsoft.com/office/drawing/2015/06/chart">
            <c:ext xmlns:c16="http://schemas.microsoft.com/office/drawing/2014/chart" uri="{C3380CC4-5D6E-409C-BE32-E72D297353CC}">
              <c16:uniqueId val="{00000001-E110-4562-B425-25C437308299}"/>
            </c:ext>
          </c:extLst>
        </c:ser>
        <c:dLbls>
          <c:showLegendKey val="0"/>
          <c:showVal val="0"/>
          <c:showCatName val="0"/>
          <c:showSerName val="0"/>
          <c:showPercent val="0"/>
          <c:showBubbleSize val="0"/>
        </c:dLbls>
        <c:gapWidth val="250"/>
        <c:overlap val="100"/>
        <c:axId val="494896664"/>
        <c:axId val="49489704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-0.46</c:v>
                </c:pt>
                <c:pt idx="1">
                  <c:v>0.7</c:v>
                </c:pt>
                <c:pt idx="2">
                  <c:v>0.51</c:v>
                </c:pt>
                <c:pt idx="3">
                  <c:v>0.31</c:v>
                </c:pt>
                <c:pt idx="4">
                  <c:v>4.55</c:v>
                </c:pt>
              </c:numCache>
            </c:numRef>
          </c:val>
          <c:smooth val="0"/>
          <c:extLst xmlns:c16r2="http://schemas.microsoft.com/office/drawing/2015/06/chart">
            <c:ext xmlns:c16="http://schemas.microsoft.com/office/drawing/2014/chart" uri="{C3380CC4-5D6E-409C-BE32-E72D297353CC}">
              <c16:uniqueId val="{00000002-E110-4562-B425-25C437308299}"/>
            </c:ext>
          </c:extLst>
        </c:ser>
        <c:dLbls>
          <c:showLegendKey val="0"/>
          <c:showVal val="0"/>
          <c:showCatName val="0"/>
          <c:showSerName val="0"/>
          <c:showPercent val="0"/>
          <c:showBubbleSize val="0"/>
        </c:dLbls>
        <c:marker val="1"/>
        <c:smooth val="0"/>
        <c:axId val="494896664"/>
        <c:axId val="494897048"/>
      </c:lineChart>
      <c:catAx>
        <c:axId val="494896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494897048"/>
        <c:crosses val="autoZero"/>
        <c:auto val="1"/>
        <c:lblAlgn val="ctr"/>
        <c:lblOffset val="100"/>
        <c:tickLblSkip val="1"/>
        <c:tickMarkSkip val="1"/>
        <c:noMultiLvlLbl val="0"/>
      </c:catAx>
      <c:valAx>
        <c:axId val="494897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489666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5DF3-425D-9F97-38E20D3883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5DF3-425D-9F97-38E20D38838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5DF3-425D-9F97-38E20D388380}"/>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5DF3-425D-9F97-38E20D388380}"/>
            </c:ext>
          </c:extLst>
        </c:ser>
        <c:ser>
          <c:idx val="4"/>
          <c:order val="4"/>
          <c:tx>
            <c:strRef>
              <c:f>データシート!$A$31</c:f>
              <c:strCache>
                <c:ptCount val="1"/>
                <c:pt idx="0">
                  <c:v>土地取得特別会計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xmlns:c16r2="http://schemas.microsoft.com/office/drawing/2015/06/chart">
            <c:ext xmlns:c16="http://schemas.microsoft.com/office/drawing/2014/chart" uri="{C3380CC4-5D6E-409C-BE32-E72D297353CC}">
              <c16:uniqueId val="{00000004-5DF3-425D-9F97-38E20D388380}"/>
            </c:ext>
          </c:extLst>
        </c:ser>
        <c:ser>
          <c:idx val="5"/>
          <c:order val="5"/>
          <c:tx>
            <c:strRef>
              <c:f>データシート!$A$32</c:f>
              <c:strCache>
                <c:ptCount val="1"/>
                <c:pt idx="0">
                  <c:v>住宅新築資金等貸付事業特別会計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0.05</c:v>
                </c:pt>
                <c:pt idx="2">
                  <c:v>#N/A</c:v>
                </c:pt>
                <c:pt idx="3">
                  <c:v>0.02</c:v>
                </c:pt>
                <c:pt idx="4">
                  <c:v>#N/A</c:v>
                </c:pt>
                <c:pt idx="5">
                  <c:v>0.01</c:v>
                </c:pt>
                <c:pt idx="6">
                  <c:v>#N/A</c:v>
                </c:pt>
                <c:pt idx="7">
                  <c:v>0.02</c:v>
                </c:pt>
                <c:pt idx="8">
                  <c:v>#N/A</c:v>
                </c:pt>
                <c:pt idx="9">
                  <c:v>0.02</c:v>
                </c:pt>
              </c:numCache>
            </c:numRef>
          </c:val>
          <c:extLst xmlns:c16r2="http://schemas.microsoft.com/office/drawing/2015/06/chart">
            <c:ext xmlns:c16="http://schemas.microsoft.com/office/drawing/2014/chart" uri="{C3380CC4-5D6E-409C-BE32-E72D297353CC}">
              <c16:uniqueId val="{00000005-5DF3-425D-9F97-38E20D38838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0.05</c:v>
                </c:pt>
                <c:pt idx="2">
                  <c:v>#N/A</c:v>
                </c:pt>
                <c:pt idx="3">
                  <c:v>0.05</c:v>
                </c:pt>
                <c:pt idx="4">
                  <c:v>#N/A</c:v>
                </c:pt>
                <c:pt idx="5">
                  <c:v>0.05</c:v>
                </c:pt>
                <c:pt idx="6">
                  <c:v>#N/A</c:v>
                </c:pt>
                <c:pt idx="7">
                  <c:v>0.05</c:v>
                </c:pt>
                <c:pt idx="8">
                  <c:v>#N/A</c:v>
                </c:pt>
                <c:pt idx="9">
                  <c:v>0.04</c:v>
                </c:pt>
              </c:numCache>
            </c:numRef>
          </c:val>
          <c:extLst xmlns:c16r2="http://schemas.microsoft.com/office/drawing/2015/06/chart">
            <c:ext xmlns:c16="http://schemas.microsoft.com/office/drawing/2014/chart" uri="{C3380CC4-5D6E-409C-BE32-E72D297353CC}">
              <c16:uniqueId val="{00000006-5DF3-425D-9F97-38E20D388380}"/>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2.2599999999999998</c:v>
                </c:pt>
                <c:pt idx="1">
                  <c:v>#N/A</c:v>
                </c:pt>
                <c:pt idx="2">
                  <c:v>0.24</c:v>
                </c:pt>
                <c:pt idx="3">
                  <c:v>#N/A</c:v>
                </c:pt>
                <c:pt idx="4">
                  <c:v>#N/A</c:v>
                </c:pt>
                <c:pt idx="5">
                  <c:v>1.05</c:v>
                </c:pt>
                <c:pt idx="6">
                  <c:v>#N/A</c:v>
                </c:pt>
                <c:pt idx="7">
                  <c:v>1.35</c:v>
                </c:pt>
                <c:pt idx="8">
                  <c:v>#N/A</c:v>
                </c:pt>
                <c:pt idx="9">
                  <c:v>1.74</c:v>
                </c:pt>
              </c:numCache>
            </c:numRef>
          </c:val>
          <c:extLst xmlns:c16r2="http://schemas.microsoft.com/office/drawing/2015/06/chart">
            <c:ext xmlns:c16="http://schemas.microsoft.com/office/drawing/2014/chart" uri="{C3380CC4-5D6E-409C-BE32-E72D297353CC}">
              <c16:uniqueId val="{00000007-5DF3-425D-9F97-38E20D388380}"/>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5.01</c:v>
                </c:pt>
                <c:pt idx="2">
                  <c:v>#N/A</c:v>
                </c:pt>
                <c:pt idx="3">
                  <c:v>5.66</c:v>
                </c:pt>
                <c:pt idx="4">
                  <c:v>#N/A</c:v>
                </c:pt>
                <c:pt idx="5">
                  <c:v>6.15</c:v>
                </c:pt>
                <c:pt idx="6">
                  <c:v>#N/A</c:v>
                </c:pt>
                <c:pt idx="7">
                  <c:v>6.51</c:v>
                </c:pt>
                <c:pt idx="8">
                  <c:v>#N/A</c:v>
                </c:pt>
                <c:pt idx="9">
                  <c:v>10.199999999999999</c:v>
                </c:pt>
              </c:numCache>
            </c:numRef>
          </c:val>
          <c:extLst xmlns:c16r2="http://schemas.microsoft.com/office/drawing/2015/06/chart">
            <c:ext xmlns:c16="http://schemas.microsoft.com/office/drawing/2014/chart" uri="{C3380CC4-5D6E-409C-BE32-E72D297353CC}">
              <c16:uniqueId val="{00000008-5DF3-425D-9F97-38E20D388380}"/>
            </c:ext>
          </c:extLst>
        </c:ser>
        <c:ser>
          <c:idx val="9"/>
          <c:order val="9"/>
          <c:tx>
            <c:strRef>
              <c:f>データシート!$A$36</c:f>
              <c:strCache>
                <c:ptCount val="1"/>
                <c:pt idx="0">
                  <c:v>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12.53</c:v>
                </c:pt>
                <c:pt idx="2">
                  <c:v>#N/A</c:v>
                </c:pt>
                <c:pt idx="3">
                  <c:v>13.85</c:v>
                </c:pt>
                <c:pt idx="4">
                  <c:v>#N/A</c:v>
                </c:pt>
                <c:pt idx="5">
                  <c:v>15.05</c:v>
                </c:pt>
                <c:pt idx="6">
                  <c:v>#N/A</c:v>
                </c:pt>
                <c:pt idx="7">
                  <c:v>16.5</c:v>
                </c:pt>
                <c:pt idx="8">
                  <c:v>#N/A</c:v>
                </c:pt>
                <c:pt idx="9">
                  <c:v>16.739999999999998</c:v>
                </c:pt>
              </c:numCache>
            </c:numRef>
          </c:val>
          <c:extLst xmlns:c16r2="http://schemas.microsoft.com/office/drawing/2015/06/chart">
            <c:ext xmlns:c16="http://schemas.microsoft.com/office/drawing/2014/chart" uri="{C3380CC4-5D6E-409C-BE32-E72D297353CC}">
              <c16:uniqueId val="{00000009-5DF3-425D-9F97-38E20D388380}"/>
            </c:ext>
          </c:extLst>
        </c:ser>
        <c:dLbls>
          <c:showLegendKey val="0"/>
          <c:showVal val="0"/>
          <c:showCatName val="0"/>
          <c:showSerName val="0"/>
          <c:showPercent val="0"/>
          <c:showBubbleSize val="0"/>
        </c:dLbls>
        <c:gapWidth val="150"/>
        <c:overlap val="100"/>
        <c:axId val="500204488"/>
        <c:axId val="500204872"/>
      </c:barChart>
      <c:catAx>
        <c:axId val="50020448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00204872"/>
        <c:crosses val="autoZero"/>
        <c:auto val="1"/>
        <c:lblAlgn val="ctr"/>
        <c:lblOffset val="100"/>
        <c:tickLblSkip val="1"/>
        <c:tickMarkSkip val="1"/>
        <c:noMultiLvlLbl val="0"/>
      </c:catAx>
      <c:valAx>
        <c:axId val="50020487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0020448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341</c:v>
                </c:pt>
                <c:pt idx="5">
                  <c:v>326</c:v>
                </c:pt>
                <c:pt idx="8">
                  <c:v>318</c:v>
                </c:pt>
                <c:pt idx="11">
                  <c:v>307</c:v>
                </c:pt>
                <c:pt idx="14">
                  <c:v>300</c:v>
                </c:pt>
              </c:numCache>
            </c:numRef>
          </c:val>
          <c:extLst xmlns:c16r2="http://schemas.microsoft.com/office/drawing/2015/06/chart">
            <c:ext xmlns:c16="http://schemas.microsoft.com/office/drawing/2014/chart" uri="{C3380CC4-5D6E-409C-BE32-E72D297353CC}">
              <c16:uniqueId val="{00000000-1777-410C-8936-13A251D560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1</c:v>
                </c:pt>
                <c:pt idx="6">
                  <c:v>1</c:v>
                </c:pt>
                <c:pt idx="9">
                  <c:v>0</c:v>
                </c:pt>
                <c:pt idx="12">
                  <c:v>1</c:v>
                </c:pt>
              </c:numCache>
            </c:numRef>
          </c:val>
          <c:extLst xmlns:c16r2="http://schemas.microsoft.com/office/drawing/2015/06/chart">
            <c:ext xmlns:c16="http://schemas.microsoft.com/office/drawing/2014/chart" uri="{C3380CC4-5D6E-409C-BE32-E72D297353CC}">
              <c16:uniqueId val="{00000001-1777-410C-8936-13A251D560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15</c:v>
                </c:pt>
                <c:pt idx="3">
                  <c:v>15</c:v>
                </c:pt>
                <c:pt idx="6">
                  <c:v>0</c:v>
                </c:pt>
                <c:pt idx="9">
                  <c:v>0</c:v>
                </c:pt>
                <c:pt idx="12">
                  <c:v>0</c:v>
                </c:pt>
              </c:numCache>
            </c:numRef>
          </c:val>
          <c:extLst xmlns:c16r2="http://schemas.microsoft.com/office/drawing/2015/06/chart">
            <c:ext xmlns:c16="http://schemas.microsoft.com/office/drawing/2014/chart" uri="{C3380CC4-5D6E-409C-BE32-E72D297353CC}">
              <c16:uniqueId val="{00000002-1777-410C-8936-13A251D560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777-410C-8936-13A251D560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777-410C-8936-13A251D560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777-410C-8936-13A251D560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1777-410C-8936-13A251D560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443</c:v>
                </c:pt>
                <c:pt idx="3">
                  <c:v>431</c:v>
                </c:pt>
                <c:pt idx="6">
                  <c:v>416</c:v>
                </c:pt>
                <c:pt idx="9">
                  <c:v>402</c:v>
                </c:pt>
                <c:pt idx="12">
                  <c:v>406</c:v>
                </c:pt>
              </c:numCache>
            </c:numRef>
          </c:val>
          <c:extLst xmlns:c16r2="http://schemas.microsoft.com/office/drawing/2015/06/chart">
            <c:ext xmlns:c16="http://schemas.microsoft.com/office/drawing/2014/chart" uri="{C3380CC4-5D6E-409C-BE32-E72D297353CC}">
              <c16:uniqueId val="{00000007-1777-410C-8936-13A251D56022}"/>
            </c:ext>
          </c:extLst>
        </c:ser>
        <c:dLbls>
          <c:showLegendKey val="0"/>
          <c:showVal val="0"/>
          <c:showCatName val="0"/>
          <c:showSerName val="0"/>
          <c:showPercent val="0"/>
          <c:showBubbleSize val="0"/>
        </c:dLbls>
        <c:gapWidth val="100"/>
        <c:overlap val="100"/>
        <c:axId val="490241592"/>
        <c:axId val="400603560"/>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132</c:v>
                </c:pt>
                <c:pt idx="2">
                  <c:v>#N/A</c:v>
                </c:pt>
                <c:pt idx="3">
                  <c:v>#N/A</c:v>
                </c:pt>
                <c:pt idx="4">
                  <c:v>121</c:v>
                </c:pt>
                <c:pt idx="5">
                  <c:v>#N/A</c:v>
                </c:pt>
                <c:pt idx="6">
                  <c:v>#N/A</c:v>
                </c:pt>
                <c:pt idx="7">
                  <c:v>99</c:v>
                </c:pt>
                <c:pt idx="8">
                  <c:v>#N/A</c:v>
                </c:pt>
                <c:pt idx="9">
                  <c:v>#N/A</c:v>
                </c:pt>
                <c:pt idx="10">
                  <c:v>95</c:v>
                </c:pt>
                <c:pt idx="11">
                  <c:v>#N/A</c:v>
                </c:pt>
                <c:pt idx="12">
                  <c:v>#N/A</c:v>
                </c:pt>
                <c:pt idx="13">
                  <c:v>107</c:v>
                </c:pt>
                <c:pt idx="14">
                  <c:v>#N/A</c:v>
                </c:pt>
              </c:numCache>
            </c:numRef>
          </c:val>
          <c:smooth val="0"/>
          <c:extLst xmlns:c16r2="http://schemas.microsoft.com/office/drawing/2015/06/chart">
            <c:ext xmlns:c16="http://schemas.microsoft.com/office/drawing/2014/chart" uri="{C3380CC4-5D6E-409C-BE32-E72D297353CC}">
              <c16:uniqueId val="{00000008-1777-410C-8936-13A251D56022}"/>
            </c:ext>
          </c:extLst>
        </c:ser>
        <c:dLbls>
          <c:showLegendKey val="0"/>
          <c:showVal val="0"/>
          <c:showCatName val="0"/>
          <c:showSerName val="0"/>
          <c:showPercent val="0"/>
          <c:showBubbleSize val="0"/>
        </c:dLbls>
        <c:marker val="1"/>
        <c:smooth val="0"/>
        <c:axId val="490241592"/>
        <c:axId val="400603560"/>
      </c:lineChart>
      <c:catAx>
        <c:axId val="49024159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400603560"/>
        <c:crosses val="autoZero"/>
        <c:auto val="1"/>
        <c:lblAlgn val="ctr"/>
        <c:lblOffset val="100"/>
        <c:tickLblSkip val="1"/>
        <c:tickMarkSkip val="1"/>
        <c:noMultiLvlLbl val="0"/>
      </c:catAx>
      <c:valAx>
        <c:axId val="40060356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9024159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3220</c:v>
                </c:pt>
                <c:pt idx="5">
                  <c:v>3148</c:v>
                </c:pt>
                <c:pt idx="8">
                  <c:v>3097</c:v>
                </c:pt>
                <c:pt idx="11">
                  <c:v>3096</c:v>
                </c:pt>
                <c:pt idx="14">
                  <c:v>3101</c:v>
                </c:pt>
              </c:numCache>
            </c:numRef>
          </c:val>
          <c:extLst xmlns:c16r2="http://schemas.microsoft.com/office/drawing/2015/06/chart">
            <c:ext xmlns:c16="http://schemas.microsoft.com/office/drawing/2014/chart" uri="{C3380CC4-5D6E-409C-BE32-E72D297353CC}">
              <c16:uniqueId val="{00000000-121F-48D0-BACC-3D104BB5AD3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1</c:v>
                </c:pt>
                <c:pt idx="5">
                  <c:v>1</c:v>
                </c:pt>
                <c:pt idx="8">
                  <c:v>1</c:v>
                </c:pt>
                <c:pt idx="11">
                  <c:v>0</c:v>
                </c:pt>
                <c:pt idx="14">
                  <c:v>0</c:v>
                </c:pt>
              </c:numCache>
            </c:numRef>
          </c:val>
          <c:extLst xmlns:c16r2="http://schemas.microsoft.com/office/drawing/2015/06/chart">
            <c:ext xmlns:c16="http://schemas.microsoft.com/office/drawing/2014/chart" uri="{C3380CC4-5D6E-409C-BE32-E72D297353CC}">
              <c16:uniqueId val="{00000001-121F-48D0-BACC-3D104BB5AD3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2370</c:v>
                </c:pt>
                <c:pt idx="5">
                  <c:v>2477</c:v>
                </c:pt>
                <c:pt idx="8">
                  <c:v>2491</c:v>
                </c:pt>
                <c:pt idx="11">
                  <c:v>2636</c:v>
                </c:pt>
                <c:pt idx="14">
                  <c:v>2651</c:v>
                </c:pt>
              </c:numCache>
            </c:numRef>
          </c:val>
          <c:extLst xmlns:c16r2="http://schemas.microsoft.com/office/drawing/2015/06/chart">
            <c:ext xmlns:c16="http://schemas.microsoft.com/office/drawing/2014/chart" uri="{C3380CC4-5D6E-409C-BE32-E72D297353CC}">
              <c16:uniqueId val="{00000002-121F-48D0-BACC-3D104BB5AD3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121F-48D0-BACC-3D104BB5AD3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121F-48D0-BACC-3D104BB5AD3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121F-48D0-BACC-3D104BB5AD3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1140</c:v>
                </c:pt>
                <c:pt idx="3">
                  <c:v>1099</c:v>
                </c:pt>
                <c:pt idx="6">
                  <c:v>1031</c:v>
                </c:pt>
                <c:pt idx="9">
                  <c:v>1019</c:v>
                </c:pt>
                <c:pt idx="12">
                  <c:v>1002</c:v>
                </c:pt>
              </c:numCache>
            </c:numRef>
          </c:val>
          <c:extLst xmlns:c16r2="http://schemas.microsoft.com/office/drawing/2015/06/chart">
            <c:ext xmlns:c16="http://schemas.microsoft.com/office/drawing/2014/chart" uri="{C3380CC4-5D6E-409C-BE32-E72D297353CC}">
              <c16:uniqueId val="{00000006-121F-48D0-BACC-3D104BB5AD3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7-121F-48D0-BACC-3D104BB5AD3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8-121F-48D0-BACC-3D104BB5AD3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25</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121F-48D0-BACC-3D104BB5AD3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4177</c:v>
                </c:pt>
                <c:pt idx="3">
                  <c:v>4249</c:v>
                </c:pt>
                <c:pt idx="6">
                  <c:v>4437</c:v>
                </c:pt>
                <c:pt idx="9">
                  <c:v>4491</c:v>
                </c:pt>
                <c:pt idx="12">
                  <c:v>4960</c:v>
                </c:pt>
              </c:numCache>
            </c:numRef>
          </c:val>
          <c:extLst xmlns:c16r2="http://schemas.microsoft.com/office/drawing/2015/06/chart">
            <c:ext xmlns:c16="http://schemas.microsoft.com/office/drawing/2014/chart" uri="{C3380CC4-5D6E-409C-BE32-E72D297353CC}">
              <c16:uniqueId val="{0000000A-121F-48D0-BACC-3D104BB5AD35}"/>
            </c:ext>
          </c:extLst>
        </c:ser>
        <c:dLbls>
          <c:showLegendKey val="0"/>
          <c:showVal val="0"/>
          <c:showCatName val="0"/>
          <c:showSerName val="0"/>
          <c:showPercent val="0"/>
          <c:showBubbleSize val="0"/>
        </c:dLbls>
        <c:gapWidth val="100"/>
        <c:overlap val="100"/>
        <c:axId val="401959520"/>
        <c:axId val="40195990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211</c:v>
                </c:pt>
                <c:pt idx="14">
                  <c:v>#N/A</c:v>
                </c:pt>
              </c:numCache>
            </c:numRef>
          </c:val>
          <c:smooth val="0"/>
          <c:extLst xmlns:c16r2="http://schemas.microsoft.com/office/drawing/2015/06/chart">
            <c:ext xmlns:c16="http://schemas.microsoft.com/office/drawing/2014/chart" uri="{C3380CC4-5D6E-409C-BE32-E72D297353CC}">
              <c16:uniqueId val="{0000000B-121F-48D0-BACC-3D104BB5AD35}"/>
            </c:ext>
          </c:extLst>
        </c:ser>
        <c:dLbls>
          <c:showLegendKey val="0"/>
          <c:showVal val="0"/>
          <c:showCatName val="0"/>
          <c:showSerName val="0"/>
          <c:showPercent val="0"/>
          <c:showBubbleSize val="0"/>
        </c:dLbls>
        <c:marker val="1"/>
        <c:smooth val="0"/>
        <c:axId val="401959520"/>
        <c:axId val="401959904"/>
      </c:lineChart>
      <c:catAx>
        <c:axId val="4019595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401959904"/>
        <c:crosses val="autoZero"/>
        <c:auto val="1"/>
        <c:lblAlgn val="ctr"/>
        <c:lblOffset val="100"/>
        <c:tickLblSkip val="1"/>
        <c:tickMarkSkip val="1"/>
        <c:noMultiLvlLbl val="0"/>
      </c:catAx>
      <c:valAx>
        <c:axId val="40195990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4019595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736</c:v>
                </c:pt>
                <c:pt idx="1">
                  <c:v>738</c:v>
                </c:pt>
                <c:pt idx="2">
                  <c:v>739</c:v>
                </c:pt>
              </c:numCache>
            </c:numRef>
          </c:val>
          <c:extLst xmlns:c16r2="http://schemas.microsoft.com/office/drawing/2015/06/chart">
            <c:ext xmlns:c16="http://schemas.microsoft.com/office/drawing/2014/chart" uri="{C3380CC4-5D6E-409C-BE32-E72D297353CC}">
              <c16:uniqueId val="{00000000-3745-4E84-B59E-D3E92CD36832}"/>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126</c:v>
                </c:pt>
                <c:pt idx="1">
                  <c:v>166</c:v>
                </c:pt>
                <c:pt idx="2">
                  <c:v>191</c:v>
                </c:pt>
              </c:numCache>
            </c:numRef>
          </c:val>
          <c:extLst xmlns:c16r2="http://schemas.microsoft.com/office/drawing/2015/06/chart">
            <c:ext xmlns:c16="http://schemas.microsoft.com/office/drawing/2014/chart" uri="{C3380CC4-5D6E-409C-BE32-E72D297353CC}">
              <c16:uniqueId val="{00000001-3745-4E84-B59E-D3E92CD36832}"/>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1588</c:v>
                </c:pt>
                <c:pt idx="1">
                  <c:v>1642</c:v>
                </c:pt>
                <c:pt idx="2">
                  <c:v>1576</c:v>
                </c:pt>
              </c:numCache>
            </c:numRef>
          </c:val>
          <c:extLst xmlns:c16r2="http://schemas.microsoft.com/office/drawing/2015/06/chart">
            <c:ext xmlns:c16="http://schemas.microsoft.com/office/drawing/2014/chart" uri="{C3380CC4-5D6E-409C-BE32-E72D297353CC}">
              <c16:uniqueId val="{00000002-3745-4E84-B59E-D3E92CD36832}"/>
            </c:ext>
          </c:extLst>
        </c:ser>
        <c:dLbls>
          <c:showLegendKey val="0"/>
          <c:showVal val="0"/>
          <c:showCatName val="0"/>
          <c:showSerName val="0"/>
          <c:showPercent val="0"/>
          <c:showBubbleSize val="0"/>
        </c:dLbls>
        <c:gapWidth val="120"/>
        <c:overlap val="100"/>
        <c:axId val="400500304"/>
        <c:axId val="500081624"/>
      </c:barChart>
      <c:catAx>
        <c:axId val="40050030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00081624"/>
        <c:crosses val="autoZero"/>
        <c:auto val="1"/>
        <c:lblAlgn val="ctr"/>
        <c:lblOffset val="100"/>
        <c:tickLblSkip val="1"/>
        <c:tickMarkSkip val="1"/>
        <c:noMultiLvlLbl val="0"/>
      </c:catAx>
      <c:valAx>
        <c:axId val="500081624"/>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40050030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88AE-4F65-8AB9-FEF7571FDCF7}"/>
                </c:ext>
                <c:ext xmlns:c15="http://schemas.microsoft.com/office/drawing/2012/chart" uri="{CE6537A1-D6FC-4f65-9D91-7224C49458BB}">
                  <c15:dlblFieldTable>
                    <c15:dlblFTEntry>
                      <c15:txfldGUID>{02D70BF8-A1FA-464B-B993-48B057DE0006}</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88AE-4F65-8AB9-FEF7571FDCF7}"/>
                </c:ext>
                <c:ext xmlns:c15="http://schemas.microsoft.com/office/drawing/2012/chart" uri="{CE6537A1-D6FC-4f65-9D91-7224C49458BB}">
                  <c15:dlblFieldTable>
                    <c15:dlblFTEntry>
                      <c15:txfldGUID>{E835D24E-3792-4073-8004-79ACE20FDD27}</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88AE-4F65-8AB9-FEF7571FDCF7}"/>
                </c:ext>
                <c:ext xmlns:c15="http://schemas.microsoft.com/office/drawing/2012/chart" uri="{CE6537A1-D6FC-4f65-9D91-7224C49458BB}">
                  <c15:dlblFieldTable>
                    <c15:dlblFTEntry>
                      <c15:txfldGUID>{6EF26702-1988-401E-B55D-55B76059836E}</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88AE-4F65-8AB9-FEF7571FDCF7}"/>
                </c:ext>
                <c:ext xmlns:c15="http://schemas.microsoft.com/office/drawing/2012/chart" uri="{CE6537A1-D6FC-4f65-9D91-7224C49458BB}">
                  <c15:dlblFieldTable>
                    <c15:dlblFTEntry>
                      <c15:txfldGUID>{71ED168F-AFCC-4ED9-AF01-777F1EA5ACB9}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88AE-4F65-8AB9-FEF7571FDCF7}"/>
                </c:ext>
                <c:ext xmlns:c15="http://schemas.microsoft.com/office/drawing/2012/chart" uri="{CE6537A1-D6FC-4f65-9D91-7224C49458BB}">
                  <c15:dlblFieldTable>
                    <c15:dlblFTEntry>
                      <c15:txfldGUID>{4549ED7D-58AA-4D41-92B3-0A1109A9982C}</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88AE-4F65-8AB9-FEF7571FDCF7}"/>
                </c:ext>
                <c:ext xmlns:c15="http://schemas.microsoft.com/office/drawing/2012/chart" uri="{CE6537A1-D6FC-4f65-9D91-7224C49458BB}">
                  <c15:dlblFieldTable>
                    <c15:dlblFTEntry>
                      <c15:txfldGUID>{D1180AF3-E968-4551-99C2-D60EFDC45F5B}</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88AE-4F65-8AB9-FEF7571FDCF7}"/>
                </c:ext>
                <c:ext xmlns:c15="http://schemas.microsoft.com/office/drawing/2012/chart" uri="{CE6537A1-D6FC-4f65-9D91-7224C49458BB}">
                  <c15:dlblFieldTable>
                    <c15:dlblFTEntry>
                      <c15:txfldGUID>{33D31575-C778-4646-B491-FFEEC2D62AAA}</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88AE-4F65-8AB9-FEF7571FDCF7}"/>
                </c:ext>
                <c:ext xmlns:c15="http://schemas.microsoft.com/office/drawing/2012/chart" uri="{CE6537A1-D6FC-4f65-9D91-7224C49458BB}">
                  <c15:dlblFieldTable>
                    <c15:dlblFTEntry>
                      <c15:txfldGUID>{55B90716-F594-4840-B00C-5D593DE467B8}</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88AE-4F65-8AB9-FEF7571FDCF7}"/>
                </c:ext>
                <c:ext xmlns:c15="http://schemas.microsoft.com/office/drawing/2012/chart" uri="{CE6537A1-D6FC-4f65-9D91-7224C49458BB}">
                  <c15:dlblFieldTable>
                    <c15:dlblFTEntry>
                      <c15:txfldGUID>{43FFE06D-F08A-4A8A-978E-EB934140F092}</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60</c:v>
                </c:pt>
                <c:pt idx="8">
                  <c:v>61.5</c:v>
                </c:pt>
                <c:pt idx="16">
                  <c:v>61.5</c:v>
                </c:pt>
                <c:pt idx="24">
                  <c:v>62.7</c:v>
                </c:pt>
                <c:pt idx="32">
                  <c:v>62.2</c:v>
                </c:pt>
              </c:numCache>
            </c:numRef>
          </c:xVal>
          <c:yVal>
            <c:numRef>
              <c:f>公会計指標分析・財政指標組合せ分析表!$BP$51:$DC$51</c:f>
              <c:numCache>
                <c:formatCode>#,##0.0;"▲ "#,##0.0</c:formatCode>
                <c:ptCount val="40"/>
                <c:pt idx="32">
                  <c:v>6.7</c:v>
                </c:pt>
              </c:numCache>
            </c:numRef>
          </c:yVal>
          <c:smooth val="0"/>
          <c:extLst xmlns:c16r2="http://schemas.microsoft.com/office/drawing/2015/06/chart">
            <c:ext xmlns:c16="http://schemas.microsoft.com/office/drawing/2014/chart" uri="{C3380CC4-5D6E-409C-BE32-E72D297353CC}">
              <c16:uniqueId val="{00000009-88AE-4F65-8AB9-FEF7571FDCF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88AE-4F65-8AB9-FEF7571FDCF7}"/>
                </c:ext>
                <c:ext xmlns:c15="http://schemas.microsoft.com/office/drawing/2012/chart" uri="{CE6537A1-D6FC-4f65-9D91-7224C49458BB}">
                  <c15:dlblFieldTable>
                    <c15:dlblFTEntry>
                      <c15:txfldGUID>{DA7F6AAF-ACE3-486C-96D9-A571C4B046BA}</c15:txfldGUID>
                      <c15:f>公会計指標分析・財政指標組合せ分析表!$BP$50</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88AE-4F65-8AB9-FEF7571FDCF7}"/>
                </c:ext>
                <c:ext xmlns:c15="http://schemas.microsoft.com/office/drawing/2012/chart" uri="{CE6537A1-D6FC-4f65-9D91-7224C49458BB}">
                  <c15:dlblFieldTable>
                    <c15:dlblFTEntry>
                      <c15:txfldGUID>{F59410F3-AEDD-49B8-BEF2-0FDD5C861AC6}</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88AE-4F65-8AB9-FEF7571FDCF7}"/>
                </c:ext>
                <c:ext xmlns:c15="http://schemas.microsoft.com/office/drawing/2012/chart" uri="{CE6537A1-D6FC-4f65-9D91-7224C49458BB}">
                  <c15:dlblFieldTable>
                    <c15:dlblFTEntry>
                      <c15:txfldGUID>{52791660-D529-4120-899C-0A87C7872FBC}</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88AE-4F65-8AB9-FEF7571FDCF7}"/>
                </c:ext>
                <c:ext xmlns:c15="http://schemas.microsoft.com/office/drawing/2012/chart" uri="{CE6537A1-D6FC-4f65-9D91-7224C49458BB}">
                  <c15:dlblFieldTable>
                    <c15:dlblFTEntry>
                      <c15:txfldGUID>{81C368A4-71EA-4A69-8405-9628AB9F4F73}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88AE-4F65-8AB9-FEF7571FDCF7}"/>
                </c:ext>
                <c:ext xmlns:c15="http://schemas.microsoft.com/office/drawing/2012/chart" uri="{CE6537A1-D6FC-4f65-9D91-7224C49458BB}">
                  <c15:dlblFieldTable>
                    <c15:dlblFTEntry>
                      <c15:txfldGUID>{3903B6ED-D35A-46CB-81BE-C0F071F09EA7}</c15:txfldGUID>
                      <c15:f>#REF!</c15:f>
                      <c15:dlblFieldTableCache>
                        <c:ptCount val="1"/>
                        <c:pt idx="0">
                          <c:v>#REF!</c:v>
                        </c:pt>
                      </c15:dlblFieldTableCache>
                    </c15:dlblFTEntry>
                  </c15:dlblFieldTable>
                  <c15:showDataLabelsRange val="0"/>
                </c:ext>
              </c:extLst>
            </c:dLbl>
            <c:dLbl>
              <c:idx val="8"/>
              <c:tx>
                <c:strRef>
                  <c:f>公会計指標分析・財政指標組合せ分析表!$BX$50</c:f>
                  <c:strCache>
                    <c:ptCount val="1"/>
                    <c:pt idx="0">
                      <c:v>H29</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88AE-4F65-8AB9-FEF7571FDCF7}"/>
                </c:ext>
                <c:ext xmlns:c15="http://schemas.microsoft.com/office/drawing/2012/chart" uri="{CE6537A1-D6FC-4f65-9D91-7224C49458BB}">
                  <c15:dlblFieldTable>
                    <c15:dlblFTEntry>
                      <c15:txfldGUID>{C60C57A8-A10C-4F40-B768-FEAF6912E580}</c15:txfldGUID>
                      <c15:f>公会計指標分析・財政指標組合せ分析表!$BX$50</c15:f>
                      <c15:dlblFieldTableCache>
                        <c:ptCount val="1"/>
                        <c:pt idx="0">
                          <c:v>H29</c:v>
                        </c:pt>
                      </c15:dlblFieldTableCache>
                    </c15:dlblFTEntry>
                  </c15:dlblFieldTable>
                  <c15:showDataLabelsRange val="0"/>
                </c:ext>
              </c:extLst>
            </c:dLbl>
            <c:dLbl>
              <c:idx val="16"/>
              <c:tx>
                <c:strRef>
                  <c:f>公会計指標分析・財政指標組合せ分析表!$CF$50</c:f>
                  <c:strCache>
                    <c:ptCount val="1"/>
                    <c:pt idx="0">
                      <c:v>H30</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88AE-4F65-8AB9-FEF7571FDCF7}"/>
                </c:ext>
                <c:ext xmlns:c15="http://schemas.microsoft.com/office/drawing/2012/chart" uri="{CE6537A1-D6FC-4f65-9D91-7224C49458BB}">
                  <c15:dlblFieldTable>
                    <c15:dlblFTEntry>
                      <c15:txfldGUID>{18F32637-D241-40DC-B52D-48675E417896}</c15:txfldGUID>
                      <c15:f>公会計指標分析・財政指標組合せ分析表!$CF$50</c15:f>
                      <c15:dlblFieldTableCache>
                        <c:ptCount val="1"/>
                        <c:pt idx="0">
                          <c:v>H30</c:v>
                        </c:pt>
                      </c15:dlblFieldTableCache>
                    </c15:dlblFTEntry>
                  </c15:dlblFieldTable>
                  <c15:showDataLabelsRange val="0"/>
                </c:ext>
              </c:extLst>
            </c:dLbl>
            <c:dLbl>
              <c:idx val="24"/>
              <c:tx>
                <c:strRef>
                  <c:f>公会計指標分析・財政指標組合せ分析表!$CN$50</c:f>
                  <c:strCache>
                    <c:ptCount val="1"/>
                    <c:pt idx="0">
                      <c:v>R01</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88AE-4F65-8AB9-FEF7571FDCF7}"/>
                </c:ext>
                <c:ext xmlns:c15="http://schemas.microsoft.com/office/drawing/2012/chart" uri="{CE6537A1-D6FC-4f65-9D91-7224C49458BB}">
                  <c15:dlblFieldTable>
                    <c15:dlblFTEntry>
                      <c15:txfldGUID>{61906689-1BCC-418D-88AE-A26197F9FA31}</c15:txfldGUID>
                      <c15:f>公会計指標分析・財政指標組合せ分析表!$CN$50</c15:f>
                      <c15:dlblFieldTableCache>
                        <c:ptCount val="1"/>
                        <c:pt idx="0">
                          <c:v>R01</c:v>
                        </c:pt>
                      </c15:dlblFieldTableCache>
                    </c15:dlblFTEntry>
                  </c15:dlblFieldTable>
                  <c15:showDataLabelsRange val="0"/>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88AE-4F65-8AB9-FEF7571FDCF7}"/>
                </c:ext>
                <c:ext xmlns:c15="http://schemas.microsoft.com/office/drawing/2012/chart" uri="{CE6537A1-D6FC-4f65-9D91-7224C49458BB}">
                  <c15:dlblFieldTable>
                    <c15:dlblFTEntry>
                      <c15:txfldGUID>{E32AAF6A-0BCF-4AFC-ACBA-F2EE4A566A59}</c15:txfldGUID>
                      <c15:f>公会計指標分析・財政指標組合せ分析表!$CV$50</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52.3</c:v>
                </c:pt>
                <c:pt idx="8">
                  <c:v>59.3</c:v>
                </c:pt>
                <c:pt idx="16">
                  <c:v>59.9</c:v>
                </c:pt>
                <c:pt idx="24">
                  <c:v>61</c:v>
                </c:pt>
                <c:pt idx="32">
                  <c:v>61.9</c:v>
                </c:pt>
              </c:numCache>
            </c:numRef>
          </c:xVal>
          <c:yVal>
            <c:numRef>
              <c:f>公会計指標分析・財政指標組合せ分析表!$BP$55:$DC$55</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88AE-4F65-8AB9-FEF7571FDCF7}"/>
            </c:ext>
          </c:extLst>
        </c:ser>
        <c:dLbls>
          <c:showLegendKey val="0"/>
          <c:showVal val="1"/>
          <c:showCatName val="0"/>
          <c:showSerName val="0"/>
          <c:showPercent val="0"/>
          <c:showBubbleSize val="0"/>
        </c:dLbls>
        <c:axId val="500891080"/>
        <c:axId val="500889512"/>
      </c:scatterChart>
      <c:valAx>
        <c:axId val="500891080"/>
        <c:scaling>
          <c:orientation val="maxMin"/>
          <c:max val="63"/>
          <c:min val="51"/>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889512"/>
        <c:crosses val="autoZero"/>
        <c:crossBetween val="midCat"/>
      </c:valAx>
      <c:valAx>
        <c:axId val="50088951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89108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0-3CD1-4294-8762-0D5D35F1FD29}"/>
                </c:ext>
                <c:ext xmlns:c15="http://schemas.microsoft.com/office/drawing/2012/chart" uri="{CE6537A1-D6FC-4f65-9D91-7224C49458BB}">
                  <c15:dlblFieldTable>
                    <c15:dlblFTEntry>
                      <c15:txfldGUID>{E8308C3C-88B6-4A4E-A6DD-4647C4E36F24}</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1-3CD1-4294-8762-0D5D35F1FD29}"/>
                </c:ext>
                <c:ext xmlns:c15="http://schemas.microsoft.com/office/drawing/2012/chart" uri="{CE6537A1-D6FC-4f65-9D91-7224C49458BB}">
                  <c15:dlblFieldTable>
                    <c15:dlblFTEntry>
                      <c15:txfldGUID>{8D764278-E7B7-4B3A-A417-24036CD0C428}</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2-3CD1-4294-8762-0D5D35F1FD29}"/>
                </c:ext>
                <c:ext xmlns:c15="http://schemas.microsoft.com/office/drawing/2012/chart" uri="{CE6537A1-D6FC-4f65-9D91-7224C49458BB}">
                  <c15:dlblFieldTable>
                    <c15:dlblFTEntry>
                      <c15:txfldGUID>{A6731632-D848-40B5-8287-D682D93F0A49}</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3-3CD1-4294-8762-0D5D35F1FD29}"/>
                </c:ext>
                <c:ext xmlns:c15="http://schemas.microsoft.com/office/drawing/2012/chart" uri="{CE6537A1-D6FC-4f65-9D91-7224C49458BB}">
                  <c15:dlblFieldTable>
                    <c15:dlblFTEntry>
                      <c15:txfldGUID>{01537B70-139E-4A7E-987B-C5527AC25D79}</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4-3CD1-4294-8762-0D5D35F1FD29}"/>
                </c:ext>
                <c:ext xmlns:c15="http://schemas.microsoft.com/office/drawing/2012/chart" uri="{CE6537A1-D6FC-4f65-9D91-7224C49458BB}">
                  <c15:dlblFieldTable>
                    <c15:dlblFTEntry>
                      <c15:txfldGUID>{E82590A9-DF98-4C87-91C1-07C5C0BADDD5}</c15:txfldGUID>
                      <c15:f>#REF!</c15:f>
                      <c15:dlblFieldTableCache>
                        <c:ptCount val="1"/>
                        <c:pt idx="0">
                          <c:v>#REF!</c:v>
                        </c:pt>
                      </c15:dlblFieldTableCache>
                    </c15:dlblFTEntry>
                  </c15:dlblFieldTable>
                  <c15:showDataLabelsRange val="0"/>
                </c:ext>
              </c:extLst>
            </c:dLbl>
            <c:dLbl>
              <c:idx val="8"/>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5-3CD1-4294-8762-0D5D35F1FD29}"/>
                </c:ext>
                <c:ext xmlns:c15="http://schemas.microsoft.com/office/drawing/2012/chart" uri="{CE6537A1-D6FC-4f65-9D91-7224C49458BB}">
                  <c15:dlblFieldTable>
                    <c15:dlblFTEntry>
                      <c15:txfldGUID>{F3CC4A30-4065-48C8-8B58-9978D04F67AE}</c15:txfldGUID>
                      <c15:f>公会計指標分析・財政指標組合せ分析表!$BX$72</c15:f>
                      <c15:dlblFieldTableCache>
                        <c:ptCount val="1"/>
                        <c:pt idx="0">
                          <c:v>H29</c:v>
                        </c:pt>
                      </c15:dlblFieldTableCache>
                    </c15:dlblFTEntry>
                  </c15:dlblFieldTable>
                  <c15:showDataLabelsRange val="0"/>
                </c:ext>
              </c:extLst>
            </c:dLbl>
            <c:dLbl>
              <c:idx val="16"/>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6-3CD1-4294-8762-0D5D35F1FD29}"/>
                </c:ext>
                <c:ext xmlns:c15="http://schemas.microsoft.com/office/drawing/2012/chart" uri="{CE6537A1-D6FC-4f65-9D91-7224C49458BB}">
                  <c15:dlblFieldTable>
                    <c15:dlblFTEntry>
                      <c15:txfldGUID>{735524EE-3B9F-4C00-9271-D829157B862B}</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7-3CD1-4294-8762-0D5D35F1FD29}"/>
                </c:ext>
                <c:ext xmlns:c15="http://schemas.microsoft.com/office/drawing/2012/chart" uri="{CE6537A1-D6FC-4f65-9D91-7224C49458BB}">
                  <c15:dlblFieldTable>
                    <c15:dlblFTEntry>
                      <c15:txfldGUID>{9AB72126-F4B5-4868-AB23-EAEDA55C9240}</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8-3CD1-4294-8762-0D5D35F1FD29}"/>
                </c:ext>
                <c:ext xmlns:c15="http://schemas.microsoft.com/office/drawing/2012/chart" uri="{CE6537A1-D6FC-4f65-9D91-7224C49458BB}">
                  <c15:dlblFieldTable>
                    <c15:dlblFTEntry>
                      <c15:txfldGUID>{2C3CAEB9-5389-4528-8402-2A5D19AB0344}</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3.9</c:v>
                </c:pt>
                <c:pt idx="8">
                  <c:v>4.0999999999999996</c:v>
                </c:pt>
                <c:pt idx="16">
                  <c:v>3.9</c:v>
                </c:pt>
                <c:pt idx="24">
                  <c:v>3.5</c:v>
                </c:pt>
                <c:pt idx="32">
                  <c:v>3.3</c:v>
                </c:pt>
              </c:numCache>
            </c:numRef>
          </c:xVal>
          <c:yVal>
            <c:numRef>
              <c:f>公会計指標分析・財政指標組合せ分析表!$BP$73:$DC$73</c:f>
              <c:numCache>
                <c:formatCode>#,##0.0;"▲ "#,##0.0</c:formatCode>
                <c:ptCount val="40"/>
                <c:pt idx="32">
                  <c:v>6.7</c:v>
                </c:pt>
              </c:numCache>
            </c:numRef>
          </c:yVal>
          <c:smooth val="0"/>
          <c:extLst xmlns:c16r2="http://schemas.microsoft.com/office/drawing/2015/06/chart">
            <c:ext xmlns:c16="http://schemas.microsoft.com/office/drawing/2014/chart" uri="{C3380CC4-5D6E-409C-BE32-E72D297353CC}">
              <c16:uniqueId val="{00000009-3CD1-4294-8762-0D5D35F1FD29}"/>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7693496914529487E-2"/>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3CD1-4294-8762-0D5D35F1FD29}"/>
                </c:ext>
                <c:ext xmlns:c15="http://schemas.microsoft.com/office/drawing/2012/chart" uri="{CE6537A1-D6FC-4f65-9D91-7224C49458BB}">
                  <c15:dlblFieldTable>
                    <c15:dlblFTEntry>
                      <c15:txfldGUID>{3B7D4EAF-F28B-4D04-8B45-6FE966001AFE}</c15:txfldGUID>
                      <c15:f>公会計指標分析・財政指標組合せ分析表!$BP$72</c15:f>
                      <c15:dlblFieldTableCache>
                        <c:ptCount val="1"/>
                        <c:pt idx="0">
                          <c:v>H28</c:v>
                        </c:pt>
                      </c15:dlblFieldTableCache>
                    </c15:dlblFTEntry>
                  </c15:dlblFieldTable>
                  <c15:showDataLabelsRange val="0"/>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B-3CD1-4294-8762-0D5D35F1FD29}"/>
                </c:ext>
                <c:ext xmlns:c15="http://schemas.microsoft.com/office/drawing/2012/chart" uri="{CE6537A1-D6FC-4f65-9D91-7224C49458BB}">
                  <c15:dlblFieldTable>
                    <c15:dlblFTEntry>
                      <c15:txfldGUID>{F6F66738-D1C8-4CBF-8842-B3DD2BA752F2}</c15:txfldGUID>
                      <c15:f>#REF!</c15:f>
                      <c15:dlblFieldTableCache>
                        <c:ptCount val="1"/>
                        <c:pt idx="0">
                          <c:v>#REF!</c:v>
                        </c:pt>
                      </c15:dlblFieldTableCache>
                    </c15:dlblFTEntry>
                  </c15:dlblFieldTable>
                  <c15:showDataLabelsRange val="0"/>
                </c:ext>
              </c:extLst>
            </c:dLbl>
            <c:dLbl>
              <c:idx val="2"/>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C-3CD1-4294-8762-0D5D35F1FD29}"/>
                </c:ext>
                <c:ext xmlns:c15="http://schemas.microsoft.com/office/drawing/2012/chart" uri="{CE6537A1-D6FC-4f65-9D91-7224C49458BB}">
                  <c15:dlblFieldTable>
                    <c15:dlblFTEntry>
                      <c15:txfldGUID>{1A59B449-CEDB-4B6C-BC23-E3FC7E52D3D5}</c15:txfldGUID>
                      <c15:f>#REF!</c15:f>
                      <c15:dlblFieldTableCache>
                        <c:ptCount val="1"/>
                        <c:pt idx="0">
                          <c:v>#REF!</c:v>
                        </c:pt>
                      </c15:dlblFieldTableCache>
                    </c15:dlblFTEntry>
                  </c15:dlblFieldTable>
                  <c15:showDataLabelsRange val="0"/>
                </c:ext>
              </c:extLst>
            </c:dLbl>
            <c:dLbl>
              <c:idx val="3"/>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D-3CD1-4294-8762-0D5D35F1FD29}"/>
                </c:ext>
                <c:ext xmlns:c15="http://schemas.microsoft.com/office/drawing/2012/chart" uri="{CE6537A1-D6FC-4f65-9D91-7224C49458BB}">
                  <c15:dlblFieldTable>
                    <c15:dlblFTEntry>
                      <c15:txfldGUID>{885D82F6-957A-4D57-98C9-E3C888F22063}</c15:txfldGUID>
                      <c15:f>#REF!</c15:f>
                      <c15:dlblFieldTableCache>
                        <c:ptCount val="1"/>
                        <c:pt idx="0">
                          <c:v>#REF!</c:v>
                        </c:pt>
                      </c15:dlblFieldTableCache>
                    </c15:dlblFTEntry>
                  </c15:dlblFieldTable>
                  <c15:showDataLabelsRange val="0"/>
                </c:ext>
              </c:extLst>
            </c:dLbl>
            <c:dLbl>
              <c:idx val="4"/>
              <c:tx>
                <c:strRef>
                  <c:f>#REF!</c:f>
                  <c:strCache>
                    <c:ptCount val="1"/>
                    <c:pt idx="0">
                      <c:v>#REF!</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E-3CD1-4294-8762-0D5D35F1FD29}"/>
                </c:ext>
                <c:ext xmlns:c15="http://schemas.microsoft.com/office/drawing/2012/chart" uri="{CE6537A1-D6FC-4f65-9D91-7224C49458BB}">
                  <c15:dlblFieldTable>
                    <c15:dlblFTEntry>
                      <c15:txfldGUID>{42B59C5A-A41F-4873-A942-A580CB7E2127}</c15:txfldGUID>
                      <c15:f>#REF!</c15:f>
                      <c15:dlblFieldTableCache>
                        <c:ptCount val="1"/>
                        <c:pt idx="0">
                          <c:v>#REF!</c:v>
                        </c:pt>
                      </c15:dlblFieldTableCache>
                    </c15:dlblFTEntry>
                  </c15:dlblFieldTable>
                  <c15:showDataLabelsRange val="0"/>
                </c:ext>
              </c:extLst>
            </c:dLbl>
            <c:dLbl>
              <c:idx val="8"/>
              <c:layout>
                <c:manualLayout>
                  <c:x val="0"/>
                  <c:y val="3.7767645473307507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0F-3CD1-4294-8762-0D5D35F1FD29}"/>
                </c:ext>
                <c:ext xmlns:c15="http://schemas.microsoft.com/office/drawing/2012/chart" uri="{CE6537A1-D6FC-4f65-9D91-7224C49458BB}">
                  <c15:dlblFieldTable>
                    <c15:dlblFTEntry>
                      <c15:txfldGUID>{A459F8C8-54FA-4DB3-85AB-C2CD4F638E55}</c15:txfldGUID>
                      <c15:f>公会計指標分析・財政指標組合せ分析表!$BX$72</c15:f>
                      <c15:dlblFieldTableCache>
                        <c:ptCount val="1"/>
                        <c:pt idx="0">
                          <c:v>H29</c:v>
                        </c:pt>
                      </c15:dlblFieldTableCache>
                    </c15:dlblFTEntry>
                  </c15:dlblFieldTable>
                  <c15:showDataLabelsRange val="0"/>
                </c:ext>
              </c:extLst>
            </c:dLbl>
            <c:dLbl>
              <c:idx val="16"/>
              <c:layout>
                <c:manualLayout>
                  <c:x val="0"/>
                  <c:y val="-7.3806071208645484E-5"/>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0-3CD1-4294-8762-0D5D35F1FD29}"/>
                </c:ext>
                <c:ext xmlns:c15="http://schemas.microsoft.com/office/drawing/2012/chart" uri="{CE6537A1-D6FC-4f65-9D91-7224C49458BB}">
                  <c15:dlblFieldTable>
                    <c15:dlblFTEntry>
                      <c15:txfldGUID>{BF299F40-F182-4CEE-9A2A-28ED37FC0233}</c15:txfldGUID>
                      <c15:f>公会計指標分析・財政指標組合せ分析表!$CF$72</c15:f>
                      <c15:dlblFieldTableCache>
                        <c:ptCount val="1"/>
                        <c:pt idx="0">
                          <c:v>H30</c:v>
                        </c:pt>
                      </c15:dlblFieldTableCache>
                    </c15:dlblFTEntry>
                  </c15:dlblFieldTable>
                  <c15:showDataLabelsRange val="0"/>
                </c:ext>
              </c:extLst>
            </c:dLbl>
            <c:dLbl>
              <c:idx val="24"/>
              <c:tx>
                <c:strRef>
                  <c:f>公会計指標分析・財政指標組合せ分析表!$CN$72</c:f>
                  <c:strCache>
                    <c:ptCount val="1"/>
                    <c:pt idx="0">
                      <c:v>R01</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1-3CD1-4294-8762-0D5D35F1FD29}"/>
                </c:ext>
                <c:ext xmlns:c15="http://schemas.microsoft.com/office/drawing/2012/chart" uri="{CE6537A1-D6FC-4f65-9D91-7224C49458BB}">
                  <c15:dlblFieldTable>
                    <c15:dlblFTEntry>
                      <c15:txfldGUID>{570D39A5-AE7E-4AFB-8A83-B8E85C415157}</c15:txfldGUID>
                      <c15:f>公会計指標分析・財政指標組合せ分析表!$CN$72</c15:f>
                      <c15:dlblFieldTableCache>
                        <c:ptCount val="1"/>
                        <c:pt idx="0">
                          <c:v>R01</c:v>
                        </c:pt>
                      </c15:dlblFieldTableCache>
                    </c15:dlblFTEntry>
                  </c15:dlblFieldTable>
                  <c15:showDataLabelsRange val="0"/>
                </c:ext>
              </c:extLst>
            </c:dLbl>
            <c:dLbl>
              <c:idx val="32"/>
              <c:tx>
                <c:strRef>
                  <c:f>公会計指標分析・財政指標組合せ分析表!$CV$72</c:f>
                  <c:strCache>
                    <c:ptCount val="1"/>
                    <c:pt idx="0">
                      <c:v>R02</c:v>
                    </c:pt>
                  </c:strCache>
                </c:strRef>
              </c:tx>
              <c:dLblPos val="r"/>
              <c:showLegendKey val="0"/>
              <c:showVal val="1"/>
              <c:showCatName val="0"/>
              <c:showSerName val="0"/>
              <c:showPercent val="0"/>
              <c:showBubbleSize val="0"/>
              <c:extLst xmlns:c16r2="http://schemas.microsoft.com/office/drawing/2015/06/chart">
                <c:ext xmlns:c16="http://schemas.microsoft.com/office/drawing/2014/chart" uri="{C3380CC4-5D6E-409C-BE32-E72D297353CC}">
                  <c16:uniqueId val="{00000012-3CD1-4294-8762-0D5D35F1FD29}"/>
                </c:ext>
                <c:ext xmlns:c15="http://schemas.microsoft.com/office/drawing/2012/chart" uri="{CE6537A1-D6FC-4f65-9D91-7224C49458BB}">
                  <c15:dlblFieldTable>
                    <c15:dlblFTEntry>
                      <c15:txfldGUID>{EC4146AE-B986-4E94-9FC9-BCC3AE4CDE4C}</c15:txfldGUID>
                      <c15:f>公会計指標分析・財政指標組合せ分析表!$CV$72</c15:f>
                      <c15:dlblFieldTableCache>
                        <c:ptCount val="1"/>
                        <c:pt idx="0">
                          <c:v>R02</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7.9</c:v>
                </c:pt>
                <c:pt idx="8">
                  <c:v>7.9</c:v>
                </c:pt>
                <c:pt idx="16">
                  <c:v>7.8</c:v>
                </c:pt>
                <c:pt idx="24">
                  <c:v>7.9</c:v>
                </c:pt>
                <c:pt idx="32">
                  <c:v>7.9</c:v>
                </c:pt>
              </c:numCache>
            </c:numRef>
          </c:xVal>
          <c:yVal>
            <c:numRef>
              <c:f>公会計指標分析・財政指標組合せ分析表!$BP$77:$DC$77</c:f>
              <c:numCache>
                <c:formatCode>#,##0.0;"▲ "#,##0.0</c:formatCode>
                <c:ptCount val="40"/>
                <c:pt idx="0">
                  <c:v>0</c:v>
                </c:pt>
                <c:pt idx="8">
                  <c:v>0</c:v>
                </c:pt>
                <c:pt idx="16">
                  <c:v>0</c:v>
                </c:pt>
                <c:pt idx="24">
                  <c:v>3.1</c:v>
                </c:pt>
                <c:pt idx="32">
                  <c:v>13.7</c:v>
                </c:pt>
              </c:numCache>
            </c:numRef>
          </c:yVal>
          <c:smooth val="0"/>
          <c:extLst xmlns:c16r2="http://schemas.microsoft.com/office/drawing/2015/06/chart">
            <c:ext xmlns:c16="http://schemas.microsoft.com/office/drawing/2014/chart" uri="{C3380CC4-5D6E-409C-BE32-E72D297353CC}">
              <c16:uniqueId val="{00000013-3CD1-4294-8762-0D5D35F1FD29}"/>
            </c:ext>
          </c:extLst>
        </c:ser>
        <c:dLbls>
          <c:showLegendKey val="0"/>
          <c:showVal val="1"/>
          <c:showCatName val="0"/>
          <c:showSerName val="0"/>
          <c:showPercent val="0"/>
          <c:showBubbleSize val="0"/>
        </c:dLbls>
        <c:axId val="500888728"/>
        <c:axId val="500891472"/>
      </c:scatterChart>
      <c:valAx>
        <c:axId val="500888728"/>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500891472"/>
        <c:crosses val="autoZero"/>
        <c:crossBetween val="midCat"/>
      </c:valAx>
      <c:valAx>
        <c:axId val="500891472"/>
        <c:scaling>
          <c:orientation val="maxMin"/>
          <c:max val="2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500888728"/>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xmlns=""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xmlns=""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xmlns=""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xmlns=""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xmlns=""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xmlns=""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xmlns=""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xmlns=""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xmlns=""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xmlns=""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xmlns=""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xmlns=""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13,301
13,178
20.14
8,357,621
8,001,064
350,783
3,428,489
4,960,391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xmlns=""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xmlns=""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xmlns=""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xmlns=""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xmlns=""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xmlns=""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xmlns=""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xmlns=""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xmlns=""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xmlns=""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xmlns=""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xmlns=""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xmlns=""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xmlns=""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xmlns=""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xmlns=""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xmlns=""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xmlns=""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xmlns=""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xmlns=""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xmlns=""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xmlns=""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xmlns=""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xmlns=""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xmlns=""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xmlns=""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xmlns=""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xmlns=""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xmlns=""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xmlns=""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xmlns=""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xmlns=""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xmlns=""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xmlns=""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xmlns=""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xmlns=""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xmlns=""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少子高齢化（町高齢化率</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34.8%</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＞全国平均</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28.7%</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9</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月時点））や若年層の町外流出等による人口減少に加え、中核となる産業がなく、基幹産業である農業についても概して小規模経営であること等により、財政基盤が弱く、類似団体平均を下回っている。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今後も、町税等の滞納対策や事務・事業の点検・改善の取組みを継続するとともに、ふるさと納税や「第</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期桂川町まち・ひと・しごと創生総合戦略」（令和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月策定）の取組みを通じ、将来に亘り持続可能な財政基盤の強化に努める。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xmlns=""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xmlns=""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xmlns=""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xmlns=""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xmlns=""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xmlns=""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xmlns=""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xmlns=""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xmlns=""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xmlns=""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xmlns=""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xmlns=""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xmlns=""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xmlns=""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xmlns=""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xmlns=""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19957</xdr:rowOff>
    </xdr:from>
    <xdr:to>
      <xdr:col>23</xdr:col>
      <xdr:colOff>133350</xdr:colOff>
      <xdr:row>44</xdr:row>
      <xdr:rowOff>73176</xdr:rowOff>
    </xdr:to>
    <xdr:cxnSp macro="">
      <xdr:nvCxnSpPr>
        <xdr:cNvPr id="65" name="直線コネクタ 64">
          <a:extLst>
            <a:ext uri="{FF2B5EF4-FFF2-40B4-BE49-F238E27FC236}">
              <a16:creationId xmlns:a16="http://schemas.microsoft.com/office/drawing/2014/main" xmlns="" id="{00000000-0008-0000-0300-000041000000}"/>
            </a:ext>
          </a:extLst>
        </xdr:cNvPr>
        <xdr:cNvCxnSpPr/>
      </xdr:nvCxnSpPr>
      <xdr:spPr>
        <a:xfrm flipV="1">
          <a:off x="4953000" y="6192157"/>
          <a:ext cx="0" cy="14248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45253</xdr:rowOff>
    </xdr:from>
    <xdr:ext cx="762000" cy="259045"/>
    <xdr:sp macro="" textlink="">
      <xdr:nvSpPr>
        <xdr:cNvPr id="66" name="財政力最小値テキスト">
          <a:extLst>
            <a:ext uri="{FF2B5EF4-FFF2-40B4-BE49-F238E27FC236}">
              <a16:creationId xmlns:a16="http://schemas.microsoft.com/office/drawing/2014/main" xmlns="" id="{00000000-0008-0000-0300-000042000000}"/>
            </a:ext>
          </a:extLst>
        </xdr:cNvPr>
        <xdr:cNvSpPr txBox="1"/>
      </xdr:nvSpPr>
      <xdr:spPr>
        <a:xfrm>
          <a:off x="5041900" y="7589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73176</xdr:rowOff>
    </xdr:from>
    <xdr:to>
      <xdr:col>24</xdr:col>
      <xdr:colOff>12700</xdr:colOff>
      <xdr:row>44</xdr:row>
      <xdr:rowOff>73176</xdr:rowOff>
    </xdr:to>
    <xdr:cxnSp macro="">
      <xdr:nvCxnSpPr>
        <xdr:cNvPr id="67" name="直線コネクタ 66">
          <a:extLst>
            <a:ext uri="{FF2B5EF4-FFF2-40B4-BE49-F238E27FC236}">
              <a16:creationId xmlns:a16="http://schemas.microsoft.com/office/drawing/2014/main" xmlns="" id="{00000000-0008-0000-0300-000043000000}"/>
            </a:ext>
          </a:extLst>
        </xdr:cNvPr>
        <xdr:cNvCxnSpPr/>
      </xdr:nvCxnSpPr>
      <xdr:spPr>
        <a:xfrm>
          <a:off x="4864100" y="76169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106334</xdr:rowOff>
    </xdr:from>
    <xdr:ext cx="762000" cy="259045"/>
    <xdr:sp macro="" textlink="">
      <xdr:nvSpPr>
        <xdr:cNvPr id="68" name="財政力最大値テキスト">
          <a:extLst>
            <a:ext uri="{FF2B5EF4-FFF2-40B4-BE49-F238E27FC236}">
              <a16:creationId xmlns:a16="http://schemas.microsoft.com/office/drawing/2014/main" xmlns="" id="{00000000-0008-0000-0300-000044000000}"/>
            </a:ext>
          </a:extLst>
        </xdr:cNvPr>
        <xdr:cNvSpPr txBox="1"/>
      </xdr:nvSpPr>
      <xdr:spPr>
        <a:xfrm>
          <a:off x="5041900" y="5935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19957</xdr:rowOff>
    </xdr:from>
    <xdr:to>
      <xdr:col>24</xdr:col>
      <xdr:colOff>12700</xdr:colOff>
      <xdr:row>36</xdr:row>
      <xdr:rowOff>19957</xdr:rowOff>
    </xdr:to>
    <xdr:cxnSp macro="">
      <xdr:nvCxnSpPr>
        <xdr:cNvPr id="69" name="直線コネクタ 68">
          <a:extLst>
            <a:ext uri="{FF2B5EF4-FFF2-40B4-BE49-F238E27FC236}">
              <a16:creationId xmlns:a16="http://schemas.microsoft.com/office/drawing/2014/main" xmlns="" id="{00000000-0008-0000-0300-000045000000}"/>
            </a:ext>
          </a:extLst>
        </xdr:cNvPr>
        <xdr:cNvCxnSpPr/>
      </xdr:nvCxnSpPr>
      <xdr:spPr>
        <a:xfrm>
          <a:off x="4864100" y="6192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42</xdr:row>
      <xdr:rowOff>163285</xdr:rowOff>
    </xdr:from>
    <xdr:to>
      <xdr:col>23</xdr:col>
      <xdr:colOff>133350</xdr:colOff>
      <xdr:row>43</xdr:row>
      <xdr:rowOff>3326</xdr:rowOff>
    </xdr:to>
    <xdr:cxnSp macro="">
      <xdr:nvCxnSpPr>
        <xdr:cNvPr id="70" name="直線コネクタ 69">
          <a:extLst>
            <a:ext uri="{FF2B5EF4-FFF2-40B4-BE49-F238E27FC236}">
              <a16:creationId xmlns:a16="http://schemas.microsoft.com/office/drawing/2014/main" xmlns="" id="{00000000-0008-0000-0300-000046000000}"/>
            </a:ext>
          </a:extLst>
        </xdr:cNvPr>
        <xdr:cNvCxnSpPr/>
      </xdr:nvCxnSpPr>
      <xdr:spPr>
        <a:xfrm flipV="1">
          <a:off x="4114800" y="7364185"/>
          <a:ext cx="8382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83051</xdr:rowOff>
    </xdr:from>
    <xdr:ext cx="762000" cy="259045"/>
    <xdr:sp macro="" textlink="">
      <xdr:nvSpPr>
        <xdr:cNvPr id="71" name="財政力平均値テキスト">
          <a:extLst>
            <a:ext uri="{FF2B5EF4-FFF2-40B4-BE49-F238E27FC236}">
              <a16:creationId xmlns:a16="http://schemas.microsoft.com/office/drawing/2014/main" xmlns="" id="{00000000-0008-0000-0300-000047000000}"/>
            </a:ext>
          </a:extLst>
        </xdr:cNvPr>
        <xdr:cNvSpPr txBox="1"/>
      </xdr:nvSpPr>
      <xdr:spPr>
        <a:xfrm>
          <a:off x="5041900" y="71125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66524</xdr:rowOff>
    </xdr:from>
    <xdr:to>
      <xdr:col>23</xdr:col>
      <xdr:colOff>184150</xdr:colOff>
      <xdr:row>42</xdr:row>
      <xdr:rowOff>168124</xdr:rowOff>
    </xdr:to>
    <xdr:sp macro="" textlink="">
      <xdr:nvSpPr>
        <xdr:cNvPr id="72" name="フローチャート: 判断 71">
          <a:extLst>
            <a:ext uri="{FF2B5EF4-FFF2-40B4-BE49-F238E27FC236}">
              <a16:creationId xmlns:a16="http://schemas.microsoft.com/office/drawing/2014/main" xmlns="" id="{00000000-0008-0000-0300-000048000000}"/>
            </a:ext>
          </a:extLst>
        </xdr:cNvPr>
        <xdr:cNvSpPr/>
      </xdr:nvSpPr>
      <xdr:spPr>
        <a:xfrm>
          <a:off x="4902200" y="7267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3326</xdr:rowOff>
    </xdr:from>
    <xdr:to>
      <xdr:col>19</xdr:col>
      <xdr:colOff>133350</xdr:colOff>
      <xdr:row>43</xdr:row>
      <xdr:rowOff>3326</xdr:rowOff>
    </xdr:to>
    <xdr:cxnSp macro="">
      <xdr:nvCxnSpPr>
        <xdr:cNvPr id="73" name="直線コネクタ 72">
          <a:extLst>
            <a:ext uri="{FF2B5EF4-FFF2-40B4-BE49-F238E27FC236}">
              <a16:creationId xmlns:a16="http://schemas.microsoft.com/office/drawing/2014/main" xmlns="" id="{00000000-0008-0000-0300-000049000000}"/>
            </a:ext>
          </a:extLst>
        </xdr:cNvPr>
        <xdr:cNvCxnSpPr/>
      </xdr:nvCxnSpPr>
      <xdr:spPr>
        <a:xfrm>
          <a:off x="3225800" y="737567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55033</xdr:rowOff>
    </xdr:from>
    <xdr:to>
      <xdr:col>19</xdr:col>
      <xdr:colOff>184150</xdr:colOff>
      <xdr:row>42</xdr:row>
      <xdr:rowOff>156633</xdr:rowOff>
    </xdr:to>
    <xdr:sp macro="" textlink="">
      <xdr:nvSpPr>
        <xdr:cNvPr id="74" name="フローチャート: 判断 73">
          <a:extLst>
            <a:ext uri="{FF2B5EF4-FFF2-40B4-BE49-F238E27FC236}">
              <a16:creationId xmlns:a16="http://schemas.microsoft.com/office/drawing/2014/main" xmlns="" id="{00000000-0008-0000-0300-00004A000000}"/>
            </a:ext>
          </a:extLst>
        </xdr:cNvPr>
        <xdr:cNvSpPr/>
      </xdr:nvSpPr>
      <xdr:spPr>
        <a:xfrm>
          <a:off x="4064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166810</xdr:rowOff>
    </xdr:from>
    <xdr:ext cx="736600" cy="259045"/>
    <xdr:sp macro="" textlink="">
      <xdr:nvSpPr>
        <xdr:cNvPr id="75" name="テキスト ボックス 74">
          <a:extLst>
            <a:ext uri="{FF2B5EF4-FFF2-40B4-BE49-F238E27FC236}">
              <a16:creationId xmlns:a16="http://schemas.microsoft.com/office/drawing/2014/main" xmlns="" id="{00000000-0008-0000-0300-00004B000000}"/>
            </a:ext>
          </a:extLst>
        </xdr:cNvPr>
        <xdr:cNvSpPr txBox="1"/>
      </xdr:nvSpPr>
      <xdr:spPr>
        <a:xfrm>
          <a:off x="3733800" y="70248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3326</xdr:rowOff>
    </xdr:from>
    <xdr:to>
      <xdr:col>15</xdr:col>
      <xdr:colOff>82550</xdr:colOff>
      <xdr:row>43</xdr:row>
      <xdr:rowOff>14817</xdr:rowOff>
    </xdr:to>
    <xdr:cxnSp macro="">
      <xdr:nvCxnSpPr>
        <xdr:cNvPr id="76" name="直線コネクタ 75">
          <a:extLst>
            <a:ext uri="{FF2B5EF4-FFF2-40B4-BE49-F238E27FC236}">
              <a16:creationId xmlns:a16="http://schemas.microsoft.com/office/drawing/2014/main" xmlns="" id="{00000000-0008-0000-0300-00004C000000}"/>
            </a:ext>
          </a:extLst>
        </xdr:cNvPr>
        <xdr:cNvCxnSpPr/>
      </xdr:nvCxnSpPr>
      <xdr:spPr>
        <a:xfrm flipV="1">
          <a:off x="2336800" y="7375676"/>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43543</xdr:rowOff>
    </xdr:from>
    <xdr:to>
      <xdr:col>15</xdr:col>
      <xdr:colOff>133350</xdr:colOff>
      <xdr:row>42</xdr:row>
      <xdr:rowOff>145143</xdr:rowOff>
    </xdr:to>
    <xdr:sp macro="" textlink="">
      <xdr:nvSpPr>
        <xdr:cNvPr id="77" name="フローチャート: 判断 76">
          <a:extLst>
            <a:ext uri="{FF2B5EF4-FFF2-40B4-BE49-F238E27FC236}">
              <a16:creationId xmlns:a16="http://schemas.microsoft.com/office/drawing/2014/main" xmlns="" id="{00000000-0008-0000-0300-00004D000000}"/>
            </a:ext>
          </a:extLst>
        </xdr:cNvPr>
        <xdr:cNvSpPr/>
      </xdr:nvSpPr>
      <xdr:spPr>
        <a:xfrm>
          <a:off x="3175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155320</xdr:rowOff>
    </xdr:from>
    <xdr:ext cx="762000" cy="259045"/>
    <xdr:sp macro="" textlink="">
      <xdr:nvSpPr>
        <xdr:cNvPr id="78" name="テキスト ボックス 77">
          <a:extLst>
            <a:ext uri="{FF2B5EF4-FFF2-40B4-BE49-F238E27FC236}">
              <a16:creationId xmlns:a16="http://schemas.microsoft.com/office/drawing/2014/main" xmlns="" id="{00000000-0008-0000-0300-00004E000000}"/>
            </a:ext>
          </a:extLst>
        </xdr:cNvPr>
        <xdr:cNvSpPr txBox="1"/>
      </xdr:nvSpPr>
      <xdr:spPr>
        <a:xfrm>
          <a:off x="2844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14817</xdr:rowOff>
    </xdr:from>
    <xdr:to>
      <xdr:col>11</xdr:col>
      <xdr:colOff>31750</xdr:colOff>
      <xdr:row>43</xdr:row>
      <xdr:rowOff>26307</xdr:rowOff>
    </xdr:to>
    <xdr:cxnSp macro="">
      <xdr:nvCxnSpPr>
        <xdr:cNvPr id="79" name="直線コネクタ 78">
          <a:extLst>
            <a:ext uri="{FF2B5EF4-FFF2-40B4-BE49-F238E27FC236}">
              <a16:creationId xmlns:a16="http://schemas.microsoft.com/office/drawing/2014/main" xmlns="" id="{00000000-0008-0000-0300-00004F000000}"/>
            </a:ext>
          </a:extLst>
        </xdr:cNvPr>
        <xdr:cNvCxnSpPr/>
      </xdr:nvCxnSpPr>
      <xdr:spPr>
        <a:xfrm flipV="1">
          <a:off x="1447800" y="7387167"/>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32052</xdr:rowOff>
    </xdr:from>
    <xdr:to>
      <xdr:col>11</xdr:col>
      <xdr:colOff>82550</xdr:colOff>
      <xdr:row>42</xdr:row>
      <xdr:rowOff>133652</xdr:rowOff>
    </xdr:to>
    <xdr:sp macro="" textlink="">
      <xdr:nvSpPr>
        <xdr:cNvPr id="80" name="フローチャート: 判断 79">
          <a:extLst>
            <a:ext uri="{FF2B5EF4-FFF2-40B4-BE49-F238E27FC236}">
              <a16:creationId xmlns:a16="http://schemas.microsoft.com/office/drawing/2014/main" xmlns="" id="{00000000-0008-0000-0300-000050000000}"/>
            </a:ext>
          </a:extLst>
        </xdr:cNvPr>
        <xdr:cNvSpPr/>
      </xdr:nvSpPr>
      <xdr:spPr>
        <a:xfrm>
          <a:off x="2286000" y="7232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143829</xdr:rowOff>
    </xdr:from>
    <xdr:ext cx="762000" cy="259045"/>
    <xdr:sp macro="" textlink="">
      <xdr:nvSpPr>
        <xdr:cNvPr id="81" name="テキスト ボックス 80">
          <a:extLst>
            <a:ext uri="{FF2B5EF4-FFF2-40B4-BE49-F238E27FC236}">
              <a16:creationId xmlns:a16="http://schemas.microsoft.com/office/drawing/2014/main" xmlns="" id="{00000000-0008-0000-0300-000051000000}"/>
            </a:ext>
          </a:extLst>
        </xdr:cNvPr>
        <xdr:cNvSpPr txBox="1"/>
      </xdr:nvSpPr>
      <xdr:spPr>
        <a:xfrm>
          <a:off x="1955800" y="7001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43543</xdr:rowOff>
    </xdr:from>
    <xdr:to>
      <xdr:col>7</xdr:col>
      <xdr:colOff>31750</xdr:colOff>
      <xdr:row>42</xdr:row>
      <xdr:rowOff>145143</xdr:rowOff>
    </xdr:to>
    <xdr:sp macro="" textlink="">
      <xdr:nvSpPr>
        <xdr:cNvPr id="82" name="フローチャート: 判断 81">
          <a:extLst>
            <a:ext uri="{FF2B5EF4-FFF2-40B4-BE49-F238E27FC236}">
              <a16:creationId xmlns:a16="http://schemas.microsoft.com/office/drawing/2014/main" xmlns="" id="{00000000-0008-0000-0300-000052000000}"/>
            </a:ext>
          </a:extLst>
        </xdr:cNvPr>
        <xdr:cNvSpPr/>
      </xdr:nvSpPr>
      <xdr:spPr>
        <a:xfrm>
          <a:off x="1397000" y="7244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155320</xdr:rowOff>
    </xdr:from>
    <xdr:ext cx="762000" cy="259045"/>
    <xdr:sp macro="" textlink="">
      <xdr:nvSpPr>
        <xdr:cNvPr id="83" name="テキスト ボックス 82">
          <a:extLst>
            <a:ext uri="{FF2B5EF4-FFF2-40B4-BE49-F238E27FC236}">
              <a16:creationId xmlns:a16="http://schemas.microsoft.com/office/drawing/2014/main" xmlns="" id="{00000000-0008-0000-0300-000053000000}"/>
            </a:ext>
          </a:extLst>
        </xdr:cNvPr>
        <xdr:cNvSpPr txBox="1"/>
      </xdr:nvSpPr>
      <xdr:spPr>
        <a:xfrm>
          <a:off x="1066800" y="7013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xmlns=""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xmlns=""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xmlns=""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xmlns=""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xmlns=""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112485</xdr:rowOff>
    </xdr:from>
    <xdr:to>
      <xdr:col>23</xdr:col>
      <xdr:colOff>184150</xdr:colOff>
      <xdr:row>43</xdr:row>
      <xdr:rowOff>42635</xdr:rowOff>
    </xdr:to>
    <xdr:sp macro="" textlink="">
      <xdr:nvSpPr>
        <xdr:cNvPr id="89" name="楕円 88">
          <a:extLst>
            <a:ext uri="{FF2B5EF4-FFF2-40B4-BE49-F238E27FC236}">
              <a16:creationId xmlns:a16="http://schemas.microsoft.com/office/drawing/2014/main" xmlns="" id="{00000000-0008-0000-0300-000059000000}"/>
            </a:ext>
          </a:extLst>
        </xdr:cNvPr>
        <xdr:cNvSpPr/>
      </xdr:nvSpPr>
      <xdr:spPr>
        <a:xfrm>
          <a:off x="4902200" y="7313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84562</xdr:rowOff>
    </xdr:from>
    <xdr:ext cx="762000" cy="259045"/>
    <xdr:sp macro="" textlink="">
      <xdr:nvSpPr>
        <xdr:cNvPr id="90" name="財政力該当値テキスト">
          <a:extLst>
            <a:ext uri="{FF2B5EF4-FFF2-40B4-BE49-F238E27FC236}">
              <a16:creationId xmlns:a16="http://schemas.microsoft.com/office/drawing/2014/main" xmlns="" id="{00000000-0008-0000-0300-00005A000000}"/>
            </a:ext>
          </a:extLst>
        </xdr:cNvPr>
        <xdr:cNvSpPr txBox="1"/>
      </xdr:nvSpPr>
      <xdr:spPr>
        <a:xfrm>
          <a:off x="5041900" y="7285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123976</xdr:rowOff>
    </xdr:from>
    <xdr:to>
      <xdr:col>19</xdr:col>
      <xdr:colOff>184150</xdr:colOff>
      <xdr:row>43</xdr:row>
      <xdr:rowOff>54126</xdr:rowOff>
    </xdr:to>
    <xdr:sp macro="" textlink="">
      <xdr:nvSpPr>
        <xdr:cNvPr id="91" name="楕円 90">
          <a:extLst>
            <a:ext uri="{FF2B5EF4-FFF2-40B4-BE49-F238E27FC236}">
              <a16:creationId xmlns:a16="http://schemas.microsoft.com/office/drawing/2014/main" xmlns="" id="{00000000-0008-0000-0300-00005B000000}"/>
            </a:ext>
          </a:extLst>
        </xdr:cNvPr>
        <xdr:cNvSpPr/>
      </xdr:nvSpPr>
      <xdr:spPr>
        <a:xfrm>
          <a:off x="4064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38903</xdr:rowOff>
    </xdr:from>
    <xdr:ext cx="736600" cy="259045"/>
    <xdr:sp macro="" textlink="">
      <xdr:nvSpPr>
        <xdr:cNvPr id="92" name="テキスト ボックス 91">
          <a:extLst>
            <a:ext uri="{FF2B5EF4-FFF2-40B4-BE49-F238E27FC236}">
              <a16:creationId xmlns:a16="http://schemas.microsoft.com/office/drawing/2014/main" xmlns="" id="{00000000-0008-0000-0300-00005C000000}"/>
            </a:ext>
          </a:extLst>
        </xdr:cNvPr>
        <xdr:cNvSpPr txBox="1"/>
      </xdr:nvSpPr>
      <xdr:spPr>
        <a:xfrm>
          <a:off x="3733800" y="74112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42</xdr:row>
      <xdr:rowOff>123976</xdr:rowOff>
    </xdr:from>
    <xdr:to>
      <xdr:col>15</xdr:col>
      <xdr:colOff>133350</xdr:colOff>
      <xdr:row>43</xdr:row>
      <xdr:rowOff>54126</xdr:rowOff>
    </xdr:to>
    <xdr:sp macro="" textlink="">
      <xdr:nvSpPr>
        <xdr:cNvPr id="93" name="楕円 92">
          <a:extLst>
            <a:ext uri="{FF2B5EF4-FFF2-40B4-BE49-F238E27FC236}">
              <a16:creationId xmlns:a16="http://schemas.microsoft.com/office/drawing/2014/main" xmlns="" id="{00000000-0008-0000-0300-00005D000000}"/>
            </a:ext>
          </a:extLst>
        </xdr:cNvPr>
        <xdr:cNvSpPr/>
      </xdr:nvSpPr>
      <xdr:spPr>
        <a:xfrm>
          <a:off x="3175000" y="73248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38903</xdr:rowOff>
    </xdr:from>
    <xdr:ext cx="762000" cy="259045"/>
    <xdr:sp macro="" textlink="">
      <xdr:nvSpPr>
        <xdr:cNvPr id="94" name="テキスト ボックス 93">
          <a:extLst>
            <a:ext uri="{FF2B5EF4-FFF2-40B4-BE49-F238E27FC236}">
              <a16:creationId xmlns:a16="http://schemas.microsoft.com/office/drawing/2014/main" xmlns="" id="{00000000-0008-0000-0300-00005E000000}"/>
            </a:ext>
          </a:extLst>
        </xdr:cNvPr>
        <xdr:cNvSpPr txBox="1"/>
      </xdr:nvSpPr>
      <xdr:spPr>
        <a:xfrm>
          <a:off x="2844800" y="74112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42</xdr:row>
      <xdr:rowOff>135467</xdr:rowOff>
    </xdr:from>
    <xdr:to>
      <xdr:col>11</xdr:col>
      <xdr:colOff>82550</xdr:colOff>
      <xdr:row>43</xdr:row>
      <xdr:rowOff>65617</xdr:rowOff>
    </xdr:to>
    <xdr:sp macro="" textlink="">
      <xdr:nvSpPr>
        <xdr:cNvPr id="95" name="楕円 94">
          <a:extLst>
            <a:ext uri="{FF2B5EF4-FFF2-40B4-BE49-F238E27FC236}">
              <a16:creationId xmlns:a16="http://schemas.microsoft.com/office/drawing/2014/main" xmlns="" id="{00000000-0008-0000-0300-00005F000000}"/>
            </a:ext>
          </a:extLst>
        </xdr:cNvPr>
        <xdr:cNvSpPr/>
      </xdr:nvSpPr>
      <xdr:spPr>
        <a:xfrm>
          <a:off x="2286000" y="7336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50394</xdr:rowOff>
    </xdr:from>
    <xdr:ext cx="762000" cy="259045"/>
    <xdr:sp macro="" textlink="">
      <xdr:nvSpPr>
        <xdr:cNvPr id="96" name="テキスト ボックス 95">
          <a:extLst>
            <a:ext uri="{FF2B5EF4-FFF2-40B4-BE49-F238E27FC236}">
              <a16:creationId xmlns:a16="http://schemas.microsoft.com/office/drawing/2014/main" xmlns="" id="{00000000-0008-0000-0300-000060000000}"/>
            </a:ext>
          </a:extLst>
        </xdr:cNvPr>
        <xdr:cNvSpPr txBox="1"/>
      </xdr:nvSpPr>
      <xdr:spPr>
        <a:xfrm>
          <a:off x="1955800" y="7422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146957</xdr:rowOff>
    </xdr:from>
    <xdr:to>
      <xdr:col>7</xdr:col>
      <xdr:colOff>31750</xdr:colOff>
      <xdr:row>43</xdr:row>
      <xdr:rowOff>77107</xdr:rowOff>
    </xdr:to>
    <xdr:sp macro="" textlink="">
      <xdr:nvSpPr>
        <xdr:cNvPr id="97" name="楕円 96">
          <a:extLst>
            <a:ext uri="{FF2B5EF4-FFF2-40B4-BE49-F238E27FC236}">
              <a16:creationId xmlns:a16="http://schemas.microsoft.com/office/drawing/2014/main" xmlns="" id="{00000000-0008-0000-0300-000061000000}"/>
            </a:ext>
          </a:extLst>
        </xdr:cNvPr>
        <xdr:cNvSpPr/>
      </xdr:nvSpPr>
      <xdr:spPr>
        <a:xfrm>
          <a:off x="1397000" y="734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61884</xdr:rowOff>
    </xdr:from>
    <xdr:ext cx="762000" cy="259045"/>
    <xdr:sp macro="" textlink="">
      <xdr:nvSpPr>
        <xdr:cNvPr id="98" name="テキスト ボックス 97">
          <a:extLst>
            <a:ext uri="{FF2B5EF4-FFF2-40B4-BE49-F238E27FC236}">
              <a16:creationId xmlns:a16="http://schemas.microsoft.com/office/drawing/2014/main" xmlns="" id="{00000000-0008-0000-0300-000062000000}"/>
            </a:ext>
          </a:extLst>
        </xdr:cNvPr>
        <xdr:cNvSpPr txBox="1"/>
      </xdr:nvSpPr>
      <xdr:spPr>
        <a:xfrm>
          <a:off x="1066800" y="7434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xmlns=""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xmlns=""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xmlns=""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xmlns=""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xmlns=""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xmlns=""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xmlns=""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xmlns=""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xmlns=""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xmlns=""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xmlns=""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xmlns=""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xmlns=""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前年度から</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0.1</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ポイント数値が</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悪化</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した要因としては、歳入における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前年度決算</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好況による法人税割の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反動減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による市町村民税の</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地方特例交付金の皆減</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及び歳出における</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会計年度任用職員制度への移行に伴う人件費の増等が挙げられる。</a:t>
          </a:r>
          <a:endPar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endParaRPr>
        </a:p>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しかし、地方交付税、臨時財政対策債、地方消費税交付金等各種交付金の増の影響により悪化の幅は最小限に留まっている。</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なお、公債費について</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は</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町営住宅建替事業や桂川駅周辺地区都市再生整備事業に係る地方債の償還</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が本格化した影響により</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、前年度比</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3,063</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千円となった</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endParaRPr lang="ja-JP" altLang="ja-JP" sz="11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　このような厳しい財政状況を踏まえ、引き続き町直営で実施している各種事業の民営化の検討や、扶助費における資格審査の適正化等により経常経費の削減に努める。</a:t>
          </a:r>
          <a:endParaRPr lang="ja-JP" altLang="ja-JP" sz="11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xmlns=""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xmlns=""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xmlns=""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a:extLst>
            <a:ext uri="{FF2B5EF4-FFF2-40B4-BE49-F238E27FC236}">
              <a16:creationId xmlns:a16="http://schemas.microsoft.com/office/drawing/2014/main" xmlns="" id="{00000000-0008-0000-0300-000073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a:extLst>
            <a:ext uri="{FF2B5EF4-FFF2-40B4-BE49-F238E27FC236}">
              <a16:creationId xmlns:a16="http://schemas.microsoft.com/office/drawing/2014/main" xmlns="" id="{00000000-0008-0000-0300-000074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a:extLst>
            <a:ext uri="{FF2B5EF4-FFF2-40B4-BE49-F238E27FC236}">
              <a16:creationId xmlns:a16="http://schemas.microsoft.com/office/drawing/2014/main" xmlns="" id="{00000000-0008-0000-0300-000075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a:extLst>
            <a:ext uri="{FF2B5EF4-FFF2-40B4-BE49-F238E27FC236}">
              <a16:creationId xmlns:a16="http://schemas.microsoft.com/office/drawing/2014/main" xmlns="" id="{00000000-0008-0000-0300-000076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a:extLst>
            <a:ext uri="{FF2B5EF4-FFF2-40B4-BE49-F238E27FC236}">
              <a16:creationId xmlns:a16="http://schemas.microsoft.com/office/drawing/2014/main" xmlns="" id="{00000000-0008-0000-0300-000077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a:extLst>
            <a:ext uri="{FF2B5EF4-FFF2-40B4-BE49-F238E27FC236}">
              <a16:creationId xmlns:a16="http://schemas.microsoft.com/office/drawing/2014/main" xmlns="" id="{00000000-0008-0000-0300-000078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a:extLst>
            <a:ext uri="{FF2B5EF4-FFF2-40B4-BE49-F238E27FC236}">
              <a16:creationId xmlns:a16="http://schemas.microsoft.com/office/drawing/2014/main" xmlns="" id="{00000000-0008-0000-0300-000079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a:extLst>
            <a:ext uri="{FF2B5EF4-FFF2-40B4-BE49-F238E27FC236}">
              <a16:creationId xmlns:a16="http://schemas.microsoft.com/office/drawing/2014/main" xmlns="" id="{00000000-0008-0000-0300-00007A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a:extLst>
            <a:ext uri="{FF2B5EF4-FFF2-40B4-BE49-F238E27FC236}">
              <a16:creationId xmlns:a16="http://schemas.microsoft.com/office/drawing/2014/main" xmlns="" id="{00000000-0008-0000-0300-00007B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a:extLst>
            <a:ext uri="{FF2B5EF4-FFF2-40B4-BE49-F238E27FC236}">
              <a16:creationId xmlns:a16="http://schemas.microsoft.com/office/drawing/2014/main" xmlns="" id="{00000000-0008-0000-0300-00007C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a:extLst>
            <a:ext uri="{FF2B5EF4-FFF2-40B4-BE49-F238E27FC236}">
              <a16:creationId xmlns:a16="http://schemas.microsoft.com/office/drawing/2014/main" xmlns="" id="{00000000-0008-0000-0300-00007D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a:extLst>
            <a:ext uri="{FF2B5EF4-FFF2-40B4-BE49-F238E27FC236}">
              <a16:creationId xmlns:a16="http://schemas.microsoft.com/office/drawing/2014/main" xmlns="" id="{00000000-0008-0000-0300-00007E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a:extLst>
            <a:ext uri="{FF2B5EF4-FFF2-40B4-BE49-F238E27FC236}">
              <a16:creationId xmlns:a16="http://schemas.microsoft.com/office/drawing/2014/main" xmlns="" id="{00000000-0008-0000-0300-00007F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68156</xdr:rowOff>
    </xdr:from>
    <xdr:to>
      <xdr:col>23</xdr:col>
      <xdr:colOff>133350</xdr:colOff>
      <xdr:row>66</xdr:row>
      <xdr:rowOff>62442</xdr:rowOff>
    </xdr:to>
    <xdr:cxnSp macro="">
      <xdr:nvCxnSpPr>
        <xdr:cNvPr id="128" name="直線コネクタ 127">
          <a:extLst>
            <a:ext uri="{FF2B5EF4-FFF2-40B4-BE49-F238E27FC236}">
              <a16:creationId xmlns:a16="http://schemas.microsoft.com/office/drawing/2014/main" xmlns="" id="{00000000-0008-0000-0300-000080000000}"/>
            </a:ext>
          </a:extLst>
        </xdr:cNvPr>
        <xdr:cNvCxnSpPr/>
      </xdr:nvCxnSpPr>
      <xdr:spPr>
        <a:xfrm flipV="1">
          <a:off x="4953000" y="10183706"/>
          <a:ext cx="0" cy="119443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34519</xdr:rowOff>
    </xdr:from>
    <xdr:ext cx="762000" cy="259045"/>
    <xdr:sp macro="" textlink="">
      <xdr:nvSpPr>
        <xdr:cNvPr id="129" name="財政構造の弾力性最小値テキスト">
          <a:extLst>
            <a:ext uri="{FF2B5EF4-FFF2-40B4-BE49-F238E27FC236}">
              <a16:creationId xmlns:a16="http://schemas.microsoft.com/office/drawing/2014/main" xmlns="" id="{00000000-0008-0000-0300-000081000000}"/>
            </a:ext>
          </a:extLst>
        </xdr:cNvPr>
        <xdr:cNvSpPr txBox="1"/>
      </xdr:nvSpPr>
      <xdr:spPr>
        <a:xfrm>
          <a:off x="5041900" y="1135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62442</xdr:rowOff>
    </xdr:from>
    <xdr:to>
      <xdr:col>24</xdr:col>
      <xdr:colOff>12700</xdr:colOff>
      <xdr:row>66</xdr:row>
      <xdr:rowOff>62442</xdr:rowOff>
    </xdr:to>
    <xdr:cxnSp macro="">
      <xdr:nvCxnSpPr>
        <xdr:cNvPr id="130" name="直線コネクタ 129">
          <a:extLst>
            <a:ext uri="{FF2B5EF4-FFF2-40B4-BE49-F238E27FC236}">
              <a16:creationId xmlns:a16="http://schemas.microsoft.com/office/drawing/2014/main" xmlns="" id="{00000000-0008-0000-0300-000082000000}"/>
            </a:ext>
          </a:extLst>
        </xdr:cNvPr>
        <xdr:cNvCxnSpPr/>
      </xdr:nvCxnSpPr>
      <xdr:spPr>
        <a:xfrm>
          <a:off x="4864100" y="113781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154533</xdr:rowOff>
    </xdr:from>
    <xdr:ext cx="762000" cy="259045"/>
    <xdr:sp macro="" textlink="">
      <xdr:nvSpPr>
        <xdr:cNvPr id="131" name="財政構造の弾力性最大値テキスト">
          <a:extLst>
            <a:ext uri="{FF2B5EF4-FFF2-40B4-BE49-F238E27FC236}">
              <a16:creationId xmlns:a16="http://schemas.microsoft.com/office/drawing/2014/main" xmlns="" id="{00000000-0008-0000-0300-000083000000}"/>
            </a:ext>
          </a:extLst>
        </xdr:cNvPr>
        <xdr:cNvSpPr txBox="1"/>
      </xdr:nvSpPr>
      <xdr:spPr>
        <a:xfrm>
          <a:off x="5041900" y="9927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68156</xdr:rowOff>
    </xdr:from>
    <xdr:to>
      <xdr:col>24</xdr:col>
      <xdr:colOff>12700</xdr:colOff>
      <xdr:row>59</xdr:row>
      <xdr:rowOff>68156</xdr:rowOff>
    </xdr:to>
    <xdr:cxnSp macro="">
      <xdr:nvCxnSpPr>
        <xdr:cNvPr id="132" name="直線コネクタ 131">
          <a:extLst>
            <a:ext uri="{FF2B5EF4-FFF2-40B4-BE49-F238E27FC236}">
              <a16:creationId xmlns:a16="http://schemas.microsoft.com/office/drawing/2014/main" xmlns="" id="{00000000-0008-0000-0300-000084000000}"/>
            </a:ext>
          </a:extLst>
        </xdr:cNvPr>
        <xdr:cNvCxnSpPr/>
      </xdr:nvCxnSpPr>
      <xdr:spPr>
        <a:xfrm>
          <a:off x="4864100" y="101837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67521</xdr:rowOff>
    </xdr:from>
    <xdr:to>
      <xdr:col>23</xdr:col>
      <xdr:colOff>133350</xdr:colOff>
      <xdr:row>64</xdr:row>
      <xdr:rowOff>71544</xdr:rowOff>
    </xdr:to>
    <xdr:cxnSp macro="">
      <xdr:nvCxnSpPr>
        <xdr:cNvPr id="133" name="直線コネクタ 132">
          <a:extLst>
            <a:ext uri="{FF2B5EF4-FFF2-40B4-BE49-F238E27FC236}">
              <a16:creationId xmlns:a16="http://schemas.microsoft.com/office/drawing/2014/main" xmlns="" id="{00000000-0008-0000-0300-000085000000}"/>
            </a:ext>
          </a:extLst>
        </xdr:cNvPr>
        <xdr:cNvCxnSpPr/>
      </xdr:nvCxnSpPr>
      <xdr:spPr>
        <a:xfrm>
          <a:off x="4114800" y="11040321"/>
          <a:ext cx="838200" cy="40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114740</xdr:rowOff>
    </xdr:from>
    <xdr:ext cx="762000" cy="259045"/>
    <xdr:sp macro="" textlink="">
      <xdr:nvSpPr>
        <xdr:cNvPr id="134" name="財政構造の弾力性平均値テキスト">
          <a:extLst>
            <a:ext uri="{FF2B5EF4-FFF2-40B4-BE49-F238E27FC236}">
              <a16:creationId xmlns:a16="http://schemas.microsoft.com/office/drawing/2014/main" xmlns="" id="{00000000-0008-0000-0300-000086000000}"/>
            </a:ext>
          </a:extLst>
        </xdr:cNvPr>
        <xdr:cNvSpPr txBox="1"/>
      </xdr:nvSpPr>
      <xdr:spPr>
        <a:xfrm>
          <a:off x="5041900" y="1057319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98213</xdr:rowOff>
    </xdr:from>
    <xdr:to>
      <xdr:col>23</xdr:col>
      <xdr:colOff>184150</xdr:colOff>
      <xdr:row>63</xdr:row>
      <xdr:rowOff>28363</xdr:rowOff>
    </xdr:to>
    <xdr:sp macro="" textlink="">
      <xdr:nvSpPr>
        <xdr:cNvPr id="135" name="フローチャート: 判断 134">
          <a:extLst>
            <a:ext uri="{FF2B5EF4-FFF2-40B4-BE49-F238E27FC236}">
              <a16:creationId xmlns:a16="http://schemas.microsoft.com/office/drawing/2014/main" xmlns="" id="{00000000-0008-0000-0300-000087000000}"/>
            </a:ext>
          </a:extLst>
        </xdr:cNvPr>
        <xdr:cNvSpPr/>
      </xdr:nvSpPr>
      <xdr:spPr>
        <a:xfrm>
          <a:off x="4902200" y="1072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67521</xdr:rowOff>
    </xdr:from>
    <xdr:to>
      <xdr:col>19</xdr:col>
      <xdr:colOff>133350</xdr:colOff>
      <xdr:row>64</xdr:row>
      <xdr:rowOff>135890</xdr:rowOff>
    </xdr:to>
    <xdr:cxnSp macro="">
      <xdr:nvCxnSpPr>
        <xdr:cNvPr id="136" name="直線コネクタ 135">
          <a:extLst>
            <a:ext uri="{FF2B5EF4-FFF2-40B4-BE49-F238E27FC236}">
              <a16:creationId xmlns:a16="http://schemas.microsoft.com/office/drawing/2014/main" xmlns="" id="{00000000-0008-0000-0300-000088000000}"/>
            </a:ext>
          </a:extLst>
        </xdr:cNvPr>
        <xdr:cNvCxnSpPr/>
      </xdr:nvCxnSpPr>
      <xdr:spPr>
        <a:xfrm flipV="1">
          <a:off x="3225800" y="1104032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118321</xdr:rowOff>
    </xdr:from>
    <xdr:to>
      <xdr:col>19</xdr:col>
      <xdr:colOff>184150</xdr:colOff>
      <xdr:row>63</xdr:row>
      <xdr:rowOff>48471</xdr:rowOff>
    </xdr:to>
    <xdr:sp macro="" textlink="">
      <xdr:nvSpPr>
        <xdr:cNvPr id="137" name="フローチャート: 判断 136">
          <a:extLst>
            <a:ext uri="{FF2B5EF4-FFF2-40B4-BE49-F238E27FC236}">
              <a16:creationId xmlns:a16="http://schemas.microsoft.com/office/drawing/2014/main" xmlns="" id="{00000000-0008-0000-0300-000089000000}"/>
            </a:ext>
          </a:extLst>
        </xdr:cNvPr>
        <xdr:cNvSpPr/>
      </xdr:nvSpPr>
      <xdr:spPr>
        <a:xfrm>
          <a:off x="4064000" y="10748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58648</xdr:rowOff>
    </xdr:from>
    <xdr:ext cx="736600" cy="259045"/>
    <xdr:sp macro="" textlink="">
      <xdr:nvSpPr>
        <xdr:cNvPr id="138" name="テキスト ボックス 137">
          <a:extLst>
            <a:ext uri="{FF2B5EF4-FFF2-40B4-BE49-F238E27FC236}">
              <a16:creationId xmlns:a16="http://schemas.microsoft.com/office/drawing/2014/main" xmlns="" id="{00000000-0008-0000-0300-00008A000000}"/>
            </a:ext>
          </a:extLst>
        </xdr:cNvPr>
        <xdr:cNvSpPr txBox="1"/>
      </xdr:nvSpPr>
      <xdr:spPr>
        <a:xfrm>
          <a:off x="3733800" y="105170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67521</xdr:rowOff>
    </xdr:from>
    <xdr:to>
      <xdr:col>15</xdr:col>
      <xdr:colOff>82550</xdr:colOff>
      <xdr:row>64</xdr:row>
      <xdr:rowOff>135890</xdr:rowOff>
    </xdr:to>
    <xdr:cxnSp macro="">
      <xdr:nvCxnSpPr>
        <xdr:cNvPr id="139" name="直線コネクタ 138">
          <a:extLst>
            <a:ext uri="{FF2B5EF4-FFF2-40B4-BE49-F238E27FC236}">
              <a16:creationId xmlns:a16="http://schemas.microsoft.com/office/drawing/2014/main" xmlns="" id="{00000000-0008-0000-0300-00008B000000}"/>
            </a:ext>
          </a:extLst>
        </xdr:cNvPr>
        <xdr:cNvCxnSpPr/>
      </xdr:nvCxnSpPr>
      <xdr:spPr>
        <a:xfrm>
          <a:off x="2336800" y="11040321"/>
          <a:ext cx="889000" cy="6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70062</xdr:rowOff>
    </xdr:from>
    <xdr:to>
      <xdr:col>15</xdr:col>
      <xdr:colOff>133350</xdr:colOff>
      <xdr:row>63</xdr:row>
      <xdr:rowOff>212</xdr:rowOff>
    </xdr:to>
    <xdr:sp macro="" textlink="">
      <xdr:nvSpPr>
        <xdr:cNvPr id="140" name="フローチャート: 判断 139">
          <a:extLst>
            <a:ext uri="{FF2B5EF4-FFF2-40B4-BE49-F238E27FC236}">
              <a16:creationId xmlns:a16="http://schemas.microsoft.com/office/drawing/2014/main" xmlns="" id="{00000000-0008-0000-0300-00008C000000}"/>
            </a:ext>
          </a:extLst>
        </xdr:cNvPr>
        <xdr:cNvSpPr/>
      </xdr:nvSpPr>
      <xdr:spPr>
        <a:xfrm>
          <a:off x="3175000" y="10699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10389</xdr:rowOff>
    </xdr:from>
    <xdr:ext cx="762000" cy="259045"/>
    <xdr:sp macro="" textlink="">
      <xdr:nvSpPr>
        <xdr:cNvPr id="141" name="テキスト ボックス 140">
          <a:extLst>
            <a:ext uri="{FF2B5EF4-FFF2-40B4-BE49-F238E27FC236}">
              <a16:creationId xmlns:a16="http://schemas.microsoft.com/office/drawing/2014/main" xmlns="" id="{00000000-0008-0000-0300-00008D000000}"/>
            </a:ext>
          </a:extLst>
        </xdr:cNvPr>
        <xdr:cNvSpPr txBox="1"/>
      </xdr:nvSpPr>
      <xdr:spPr>
        <a:xfrm>
          <a:off x="2844800" y="10468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67521</xdr:rowOff>
    </xdr:from>
    <xdr:to>
      <xdr:col>11</xdr:col>
      <xdr:colOff>31750</xdr:colOff>
      <xdr:row>65</xdr:row>
      <xdr:rowOff>635</xdr:rowOff>
    </xdr:to>
    <xdr:cxnSp macro="">
      <xdr:nvCxnSpPr>
        <xdr:cNvPr id="142" name="直線コネクタ 141">
          <a:extLst>
            <a:ext uri="{FF2B5EF4-FFF2-40B4-BE49-F238E27FC236}">
              <a16:creationId xmlns:a16="http://schemas.microsoft.com/office/drawing/2014/main" xmlns="" id="{00000000-0008-0000-0300-00008E000000}"/>
            </a:ext>
          </a:extLst>
        </xdr:cNvPr>
        <xdr:cNvCxnSpPr/>
      </xdr:nvCxnSpPr>
      <xdr:spPr>
        <a:xfrm flipV="1">
          <a:off x="1447800" y="11040321"/>
          <a:ext cx="889000" cy="1045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49954</xdr:rowOff>
    </xdr:from>
    <xdr:to>
      <xdr:col>11</xdr:col>
      <xdr:colOff>82550</xdr:colOff>
      <xdr:row>62</xdr:row>
      <xdr:rowOff>151554</xdr:rowOff>
    </xdr:to>
    <xdr:sp macro="" textlink="">
      <xdr:nvSpPr>
        <xdr:cNvPr id="143" name="フローチャート: 判断 142">
          <a:extLst>
            <a:ext uri="{FF2B5EF4-FFF2-40B4-BE49-F238E27FC236}">
              <a16:creationId xmlns:a16="http://schemas.microsoft.com/office/drawing/2014/main" xmlns="" id="{00000000-0008-0000-0300-00008F000000}"/>
            </a:ext>
          </a:extLst>
        </xdr:cNvPr>
        <xdr:cNvSpPr/>
      </xdr:nvSpPr>
      <xdr:spPr>
        <a:xfrm>
          <a:off x="2286000" y="106798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161731</xdr:rowOff>
    </xdr:from>
    <xdr:ext cx="762000" cy="259045"/>
    <xdr:sp macro="" textlink="">
      <xdr:nvSpPr>
        <xdr:cNvPr id="144" name="テキスト ボックス 143">
          <a:extLst>
            <a:ext uri="{FF2B5EF4-FFF2-40B4-BE49-F238E27FC236}">
              <a16:creationId xmlns:a16="http://schemas.microsoft.com/office/drawing/2014/main" xmlns="" id="{00000000-0008-0000-0300-000090000000}"/>
            </a:ext>
          </a:extLst>
        </xdr:cNvPr>
        <xdr:cNvSpPr txBox="1"/>
      </xdr:nvSpPr>
      <xdr:spPr>
        <a:xfrm>
          <a:off x="1955800" y="10448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13758</xdr:rowOff>
    </xdr:from>
    <xdr:to>
      <xdr:col>7</xdr:col>
      <xdr:colOff>31750</xdr:colOff>
      <xdr:row>62</xdr:row>
      <xdr:rowOff>115358</xdr:rowOff>
    </xdr:to>
    <xdr:sp macro="" textlink="">
      <xdr:nvSpPr>
        <xdr:cNvPr id="145" name="フローチャート: 判断 144">
          <a:extLst>
            <a:ext uri="{FF2B5EF4-FFF2-40B4-BE49-F238E27FC236}">
              <a16:creationId xmlns:a16="http://schemas.microsoft.com/office/drawing/2014/main" xmlns="" id="{00000000-0008-0000-0300-000091000000}"/>
            </a:ext>
          </a:extLst>
        </xdr:cNvPr>
        <xdr:cNvSpPr/>
      </xdr:nvSpPr>
      <xdr:spPr>
        <a:xfrm>
          <a:off x="1397000" y="10643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125535</xdr:rowOff>
    </xdr:from>
    <xdr:ext cx="762000" cy="259045"/>
    <xdr:sp macro="" textlink="">
      <xdr:nvSpPr>
        <xdr:cNvPr id="146" name="テキスト ボックス 145">
          <a:extLst>
            <a:ext uri="{FF2B5EF4-FFF2-40B4-BE49-F238E27FC236}">
              <a16:creationId xmlns:a16="http://schemas.microsoft.com/office/drawing/2014/main" xmlns="" id="{00000000-0008-0000-0300-000092000000}"/>
            </a:ext>
          </a:extLst>
        </xdr:cNvPr>
        <xdr:cNvSpPr txBox="1"/>
      </xdr:nvSpPr>
      <xdr:spPr>
        <a:xfrm>
          <a:off x="1066800" y="104125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xmlns="" id="{00000000-0008-0000-0300-000093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xmlns="" id="{00000000-0008-0000-0300-000094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xmlns="" id="{00000000-0008-0000-0300-000095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xmlns="" id="{00000000-0008-0000-0300-000096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xmlns="" id="{00000000-0008-0000-0300-000097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20744</xdr:rowOff>
    </xdr:from>
    <xdr:to>
      <xdr:col>23</xdr:col>
      <xdr:colOff>184150</xdr:colOff>
      <xdr:row>64</xdr:row>
      <xdr:rowOff>122344</xdr:rowOff>
    </xdr:to>
    <xdr:sp macro="" textlink="">
      <xdr:nvSpPr>
        <xdr:cNvPr id="152" name="楕円 151">
          <a:extLst>
            <a:ext uri="{FF2B5EF4-FFF2-40B4-BE49-F238E27FC236}">
              <a16:creationId xmlns:a16="http://schemas.microsoft.com/office/drawing/2014/main" xmlns="" id="{00000000-0008-0000-0300-000098000000}"/>
            </a:ext>
          </a:extLst>
        </xdr:cNvPr>
        <xdr:cNvSpPr/>
      </xdr:nvSpPr>
      <xdr:spPr>
        <a:xfrm>
          <a:off x="4902200" y="10993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164271</xdr:rowOff>
    </xdr:from>
    <xdr:ext cx="762000" cy="259045"/>
    <xdr:sp macro="" textlink="">
      <xdr:nvSpPr>
        <xdr:cNvPr id="153" name="財政構造の弾力性該当値テキスト">
          <a:extLst>
            <a:ext uri="{FF2B5EF4-FFF2-40B4-BE49-F238E27FC236}">
              <a16:creationId xmlns:a16="http://schemas.microsoft.com/office/drawing/2014/main" xmlns="" id="{00000000-0008-0000-0300-000099000000}"/>
            </a:ext>
          </a:extLst>
        </xdr:cNvPr>
        <xdr:cNvSpPr txBox="1"/>
      </xdr:nvSpPr>
      <xdr:spPr>
        <a:xfrm>
          <a:off x="5041900" y="10965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16721</xdr:rowOff>
    </xdr:from>
    <xdr:to>
      <xdr:col>19</xdr:col>
      <xdr:colOff>184150</xdr:colOff>
      <xdr:row>64</xdr:row>
      <xdr:rowOff>118321</xdr:rowOff>
    </xdr:to>
    <xdr:sp macro="" textlink="">
      <xdr:nvSpPr>
        <xdr:cNvPr id="154" name="楕円 153">
          <a:extLst>
            <a:ext uri="{FF2B5EF4-FFF2-40B4-BE49-F238E27FC236}">
              <a16:creationId xmlns:a16="http://schemas.microsoft.com/office/drawing/2014/main" xmlns="" id="{00000000-0008-0000-0300-00009A000000}"/>
            </a:ext>
          </a:extLst>
        </xdr:cNvPr>
        <xdr:cNvSpPr/>
      </xdr:nvSpPr>
      <xdr:spPr>
        <a:xfrm>
          <a:off x="4064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103098</xdr:rowOff>
    </xdr:from>
    <xdr:ext cx="736600" cy="259045"/>
    <xdr:sp macro="" textlink="">
      <xdr:nvSpPr>
        <xdr:cNvPr id="155" name="テキスト ボックス 154">
          <a:extLst>
            <a:ext uri="{FF2B5EF4-FFF2-40B4-BE49-F238E27FC236}">
              <a16:creationId xmlns:a16="http://schemas.microsoft.com/office/drawing/2014/main" xmlns="" id="{00000000-0008-0000-0300-00009B000000}"/>
            </a:ext>
          </a:extLst>
        </xdr:cNvPr>
        <xdr:cNvSpPr txBox="1"/>
      </xdr:nvSpPr>
      <xdr:spPr>
        <a:xfrm>
          <a:off x="3733800" y="110758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85090</xdr:rowOff>
    </xdr:from>
    <xdr:to>
      <xdr:col>15</xdr:col>
      <xdr:colOff>133350</xdr:colOff>
      <xdr:row>65</xdr:row>
      <xdr:rowOff>15240</xdr:rowOff>
    </xdr:to>
    <xdr:sp macro="" textlink="">
      <xdr:nvSpPr>
        <xdr:cNvPr id="156" name="楕円 155">
          <a:extLst>
            <a:ext uri="{FF2B5EF4-FFF2-40B4-BE49-F238E27FC236}">
              <a16:creationId xmlns:a16="http://schemas.microsoft.com/office/drawing/2014/main" xmlns="" id="{00000000-0008-0000-0300-00009C000000}"/>
            </a:ext>
          </a:extLst>
        </xdr:cNvPr>
        <xdr:cNvSpPr/>
      </xdr:nvSpPr>
      <xdr:spPr>
        <a:xfrm>
          <a:off x="3175000" y="11057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65</xdr:row>
      <xdr:rowOff>17</xdr:rowOff>
    </xdr:from>
    <xdr:ext cx="762000" cy="259045"/>
    <xdr:sp macro="" textlink="">
      <xdr:nvSpPr>
        <xdr:cNvPr id="157" name="テキスト ボックス 156">
          <a:extLst>
            <a:ext uri="{FF2B5EF4-FFF2-40B4-BE49-F238E27FC236}">
              <a16:creationId xmlns:a16="http://schemas.microsoft.com/office/drawing/2014/main" xmlns="" id="{00000000-0008-0000-0300-00009D000000}"/>
            </a:ext>
          </a:extLst>
        </xdr:cNvPr>
        <xdr:cNvSpPr txBox="1"/>
      </xdr:nvSpPr>
      <xdr:spPr>
        <a:xfrm>
          <a:off x="2844800" y="111442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16721</xdr:rowOff>
    </xdr:from>
    <xdr:to>
      <xdr:col>11</xdr:col>
      <xdr:colOff>82550</xdr:colOff>
      <xdr:row>64</xdr:row>
      <xdr:rowOff>118321</xdr:rowOff>
    </xdr:to>
    <xdr:sp macro="" textlink="">
      <xdr:nvSpPr>
        <xdr:cNvPr id="158" name="楕円 157">
          <a:extLst>
            <a:ext uri="{FF2B5EF4-FFF2-40B4-BE49-F238E27FC236}">
              <a16:creationId xmlns:a16="http://schemas.microsoft.com/office/drawing/2014/main" xmlns="" id="{00000000-0008-0000-0300-00009E000000}"/>
            </a:ext>
          </a:extLst>
        </xdr:cNvPr>
        <xdr:cNvSpPr/>
      </xdr:nvSpPr>
      <xdr:spPr>
        <a:xfrm>
          <a:off x="2286000" y="10989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103098</xdr:rowOff>
    </xdr:from>
    <xdr:ext cx="762000" cy="259045"/>
    <xdr:sp macro="" textlink="">
      <xdr:nvSpPr>
        <xdr:cNvPr id="159" name="テキスト ボックス 158">
          <a:extLst>
            <a:ext uri="{FF2B5EF4-FFF2-40B4-BE49-F238E27FC236}">
              <a16:creationId xmlns:a16="http://schemas.microsoft.com/office/drawing/2014/main" xmlns="" id="{00000000-0008-0000-0300-00009F000000}"/>
            </a:ext>
          </a:extLst>
        </xdr:cNvPr>
        <xdr:cNvSpPr txBox="1"/>
      </xdr:nvSpPr>
      <xdr:spPr>
        <a:xfrm>
          <a:off x="1955800" y="110758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121285</xdr:rowOff>
    </xdr:from>
    <xdr:to>
      <xdr:col>7</xdr:col>
      <xdr:colOff>31750</xdr:colOff>
      <xdr:row>65</xdr:row>
      <xdr:rowOff>51435</xdr:rowOff>
    </xdr:to>
    <xdr:sp macro="" textlink="">
      <xdr:nvSpPr>
        <xdr:cNvPr id="160" name="楕円 159">
          <a:extLst>
            <a:ext uri="{FF2B5EF4-FFF2-40B4-BE49-F238E27FC236}">
              <a16:creationId xmlns:a16="http://schemas.microsoft.com/office/drawing/2014/main" xmlns="" id="{00000000-0008-0000-0300-0000A0000000}"/>
            </a:ext>
          </a:extLst>
        </xdr:cNvPr>
        <xdr:cNvSpPr/>
      </xdr:nvSpPr>
      <xdr:spPr>
        <a:xfrm>
          <a:off x="1397000" y="11094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36212</xdr:rowOff>
    </xdr:from>
    <xdr:ext cx="762000" cy="259045"/>
    <xdr:sp macro="" textlink="">
      <xdr:nvSpPr>
        <xdr:cNvPr id="161" name="テキスト ボックス 160">
          <a:extLst>
            <a:ext uri="{FF2B5EF4-FFF2-40B4-BE49-F238E27FC236}">
              <a16:creationId xmlns:a16="http://schemas.microsoft.com/office/drawing/2014/main" xmlns="" id="{00000000-0008-0000-0300-0000A1000000}"/>
            </a:ext>
          </a:extLst>
        </xdr:cNvPr>
        <xdr:cNvSpPr txBox="1"/>
      </xdr:nvSpPr>
      <xdr:spPr>
        <a:xfrm>
          <a:off x="1066800" y="1118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a:extLst>
            <a:ext uri="{FF2B5EF4-FFF2-40B4-BE49-F238E27FC236}">
              <a16:creationId xmlns:a16="http://schemas.microsoft.com/office/drawing/2014/main" xmlns="" id="{00000000-0008-0000-0300-0000A2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a:extLst>
            <a:ext uri="{FF2B5EF4-FFF2-40B4-BE49-F238E27FC236}">
              <a16:creationId xmlns:a16="http://schemas.microsoft.com/office/drawing/2014/main" xmlns="" id="{00000000-0008-0000-0300-0000A3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a:extLst>
            <a:ext uri="{FF2B5EF4-FFF2-40B4-BE49-F238E27FC236}">
              <a16:creationId xmlns:a16="http://schemas.microsoft.com/office/drawing/2014/main" xmlns="" id="{00000000-0008-0000-0300-0000A4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[152,830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a:extLst>
            <a:ext uri="{FF2B5EF4-FFF2-40B4-BE49-F238E27FC236}">
              <a16:creationId xmlns:a16="http://schemas.microsoft.com/office/drawing/2014/main" xmlns="" id="{00000000-0008-0000-0300-0000A5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a:extLst>
            <a:ext uri="{FF2B5EF4-FFF2-40B4-BE49-F238E27FC236}">
              <a16:creationId xmlns:a16="http://schemas.microsoft.com/office/drawing/2014/main" xmlns="" id="{00000000-0008-0000-0300-0000A6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a:extLst>
            <a:ext uri="{FF2B5EF4-FFF2-40B4-BE49-F238E27FC236}">
              <a16:creationId xmlns:a16="http://schemas.microsoft.com/office/drawing/2014/main" xmlns="" id="{00000000-0008-0000-0300-0000A7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a:extLst>
            <a:ext uri="{FF2B5EF4-FFF2-40B4-BE49-F238E27FC236}">
              <a16:creationId xmlns:a16="http://schemas.microsoft.com/office/drawing/2014/main" xmlns="" id="{00000000-0008-0000-0300-0000A8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a:extLst>
            <a:ext uri="{FF2B5EF4-FFF2-40B4-BE49-F238E27FC236}">
              <a16:creationId xmlns:a16="http://schemas.microsoft.com/office/drawing/2014/main" xmlns="" id="{00000000-0008-0000-0300-0000A9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a:extLst>
            <a:ext uri="{FF2B5EF4-FFF2-40B4-BE49-F238E27FC236}">
              <a16:creationId xmlns:a16="http://schemas.microsoft.com/office/drawing/2014/main" xmlns="" id="{00000000-0008-0000-0300-0000AA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a:extLst>
            <a:ext uri="{FF2B5EF4-FFF2-40B4-BE49-F238E27FC236}">
              <a16:creationId xmlns:a16="http://schemas.microsoft.com/office/drawing/2014/main" xmlns="" id="{00000000-0008-0000-0300-0000AB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a:extLst>
            <a:ext uri="{FF2B5EF4-FFF2-40B4-BE49-F238E27FC236}">
              <a16:creationId xmlns:a16="http://schemas.microsoft.com/office/drawing/2014/main" xmlns="" id="{00000000-0008-0000-0300-0000AC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a:extLst>
            <a:ext uri="{FF2B5EF4-FFF2-40B4-BE49-F238E27FC236}">
              <a16:creationId xmlns:a16="http://schemas.microsoft.com/office/drawing/2014/main" xmlns="" id="{00000000-0008-0000-0300-0000AD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a:extLst>
            <a:ext uri="{FF2B5EF4-FFF2-40B4-BE49-F238E27FC236}">
              <a16:creationId xmlns:a16="http://schemas.microsoft.com/office/drawing/2014/main" xmlns="" id="{00000000-0008-0000-0300-0000AE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類似団体平均を下回っているのは、主に人件費を要因としている。これは「桂川町第</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4</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次行政改革大綱（平成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17</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年度）」の期間内に勧奨退職職員の増や、退職者の不補充等により、平成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16</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年度正規職員</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人に対し、平成</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人と</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14.1%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の削減を達成したことによる。令和</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年度は再任用職員及び任期付職員（少人数指導教員）を除き</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121</a:t>
          </a:r>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人と同水準を保っている。今後も、民間においても実施可能な部分は委託化等を検討し、コストの低減を図っていく方針である。</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前年度から</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人当たりの決算額が大幅に増加しているのは、新型コロナウイルス感染症対策に係る備品の購入、小中学校における</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GIGA</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スクール推進のための</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人</a:t>
          </a:r>
          <a:r>
            <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rPr>
            <a:t>1</a:t>
          </a:r>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台タブレット端末の導入等が主な要因である。物件費については比較的抑制が可能な性質であるため、執行に当たり十分な必要性の検討を徹底する。</a:t>
          </a:r>
          <a:endParaRPr kumimoji="1" lang="en-US" altLang="ja-JP" sz="1050">
            <a:solidFill>
              <a:schemeClr val="dk1"/>
            </a:solidFill>
            <a:effectLst/>
            <a:latin typeface="ＭＳ Ｐゴシック" panose="020B0600070205080204" pitchFamily="50" charset="-128"/>
            <a:ea typeface="ＭＳ Ｐゴシック" panose="020B0600070205080204" pitchFamily="50" charset="-128"/>
            <a:cs typeface="+mn-cs"/>
          </a:endParaRPr>
        </a:p>
        <a:p>
          <a:r>
            <a:rPr kumimoji="1" lang="ja-JP" altLang="ja-JP" sz="1050">
              <a:solidFill>
                <a:schemeClr val="dk1"/>
              </a:solidFill>
              <a:effectLst/>
              <a:latin typeface="ＭＳ Ｐゴシック" panose="020B0600070205080204" pitchFamily="50" charset="-128"/>
              <a:ea typeface="ＭＳ Ｐゴシック" panose="020B0600070205080204" pitchFamily="50" charset="-128"/>
              <a:cs typeface="+mn-cs"/>
            </a:rPr>
            <a:t>　</a:t>
          </a:r>
          <a:endParaRPr lang="ja-JP" altLang="ja-JP" sz="1050">
            <a:effectLst/>
            <a:latin typeface="ＭＳ Ｐゴシック" panose="020B0600070205080204" pitchFamily="50" charset="-128"/>
            <a:ea typeface="ＭＳ Ｐゴシック" panose="020B0600070205080204" pitchFamily="50" charset="-128"/>
          </a:endParaRPr>
        </a:p>
        <a:p>
          <a:r>
            <a:rPr kumimoji="1" lang="ja-JP" altLang="en-US" sz="1050">
              <a:solidFill>
                <a:schemeClr val="dk1"/>
              </a:solidFill>
              <a:effectLst/>
              <a:latin typeface="ＭＳ Ｐゴシック" panose="020B0600070205080204" pitchFamily="50" charset="-128"/>
              <a:ea typeface="ＭＳ Ｐゴシック" panose="020B0600070205080204" pitchFamily="50" charset="-128"/>
              <a:cs typeface="+mn-cs"/>
            </a:rPr>
            <a:t>　</a:t>
          </a:r>
          <a:endParaRPr kumimoji="1" lang="ja-JP" altLang="en-US" sz="105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a:extLst>
            <a:ext uri="{FF2B5EF4-FFF2-40B4-BE49-F238E27FC236}">
              <a16:creationId xmlns:a16="http://schemas.microsoft.com/office/drawing/2014/main" xmlns="" id="{00000000-0008-0000-0300-0000AF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a:extLst>
            <a:ext uri="{FF2B5EF4-FFF2-40B4-BE49-F238E27FC236}">
              <a16:creationId xmlns:a16="http://schemas.microsoft.com/office/drawing/2014/main" xmlns="" id="{00000000-0008-0000-0300-0000B0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a:extLst>
            <a:ext uri="{FF2B5EF4-FFF2-40B4-BE49-F238E27FC236}">
              <a16:creationId xmlns:a16="http://schemas.microsoft.com/office/drawing/2014/main" xmlns="" id="{00000000-0008-0000-0300-0000B1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a:extLst>
            <a:ext uri="{FF2B5EF4-FFF2-40B4-BE49-F238E27FC236}">
              <a16:creationId xmlns:a16="http://schemas.microsoft.com/office/drawing/2014/main" xmlns="" id="{00000000-0008-0000-0300-0000B2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a:extLst>
            <a:ext uri="{FF2B5EF4-FFF2-40B4-BE49-F238E27FC236}">
              <a16:creationId xmlns:a16="http://schemas.microsoft.com/office/drawing/2014/main" xmlns="" id="{00000000-0008-0000-0300-0000B3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a:extLst>
            <a:ext uri="{FF2B5EF4-FFF2-40B4-BE49-F238E27FC236}">
              <a16:creationId xmlns:a16="http://schemas.microsoft.com/office/drawing/2014/main" xmlns="" id="{00000000-0008-0000-0300-0000B4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a:extLst>
            <a:ext uri="{FF2B5EF4-FFF2-40B4-BE49-F238E27FC236}">
              <a16:creationId xmlns:a16="http://schemas.microsoft.com/office/drawing/2014/main" xmlns="" id="{00000000-0008-0000-0300-0000B5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a:extLst>
            <a:ext uri="{FF2B5EF4-FFF2-40B4-BE49-F238E27FC236}">
              <a16:creationId xmlns:a16="http://schemas.microsoft.com/office/drawing/2014/main" xmlns="" id="{00000000-0008-0000-0300-0000B6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a:extLst>
            <a:ext uri="{FF2B5EF4-FFF2-40B4-BE49-F238E27FC236}">
              <a16:creationId xmlns:a16="http://schemas.microsoft.com/office/drawing/2014/main" xmlns="" id="{00000000-0008-0000-0300-0000B7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a:extLst>
            <a:ext uri="{FF2B5EF4-FFF2-40B4-BE49-F238E27FC236}">
              <a16:creationId xmlns:a16="http://schemas.microsoft.com/office/drawing/2014/main" xmlns="" id="{00000000-0008-0000-0300-0000B8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a:extLst>
            <a:ext uri="{FF2B5EF4-FFF2-40B4-BE49-F238E27FC236}">
              <a16:creationId xmlns:a16="http://schemas.microsoft.com/office/drawing/2014/main" xmlns="" id="{00000000-0008-0000-0300-0000B9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a:extLst>
            <a:ext uri="{FF2B5EF4-FFF2-40B4-BE49-F238E27FC236}">
              <a16:creationId xmlns:a16="http://schemas.microsoft.com/office/drawing/2014/main" xmlns="" id="{00000000-0008-0000-0300-0000BA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a:extLst>
            <a:ext uri="{FF2B5EF4-FFF2-40B4-BE49-F238E27FC236}">
              <a16:creationId xmlns:a16="http://schemas.microsoft.com/office/drawing/2014/main" xmlns="" id="{00000000-0008-0000-0300-0000BB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a:extLst>
            <a:ext uri="{FF2B5EF4-FFF2-40B4-BE49-F238E27FC236}">
              <a16:creationId xmlns:a16="http://schemas.microsoft.com/office/drawing/2014/main" xmlns="" id="{00000000-0008-0000-0300-0000BC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a:extLst>
            <a:ext uri="{FF2B5EF4-FFF2-40B4-BE49-F238E27FC236}">
              <a16:creationId xmlns:a16="http://schemas.microsoft.com/office/drawing/2014/main" xmlns="" id="{00000000-0008-0000-0300-0000BD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a:extLst>
            <a:ext uri="{FF2B5EF4-FFF2-40B4-BE49-F238E27FC236}">
              <a16:creationId xmlns:a16="http://schemas.microsoft.com/office/drawing/2014/main" xmlns="" id="{00000000-0008-0000-0300-0000BE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a:extLst>
            <a:ext uri="{FF2B5EF4-FFF2-40B4-BE49-F238E27FC236}">
              <a16:creationId xmlns:a16="http://schemas.microsoft.com/office/drawing/2014/main" xmlns="" id="{00000000-0008-0000-0300-0000BF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a:extLst>
            <a:ext uri="{FF2B5EF4-FFF2-40B4-BE49-F238E27FC236}">
              <a16:creationId xmlns:a16="http://schemas.microsoft.com/office/drawing/2014/main" xmlns="" id="{00000000-0008-0000-0300-0000C0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53626</xdr:rowOff>
    </xdr:from>
    <xdr:to>
      <xdr:col>23</xdr:col>
      <xdr:colOff>133350</xdr:colOff>
      <xdr:row>88</xdr:row>
      <xdr:rowOff>139757</xdr:rowOff>
    </xdr:to>
    <xdr:cxnSp macro="">
      <xdr:nvCxnSpPr>
        <xdr:cNvPr id="193" name="直線コネクタ 192">
          <a:extLst>
            <a:ext uri="{FF2B5EF4-FFF2-40B4-BE49-F238E27FC236}">
              <a16:creationId xmlns:a16="http://schemas.microsoft.com/office/drawing/2014/main" xmlns="" id="{00000000-0008-0000-0300-0000C1000000}"/>
            </a:ext>
          </a:extLst>
        </xdr:cNvPr>
        <xdr:cNvCxnSpPr/>
      </xdr:nvCxnSpPr>
      <xdr:spPr>
        <a:xfrm flipV="1">
          <a:off x="4953000" y="13769626"/>
          <a:ext cx="0" cy="145773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111834</xdr:rowOff>
    </xdr:from>
    <xdr:ext cx="762000" cy="259045"/>
    <xdr:sp macro="" textlink="">
      <xdr:nvSpPr>
        <xdr:cNvPr id="194" name="人件費・物件費等の状況最小値テキスト">
          <a:extLst>
            <a:ext uri="{FF2B5EF4-FFF2-40B4-BE49-F238E27FC236}">
              <a16:creationId xmlns:a16="http://schemas.microsoft.com/office/drawing/2014/main" xmlns="" id="{00000000-0008-0000-0300-0000C2000000}"/>
            </a:ext>
          </a:extLst>
        </xdr:cNvPr>
        <xdr:cNvSpPr txBox="1"/>
      </xdr:nvSpPr>
      <xdr:spPr>
        <a:xfrm>
          <a:off x="5041900" y="1519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139757</xdr:rowOff>
    </xdr:from>
    <xdr:to>
      <xdr:col>24</xdr:col>
      <xdr:colOff>12700</xdr:colOff>
      <xdr:row>88</xdr:row>
      <xdr:rowOff>139757</xdr:rowOff>
    </xdr:to>
    <xdr:cxnSp macro="">
      <xdr:nvCxnSpPr>
        <xdr:cNvPr id="195" name="直線コネクタ 194">
          <a:extLst>
            <a:ext uri="{FF2B5EF4-FFF2-40B4-BE49-F238E27FC236}">
              <a16:creationId xmlns:a16="http://schemas.microsoft.com/office/drawing/2014/main" xmlns="" id="{00000000-0008-0000-0300-0000C3000000}"/>
            </a:ext>
          </a:extLst>
        </xdr:cNvPr>
        <xdr:cNvCxnSpPr/>
      </xdr:nvCxnSpPr>
      <xdr:spPr>
        <a:xfrm>
          <a:off x="4864100" y="15227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140003</xdr:rowOff>
    </xdr:from>
    <xdr:ext cx="762000" cy="259045"/>
    <xdr:sp macro="" textlink="">
      <xdr:nvSpPr>
        <xdr:cNvPr id="196" name="人件費・物件費等の状況最大値テキスト">
          <a:extLst>
            <a:ext uri="{FF2B5EF4-FFF2-40B4-BE49-F238E27FC236}">
              <a16:creationId xmlns:a16="http://schemas.microsoft.com/office/drawing/2014/main" xmlns="" id="{00000000-0008-0000-0300-0000C4000000}"/>
            </a:ext>
          </a:extLst>
        </xdr:cNvPr>
        <xdr:cNvSpPr txBox="1"/>
      </xdr:nvSpPr>
      <xdr:spPr>
        <a:xfrm>
          <a:off x="5041900" y="13513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53626</xdr:rowOff>
    </xdr:from>
    <xdr:to>
      <xdr:col>24</xdr:col>
      <xdr:colOff>12700</xdr:colOff>
      <xdr:row>80</xdr:row>
      <xdr:rowOff>53626</xdr:rowOff>
    </xdr:to>
    <xdr:cxnSp macro="">
      <xdr:nvCxnSpPr>
        <xdr:cNvPr id="197" name="直線コネクタ 196">
          <a:extLst>
            <a:ext uri="{FF2B5EF4-FFF2-40B4-BE49-F238E27FC236}">
              <a16:creationId xmlns:a16="http://schemas.microsoft.com/office/drawing/2014/main" xmlns="" id="{00000000-0008-0000-0300-0000C5000000}"/>
            </a:ext>
          </a:extLst>
        </xdr:cNvPr>
        <xdr:cNvCxnSpPr/>
      </xdr:nvCxnSpPr>
      <xdr:spPr>
        <a:xfrm>
          <a:off x="4864100" y="13769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147686</xdr:rowOff>
    </xdr:from>
    <xdr:to>
      <xdr:col>23</xdr:col>
      <xdr:colOff>133350</xdr:colOff>
      <xdr:row>81</xdr:row>
      <xdr:rowOff>37877</xdr:rowOff>
    </xdr:to>
    <xdr:cxnSp macro="">
      <xdr:nvCxnSpPr>
        <xdr:cNvPr id="198" name="直線コネクタ 197">
          <a:extLst>
            <a:ext uri="{FF2B5EF4-FFF2-40B4-BE49-F238E27FC236}">
              <a16:creationId xmlns:a16="http://schemas.microsoft.com/office/drawing/2014/main" xmlns="" id="{00000000-0008-0000-0300-0000C6000000}"/>
            </a:ext>
          </a:extLst>
        </xdr:cNvPr>
        <xdr:cNvCxnSpPr/>
      </xdr:nvCxnSpPr>
      <xdr:spPr>
        <a:xfrm>
          <a:off x="4114800" y="13863686"/>
          <a:ext cx="838200" cy="6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125285</xdr:rowOff>
    </xdr:from>
    <xdr:ext cx="762000" cy="259045"/>
    <xdr:sp macro="" textlink="">
      <xdr:nvSpPr>
        <xdr:cNvPr id="199" name="人件費・物件費等の状況平均値テキスト">
          <a:extLst>
            <a:ext uri="{FF2B5EF4-FFF2-40B4-BE49-F238E27FC236}">
              <a16:creationId xmlns:a16="http://schemas.microsoft.com/office/drawing/2014/main" xmlns="" id="{00000000-0008-0000-0300-0000C7000000}"/>
            </a:ext>
          </a:extLst>
        </xdr:cNvPr>
        <xdr:cNvSpPr txBox="1"/>
      </xdr:nvSpPr>
      <xdr:spPr>
        <a:xfrm>
          <a:off x="5041900" y="140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201,024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153208</xdr:rowOff>
    </xdr:from>
    <xdr:to>
      <xdr:col>23</xdr:col>
      <xdr:colOff>184150</xdr:colOff>
      <xdr:row>82</xdr:row>
      <xdr:rowOff>83358</xdr:rowOff>
    </xdr:to>
    <xdr:sp macro="" textlink="">
      <xdr:nvSpPr>
        <xdr:cNvPr id="200" name="フローチャート: 判断 199">
          <a:extLst>
            <a:ext uri="{FF2B5EF4-FFF2-40B4-BE49-F238E27FC236}">
              <a16:creationId xmlns:a16="http://schemas.microsoft.com/office/drawing/2014/main" xmlns="" id="{00000000-0008-0000-0300-0000C8000000}"/>
            </a:ext>
          </a:extLst>
        </xdr:cNvPr>
        <xdr:cNvSpPr/>
      </xdr:nvSpPr>
      <xdr:spPr>
        <a:xfrm>
          <a:off x="4902200" y="14040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145306</xdr:rowOff>
    </xdr:from>
    <xdr:to>
      <xdr:col>19</xdr:col>
      <xdr:colOff>133350</xdr:colOff>
      <xdr:row>80</xdr:row>
      <xdr:rowOff>147686</xdr:rowOff>
    </xdr:to>
    <xdr:cxnSp macro="">
      <xdr:nvCxnSpPr>
        <xdr:cNvPr id="201" name="直線コネクタ 200">
          <a:extLst>
            <a:ext uri="{FF2B5EF4-FFF2-40B4-BE49-F238E27FC236}">
              <a16:creationId xmlns:a16="http://schemas.microsoft.com/office/drawing/2014/main" xmlns="" id="{00000000-0008-0000-0300-0000C9000000}"/>
            </a:ext>
          </a:extLst>
        </xdr:cNvPr>
        <xdr:cNvCxnSpPr/>
      </xdr:nvCxnSpPr>
      <xdr:spPr>
        <a:xfrm>
          <a:off x="3225800" y="13861306"/>
          <a:ext cx="889000" cy="2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106431</xdr:rowOff>
    </xdr:from>
    <xdr:to>
      <xdr:col>19</xdr:col>
      <xdr:colOff>184150</xdr:colOff>
      <xdr:row>82</xdr:row>
      <xdr:rowOff>36581</xdr:rowOff>
    </xdr:to>
    <xdr:sp macro="" textlink="">
      <xdr:nvSpPr>
        <xdr:cNvPr id="202" name="フローチャート: 判断 201">
          <a:extLst>
            <a:ext uri="{FF2B5EF4-FFF2-40B4-BE49-F238E27FC236}">
              <a16:creationId xmlns:a16="http://schemas.microsoft.com/office/drawing/2014/main" xmlns="" id="{00000000-0008-0000-0300-0000CA000000}"/>
            </a:ext>
          </a:extLst>
        </xdr:cNvPr>
        <xdr:cNvSpPr/>
      </xdr:nvSpPr>
      <xdr:spPr>
        <a:xfrm>
          <a:off x="4064000" y="13993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21358</xdr:rowOff>
    </xdr:from>
    <xdr:ext cx="736600" cy="259045"/>
    <xdr:sp macro="" textlink="">
      <xdr:nvSpPr>
        <xdr:cNvPr id="203" name="テキスト ボックス 202">
          <a:extLst>
            <a:ext uri="{FF2B5EF4-FFF2-40B4-BE49-F238E27FC236}">
              <a16:creationId xmlns:a16="http://schemas.microsoft.com/office/drawing/2014/main" xmlns="" id="{00000000-0008-0000-0300-0000CB000000}"/>
            </a:ext>
          </a:extLst>
        </xdr:cNvPr>
        <xdr:cNvSpPr txBox="1"/>
      </xdr:nvSpPr>
      <xdr:spPr>
        <a:xfrm>
          <a:off x="3733800" y="1408025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120053</xdr:rowOff>
    </xdr:from>
    <xdr:to>
      <xdr:col>15</xdr:col>
      <xdr:colOff>82550</xdr:colOff>
      <xdr:row>80</xdr:row>
      <xdr:rowOff>145306</xdr:rowOff>
    </xdr:to>
    <xdr:cxnSp macro="">
      <xdr:nvCxnSpPr>
        <xdr:cNvPr id="204" name="直線コネクタ 203">
          <a:extLst>
            <a:ext uri="{FF2B5EF4-FFF2-40B4-BE49-F238E27FC236}">
              <a16:creationId xmlns:a16="http://schemas.microsoft.com/office/drawing/2014/main" xmlns="" id="{00000000-0008-0000-0300-0000CC000000}"/>
            </a:ext>
          </a:extLst>
        </xdr:cNvPr>
        <xdr:cNvCxnSpPr/>
      </xdr:nvCxnSpPr>
      <xdr:spPr>
        <a:xfrm>
          <a:off x="2336800" y="13836053"/>
          <a:ext cx="889000" cy="25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77874</xdr:rowOff>
    </xdr:from>
    <xdr:to>
      <xdr:col>15</xdr:col>
      <xdr:colOff>133350</xdr:colOff>
      <xdr:row>82</xdr:row>
      <xdr:rowOff>8024</xdr:rowOff>
    </xdr:to>
    <xdr:sp macro="" textlink="">
      <xdr:nvSpPr>
        <xdr:cNvPr id="205" name="フローチャート: 判断 204">
          <a:extLst>
            <a:ext uri="{FF2B5EF4-FFF2-40B4-BE49-F238E27FC236}">
              <a16:creationId xmlns:a16="http://schemas.microsoft.com/office/drawing/2014/main" xmlns="" id="{00000000-0008-0000-0300-0000CD000000}"/>
            </a:ext>
          </a:extLst>
        </xdr:cNvPr>
        <xdr:cNvSpPr/>
      </xdr:nvSpPr>
      <xdr:spPr>
        <a:xfrm>
          <a:off x="3175000" y="1396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164251</xdr:rowOff>
    </xdr:from>
    <xdr:ext cx="762000" cy="259045"/>
    <xdr:sp macro="" textlink="">
      <xdr:nvSpPr>
        <xdr:cNvPr id="206" name="テキスト ボックス 205">
          <a:extLst>
            <a:ext uri="{FF2B5EF4-FFF2-40B4-BE49-F238E27FC236}">
              <a16:creationId xmlns:a16="http://schemas.microsoft.com/office/drawing/2014/main" xmlns="" id="{00000000-0008-0000-0300-0000CE000000}"/>
            </a:ext>
          </a:extLst>
        </xdr:cNvPr>
        <xdr:cNvSpPr txBox="1"/>
      </xdr:nvSpPr>
      <xdr:spPr>
        <a:xfrm>
          <a:off x="2844800" y="14051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120053</xdr:rowOff>
    </xdr:from>
    <xdr:to>
      <xdr:col>11</xdr:col>
      <xdr:colOff>31750</xdr:colOff>
      <xdr:row>80</xdr:row>
      <xdr:rowOff>122713</xdr:rowOff>
    </xdr:to>
    <xdr:cxnSp macro="">
      <xdr:nvCxnSpPr>
        <xdr:cNvPr id="207" name="直線コネクタ 206">
          <a:extLst>
            <a:ext uri="{FF2B5EF4-FFF2-40B4-BE49-F238E27FC236}">
              <a16:creationId xmlns:a16="http://schemas.microsoft.com/office/drawing/2014/main" xmlns="" id="{00000000-0008-0000-0300-0000CF000000}"/>
            </a:ext>
          </a:extLst>
        </xdr:cNvPr>
        <xdr:cNvCxnSpPr/>
      </xdr:nvCxnSpPr>
      <xdr:spPr>
        <a:xfrm flipV="1">
          <a:off x="1447800" y="13836053"/>
          <a:ext cx="889000" cy="26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52008</xdr:rowOff>
    </xdr:from>
    <xdr:to>
      <xdr:col>11</xdr:col>
      <xdr:colOff>82550</xdr:colOff>
      <xdr:row>81</xdr:row>
      <xdr:rowOff>153608</xdr:rowOff>
    </xdr:to>
    <xdr:sp macro="" textlink="">
      <xdr:nvSpPr>
        <xdr:cNvPr id="208" name="フローチャート: 判断 207">
          <a:extLst>
            <a:ext uri="{FF2B5EF4-FFF2-40B4-BE49-F238E27FC236}">
              <a16:creationId xmlns:a16="http://schemas.microsoft.com/office/drawing/2014/main" xmlns="" id="{00000000-0008-0000-0300-0000D0000000}"/>
            </a:ext>
          </a:extLst>
        </xdr:cNvPr>
        <xdr:cNvSpPr/>
      </xdr:nvSpPr>
      <xdr:spPr>
        <a:xfrm>
          <a:off x="2286000" y="13939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138385</xdr:rowOff>
    </xdr:from>
    <xdr:ext cx="762000" cy="259045"/>
    <xdr:sp macro="" textlink="">
      <xdr:nvSpPr>
        <xdr:cNvPr id="209" name="テキスト ボックス 208">
          <a:extLst>
            <a:ext uri="{FF2B5EF4-FFF2-40B4-BE49-F238E27FC236}">
              <a16:creationId xmlns:a16="http://schemas.microsoft.com/office/drawing/2014/main" xmlns="" id="{00000000-0008-0000-0300-0000D1000000}"/>
            </a:ext>
          </a:extLst>
        </xdr:cNvPr>
        <xdr:cNvSpPr txBox="1"/>
      </xdr:nvSpPr>
      <xdr:spPr>
        <a:xfrm>
          <a:off x="1955800" y="1402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27201</xdr:rowOff>
    </xdr:from>
    <xdr:to>
      <xdr:col>7</xdr:col>
      <xdr:colOff>31750</xdr:colOff>
      <xdr:row>81</xdr:row>
      <xdr:rowOff>128801</xdr:rowOff>
    </xdr:to>
    <xdr:sp macro="" textlink="">
      <xdr:nvSpPr>
        <xdr:cNvPr id="210" name="フローチャート: 判断 209">
          <a:extLst>
            <a:ext uri="{FF2B5EF4-FFF2-40B4-BE49-F238E27FC236}">
              <a16:creationId xmlns:a16="http://schemas.microsoft.com/office/drawing/2014/main" xmlns="" id="{00000000-0008-0000-0300-0000D2000000}"/>
            </a:ext>
          </a:extLst>
        </xdr:cNvPr>
        <xdr:cNvSpPr/>
      </xdr:nvSpPr>
      <xdr:spPr>
        <a:xfrm>
          <a:off x="1397000" y="13914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113578</xdr:rowOff>
    </xdr:from>
    <xdr:ext cx="762000" cy="259045"/>
    <xdr:sp macro="" textlink="">
      <xdr:nvSpPr>
        <xdr:cNvPr id="211" name="テキスト ボックス 210">
          <a:extLst>
            <a:ext uri="{FF2B5EF4-FFF2-40B4-BE49-F238E27FC236}">
              <a16:creationId xmlns:a16="http://schemas.microsoft.com/office/drawing/2014/main" xmlns="" id="{00000000-0008-0000-0300-0000D3000000}"/>
            </a:ext>
          </a:extLst>
        </xdr:cNvPr>
        <xdr:cNvSpPr txBox="1"/>
      </xdr:nvSpPr>
      <xdr:spPr>
        <a:xfrm>
          <a:off x="1066800" y="140010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a:extLst>
            <a:ext uri="{FF2B5EF4-FFF2-40B4-BE49-F238E27FC236}">
              <a16:creationId xmlns:a16="http://schemas.microsoft.com/office/drawing/2014/main" xmlns="" id="{00000000-0008-0000-0300-0000D4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a:extLst>
            <a:ext uri="{FF2B5EF4-FFF2-40B4-BE49-F238E27FC236}">
              <a16:creationId xmlns:a16="http://schemas.microsoft.com/office/drawing/2014/main" xmlns="" id="{00000000-0008-0000-0300-0000D5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xmlns="" id="{00000000-0008-0000-0300-0000D6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xmlns="" id="{00000000-0008-0000-0300-0000D7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a:extLst>
            <a:ext uri="{FF2B5EF4-FFF2-40B4-BE49-F238E27FC236}">
              <a16:creationId xmlns:a16="http://schemas.microsoft.com/office/drawing/2014/main" xmlns="" id="{00000000-0008-0000-0300-0000D8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158527</xdr:rowOff>
    </xdr:from>
    <xdr:to>
      <xdr:col>23</xdr:col>
      <xdr:colOff>184150</xdr:colOff>
      <xdr:row>81</xdr:row>
      <xdr:rowOff>88677</xdr:rowOff>
    </xdr:to>
    <xdr:sp macro="" textlink="">
      <xdr:nvSpPr>
        <xdr:cNvPr id="217" name="楕円 216">
          <a:extLst>
            <a:ext uri="{FF2B5EF4-FFF2-40B4-BE49-F238E27FC236}">
              <a16:creationId xmlns:a16="http://schemas.microsoft.com/office/drawing/2014/main" xmlns="" id="{00000000-0008-0000-0300-0000D9000000}"/>
            </a:ext>
          </a:extLst>
        </xdr:cNvPr>
        <xdr:cNvSpPr/>
      </xdr:nvSpPr>
      <xdr:spPr>
        <a:xfrm>
          <a:off x="4902200" y="13874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3604</xdr:rowOff>
    </xdr:from>
    <xdr:ext cx="762000" cy="259045"/>
    <xdr:sp macro="" textlink="">
      <xdr:nvSpPr>
        <xdr:cNvPr id="218" name="人件費・物件費等の状況該当値テキスト">
          <a:extLst>
            <a:ext uri="{FF2B5EF4-FFF2-40B4-BE49-F238E27FC236}">
              <a16:creationId xmlns:a16="http://schemas.microsoft.com/office/drawing/2014/main" xmlns="" id="{00000000-0008-0000-0300-0000DA000000}"/>
            </a:ext>
          </a:extLst>
        </xdr:cNvPr>
        <xdr:cNvSpPr txBox="1"/>
      </xdr:nvSpPr>
      <xdr:spPr>
        <a:xfrm>
          <a:off x="5041900" y="1371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152,830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96886</xdr:rowOff>
    </xdr:from>
    <xdr:to>
      <xdr:col>19</xdr:col>
      <xdr:colOff>184150</xdr:colOff>
      <xdr:row>81</xdr:row>
      <xdr:rowOff>27036</xdr:rowOff>
    </xdr:to>
    <xdr:sp macro="" textlink="">
      <xdr:nvSpPr>
        <xdr:cNvPr id="219" name="楕円 218">
          <a:extLst>
            <a:ext uri="{FF2B5EF4-FFF2-40B4-BE49-F238E27FC236}">
              <a16:creationId xmlns:a16="http://schemas.microsoft.com/office/drawing/2014/main" xmlns="" id="{00000000-0008-0000-0300-0000DB000000}"/>
            </a:ext>
          </a:extLst>
        </xdr:cNvPr>
        <xdr:cNvSpPr/>
      </xdr:nvSpPr>
      <xdr:spPr>
        <a:xfrm>
          <a:off x="4064000" y="13812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37213</xdr:rowOff>
    </xdr:from>
    <xdr:ext cx="736600" cy="259045"/>
    <xdr:sp macro="" textlink="">
      <xdr:nvSpPr>
        <xdr:cNvPr id="220" name="テキスト ボックス 219">
          <a:extLst>
            <a:ext uri="{FF2B5EF4-FFF2-40B4-BE49-F238E27FC236}">
              <a16:creationId xmlns:a16="http://schemas.microsoft.com/office/drawing/2014/main" xmlns="" id="{00000000-0008-0000-0300-0000DC000000}"/>
            </a:ext>
          </a:extLst>
        </xdr:cNvPr>
        <xdr:cNvSpPr txBox="1"/>
      </xdr:nvSpPr>
      <xdr:spPr>
        <a:xfrm>
          <a:off x="3733800" y="135817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134,948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94506</xdr:rowOff>
    </xdr:from>
    <xdr:to>
      <xdr:col>15</xdr:col>
      <xdr:colOff>133350</xdr:colOff>
      <xdr:row>81</xdr:row>
      <xdr:rowOff>24656</xdr:rowOff>
    </xdr:to>
    <xdr:sp macro="" textlink="">
      <xdr:nvSpPr>
        <xdr:cNvPr id="221" name="楕円 220">
          <a:extLst>
            <a:ext uri="{FF2B5EF4-FFF2-40B4-BE49-F238E27FC236}">
              <a16:creationId xmlns:a16="http://schemas.microsoft.com/office/drawing/2014/main" xmlns="" id="{00000000-0008-0000-0300-0000DD000000}"/>
            </a:ext>
          </a:extLst>
        </xdr:cNvPr>
        <xdr:cNvSpPr/>
      </xdr:nvSpPr>
      <xdr:spPr>
        <a:xfrm>
          <a:off x="3175000" y="13810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34833</xdr:rowOff>
    </xdr:from>
    <xdr:ext cx="762000" cy="259045"/>
    <xdr:sp macro="" textlink="">
      <xdr:nvSpPr>
        <xdr:cNvPr id="222" name="テキスト ボックス 221">
          <a:extLst>
            <a:ext uri="{FF2B5EF4-FFF2-40B4-BE49-F238E27FC236}">
              <a16:creationId xmlns:a16="http://schemas.microsoft.com/office/drawing/2014/main" xmlns="" id="{00000000-0008-0000-0300-0000DE000000}"/>
            </a:ext>
          </a:extLst>
        </xdr:cNvPr>
        <xdr:cNvSpPr txBox="1"/>
      </xdr:nvSpPr>
      <xdr:spPr>
        <a:xfrm>
          <a:off x="2844800" y="135793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69253</xdr:rowOff>
    </xdr:from>
    <xdr:to>
      <xdr:col>11</xdr:col>
      <xdr:colOff>82550</xdr:colOff>
      <xdr:row>80</xdr:row>
      <xdr:rowOff>170853</xdr:rowOff>
    </xdr:to>
    <xdr:sp macro="" textlink="">
      <xdr:nvSpPr>
        <xdr:cNvPr id="223" name="楕円 222">
          <a:extLst>
            <a:ext uri="{FF2B5EF4-FFF2-40B4-BE49-F238E27FC236}">
              <a16:creationId xmlns:a16="http://schemas.microsoft.com/office/drawing/2014/main" xmlns="" id="{00000000-0008-0000-0300-0000DF000000}"/>
            </a:ext>
          </a:extLst>
        </xdr:cNvPr>
        <xdr:cNvSpPr/>
      </xdr:nvSpPr>
      <xdr:spPr>
        <a:xfrm>
          <a:off x="2286000" y="13785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9580</xdr:rowOff>
    </xdr:from>
    <xdr:ext cx="762000" cy="259045"/>
    <xdr:sp macro="" textlink="">
      <xdr:nvSpPr>
        <xdr:cNvPr id="224" name="テキスト ボックス 223">
          <a:extLst>
            <a:ext uri="{FF2B5EF4-FFF2-40B4-BE49-F238E27FC236}">
              <a16:creationId xmlns:a16="http://schemas.microsoft.com/office/drawing/2014/main" xmlns="" id="{00000000-0008-0000-0300-0000E0000000}"/>
            </a:ext>
          </a:extLst>
        </xdr:cNvPr>
        <xdr:cNvSpPr txBox="1"/>
      </xdr:nvSpPr>
      <xdr:spPr>
        <a:xfrm>
          <a:off x="1955800" y="135541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126,932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71913</xdr:rowOff>
    </xdr:from>
    <xdr:to>
      <xdr:col>7</xdr:col>
      <xdr:colOff>31750</xdr:colOff>
      <xdr:row>81</xdr:row>
      <xdr:rowOff>2063</xdr:rowOff>
    </xdr:to>
    <xdr:sp macro="" textlink="">
      <xdr:nvSpPr>
        <xdr:cNvPr id="225" name="楕円 224">
          <a:extLst>
            <a:ext uri="{FF2B5EF4-FFF2-40B4-BE49-F238E27FC236}">
              <a16:creationId xmlns:a16="http://schemas.microsoft.com/office/drawing/2014/main" xmlns="" id="{00000000-0008-0000-0300-0000E1000000}"/>
            </a:ext>
          </a:extLst>
        </xdr:cNvPr>
        <xdr:cNvSpPr/>
      </xdr:nvSpPr>
      <xdr:spPr>
        <a:xfrm>
          <a:off x="1397000" y="13787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12240</xdr:rowOff>
    </xdr:from>
    <xdr:ext cx="762000" cy="259045"/>
    <xdr:sp macro="" textlink="">
      <xdr:nvSpPr>
        <xdr:cNvPr id="226" name="テキスト ボックス 225">
          <a:extLst>
            <a:ext uri="{FF2B5EF4-FFF2-40B4-BE49-F238E27FC236}">
              <a16:creationId xmlns:a16="http://schemas.microsoft.com/office/drawing/2014/main" xmlns="" id="{00000000-0008-0000-0300-0000E2000000}"/>
            </a:ext>
          </a:extLst>
        </xdr:cNvPr>
        <xdr:cNvSpPr txBox="1"/>
      </xdr:nvSpPr>
      <xdr:spPr>
        <a:xfrm>
          <a:off x="1066800" y="13556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a:extLst>
            <a:ext uri="{FF2B5EF4-FFF2-40B4-BE49-F238E27FC236}">
              <a16:creationId xmlns:a16="http://schemas.microsoft.com/office/drawing/2014/main" xmlns="" id="{00000000-0008-0000-0300-0000E3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a:extLst>
            <a:ext uri="{FF2B5EF4-FFF2-40B4-BE49-F238E27FC236}">
              <a16:creationId xmlns:a16="http://schemas.microsoft.com/office/drawing/2014/main" xmlns="" id="{00000000-0008-0000-0300-0000E4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a:extLst>
            <a:ext uri="{FF2B5EF4-FFF2-40B4-BE49-F238E27FC236}">
              <a16:creationId xmlns:a16="http://schemas.microsoft.com/office/drawing/2014/main" xmlns="" id="{00000000-0008-0000-0300-0000E5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a:extLst>
            <a:ext uri="{FF2B5EF4-FFF2-40B4-BE49-F238E27FC236}">
              <a16:creationId xmlns:a16="http://schemas.microsoft.com/office/drawing/2014/main" xmlns="" id="{00000000-0008-0000-0300-0000E6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a:extLst>
            <a:ext uri="{FF2B5EF4-FFF2-40B4-BE49-F238E27FC236}">
              <a16:creationId xmlns:a16="http://schemas.microsoft.com/office/drawing/2014/main" xmlns="" id="{00000000-0008-0000-0300-0000E7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a:extLst>
            <a:ext uri="{FF2B5EF4-FFF2-40B4-BE49-F238E27FC236}">
              <a16:creationId xmlns:a16="http://schemas.microsoft.com/office/drawing/2014/main" xmlns="" id="{00000000-0008-0000-0300-0000E8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a:extLst>
            <a:ext uri="{FF2B5EF4-FFF2-40B4-BE49-F238E27FC236}">
              <a16:creationId xmlns:a16="http://schemas.microsoft.com/office/drawing/2014/main" xmlns="" id="{00000000-0008-0000-0300-0000E9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a:extLst>
            <a:ext uri="{FF2B5EF4-FFF2-40B4-BE49-F238E27FC236}">
              <a16:creationId xmlns:a16="http://schemas.microsoft.com/office/drawing/2014/main" xmlns="" id="{00000000-0008-0000-0300-0000EA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a:extLst>
            <a:ext uri="{FF2B5EF4-FFF2-40B4-BE49-F238E27FC236}">
              <a16:creationId xmlns:a16="http://schemas.microsoft.com/office/drawing/2014/main" xmlns="" id="{00000000-0008-0000-0300-0000EB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a:extLst>
            <a:ext uri="{FF2B5EF4-FFF2-40B4-BE49-F238E27FC236}">
              <a16:creationId xmlns:a16="http://schemas.microsoft.com/office/drawing/2014/main" xmlns="" id="{00000000-0008-0000-0300-0000EC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a:extLst>
            <a:ext uri="{FF2B5EF4-FFF2-40B4-BE49-F238E27FC236}">
              <a16:creationId xmlns:a16="http://schemas.microsoft.com/office/drawing/2014/main" xmlns="" id="{00000000-0008-0000-0300-0000ED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a:extLst>
            <a:ext uri="{FF2B5EF4-FFF2-40B4-BE49-F238E27FC236}">
              <a16:creationId xmlns:a16="http://schemas.microsoft.com/office/drawing/2014/main" xmlns="" id="{00000000-0008-0000-0300-0000EE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a:extLst>
            <a:ext uri="{FF2B5EF4-FFF2-40B4-BE49-F238E27FC236}">
              <a16:creationId xmlns:a16="http://schemas.microsoft.com/office/drawing/2014/main" xmlns="" id="{00000000-0008-0000-0300-0000EF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年度以降は人事院勧告に対し、国家公務員給与に準拠した調整を行っていることにより、類似団体平均をやや上回っているものの、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を下回る水準を維持している。今後も国公準拠を旨とし、給与適正化に努める。前年度から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ポイント低下したのは、令和元年度末での退職者と令和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年度新規採用職員の入れ替わりが多く発生したことにより、町の給与水準が大きく低下したことが要因として考えられる。</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a:extLst>
            <a:ext uri="{FF2B5EF4-FFF2-40B4-BE49-F238E27FC236}">
              <a16:creationId xmlns:a16="http://schemas.microsoft.com/office/drawing/2014/main" xmlns="" id="{00000000-0008-0000-0300-0000F0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a:extLst>
            <a:ext uri="{FF2B5EF4-FFF2-40B4-BE49-F238E27FC236}">
              <a16:creationId xmlns:a16="http://schemas.microsoft.com/office/drawing/2014/main" xmlns="" id="{00000000-0008-0000-0300-0000F1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42" name="直線コネクタ 241">
          <a:extLst>
            <a:ext uri="{FF2B5EF4-FFF2-40B4-BE49-F238E27FC236}">
              <a16:creationId xmlns:a16="http://schemas.microsoft.com/office/drawing/2014/main" xmlns="" id="{00000000-0008-0000-0300-0000F2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43" name="テキスト ボックス 242">
          <a:extLst>
            <a:ext uri="{FF2B5EF4-FFF2-40B4-BE49-F238E27FC236}">
              <a16:creationId xmlns:a16="http://schemas.microsoft.com/office/drawing/2014/main" xmlns="" id="{00000000-0008-0000-0300-0000F3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44" name="直線コネクタ 243">
          <a:extLst>
            <a:ext uri="{FF2B5EF4-FFF2-40B4-BE49-F238E27FC236}">
              <a16:creationId xmlns:a16="http://schemas.microsoft.com/office/drawing/2014/main" xmlns="" id="{00000000-0008-0000-0300-0000F4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5" name="テキスト ボックス 244">
          <a:extLst>
            <a:ext uri="{FF2B5EF4-FFF2-40B4-BE49-F238E27FC236}">
              <a16:creationId xmlns:a16="http://schemas.microsoft.com/office/drawing/2014/main" xmlns="" id="{00000000-0008-0000-0300-0000F5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6" name="直線コネクタ 245">
          <a:extLst>
            <a:ext uri="{FF2B5EF4-FFF2-40B4-BE49-F238E27FC236}">
              <a16:creationId xmlns:a16="http://schemas.microsoft.com/office/drawing/2014/main" xmlns="" id="{00000000-0008-0000-0300-0000F6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7" name="テキスト ボックス 246">
          <a:extLst>
            <a:ext uri="{FF2B5EF4-FFF2-40B4-BE49-F238E27FC236}">
              <a16:creationId xmlns:a16="http://schemas.microsoft.com/office/drawing/2014/main" xmlns="" id="{00000000-0008-0000-0300-0000F7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8" name="直線コネクタ 247">
          <a:extLst>
            <a:ext uri="{FF2B5EF4-FFF2-40B4-BE49-F238E27FC236}">
              <a16:creationId xmlns:a16="http://schemas.microsoft.com/office/drawing/2014/main" xmlns="" id="{00000000-0008-0000-0300-0000F8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9" name="テキスト ボックス 248">
          <a:extLst>
            <a:ext uri="{FF2B5EF4-FFF2-40B4-BE49-F238E27FC236}">
              <a16:creationId xmlns:a16="http://schemas.microsoft.com/office/drawing/2014/main" xmlns="" id="{00000000-0008-0000-0300-0000F9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50" name="直線コネクタ 249">
          <a:extLst>
            <a:ext uri="{FF2B5EF4-FFF2-40B4-BE49-F238E27FC236}">
              <a16:creationId xmlns:a16="http://schemas.microsoft.com/office/drawing/2014/main" xmlns="" id="{00000000-0008-0000-0300-0000FA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51" name="テキスト ボックス 250">
          <a:extLst>
            <a:ext uri="{FF2B5EF4-FFF2-40B4-BE49-F238E27FC236}">
              <a16:creationId xmlns:a16="http://schemas.microsoft.com/office/drawing/2014/main" xmlns="" id="{00000000-0008-0000-0300-0000FB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52" name="直線コネクタ 251">
          <a:extLst>
            <a:ext uri="{FF2B5EF4-FFF2-40B4-BE49-F238E27FC236}">
              <a16:creationId xmlns:a16="http://schemas.microsoft.com/office/drawing/2014/main" xmlns="" id="{00000000-0008-0000-0300-0000FC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53" name="テキスト ボックス 252">
          <a:extLst>
            <a:ext uri="{FF2B5EF4-FFF2-40B4-BE49-F238E27FC236}">
              <a16:creationId xmlns:a16="http://schemas.microsoft.com/office/drawing/2014/main" xmlns="" id="{00000000-0008-0000-0300-0000FD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4" name="直線コネクタ 253">
          <a:extLst>
            <a:ext uri="{FF2B5EF4-FFF2-40B4-BE49-F238E27FC236}">
              <a16:creationId xmlns:a16="http://schemas.microsoft.com/office/drawing/2014/main" xmlns="" id="{00000000-0008-0000-0300-0000FE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5" name="テキスト ボックス 254">
          <a:extLst>
            <a:ext uri="{FF2B5EF4-FFF2-40B4-BE49-F238E27FC236}">
              <a16:creationId xmlns:a16="http://schemas.microsoft.com/office/drawing/2014/main" xmlns="" id="{00000000-0008-0000-0300-0000FF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6" name="給与水準   （国との比較）グラフ枠">
          <a:extLst>
            <a:ext uri="{FF2B5EF4-FFF2-40B4-BE49-F238E27FC236}">
              <a16:creationId xmlns:a16="http://schemas.microsoft.com/office/drawing/2014/main" xmlns="" id="{00000000-0008-0000-0300-00000001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62593</xdr:rowOff>
    </xdr:from>
    <xdr:to>
      <xdr:col>81</xdr:col>
      <xdr:colOff>44450</xdr:colOff>
      <xdr:row>90</xdr:row>
      <xdr:rowOff>24795</xdr:rowOff>
    </xdr:to>
    <xdr:cxnSp macro="">
      <xdr:nvCxnSpPr>
        <xdr:cNvPr id="257" name="直線コネクタ 256">
          <a:extLst>
            <a:ext uri="{FF2B5EF4-FFF2-40B4-BE49-F238E27FC236}">
              <a16:creationId xmlns:a16="http://schemas.microsoft.com/office/drawing/2014/main" xmlns="" id="{00000000-0008-0000-0300-000001010000}"/>
            </a:ext>
          </a:extLst>
        </xdr:cNvPr>
        <xdr:cNvCxnSpPr/>
      </xdr:nvCxnSpPr>
      <xdr:spPr>
        <a:xfrm flipV="1">
          <a:off x="17018000" y="13950043"/>
          <a:ext cx="0" cy="15052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168322</xdr:rowOff>
    </xdr:from>
    <xdr:ext cx="762000" cy="259045"/>
    <xdr:sp macro="" textlink="">
      <xdr:nvSpPr>
        <xdr:cNvPr id="258" name="給与水準   （国との比較）最小値テキスト">
          <a:extLst>
            <a:ext uri="{FF2B5EF4-FFF2-40B4-BE49-F238E27FC236}">
              <a16:creationId xmlns:a16="http://schemas.microsoft.com/office/drawing/2014/main" xmlns="" id="{00000000-0008-0000-0300-000002010000}"/>
            </a:ext>
          </a:extLst>
        </xdr:cNvPr>
        <xdr:cNvSpPr txBox="1"/>
      </xdr:nvSpPr>
      <xdr:spPr>
        <a:xfrm>
          <a:off x="17106900" y="15427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24795</xdr:rowOff>
    </xdr:from>
    <xdr:to>
      <xdr:col>81</xdr:col>
      <xdr:colOff>133350</xdr:colOff>
      <xdr:row>90</xdr:row>
      <xdr:rowOff>24795</xdr:rowOff>
    </xdr:to>
    <xdr:cxnSp macro="">
      <xdr:nvCxnSpPr>
        <xdr:cNvPr id="259" name="直線コネクタ 258">
          <a:extLst>
            <a:ext uri="{FF2B5EF4-FFF2-40B4-BE49-F238E27FC236}">
              <a16:creationId xmlns:a16="http://schemas.microsoft.com/office/drawing/2014/main" xmlns="" id="{00000000-0008-0000-0300-000003010000}"/>
            </a:ext>
          </a:extLst>
        </xdr:cNvPr>
        <xdr:cNvCxnSpPr/>
      </xdr:nvCxnSpPr>
      <xdr:spPr>
        <a:xfrm>
          <a:off x="16929100" y="154552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148970</xdr:rowOff>
    </xdr:from>
    <xdr:ext cx="762000" cy="259045"/>
    <xdr:sp macro="" textlink="">
      <xdr:nvSpPr>
        <xdr:cNvPr id="260" name="給与水準   （国との比較）最大値テキスト">
          <a:extLst>
            <a:ext uri="{FF2B5EF4-FFF2-40B4-BE49-F238E27FC236}">
              <a16:creationId xmlns:a16="http://schemas.microsoft.com/office/drawing/2014/main" xmlns="" id="{00000000-0008-0000-0300-000004010000}"/>
            </a:ext>
          </a:extLst>
        </xdr:cNvPr>
        <xdr:cNvSpPr txBox="1"/>
      </xdr:nvSpPr>
      <xdr:spPr>
        <a:xfrm>
          <a:off x="17106900" y="1369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62593</xdr:rowOff>
    </xdr:from>
    <xdr:to>
      <xdr:col>81</xdr:col>
      <xdr:colOff>133350</xdr:colOff>
      <xdr:row>81</xdr:row>
      <xdr:rowOff>62593</xdr:rowOff>
    </xdr:to>
    <xdr:cxnSp macro="">
      <xdr:nvCxnSpPr>
        <xdr:cNvPr id="261" name="直線コネクタ 260">
          <a:extLst>
            <a:ext uri="{FF2B5EF4-FFF2-40B4-BE49-F238E27FC236}">
              <a16:creationId xmlns:a16="http://schemas.microsoft.com/office/drawing/2014/main" xmlns="" id="{00000000-0008-0000-0300-000005010000}"/>
            </a:ext>
          </a:extLst>
        </xdr:cNvPr>
        <xdr:cNvCxnSpPr/>
      </xdr:nvCxnSpPr>
      <xdr:spPr>
        <a:xfrm>
          <a:off x="16929100" y="1395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102507</xdr:rowOff>
    </xdr:from>
    <xdr:to>
      <xdr:col>81</xdr:col>
      <xdr:colOff>44450</xdr:colOff>
      <xdr:row>88</xdr:row>
      <xdr:rowOff>11491</xdr:rowOff>
    </xdr:to>
    <xdr:cxnSp macro="">
      <xdr:nvCxnSpPr>
        <xdr:cNvPr id="262" name="直線コネクタ 261">
          <a:extLst>
            <a:ext uri="{FF2B5EF4-FFF2-40B4-BE49-F238E27FC236}">
              <a16:creationId xmlns:a16="http://schemas.microsoft.com/office/drawing/2014/main" xmlns="" id="{00000000-0008-0000-0300-000006010000}"/>
            </a:ext>
          </a:extLst>
        </xdr:cNvPr>
        <xdr:cNvCxnSpPr/>
      </xdr:nvCxnSpPr>
      <xdr:spPr>
        <a:xfrm flipV="1">
          <a:off x="16179800" y="15018657"/>
          <a:ext cx="8382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63" name="給与水準   （国との比較）平均値テキスト">
          <a:extLst>
            <a:ext uri="{FF2B5EF4-FFF2-40B4-BE49-F238E27FC236}">
              <a16:creationId xmlns:a16="http://schemas.microsoft.com/office/drawing/2014/main" xmlns="" id="{00000000-0008-0000-0300-00000701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64" name="フローチャート: 判断 263">
          <a:extLst>
            <a:ext uri="{FF2B5EF4-FFF2-40B4-BE49-F238E27FC236}">
              <a16:creationId xmlns:a16="http://schemas.microsoft.com/office/drawing/2014/main" xmlns="" id="{00000000-0008-0000-0300-00000801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113998</xdr:rowOff>
    </xdr:from>
    <xdr:to>
      <xdr:col>77</xdr:col>
      <xdr:colOff>44450</xdr:colOff>
      <xdr:row>88</xdr:row>
      <xdr:rowOff>11491</xdr:rowOff>
    </xdr:to>
    <xdr:cxnSp macro="">
      <xdr:nvCxnSpPr>
        <xdr:cNvPr id="265" name="直線コネクタ 264">
          <a:extLst>
            <a:ext uri="{FF2B5EF4-FFF2-40B4-BE49-F238E27FC236}">
              <a16:creationId xmlns:a16="http://schemas.microsoft.com/office/drawing/2014/main" xmlns="" id="{00000000-0008-0000-0300-000009010000}"/>
            </a:ext>
          </a:extLst>
        </xdr:cNvPr>
        <xdr:cNvCxnSpPr/>
      </xdr:nvCxnSpPr>
      <xdr:spPr>
        <a:xfrm>
          <a:off x="15290800" y="15030148"/>
          <a:ext cx="889000" cy="68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62291</xdr:rowOff>
    </xdr:from>
    <xdr:to>
      <xdr:col>77</xdr:col>
      <xdr:colOff>95250</xdr:colOff>
      <xdr:row>86</xdr:row>
      <xdr:rowOff>163891</xdr:rowOff>
    </xdr:to>
    <xdr:sp macro="" textlink="">
      <xdr:nvSpPr>
        <xdr:cNvPr id="266" name="フローチャート: 判断 265">
          <a:extLst>
            <a:ext uri="{FF2B5EF4-FFF2-40B4-BE49-F238E27FC236}">
              <a16:creationId xmlns:a16="http://schemas.microsoft.com/office/drawing/2014/main" xmlns="" id="{00000000-0008-0000-0300-00000A010000}"/>
            </a:ext>
          </a:extLst>
        </xdr:cNvPr>
        <xdr:cNvSpPr/>
      </xdr:nvSpPr>
      <xdr:spPr>
        <a:xfrm>
          <a:off x="16129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2618</xdr:rowOff>
    </xdr:from>
    <xdr:ext cx="736600" cy="259045"/>
    <xdr:sp macro="" textlink="">
      <xdr:nvSpPr>
        <xdr:cNvPr id="267" name="テキスト ボックス 266">
          <a:extLst>
            <a:ext uri="{FF2B5EF4-FFF2-40B4-BE49-F238E27FC236}">
              <a16:creationId xmlns:a16="http://schemas.microsoft.com/office/drawing/2014/main" xmlns="" id="{00000000-0008-0000-0300-00000B010000}"/>
            </a:ext>
          </a:extLst>
        </xdr:cNvPr>
        <xdr:cNvSpPr txBox="1"/>
      </xdr:nvSpPr>
      <xdr:spPr>
        <a:xfrm>
          <a:off x="15798800" y="145758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113998</xdr:rowOff>
    </xdr:from>
    <xdr:to>
      <xdr:col>72</xdr:col>
      <xdr:colOff>203200</xdr:colOff>
      <xdr:row>87</xdr:row>
      <xdr:rowOff>136979</xdr:rowOff>
    </xdr:to>
    <xdr:cxnSp macro="">
      <xdr:nvCxnSpPr>
        <xdr:cNvPr id="268" name="直線コネクタ 267">
          <a:extLst>
            <a:ext uri="{FF2B5EF4-FFF2-40B4-BE49-F238E27FC236}">
              <a16:creationId xmlns:a16="http://schemas.microsoft.com/office/drawing/2014/main" xmlns="" id="{00000000-0008-0000-0300-00000C010000}"/>
            </a:ext>
          </a:extLst>
        </xdr:cNvPr>
        <xdr:cNvCxnSpPr/>
      </xdr:nvCxnSpPr>
      <xdr:spPr>
        <a:xfrm flipV="1">
          <a:off x="14401800" y="15030148"/>
          <a:ext cx="889000" cy="229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62291</xdr:rowOff>
    </xdr:from>
    <xdr:to>
      <xdr:col>73</xdr:col>
      <xdr:colOff>44450</xdr:colOff>
      <xdr:row>86</xdr:row>
      <xdr:rowOff>163891</xdr:rowOff>
    </xdr:to>
    <xdr:sp macro="" textlink="">
      <xdr:nvSpPr>
        <xdr:cNvPr id="269" name="フローチャート: 判断 268">
          <a:extLst>
            <a:ext uri="{FF2B5EF4-FFF2-40B4-BE49-F238E27FC236}">
              <a16:creationId xmlns:a16="http://schemas.microsoft.com/office/drawing/2014/main" xmlns="" id="{00000000-0008-0000-0300-00000D010000}"/>
            </a:ext>
          </a:extLst>
        </xdr:cNvPr>
        <xdr:cNvSpPr/>
      </xdr:nvSpPr>
      <xdr:spPr>
        <a:xfrm>
          <a:off x="15240000" y="14806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2618</xdr:rowOff>
    </xdr:from>
    <xdr:ext cx="762000" cy="259045"/>
    <xdr:sp macro="" textlink="">
      <xdr:nvSpPr>
        <xdr:cNvPr id="270" name="テキスト ボックス 269">
          <a:extLst>
            <a:ext uri="{FF2B5EF4-FFF2-40B4-BE49-F238E27FC236}">
              <a16:creationId xmlns:a16="http://schemas.microsoft.com/office/drawing/2014/main" xmlns="" id="{00000000-0008-0000-0300-00000E010000}"/>
            </a:ext>
          </a:extLst>
        </xdr:cNvPr>
        <xdr:cNvSpPr txBox="1"/>
      </xdr:nvSpPr>
      <xdr:spPr>
        <a:xfrm>
          <a:off x="14909800" y="145758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136979</xdr:rowOff>
    </xdr:from>
    <xdr:to>
      <xdr:col>68</xdr:col>
      <xdr:colOff>152400</xdr:colOff>
      <xdr:row>88</xdr:row>
      <xdr:rowOff>126395</xdr:rowOff>
    </xdr:to>
    <xdr:cxnSp macro="">
      <xdr:nvCxnSpPr>
        <xdr:cNvPr id="271" name="直線コネクタ 270">
          <a:extLst>
            <a:ext uri="{FF2B5EF4-FFF2-40B4-BE49-F238E27FC236}">
              <a16:creationId xmlns:a16="http://schemas.microsoft.com/office/drawing/2014/main" xmlns="" id="{00000000-0008-0000-0300-00000F010000}"/>
            </a:ext>
          </a:extLst>
        </xdr:cNvPr>
        <xdr:cNvCxnSpPr/>
      </xdr:nvCxnSpPr>
      <xdr:spPr>
        <a:xfrm flipV="1">
          <a:off x="13512800" y="15053129"/>
          <a:ext cx="889000" cy="1608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50800</xdr:rowOff>
    </xdr:from>
    <xdr:to>
      <xdr:col>68</xdr:col>
      <xdr:colOff>203200</xdr:colOff>
      <xdr:row>86</xdr:row>
      <xdr:rowOff>152400</xdr:rowOff>
    </xdr:to>
    <xdr:sp macro="" textlink="">
      <xdr:nvSpPr>
        <xdr:cNvPr id="272" name="フローチャート: 判断 271">
          <a:extLst>
            <a:ext uri="{FF2B5EF4-FFF2-40B4-BE49-F238E27FC236}">
              <a16:creationId xmlns:a16="http://schemas.microsoft.com/office/drawing/2014/main" xmlns="" id="{00000000-0008-0000-0300-000010010000}"/>
            </a:ext>
          </a:extLst>
        </xdr:cNvPr>
        <xdr:cNvSpPr/>
      </xdr:nvSpPr>
      <xdr:spPr>
        <a:xfrm>
          <a:off x="143510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162577</xdr:rowOff>
    </xdr:from>
    <xdr:ext cx="762000" cy="259045"/>
    <xdr:sp macro="" textlink="">
      <xdr:nvSpPr>
        <xdr:cNvPr id="273" name="テキスト ボックス 272">
          <a:extLst>
            <a:ext uri="{FF2B5EF4-FFF2-40B4-BE49-F238E27FC236}">
              <a16:creationId xmlns:a16="http://schemas.microsoft.com/office/drawing/2014/main" xmlns="" id="{00000000-0008-0000-0300-000011010000}"/>
            </a:ext>
          </a:extLst>
        </xdr:cNvPr>
        <xdr:cNvSpPr txBox="1"/>
      </xdr:nvSpPr>
      <xdr:spPr>
        <a:xfrm>
          <a:off x="14020800" y="1456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27818</xdr:rowOff>
    </xdr:from>
    <xdr:to>
      <xdr:col>64</xdr:col>
      <xdr:colOff>152400</xdr:colOff>
      <xdr:row>86</xdr:row>
      <xdr:rowOff>129418</xdr:rowOff>
    </xdr:to>
    <xdr:sp macro="" textlink="">
      <xdr:nvSpPr>
        <xdr:cNvPr id="274" name="フローチャート: 判断 273">
          <a:extLst>
            <a:ext uri="{FF2B5EF4-FFF2-40B4-BE49-F238E27FC236}">
              <a16:creationId xmlns:a16="http://schemas.microsoft.com/office/drawing/2014/main" xmlns="" id="{00000000-0008-0000-0300-000012010000}"/>
            </a:ext>
          </a:extLst>
        </xdr:cNvPr>
        <xdr:cNvSpPr/>
      </xdr:nvSpPr>
      <xdr:spPr>
        <a:xfrm>
          <a:off x="13462000" y="14772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139595</xdr:rowOff>
    </xdr:from>
    <xdr:ext cx="762000" cy="259045"/>
    <xdr:sp macro="" textlink="">
      <xdr:nvSpPr>
        <xdr:cNvPr id="275" name="テキスト ボックス 274">
          <a:extLst>
            <a:ext uri="{FF2B5EF4-FFF2-40B4-BE49-F238E27FC236}">
              <a16:creationId xmlns:a16="http://schemas.microsoft.com/office/drawing/2014/main" xmlns="" id="{00000000-0008-0000-0300-000013010000}"/>
            </a:ext>
          </a:extLst>
        </xdr:cNvPr>
        <xdr:cNvSpPr txBox="1"/>
      </xdr:nvSpPr>
      <xdr:spPr>
        <a:xfrm>
          <a:off x="13131800" y="145413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6" name="テキスト ボックス 275">
          <a:extLst>
            <a:ext uri="{FF2B5EF4-FFF2-40B4-BE49-F238E27FC236}">
              <a16:creationId xmlns:a16="http://schemas.microsoft.com/office/drawing/2014/main" xmlns="" id="{00000000-0008-0000-0300-000014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7" name="テキスト ボックス 276">
          <a:extLst>
            <a:ext uri="{FF2B5EF4-FFF2-40B4-BE49-F238E27FC236}">
              <a16:creationId xmlns:a16="http://schemas.microsoft.com/office/drawing/2014/main" xmlns="" id="{00000000-0008-0000-0300-000015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8" name="テキスト ボックス 277">
          <a:extLst>
            <a:ext uri="{FF2B5EF4-FFF2-40B4-BE49-F238E27FC236}">
              <a16:creationId xmlns:a16="http://schemas.microsoft.com/office/drawing/2014/main" xmlns="" id="{00000000-0008-0000-0300-000016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9" name="テキスト ボックス 278">
          <a:extLst>
            <a:ext uri="{FF2B5EF4-FFF2-40B4-BE49-F238E27FC236}">
              <a16:creationId xmlns:a16="http://schemas.microsoft.com/office/drawing/2014/main" xmlns="" id="{00000000-0008-0000-0300-000017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80" name="テキスト ボックス 279">
          <a:extLst>
            <a:ext uri="{FF2B5EF4-FFF2-40B4-BE49-F238E27FC236}">
              <a16:creationId xmlns:a16="http://schemas.microsoft.com/office/drawing/2014/main" xmlns="" id="{00000000-0008-0000-0300-000018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51707</xdr:rowOff>
    </xdr:from>
    <xdr:to>
      <xdr:col>81</xdr:col>
      <xdr:colOff>95250</xdr:colOff>
      <xdr:row>87</xdr:row>
      <xdr:rowOff>153307</xdr:rowOff>
    </xdr:to>
    <xdr:sp macro="" textlink="">
      <xdr:nvSpPr>
        <xdr:cNvPr id="281" name="楕円 280">
          <a:extLst>
            <a:ext uri="{FF2B5EF4-FFF2-40B4-BE49-F238E27FC236}">
              <a16:creationId xmlns:a16="http://schemas.microsoft.com/office/drawing/2014/main" xmlns="" id="{00000000-0008-0000-0300-000019010000}"/>
            </a:ext>
          </a:extLst>
        </xdr:cNvPr>
        <xdr:cNvSpPr/>
      </xdr:nvSpPr>
      <xdr:spPr>
        <a:xfrm>
          <a:off x="16967200" y="14967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23784</xdr:rowOff>
    </xdr:from>
    <xdr:ext cx="762000" cy="259045"/>
    <xdr:sp macro="" textlink="">
      <xdr:nvSpPr>
        <xdr:cNvPr id="282" name="給与水準   （国との比較）該当値テキスト">
          <a:extLst>
            <a:ext uri="{FF2B5EF4-FFF2-40B4-BE49-F238E27FC236}">
              <a16:creationId xmlns:a16="http://schemas.microsoft.com/office/drawing/2014/main" xmlns="" id="{00000000-0008-0000-0300-00001A010000}"/>
            </a:ext>
          </a:extLst>
        </xdr:cNvPr>
        <xdr:cNvSpPr txBox="1"/>
      </xdr:nvSpPr>
      <xdr:spPr>
        <a:xfrm>
          <a:off x="17106900" y="14939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132141</xdr:rowOff>
    </xdr:from>
    <xdr:to>
      <xdr:col>77</xdr:col>
      <xdr:colOff>95250</xdr:colOff>
      <xdr:row>88</xdr:row>
      <xdr:rowOff>62291</xdr:rowOff>
    </xdr:to>
    <xdr:sp macro="" textlink="">
      <xdr:nvSpPr>
        <xdr:cNvPr id="283" name="楕円 282">
          <a:extLst>
            <a:ext uri="{FF2B5EF4-FFF2-40B4-BE49-F238E27FC236}">
              <a16:creationId xmlns:a16="http://schemas.microsoft.com/office/drawing/2014/main" xmlns="" id="{00000000-0008-0000-0300-00001B010000}"/>
            </a:ext>
          </a:extLst>
        </xdr:cNvPr>
        <xdr:cNvSpPr/>
      </xdr:nvSpPr>
      <xdr:spPr>
        <a:xfrm>
          <a:off x="16129000" y="15048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47068</xdr:rowOff>
    </xdr:from>
    <xdr:ext cx="736600" cy="259045"/>
    <xdr:sp macro="" textlink="">
      <xdr:nvSpPr>
        <xdr:cNvPr id="284" name="テキスト ボックス 283">
          <a:extLst>
            <a:ext uri="{FF2B5EF4-FFF2-40B4-BE49-F238E27FC236}">
              <a16:creationId xmlns:a16="http://schemas.microsoft.com/office/drawing/2014/main" xmlns="" id="{00000000-0008-0000-0300-00001C010000}"/>
            </a:ext>
          </a:extLst>
        </xdr:cNvPr>
        <xdr:cNvSpPr txBox="1"/>
      </xdr:nvSpPr>
      <xdr:spPr>
        <a:xfrm>
          <a:off x="15798800" y="1513466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63198</xdr:rowOff>
    </xdr:from>
    <xdr:to>
      <xdr:col>73</xdr:col>
      <xdr:colOff>44450</xdr:colOff>
      <xdr:row>87</xdr:row>
      <xdr:rowOff>164798</xdr:rowOff>
    </xdr:to>
    <xdr:sp macro="" textlink="">
      <xdr:nvSpPr>
        <xdr:cNvPr id="285" name="楕円 284">
          <a:extLst>
            <a:ext uri="{FF2B5EF4-FFF2-40B4-BE49-F238E27FC236}">
              <a16:creationId xmlns:a16="http://schemas.microsoft.com/office/drawing/2014/main" xmlns="" id="{00000000-0008-0000-0300-00001D010000}"/>
            </a:ext>
          </a:extLst>
        </xdr:cNvPr>
        <xdr:cNvSpPr/>
      </xdr:nvSpPr>
      <xdr:spPr>
        <a:xfrm>
          <a:off x="15240000" y="14979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149575</xdr:rowOff>
    </xdr:from>
    <xdr:ext cx="762000" cy="259045"/>
    <xdr:sp macro="" textlink="">
      <xdr:nvSpPr>
        <xdr:cNvPr id="286" name="テキスト ボックス 285">
          <a:extLst>
            <a:ext uri="{FF2B5EF4-FFF2-40B4-BE49-F238E27FC236}">
              <a16:creationId xmlns:a16="http://schemas.microsoft.com/office/drawing/2014/main" xmlns="" id="{00000000-0008-0000-0300-00001E010000}"/>
            </a:ext>
          </a:extLst>
        </xdr:cNvPr>
        <xdr:cNvSpPr txBox="1"/>
      </xdr:nvSpPr>
      <xdr:spPr>
        <a:xfrm>
          <a:off x="14909800" y="15065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86179</xdr:rowOff>
    </xdr:from>
    <xdr:to>
      <xdr:col>68</xdr:col>
      <xdr:colOff>203200</xdr:colOff>
      <xdr:row>88</xdr:row>
      <xdr:rowOff>16329</xdr:rowOff>
    </xdr:to>
    <xdr:sp macro="" textlink="">
      <xdr:nvSpPr>
        <xdr:cNvPr id="287" name="楕円 286">
          <a:extLst>
            <a:ext uri="{FF2B5EF4-FFF2-40B4-BE49-F238E27FC236}">
              <a16:creationId xmlns:a16="http://schemas.microsoft.com/office/drawing/2014/main" xmlns="" id="{00000000-0008-0000-0300-00001F010000}"/>
            </a:ext>
          </a:extLst>
        </xdr:cNvPr>
        <xdr:cNvSpPr/>
      </xdr:nvSpPr>
      <xdr:spPr>
        <a:xfrm>
          <a:off x="14351000" y="1500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1106</xdr:rowOff>
    </xdr:from>
    <xdr:ext cx="762000" cy="259045"/>
    <xdr:sp macro="" textlink="">
      <xdr:nvSpPr>
        <xdr:cNvPr id="288" name="テキスト ボックス 287">
          <a:extLst>
            <a:ext uri="{FF2B5EF4-FFF2-40B4-BE49-F238E27FC236}">
              <a16:creationId xmlns:a16="http://schemas.microsoft.com/office/drawing/2014/main" xmlns="" id="{00000000-0008-0000-0300-000020010000}"/>
            </a:ext>
          </a:extLst>
        </xdr:cNvPr>
        <xdr:cNvSpPr txBox="1"/>
      </xdr:nvSpPr>
      <xdr:spPr>
        <a:xfrm>
          <a:off x="14020800" y="15088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75595</xdr:rowOff>
    </xdr:from>
    <xdr:to>
      <xdr:col>64</xdr:col>
      <xdr:colOff>152400</xdr:colOff>
      <xdr:row>89</xdr:row>
      <xdr:rowOff>5745</xdr:rowOff>
    </xdr:to>
    <xdr:sp macro="" textlink="">
      <xdr:nvSpPr>
        <xdr:cNvPr id="289" name="楕円 288">
          <a:extLst>
            <a:ext uri="{FF2B5EF4-FFF2-40B4-BE49-F238E27FC236}">
              <a16:creationId xmlns:a16="http://schemas.microsoft.com/office/drawing/2014/main" xmlns="" id="{00000000-0008-0000-0300-000021010000}"/>
            </a:ext>
          </a:extLst>
        </xdr:cNvPr>
        <xdr:cNvSpPr/>
      </xdr:nvSpPr>
      <xdr:spPr>
        <a:xfrm>
          <a:off x="13462000" y="15163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88</xdr:row>
      <xdr:rowOff>161972</xdr:rowOff>
    </xdr:from>
    <xdr:ext cx="762000" cy="259045"/>
    <xdr:sp macro="" textlink="">
      <xdr:nvSpPr>
        <xdr:cNvPr id="290" name="テキスト ボックス 289">
          <a:extLst>
            <a:ext uri="{FF2B5EF4-FFF2-40B4-BE49-F238E27FC236}">
              <a16:creationId xmlns:a16="http://schemas.microsoft.com/office/drawing/2014/main" xmlns="" id="{00000000-0008-0000-0300-000022010000}"/>
            </a:ext>
          </a:extLst>
        </xdr:cNvPr>
        <xdr:cNvSpPr txBox="1"/>
      </xdr:nvSpPr>
      <xdr:spPr>
        <a:xfrm>
          <a:off x="13131800" y="152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91" name="正方形/長方形 290">
          <a:extLst>
            <a:ext uri="{FF2B5EF4-FFF2-40B4-BE49-F238E27FC236}">
              <a16:creationId xmlns:a16="http://schemas.microsoft.com/office/drawing/2014/main" xmlns="" id="{00000000-0008-0000-0300-000023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2" name="テキスト ボックス 291">
          <a:extLst>
            <a:ext uri="{FF2B5EF4-FFF2-40B4-BE49-F238E27FC236}">
              <a16:creationId xmlns:a16="http://schemas.microsoft.com/office/drawing/2014/main" xmlns="" id="{00000000-0008-0000-0300-000024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3" name="テキスト ボックス 292">
          <a:extLst>
            <a:ext uri="{FF2B5EF4-FFF2-40B4-BE49-F238E27FC236}">
              <a16:creationId xmlns:a16="http://schemas.microsoft.com/office/drawing/2014/main" xmlns="" id="{00000000-0008-0000-0300-000025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4" name="正方形/長方形 293">
          <a:extLst>
            <a:ext uri="{FF2B5EF4-FFF2-40B4-BE49-F238E27FC236}">
              <a16:creationId xmlns:a16="http://schemas.microsoft.com/office/drawing/2014/main" xmlns="" id="{00000000-0008-0000-0300-000026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5" name="正方形/長方形 294">
          <a:extLst>
            <a:ext uri="{FF2B5EF4-FFF2-40B4-BE49-F238E27FC236}">
              <a16:creationId xmlns:a16="http://schemas.microsoft.com/office/drawing/2014/main" xmlns="" id="{00000000-0008-0000-0300-000027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6" name="正方形/長方形 295">
          <a:extLst>
            <a:ext uri="{FF2B5EF4-FFF2-40B4-BE49-F238E27FC236}">
              <a16:creationId xmlns:a16="http://schemas.microsoft.com/office/drawing/2014/main" xmlns="" id="{00000000-0008-0000-0300-000028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7" name="正方形/長方形 296">
          <a:extLst>
            <a:ext uri="{FF2B5EF4-FFF2-40B4-BE49-F238E27FC236}">
              <a16:creationId xmlns:a16="http://schemas.microsoft.com/office/drawing/2014/main" xmlns="" id="{00000000-0008-0000-0300-000029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8" name="正方形/長方形 297">
          <a:extLst>
            <a:ext uri="{FF2B5EF4-FFF2-40B4-BE49-F238E27FC236}">
              <a16:creationId xmlns:a16="http://schemas.microsoft.com/office/drawing/2014/main" xmlns="" id="{00000000-0008-0000-0300-00002A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9" name="正方形/長方形 298">
          <a:extLst>
            <a:ext uri="{FF2B5EF4-FFF2-40B4-BE49-F238E27FC236}">
              <a16:creationId xmlns:a16="http://schemas.microsoft.com/office/drawing/2014/main" xmlns="" id="{00000000-0008-0000-0300-00002B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300" name="正方形/長方形 299">
          <a:extLst>
            <a:ext uri="{FF2B5EF4-FFF2-40B4-BE49-F238E27FC236}">
              <a16:creationId xmlns:a16="http://schemas.microsoft.com/office/drawing/2014/main" xmlns="" id="{00000000-0008-0000-0300-00002C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301" name="正方形/長方形 300">
          <a:extLst>
            <a:ext uri="{FF2B5EF4-FFF2-40B4-BE49-F238E27FC236}">
              <a16:creationId xmlns:a16="http://schemas.microsoft.com/office/drawing/2014/main" xmlns="" id="{00000000-0008-0000-0300-00002D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2" name="正方形/長方形 301">
          <a:extLst>
            <a:ext uri="{FF2B5EF4-FFF2-40B4-BE49-F238E27FC236}">
              <a16:creationId xmlns:a16="http://schemas.microsoft.com/office/drawing/2014/main" xmlns="" id="{00000000-0008-0000-0300-00002E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3" name="テキスト ボックス 302">
          <a:extLst>
            <a:ext uri="{FF2B5EF4-FFF2-40B4-BE49-F238E27FC236}">
              <a16:creationId xmlns:a16="http://schemas.microsoft.com/office/drawing/2014/main" xmlns="" id="{00000000-0008-0000-0300-00002F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類似団体平均を下回っているのは、「桂川町第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年度）」の期間内に勧奨退職職員の増や、退職者の不補充等により、平成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年度正規職員総数</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人に対し、平成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14.1%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の削減を達成したことが大きな要因である。令和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年度は再任用職員及び任期付職員（少人数指導教員）を除き</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121</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人と同水準を維持している。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今後も、職員の新規採用については原則退職者補充とし、適切な定員管理に努める。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4" name="テキスト ボックス 303">
          <a:extLst>
            <a:ext uri="{FF2B5EF4-FFF2-40B4-BE49-F238E27FC236}">
              <a16:creationId xmlns:a16="http://schemas.microsoft.com/office/drawing/2014/main" xmlns="" id="{00000000-0008-0000-0300-000030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5" name="直線コネクタ 304">
          <a:extLst>
            <a:ext uri="{FF2B5EF4-FFF2-40B4-BE49-F238E27FC236}">
              <a16:creationId xmlns:a16="http://schemas.microsoft.com/office/drawing/2014/main" xmlns="" id="{00000000-0008-0000-0300-000031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6" name="テキスト ボックス 305">
          <a:extLst>
            <a:ext uri="{FF2B5EF4-FFF2-40B4-BE49-F238E27FC236}">
              <a16:creationId xmlns:a16="http://schemas.microsoft.com/office/drawing/2014/main" xmlns="" id="{00000000-0008-0000-0300-000032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7" name="直線コネクタ 306">
          <a:extLst>
            <a:ext uri="{FF2B5EF4-FFF2-40B4-BE49-F238E27FC236}">
              <a16:creationId xmlns:a16="http://schemas.microsoft.com/office/drawing/2014/main" xmlns="" id="{00000000-0008-0000-0300-000033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8" name="テキスト ボックス 307">
          <a:extLst>
            <a:ext uri="{FF2B5EF4-FFF2-40B4-BE49-F238E27FC236}">
              <a16:creationId xmlns:a16="http://schemas.microsoft.com/office/drawing/2014/main" xmlns="" id="{00000000-0008-0000-0300-000034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9" name="直線コネクタ 308">
          <a:extLst>
            <a:ext uri="{FF2B5EF4-FFF2-40B4-BE49-F238E27FC236}">
              <a16:creationId xmlns:a16="http://schemas.microsoft.com/office/drawing/2014/main" xmlns="" id="{00000000-0008-0000-0300-000035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10" name="テキスト ボックス 309">
          <a:extLst>
            <a:ext uri="{FF2B5EF4-FFF2-40B4-BE49-F238E27FC236}">
              <a16:creationId xmlns:a16="http://schemas.microsoft.com/office/drawing/2014/main" xmlns="" id="{00000000-0008-0000-0300-000036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11" name="直線コネクタ 310">
          <a:extLst>
            <a:ext uri="{FF2B5EF4-FFF2-40B4-BE49-F238E27FC236}">
              <a16:creationId xmlns:a16="http://schemas.microsoft.com/office/drawing/2014/main" xmlns="" id="{00000000-0008-0000-0300-000037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12" name="テキスト ボックス 311">
          <a:extLst>
            <a:ext uri="{FF2B5EF4-FFF2-40B4-BE49-F238E27FC236}">
              <a16:creationId xmlns:a16="http://schemas.microsoft.com/office/drawing/2014/main" xmlns="" id="{00000000-0008-0000-0300-000038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13" name="直線コネクタ 312">
          <a:extLst>
            <a:ext uri="{FF2B5EF4-FFF2-40B4-BE49-F238E27FC236}">
              <a16:creationId xmlns:a16="http://schemas.microsoft.com/office/drawing/2014/main" xmlns="" id="{00000000-0008-0000-0300-000039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4" name="テキスト ボックス 313">
          <a:extLst>
            <a:ext uri="{FF2B5EF4-FFF2-40B4-BE49-F238E27FC236}">
              <a16:creationId xmlns:a16="http://schemas.microsoft.com/office/drawing/2014/main" xmlns="" id="{00000000-0008-0000-0300-00003A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5" name="直線コネクタ 314">
          <a:extLst>
            <a:ext uri="{FF2B5EF4-FFF2-40B4-BE49-F238E27FC236}">
              <a16:creationId xmlns:a16="http://schemas.microsoft.com/office/drawing/2014/main" xmlns="" id="{00000000-0008-0000-0300-00003B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xmlns=""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78486</xdr:rowOff>
    </xdr:from>
    <xdr:to>
      <xdr:col>81</xdr:col>
      <xdr:colOff>44450</xdr:colOff>
      <xdr:row>67</xdr:row>
      <xdr:rowOff>40919</xdr:rowOff>
    </xdr:to>
    <xdr:cxnSp macro="">
      <xdr:nvCxnSpPr>
        <xdr:cNvPr id="317" name="直線コネクタ 316">
          <a:extLst>
            <a:ext uri="{FF2B5EF4-FFF2-40B4-BE49-F238E27FC236}">
              <a16:creationId xmlns:a16="http://schemas.microsoft.com/office/drawing/2014/main" xmlns="" id="{00000000-0008-0000-0300-00003D010000}"/>
            </a:ext>
          </a:extLst>
        </xdr:cNvPr>
        <xdr:cNvCxnSpPr/>
      </xdr:nvCxnSpPr>
      <xdr:spPr>
        <a:xfrm flipV="1">
          <a:off x="17018000" y="10365486"/>
          <a:ext cx="0" cy="116258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12996</xdr:rowOff>
    </xdr:from>
    <xdr:ext cx="762000" cy="259045"/>
    <xdr:sp macro="" textlink="">
      <xdr:nvSpPr>
        <xdr:cNvPr id="318" name="定員管理の状況最小値テキスト">
          <a:extLst>
            <a:ext uri="{FF2B5EF4-FFF2-40B4-BE49-F238E27FC236}">
              <a16:creationId xmlns:a16="http://schemas.microsoft.com/office/drawing/2014/main" xmlns="" id="{00000000-0008-0000-0300-00003E010000}"/>
            </a:ext>
          </a:extLst>
        </xdr:cNvPr>
        <xdr:cNvSpPr txBox="1"/>
      </xdr:nvSpPr>
      <xdr:spPr>
        <a:xfrm>
          <a:off x="17106900" y="11500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40919</xdr:rowOff>
    </xdr:from>
    <xdr:to>
      <xdr:col>81</xdr:col>
      <xdr:colOff>133350</xdr:colOff>
      <xdr:row>67</xdr:row>
      <xdr:rowOff>40919</xdr:rowOff>
    </xdr:to>
    <xdr:cxnSp macro="">
      <xdr:nvCxnSpPr>
        <xdr:cNvPr id="319" name="直線コネクタ 318">
          <a:extLst>
            <a:ext uri="{FF2B5EF4-FFF2-40B4-BE49-F238E27FC236}">
              <a16:creationId xmlns:a16="http://schemas.microsoft.com/office/drawing/2014/main" xmlns="" id="{00000000-0008-0000-0300-00003F010000}"/>
            </a:ext>
          </a:extLst>
        </xdr:cNvPr>
        <xdr:cNvCxnSpPr/>
      </xdr:nvCxnSpPr>
      <xdr:spPr>
        <a:xfrm>
          <a:off x="16929100" y="115280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164863</xdr:rowOff>
    </xdr:from>
    <xdr:ext cx="762000" cy="259045"/>
    <xdr:sp macro="" textlink="">
      <xdr:nvSpPr>
        <xdr:cNvPr id="320" name="定員管理の状況最大値テキスト">
          <a:extLst>
            <a:ext uri="{FF2B5EF4-FFF2-40B4-BE49-F238E27FC236}">
              <a16:creationId xmlns:a16="http://schemas.microsoft.com/office/drawing/2014/main" xmlns="" id="{00000000-0008-0000-0300-000040010000}"/>
            </a:ext>
          </a:extLst>
        </xdr:cNvPr>
        <xdr:cNvSpPr txBox="1"/>
      </xdr:nvSpPr>
      <xdr:spPr>
        <a:xfrm>
          <a:off x="17106900" y="101089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78486</xdr:rowOff>
    </xdr:from>
    <xdr:to>
      <xdr:col>81</xdr:col>
      <xdr:colOff>133350</xdr:colOff>
      <xdr:row>60</xdr:row>
      <xdr:rowOff>78486</xdr:rowOff>
    </xdr:to>
    <xdr:cxnSp macro="">
      <xdr:nvCxnSpPr>
        <xdr:cNvPr id="321" name="直線コネクタ 320">
          <a:extLst>
            <a:ext uri="{FF2B5EF4-FFF2-40B4-BE49-F238E27FC236}">
              <a16:creationId xmlns:a16="http://schemas.microsoft.com/office/drawing/2014/main" xmlns="" id="{00000000-0008-0000-0300-000041010000}"/>
            </a:ext>
          </a:extLst>
        </xdr:cNvPr>
        <xdr:cNvCxnSpPr/>
      </xdr:nvCxnSpPr>
      <xdr:spPr>
        <a:xfrm>
          <a:off x="16929100" y="10365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24308</xdr:rowOff>
    </xdr:from>
    <xdr:to>
      <xdr:col>81</xdr:col>
      <xdr:colOff>44450</xdr:colOff>
      <xdr:row>61</xdr:row>
      <xdr:rowOff>40716</xdr:rowOff>
    </xdr:to>
    <xdr:cxnSp macro="">
      <xdr:nvCxnSpPr>
        <xdr:cNvPr id="322" name="直線コネクタ 321">
          <a:extLst>
            <a:ext uri="{FF2B5EF4-FFF2-40B4-BE49-F238E27FC236}">
              <a16:creationId xmlns:a16="http://schemas.microsoft.com/office/drawing/2014/main" xmlns="" id="{00000000-0008-0000-0300-000042010000}"/>
            </a:ext>
          </a:extLst>
        </xdr:cNvPr>
        <xdr:cNvCxnSpPr/>
      </xdr:nvCxnSpPr>
      <xdr:spPr>
        <a:xfrm>
          <a:off x="16179800" y="10482758"/>
          <a:ext cx="838200" cy="164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61</xdr:row>
      <xdr:rowOff>47896</xdr:rowOff>
    </xdr:from>
    <xdr:ext cx="762000" cy="259045"/>
    <xdr:sp macro="" textlink="">
      <xdr:nvSpPr>
        <xdr:cNvPr id="323" name="定員管理の状況平均値テキスト">
          <a:extLst>
            <a:ext uri="{FF2B5EF4-FFF2-40B4-BE49-F238E27FC236}">
              <a16:creationId xmlns:a16="http://schemas.microsoft.com/office/drawing/2014/main" xmlns="" id="{00000000-0008-0000-0300-000043010000}"/>
            </a:ext>
          </a:extLst>
        </xdr:cNvPr>
        <xdr:cNvSpPr txBox="1"/>
      </xdr:nvSpPr>
      <xdr:spPr>
        <a:xfrm>
          <a:off x="17106900" y="105063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75819</xdr:rowOff>
    </xdr:from>
    <xdr:to>
      <xdr:col>81</xdr:col>
      <xdr:colOff>95250</xdr:colOff>
      <xdr:row>62</xdr:row>
      <xdr:rowOff>5969</xdr:rowOff>
    </xdr:to>
    <xdr:sp macro="" textlink="">
      <xdr:nvSpPr>
        <xdr:cNvPr id="324" name="フローチャート: 判断 323">
          <a:extLst>
            <a:ext uri="{FF2B5EF4-FFF2-40B4-BE49-F238E27FC236}">
              <a16:creationId xmlns:a16="http://schemas.microsoft.com/office/drawing/2014/main" xmlns="" id="{00000000-0008-0000-0300-000044010000}"/>
            </a:ext>
          </a:extLst>
        </xdr:cNvPr>
        <xdr:cNvSpPr/>
      </xdr:nvSpPr>
      <xdr:spPr>
        <a:xfrm>
          <a:off x="16967200" y="10534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24308</xdr:rowOff>
    </xdr:from>
    <xdr:to>
      <xdr:col>77</xdr:col>
      <xdr:colOff>44450</xdr:colOff>
      <xdr:row>61</xdr:row>
      <xdr:rowOff>36855</xdr:rowOff>
    </xdr:to>
    <xdr:cxnSp macro="">
      <xdr:nvCxnSpPr>
        <xdr:cNvPr id="325" name="直線コネクタ 324">
          <a:extLst>
            <a:ext uri="{FF2B5EF4-FFF2-40B4-BE49-F238E27FC236}">
              <a16:creationId xmlns:a16="http://schemas.microsoft.com/office/drawing/2014/main" xmlns="" id="{00000000-0008-0000-0300-000045010000}"/>
            </a:ext>
          </a:extLst>
        </xdr:cNvPr>
        <xdr:cNvCxnSpPr/>
      </xdr:nvCxnSpPr>
      <xdr:spPr>
        <a:xfrm flipV="1">
          <a:off x="15290800" y="10482758"/>
          <a:ext cx="889000" cy="125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72923</xdr:rowOff>
    </xdr:from>
    <xdr:to>
      <xdr:col>77</xdr:col>
      <xdr:colOff>95250</xdr:colOff>
      <xdr:row>62</xdr:row>
      <xdr:rowOff>3073</xdr:rowOff>
    </xdr:to>
    <xdr:sp macro="" textlink="">
      <xdr:nvSpPr>
        <xdr:cNvPr id="326" name="フローチャート: 判断 325">
          <a:extLst>
            <a:ext uri="{FF2B5EF4-FFF2-40B4-BE49-F238E27FC236}">
              <a16:creationId xmlns:a16="http://schemas.microsoft.com/office/drawing/2014/main" xmlns="" id="{00000000-0008-0000-0300-000046010000}"/>
            </a:ext>
          </a:extLst>
        </xdr:cNvPr>
        <xdr:cNvSpPr/>
      </xdr:nvSpPr>
      <xdr:spPr>
        <a:xfrm>
          <a:off x="16129000" y="10531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159300</xdr:rowOff>
    </xdr:from>
    <xdr:ext cx="736600" cy="259045"/>
    <xdr:sp macro="" textlink="">
      <xdr:nvSpPr>
        <xdr:cNvPr id="327" name="テキスト ボックス 326">
          <a:extLst>
            <a:ext uri="{FF2B5EF4-FFF2-40B4-BE49-F238E27FC236}">
              <a16:creationId xmlns:a16="http://schemas.microsoft.com/office/drawing/2014/main" xmlns="" id="{00000000-0008-0000-0300-000047010000}"/>
            </a:ext>
          </a:extLst>
        </xdr:cNvPr>
        <xdr:cNvSpPr txBox="1"/>
      </xdr:nvSpPr>
      <xdr:spPr>
        <a:xfrm>
          <a:off x="15798800" y="106177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36373</xdr:rowOff>
    </xdr:from>
    <xdr:to>
      <xdr:col>72</xdr:col>
      <xdr:colOff>203200</xdr:colOff>
      <xdr:row>61</xdr:row>
      <xdr:rowOff>36855</xdr:rowOff>
    </xdr:to>
    <xdr:cxnSp macro="">
      <xdr:nvCxnSpPr>
        <xdr:cNvPr id="328" name="直線コネクタ 327">
          <a:extLst>
            <a:ext uri="{FF2B5EF4-FFF2-40B4-BE49-F238E27FC236}">
              <a16:creationId xmlns:a16="http://schemas.microsoft.com/office/drawing/2014/main" xmlns="" id="{00000000-0008-0000-0300-000048010000}"/>
            </a:ext>
          </a:extLst>
        </xdr:cNvPr>
        <xdr:cNvCxnSpPr/>
      </xdr:nvCxnSpPr>
      <xdr:spPr>
        <a:xfrm>
          <a:off x="14401800" y="10494823"/>
          <a:ext cx="889000" cy="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60858</xdr:rowOff>
    </xdr:from>
    <xdr:to>
      <xdr:col>73</xdr:col>
      <xdr:colOff>44450</xdr:colOff>
      <xdr:row>61</xdr:row>
      <xdr:rowOff>162458</xdr:rowOff>
    </xdr:to>
    <xdr:sp macro="" textlink="">
      <xdr:nvSpPr>
        <xdr:cNvPr id="329" name="フローチャート: 判断 328">
          <a:extLst>
            <a:ext uri="{FF2B5EF4-FFF2-40B4-BE49-F238E27FC236}">
              <a16:creationId xmlns:a16="http://schemas.microsoft.com/office/drawing/2014/main" xmlns="" id="{00000000-0008-0000-0300-000049010000}"/>
            </a:ext>
          </a:extLst>
        </xdr:cNvPr>
        <xdr:cNvSpPr/>
      </xdr:nvSpPr>
      <xdr:spPr>
        <a:xfrm>
          <a:off x="15240000" y="105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147235</xdr:rowOff>
    </xdr:from>
    <xdr:ext cx="762000" cy="259045"/>
    <xdr:sp macro="" textlink="">
      <xdr:nvSpPr>
        <xdr:cNvPr id="330" name="テキスト ボックス 329">
          <a:extLst>
            <a:ext uri="{FF2B5EF4-FFF2-40B4-BE49-F238E27FC236}">
              <a16:creationId xmlns:a16="http://schemas.microsoft.com/office/drawing/2014/main" xmlns="" id="{00000000-0008-0000-0300-00004A010000}"/>
            </a:ext>
          </a:extLst>
        </xdr:cNvPr>
        <xdr:cNvSpPr txBox="1"/>
      </xdr:nvSpPr>
      <xdr:spPr>
        <a:xfrm>
          <a:off x="14909800" y="10605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24791</xdr:rowOff>
    </xdr:from>
    <xdr:to>
      <xdr:col>68</xdr:col>
      <xdr:colOff>152400</xdr:colOff>
      <xdr:row>61</xdr:row>
      <xdr:rowOff>36373</xdr:rowOff>
    </xdr:to>
    <xdr:cxnSp macro="">
      <xdr:nvCxnSpPr>
        <xdr:cNvPr id="331" name="直線コネクタ 330">
          <a:extLst>
            <a:ext uri="{FF2B5EF4-FFF2-40B4-BE49-F238E27FC236}">
              <a16:creationId xmlns:a16="http://schemas.microsoft.com/office/drawing/2014/main" xmlns="" id="{00000000-0008-0000-0300-00004B010000}"/>
            </a:ext>
          </a:extLst>
        </xdr:cNvPr>
        <xdr:cNvCxnSpPr/>
      </xdr:nvCxnSpPr>
      <xdr:spPr>
        <a:xfrm>
          <a:off x="13512800" y="10483241"/>
          <a:ext cx="889000" cy="115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47828</xdr:rowOff>
    </xdr:from>
    <xdr:to>
      <xdr:col>68</xdr:col>
      <xdr:colOff>203200</xdr:colOff>
      <xdr:row>61</xdr:row>
      <xdr:rowOff>149428</xdr:rowOff>
    </xdr:to>
    <xdr:sp macro="" textlink="">
      <xdr:nvSpPr>
        <xdr:cNvPr id="332" name="フローチャート: 判断 331">
          <a:extLst>
            <a:ext uri="{FF2B5EF4-FFF2-40B4-BE49-F238E27FC236}">
              <a16:creationId xmlns:a16="http://schemas.microsoft.com/office/drawing/2014/main" xmlns="" id="{00000000-0008-0000-0300-00004C010000}"/>
            </a:ext>
          </a:extLst>
        </xdr:cNvPr>
        <xdr:cNvSpPr/>
      </xdr:nvSpPr>
      <xdr:spPr>
        <a:xfrm>
          <a:off x="14351000" y="10506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134205</xdr:rowOff>
    </xdr:from>
    <xdr:ext cx="762000" cy="259045"/>
    <xdr:sp macro="" textlink="">
      <xdr:nvSpPr>
        <xdr:cNvPr id="333" name="テキスト ボックス 332">
          <a:extLst>
            <a:ext uri="{FF2B5EF4-FFF2-40B4-BE49-F238E27FC236}">
              <a16:creationId xmlns:a16="http://schemas.microsoft.com/office/drawing/2014/main" xmlns="" id="{00000000-0008-0000-0300-00004D010000}"/>
            </a:ext>
          </a:extLst>
        </xdr:cNvPr>
        <xdr:cNvSpPr txBox="1"/>
      </xdr:nvSpPr>
      <xdr:spPr>
        <a:xfrm>
          <a:off x="14020800" y="105926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43967</xdr:rowOff>
    </xdr:from>
    <xdr:to>
      <xdr:col>64</xdr:col>
      <xdr:colOff>152400</xdr:colOff>
      <xdr:row>61</xdr:row>
      <xdr:rowOff>145567</xdr:rowOff>
    </xdr:to>
    <xdr:sp macro="" textlink="">
      <xdr:nvSpPr>
        <xdr:cNvPr id="334" name="フローチャート: 判断 333">
          <a:extLst>
            <a:ext uri="{FF2B5EF4-FFF2-40B4-BE49-F238E27FC236}">
              <a16:creationId xmlns:a16="http://schemas.microsoft.com/office/drawing/2014/main" xmlns="" id="{00000000-0008-0000-0300-00004E010000}"/>
            </a:ext>
          </a:extLst>
        </xdr:cNvPr>
        <xdr:cNvSpPr/>
      </xdr:nvSpPr>
      <xdr:spPr>
        <a:xfrm>
          <a:off x="13462000" y="1050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130344</xdr:rowOff>
    </xdr:from>
    <xdr:ext cx="762000" cy="259045"/>
    <xdr:sp macro="" textlink="">
      <xdr:nvSpPr>
        <xdr:cNvPr id="335" name="テキスト ボックス 334">
          <a:extLst>
            <a:ext uri="{FF2B5EF4-FFF2-40B4-BE49-F238E27FC236}">
              <a16:creationId xmlns:a16="http://schemas.microsoft.com/office/drawing/2014/main" xmlns="" id="{00000000-0008-0000-0300-00004F010000}"/>
            </a:ext>
          </a:extLst>
        </xdr:cNvPr>
        <xdr:cNvSpPr txBox="1"/>
      </xdr:nvSpPr>
      <xdr:spPr>
        <a:xfrm>
          <a:off x="13131800" y="105887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xmlns=""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xmlns=""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xmlns=""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xmlns=""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xmlns=""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161366</xdr:rowOff>
    </xdr:from>
    <xdr:to>
      <xdr:col>81</xdr:col>
      <xdr:colOff>95250</xdr:colOff>
      <xdr:row>61</xdr:row>
      <xdr:rowOff>91516</xdr:rowOff>
    </xdr:to>
    <xdr:sp macro="" textlink="">
      <xdr:nvSpPr>
        <xdr:cNvPr id="341" name="楕円 340">
          <a:extLst>
            <a:ext uri="{FF2B5EF4-FFF2-40B4-BE49-F238E27FC236}">
              <a16:creationId xmlns:a16="http://schemas.microsoft.com/office/drawing/2014/main" xmlns="" id="{00000000-0008-0000-0300-000055010000}"/>
            </a:ext>
          </a:extLst>
        </xdr:cNvPr>
        <xdr:cNvSpPr/>
      </xdr:nvSpPr>
      <xdr:spPr>
        <a:xfrm>
          <a:off x="16967200" y="10448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6443</xdr:rowOff>
    </xdr:from>
    <xdr:ext cx="762000" cy="259045"/>
    <xdr:sp macro="" textlink="">
      <xdr:nvSpPr>
        <xdr:cNvPr id="342" name="定員管理の状況該当値テキスト">
          <a:extLst>
            <a:ext uri="{FF2B5EF4-FFF2-40B4-BE49-F238E27FC236}">
              <a16:creationId xmlns:a16="http://schemas.microsoft.com/office/drawing/2014/main" xmlns="" id="{00000000-0008-0000-0300-000056010000}"/>
            </a:ext>
          </a:extLst>
        </xdr:cNvPr>
        <xdr:cNvSpPr txBox="1"/>
      </xdr:nvSpPr>
      <xdr:spPr>
        <a:xfrm>
          <a:off x="17106900" y="10293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60</xdr:row>
      <xdr:rowOff>144958</xdr:rowOff>
    </xdr:from>
    <xdr:to>
      <xdr:col>77</xdr:col>
      <xdr:colOff>95250</xdr:colOff>
      <xdr:row>61</xdr:row>
      <xdr:rowOff>75108</xdr:rowOff>
    </xdr:to>
    <xdr:sp macro="" textlink="">
      <xdr:nvSpPr>
        <xdr:cNvPr id="343" name="楕円 342">
          <a:extLst>
            <a:ext uri="{FF2B5EF4-FFF2-40B4-BE49-F238E27FC236}">
              <a16:creationId xmlns:a16="http://schemas.microsoft.com/office/drawing/2014/main" xmlns="" id="{00000000-0008-0000-0300-000057010000}"/>
            </a:ext>
          </a:extLst>
        </xdr:cNvPr>
        <xdr:cNvSpPr/>
      </xdr:nvSpPr>
      <xdr:spPr>
        <a:xfrm>
          <a:off x="16129000" y="1043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85285</xdr:rowOff>
    </xdr:from>
    <xdr:ext cx="736600" cy="259045"/>
    <xdr:sp macro="" textlink="">
      <xdr:nvSpPr>
        <xdr:cNvPr id="344" name="テキスト ボックス 343">
          <a:extLst>
            <a:ext uri="{FF2B5EF4-FFF2-40B4-BE49-F238E27FC236}">
              <a16:creationId xmlns:a16="http://schemas.microsoft.com/office/drawing/2014/main" xmlns="" id="{00000000-0008-0000-0300-000058010000}"/>
            </a:ext>
          </a:extLst>
        </xdr:cNvPr>
        <xdr:cNvSpPr txBox="1"/>
      </xdr:nvSpPr>
      <xdr:spPr>
        <a:xfrm>
          <a:off x="15798800" y="102008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60</xdr:row>
      <xdr:rowOff>157505</xdr:rowOff>
    </xdr:from>
    <xdr:to>
      <xdr:col>73</xdr:col>
      <xdr:colOff>44450</xdr:colOff>
      <xdr:row>61</xdr:row>
      <xdr:rowOff>87655</xdr:rowOff>
    </xdr:to>
    <xdr:sp macro="" textlink="">
      <xdr:nvSpPr>
        <xdr:cNvPr id="345" name="楕円 344">
          <a:extLst>
            <a:ext uri="{FF2B5EF4-FFF2-40B4-BE49-F238E27FC236}">
              <a16:creationId xmlns:a16="http://schemas.microsoft.com/office/drawing/2014/main" xmlns="" id="{00000000-0008-0000-0300-000059010000}"/>
            </a:ext>
          </a:extLst>
        </xdr:cNvPr>
        <xdr:cNvSpPr/>
      </xdr:nvSpPr>
      <xdr:spPr>
        <a:xfrm>
          <a:off x="15240000" y="10444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97832</xdr:rowOff>
    </xdr:from>
    <xdr:ext cx="762000" cy="259045"/>
    <xdr:sp macro="" textlink="">
      <xdr:nvSpPr>
        <xdr:cNvPr id="346" name="テキスト ボックス 345">
          <a:extLst>
            <a:ext uri="{FF2B5EF4-FFF2-40B4-BE49-F238E27FC236}">
              <a16:creationId xmlns:a16="http://schemas.microsoft.com/office/drawing/2014/main" xmlns="" id="{00000000-0008-0000-0300-00005A010000}"/>
            </a:ext>
          </a:extLst>
        </xdr:cNvPr>
        <xdr:cNvSpPr txBox="1"/>
      </xdr:nvSpPr>
      <xdr:spPr>
        <a:xfrm>
          <a:off x="14909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60</xdr:row>
      <xdr:rowOff>157023</xdr:rowOff>
    </xdr:from>
    <xdr:to>
      <xdr:col>68</xdr:col>
      <xdr:colOff>203200</xdr:colOff>
      <xdr:row>61</xdr:row>
      <xdr:rowOff>87173</xdr:rowOff>
    </xdr:to>
    <xdr:sp macro="" textlink="">
      <xdr:nvSpPr>
        <xdr:cNvPr id="347" name="楕円 346">
          <a:extLst>
            <a:ext uri="{FF2B5EF4-FFF2-40B4-BE49-F238E27FC236}">
              <a16:creationId xmlns:a16="http://schemas.microsoft.com/office/drawing/2014/main" xmlns="" id="{00000000-0008-0000-0300-00005B010000}"/>
            </a:ext>
          </a:extLst>
        </xdr:cNvPr>
        <xdr:cNvSpPr/>
      </xdr:nvSpPr>
      <xdr:spPr>
        <a:xfrm>
          <a:off x="14351000" y="10444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97350</xdr:rowOff>
    </xdr:from>
    <xdr:ext cx="762000" cy="259045"/>
    <xdr:sp macro="" textlink="">
      <xdr:nvSpPr>
        <xdr:cNvPr id="348" name="テキスト ボックス 347">
          <a:extLst>
            <a:ext uri="{FF2B5EF4-FFF2-40B4-BE49-F238E27FC236}">
              <a16:creationId xmlns:a16="http://schemas.microsoft.com/office/drawing/2014/main" xmlns="" id="{00000000-0008-0000-0300-00005C010000}"/>
            </a:ext>
          </a:extLst>
        </xdr:cNvPr>
        <xdr:cNvSpPr txBox="1"/>
      </xdr:nvSpPr>
      <xdr:spPr>
        <a:xfrm>
          <a:off x="14020800" y="10212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145441</xdr:rowOff>
    </xdr:from>
    <xdr:to>
      <xdr:col>64</xdr:col>
      <xdr:colOff>152400</xdr:colOff>
      <xdr:row>61</xdr:row>
      <xdr:rowOff>75591</xdr:rowOff>
    </xdr:to>
    <xdr:sp macro="" textlink="">
      <xdr:nvSpPr>
        <xdr:cNvPr id="349" name="楕円 348">
          <a:extLst>
            <a:ext uri="{FF2B5EF4-FFF2-40B4-BE49-F238E27FC236}">
              <a16:creationId xmlns:a16="http://schemas.microsoft.com/office/drawing/2014/main" xmlns="" id="{00000000-0008-0000-0300-00005D010000}"/>
            </a:ext>
          </a:extLst>
        </xdr:cNvPr>
        <xdr:cNvSpPr/>
      </xdr:nvSpPr>
      <xdr:spPr>
        <a:xfrm>
          <a:off x="13462000" y="1043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85768</xdr:rowOff>
    </xdr:from>
    <xdr:ext cx="762000" cy="259045"/>
    <xdr:sp macro="" textlink="">
      <xdr:nvSpPr>
        <xdr:cNvPr id="350" name="テキスト ボックス 349">
          <a:extLst>
            <a:ext uri="{FF2B5EF4-FFF2-40B4-BE49-F238E27FC236}">
              <a16:creationId xmlns:a16="http://schemas.microsoft.com/office/drawing/2014/main" xmlns="" id="{00000000-0008-0000-0300-00005E010000}"/>
            </a:ext>
          </a:extLst>
        </xdr:cNvPr>
        <xdr:cNvSpPr txBox="1"/>
      </xdr:nvSpPr>
      <xdr:spPr>
        <a:xfrm>
          <a:off x="13131800" y="102013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xmlns=""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xmlns=""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xmlns=""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xmlns=""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xmlns=""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xmlns=""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xmlns=""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xmlns=""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xmlns=""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xmlns=""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xmlns=""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xmlns=""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xmlns=""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年間実施した繰上償還による地方債現在高の大幅減や、近年の投資的経費に係る地方債発行の抑制等により、元利償還金の減少傾向が続いたため、類似団体平均を下回る水準を維持している。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は桂川駅周辺地区都市再生整備事業や、町営住宅建替事業等の大型事業により公債費の増加が見込まれるが、従来の方針どおり、事業の実施にあたっては、世代間負担の公平化に留意しつつ、起債に大きく依存することのない財政運営を図り、元利償還金の増加抑制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xmlns=""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xmlns=""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xmlns=""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7" name="直線コネクタ 366">
          <a:extLst>
            <a:ext uri="{FF2B5EF4-FFF2-40B4-BE49-F238E27FC236}">
              <a16:creationId xmlns:a16="http://schemas.microsoft.com/office/drawing/2014/main" xmlns="" id="{00000000-0008-0000-0300-00006F010000}"/>
            </a:ext>
          </a:extLst>
        </xdr:cNvPr>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8" name="テキスト ボックス 367">
          <a:extLst>
            <a:ext uri="{FF2B5EF4-FFF2-40B4-BE49-F238E27FC236}">
              <a16:creationId xmlns:a16="http://schemas.microsoft.com/office/drawing/2014/main" xmlns="" id="{00000000-0008-0000-0300-000070010000}"/>
            </a:ext>
          </a:extLst>
        </xdr:cNvPr>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9" name="直線コネクタ 368">
          <a:extLst>
            <a:ext uri="{FF2B5EF4-FFF2-40B4-BE49-F238E27FC236}">
              <a16:creationId xmlns:a16="http://schemas.microsoft.com/office/drawing/2014/main" xmlns="" id="{00000000-0008-0000-0300-000071010000}"/>
            </a:ext>
          </a:extLst>
        </xdr:cNvPr>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70" name="テキスト ボックス 369">
          <a:extLst>
            <a:ext uri="{FF2B5EF4-FFF2-40B4-BE49-F238E27FC236}">
              <a16:creationId xmlns:a16="http://schemas.microsoft.com/office/drawing/2014/main" xmlns="" id="{00000000-0008-0000-0300-000072010000}"/>
            </a:ext>
          </a:extLst>
        </xdr:cNvPr>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71" name="直線コネクタ 370">
          <a:extLst>
            <a:ext uri="{FF2B5EF4-FFF2-40B4-BE49-F238E27FC236}">
              <a16:creationId xmlns:a16="http://schemas.microsoft.com/office/drawing/2014/main" xmlns="" id="{00000000-0008-0000-0300-000073010000}"/>
            </a:ext>
          </a:extLst>
        </xdr:cNvPr>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72" name="テキスト ボックス 371">
          <a:extLst>
            <a:ext uri="{FF2B5EF4-FFF2-40B4-BE49-F238E27FC236}">
              <a16:creationId xmlns:a16="http://schemas.microsoft.com/office/drawing/2014/main" xmlns="" id="{00000000-0008-0000-0300-000074010000}"/>
            </a:ext>
          </a:extLst>
        </xdr:cNvPr>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73" name="直線コネクタ 372">
          <a:extLst>
            <a:ext uri="{FF2B5EF4-FFF2-40B4-BE49-F238E27FC236}">
              <a16:creationId xmlns:a16="http://schemas.microsoft.com/office/drawing/2014/main" xmlns="" id="{00000000-0008-0000-0300-000075010000}"/>
            </a:ext>
          </a:extLst>
        </xdr:cNvPr>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a:extLst>
            <a:ext uri="{FF2B5EF4-FFF2-40B4-BE49-F238E27FC236}">
              <a16:creationId xmlns:a16="http://schemas.microsoft.com/office/drawing/2014/main" xmlns="" id="{00000000-0008-0000-0300-000076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a:extLst>
            <a:ext uri="{FF2B5EF4-FFF2-40B4-BE49-F238E27FC236}">
              <a16:creationId xmlns:a16="http://schemas.microsoft.com/office/drawing/2014/main" xmlns="" id="{00000000-0008-0000-0300-000077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38</xdr:row>
      <xdr:rowOff>54864</xdr:rowOff>
    </xdr:from>
    <xdr:to>
      <xdr:col>81</xdr:col>
      <xdr:colOff>44450</xdr:colOff>
      <xdr:row>44</xdr:row>
      <xdr:rowOff>25146</xdr:rowOff>
    </xdr:to>
    <xdr:cxnSp macro="">
      <xdr:nvCxnSpPr>
        <xdr:cNvPr id="376" name="直線コネクタ 375">
          <a:extLst>
            <a:ext uri="{FF2B5EF4-FFF2-40B4-BE49-F238E27FC236}">
              <a16:creationId xmlns:a16="http://schemas.microsoft.com/office/drawing/2014/main" xmlns="" id="{00000000-0008-0000-0300-000078010000}"/>
            </a:ext>
          </a:extLst>
        </xdr:cNvPr>
        <xdr:cNvCxnSpPr/>
      </xdr:nvCxnSpPr>
      <xdr:spPr>
        <a:xfrm flipV="1">
          <a:off x="17018000" y="6569964"/>
          <a:ext cx="0" cy="9989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168673</xdr:rowOff>
    </xdr:from>
    <xdr:ext cx="762000" cy="259045"/>
    <xdr:sp macro="" textlink="">
      <xdr:nvSpPr>
        <xdr:cNvPr id="377" name="公債費負担の状況最小値テキスト">
          <a:extLst>
            <a:ext uri="{FF2B5EF4-FFF2-40B4-BE49-F238E27FC236}">
              <a16:creationId xmlns:a16="http://schemas.microsoft.com/office/drawing/2014/main" xmlns="" id="{00000000-0008-0000-0300-000079010000}"/>
            </a:ext>
          </a:extLst>
        </xdr:cNvPr>
        <xdr:cNvSpPr txBox="1"/>
      </xdr:nvSpPr>
      <xdr:spPr>
        <a:xfrm>
          <a:off x="17106900" y="75410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25146</xdr:rowOff>
    </xdr:from>
    <xdr:to>
      <xdr:col>81</xdr:col>
      <xdr:colOff>133350</xdr:colOff>
      <xdr:row>44</xdr:row>
      <xdr:rowOff>25146</xdr:rowOff>
    </xdr:to>
    <xdr:cxnSp macro="">
      <xdr:nvCxnSpPr>
        <xdr:cNvPr id="378" name="直線コネクタ 377">
          <a:extLst>
            <a:ext uri="{FF2B5EF4-FFF2-40B4-BE49-F238E27FC236}">
              <a16:creationId xmlns:a16="http://schemas.microsoft.com/office/drawing/2014/main" xmlns="" id="{00000000-0008-0000-0300-00007A010000}"/>
            </a:ext>
          </a:extLst>
        </xdr:cNvPr>
        <xdr:cNvCxnSpPr/>
      </xdr:nvCxnSpPr>
      <xdr:spPr>
        <a:xfrm>
          <a:off x="16929100" y="75689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36</xdr:row>
      <xdr:rowOff>141241</xdr:rowOff>
    </xdr:from>
    <xdr:ext cx="762000" cy="259045"/>
    <xdr:sp macro="" textlink="">
      <xdr:nvSpPr>
        <xdr:cNvPr id="379" name="公債費負担の状況最大値テキスト">
          <a:extLst>
            <a:ext uri="{FF2B5EF4-FFF2-40B4-BE49-F238E27FC236}">
              <a16:creationId xmlns:a16="http://schemas.microsoft.com/office/drawing/2014/main" xmlns="" id="{00000000-0008-0000-0300-00007B010000}"/>
            </a:ext>
          </a:extLst>
        </xdr:cNvPr>
        <xdr:cNvSpPr txBox="1"/>
      </xdr:nvSpPr>
      <xdr:spPr>
        <a:xfrm>
          <a:off x="17106900" y="63134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38</xdr:row>
      <xdr:rowOff>54864</xdr:rowOff>
    </xdr:from>
    <xdr:to>
      <xdr:col>81</xdr:col>
      <xdr:colOff>133350</xdr:colOff>
      <xdr:row>38</xdr:row>
      <xdr:rowOff>54864</xdr:rowOff>
    </xdr:to>
    <xdr:cxnSp macro="">
      <xdr:nvCxnSpPr>
        <xdr:cNvPr id="380" name="直線コネクタ 379">
          <a:extLst>
            <a:ext uri="{FF2B5EF4-FFF2-40B4-BE49-F238E27FC236}">
              <a16:creationId xmlns:a16="http://schemas.microsoft.com/office/drawing/2014/main" xmlns="" id="{00000000-0008-0000-0300-00007C010000}"/>
            </a:ext>
          </a:extLst>
        </xdr:cNvPr>
        <xdr:cNvCxnSpPr/>
      </xdr:nvCxnSpPr>
      <xdr:spPr>
        <a:xfrm>
          <a:off x="16929100" y="6569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44958</xdr:rowOff>
    </xdr:from>
    <xdr:to>
      <xdr:col>81</xdr:col>
      <xdr:colOff>44450</xdr:colOff>
      <xdr:row>40</xdr:row>
      <xdr:rowOff>54610</xdr:rowOff>
    </xdr:to>
    <xdr:cxnSp macro="">
      <xdr:nvCxnSpPr>
        <xdr:cNvPr id="381" name="直線コネクタ 380">
          <a:extLst>
            <a:ext uri="{FF2B5EF4-FFF2-40B4-BE49-F238E27FC236}">
              <a16:creationId xmlns:a16="http://schemas.microsoft.com/office/drawing/2014/main" xmlns="" id="{00000000-0008-0000-0300-00007D010000}"/>
            </a:ext>
          </a:extLst>
        </xdr:cNvPr>
        <xdr:cNvCxnSpPr/>
      </xdr:nvCxnSpPr>
      <xdr:spPr>
        <a:xfrm flipV="1">
          <a:off x="16179800" y="6902958"/>
          <a:ext cx="8382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16781</xdr:rowOff>
    </xdr:from>
    <xdr:ext cx="762000" cy="259045"/>
    <xdr:sp macro="" textlink="">
      <xdr:nvSpPr>
        <xdr:cNvPr id="382" name="公債費負担の状況平均値テキスト">
          <a:extLst>
            <a:ext uri="{FF2B5EF4-FFF2-40B4-BE49-F238E27FC236}">
              <a16:creationId xmlns:a16="http://schemas.microsoft.com/office/drawing/2014/main" xmlns="" id="{00000000-0008-0000-0300-00007E010000}"/>
            </a:ext>
          </a:extLst>
        </xdr:cNvPr>
        <xdr:cNvSpPr txBox="1"/>
      </xdr:nvSpPr>
      <xdr:spPr>
        <a:xfrm>
          <a:off x="17106900" y="70462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44704</xdr:rowOff>
    </xdr:from>
    <xdr:to>
      <xdr:col>81</xdr:col>
      <xdr:colOff>95250</xdr:colOff>
      <xdr:row>41</xdr:row>
      <xdr:rowOff>146304</xdr:rowOff>
    </xdr:to>
    <xdr:sp macro="" textlink="">
      <xdr:nvSpPr>
        <xdr:cNvPr id="383" name="フローチャート: 判断 382">
          <a:extLst>
            <a:ext uri="{FF2B5EF4-FFF2-40B4-BE49-F238E27FC236}">
              <a16:creationId xmlns:a16="http://schemas.microsoft.com/office/drawing/2014/main" xmlns="" id="{00000000-0008-0000-0300-00007F010000}"/>
            </a:ext>
          </a:extLst>
        </xdr:cNvPr>
        <xdr:cNvSpPr/>
      </xdr:nvSpPr>
      <xdr:spPr>
        <a:xfrm>
          <a:off x="169672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54610</xdr:rowOff>
    </xdr:from>
    <xdr:to>
      <xdr:col>77</xdr:col>
      <xdr:colOff>44450</xdr:colOff>
      <xdr:row>40</xdr:row>
      <xdr:rowOff>73914</xdr:rowOff>
    </xdr:to>
    <xdr:cxnSp macro="">
      <xdr:nvCxnSpPr>
        <xdr:cNvPr id="384" name="直線コネクタ 383">
          <a:extLst>
            <a:ext uri="{FF2B5EF4-FFF2-40B4-BE49-F238E27FC236}">
              <a16:creationId xmlns:a16="http://schemas.microsoft.com/office/drawing/2014/main" xmlns="" id="{00000000-0008-0000-0300-000080010000}"/>
            </a:ext>
          </a:extLst>
        </xdr:cNvPr>
        <xdr:cNvCxnSpPr/>
      </xdr:nvCxnSpPr>
      <xdr:spPr>
        <a:xfrm flipV="1">
          <a:off x="15290800" y="691261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44704</xdr:rowOff>
    </xdr:from>
    <xdr:to>
      <xdr:col>77</xdr:col>
      <xdr:colOff>95250</xdr:colOff>
      <xdr:row>41</xdr:row>
      <xdr:rowOff>146304</xdr:rowOff>
    </xdr:to>
    <xdr:sp macro="" textlink="">
      <xdr:nvSpPr>
        <xdr:cNvPr id="385" name="フローチャート: 判断 384">
          <a:extLst>
            <a:ext uri="{FF2B5EF4-FFF2-40B4-BE49-F238E27FC236}">
              <a16:creationId xmlns:a16="http://schemas.microsoft.com/office/drawing/2014/main" xmlns="" id="{00000000-0008-0000-0300-000081010000}"/>
            </a:ext>
          </a:extLst>
        </xdr:cNvPr>
        <xdr:cNvSpPr/>
      </xdr:nvSpPr>
      <xdr:spPr>
        <a:xfrm>
          <a:off x="16129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131081</xdr:rowOff>
    </xdr:from>
    <xdr:ext cx="736600" cy="259045"/>
    <xdr:sp macro="" textlink="">
      <xdr:nvSpPr>
        <xdr:cNvPr id="386" name="テキスト ボックス 385">
          <a:extLst>
            <a:ext uri="{FF2B5EF4-FFF2-40B4-BE49-F238E27FC236}">
              <a16:creationId xmlns:a16="http://schemas.microsoft.com/office/drawing/2014/main" xmlns="" id="{00000000-0008-0000-0300-000082010000}"/>
            </a:ext>
          </a:extLst>
        </xdr:cNvPr>
        <xdr:cNvSpPr txBox="1"/>
      </xdr:nvSpPr>
      <xdr:spPr>
        <a:xfrm>
          <a:off x="15798800" y="71605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73914</xdr:rowOff>
    </xdr:from>
    <xdr:to>
      <xdr:col>72</xdr:col>
      <xdr:colOff>203200</xdr:colOff>
      <xdr:row>40</xdr:row>
      <xdr:rowOff>83566</xdr:rowOff>
    </xdr:to>
    <xdr:cxnSp macro="">
      <xdr:nvCxnSpPr>
        <xdr:cNvPr id="387" name="直線コネクタ 386">
          <a:extLst>
            <a:ext uri="{FF2B5EF4-FFF2-40B4-BE49-F238E27FC236}">
              <a16:creationId xmlns:a16="http://schemas.microsoft.com/office/drawing/2014/main" xmlns="" id="{00000000-0008-0000-0300-000083010000}"/>
            </a:ext>
          </a:extLst>
        </xdr:cNvPr>
        <xdr:cNvCxnSpPr/>
      </xdr:nvCxnSpPr>
      <xdr:spPr>
        <a:xfrm flipV="1">
          <a:off x="14401800" y="693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39878</xdr:rowOff>
    </xdr:from>
    <xdr:to>
      <xdr:col>73</xdr:col>
      <xdr:colOff>44450</xdr:colOff>
      <xdr:row>41</xdr:row>
      <xdr:rowOff>141478</xdr:rowOff>
    </xdr:to>
    <xdr:sp macro="" textlink="">
      <xdr:nvSpPr>
        <xdr:cNvPr id="388" name="フローチャート: 判断 387">
          <a:extLst>
            <a:ext uri="{FF2B5EF4-FFF2-40B4-BE49-F238E27FC236}">
              <a16:creationId xmlns:a16="http://schemas.microsoft.com/office/drawing/2014/main" xmlns="" id="{00000000-0008-0000-0300-000084010000}"/>
            </a:ext>
          </a:extLst>
        </xdr:cNvPr>
        <xdr:cNvSpPr/>
      </xdr:nvSpPr>
      <xdr:spPr>
        <a:xfrm>
          <a:off x="15240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126255</xdr:rowOff>
    </xdr:from>
    <xdr:ext cx="762000" cy="259045"/>
    <xdr:sp macro="" textlink="">
      <xdr:nvSpPr>
        <xdr:cNvPr id="389" name="テキスト ボックス 388">
          <a:extLst>
            <a:ext uri="{FF2B5EF4-FFF2-40B4-BE49-F238E27FC236}">
              <a16:creationId xmlns:a16="http://schemas.microsoft.com/office/drawing/2014/main" xmlns="" id="{00000000-0008-0000-0300-000085010000}"/>
            </a:ext>
          </a:extLst>
        </xdr:cNvPr>
        <xdr:cNvSpPr txBox="1"/>
      </xdr:nvSpPr>
      <xdr:spPr>
        <a:xfrm>
          <a:off x="14909800" y="715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73914</xdr:rowOff>
    </xdr:from>
    <xdr:to>
      <xdr:col>68</xdr:col>
      <xdr:colOff>152400</xdr:colOff>
      <xdr:row>40</xdr:row>
      <xdr:rowOff>83566</xdr:rowOff>
    </xdr:to>
    <xdr:cxnSp macro="">
      <xdr:nvCxnSpPr>
        <xdr:cNvPr id="390" name="直線コネクタ 389">
          <a:extLst>
            <a:ext uri="{FF2B5EF4-FFF2-40B4-BE49-F238E27FC236}">
              <a16:creationId xmlns:a16="http://schemas.microsoft.com/office/drawing/2014/main" xmlns="" id="{00000000-0008-0000-0300-000086010000}"/>
            </a:ext>
          </a:extLst>
        </xdr:cNvPr>
        <xdr:cNvCxnSpPr/>
      </xdr:nvCxnSpPr>
      <xdr:spPr>
        <a:xfrm>
          <a:off x="13512800" y="6931914"/>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44704</xdr:rowOff>
    </xdr:from>
    <xdr:to>
      <xdr:col>68</xdr:col>
      <xdr:colOff>203200</xdr:colOff>
      <xdr:row>41</xdr:row>
      <xdr:rowOff>146304</xdr:rowOff>
    </xdr:to>
    <xdr:sp macro="" textlink="">
      <xdr:nvSpPr>
        <xdr:cNvPr id="391" name="フローチャート: 判断 390">
          <a:extLst>
            <a:ext uri="{FF2B5EF4-FFF2-40B4-BE49-F238E27FC236}">
              <a16:creationId xmlns:a16="http://schemas.microsoft.com/office/drawing/2014/main" xmlns="" id="{00000000-0008-0000-0300-000087010000}"/>
            </a:ext>
          </a:extLst>
        </xdr:cNvPr>
        <xdr:cNvSpPr/>
      </xdr:nvSpPr>
      <xdr:spPr>
        <a:xfrm>
          <a:off x="14351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131081</xdr:rowOff>
    </xdr:from>
    <xdr:ext cx="762000" cy="259045"/>
    <xdr:sp macro="" textlink="">
      <xdr:nvSpPr>
        <xdr:cNvPr id="392" name="テキスト ボックス 391">
          <a:extLst>
            <a:ext uri="{FF2B5EF4-FFF2-40B4-BE49-F238E27FC236}">
              <a16:creationId xmlns:a16="http://schemas.microsoft.com/office/drawing/2014/main" xmlns="" id="{00000000-0008-0000-0300-000088010000}"/>
            </a:ext>
          </a:extLst>
        </xdr:cNvPr>
        <xdr:cNvSpPr txBox="1"/>
      </xdr:nvSpPr>
      <xdr:spPr>
        <a:xfrm>
          <a:off x="14020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44704</xdr:rowOff>
    </xdr:from>
    <xdr:to>
      <xdr:col>64</xdr:col>
      <xdr:colOff>152400</xdr:colOff>
      <xdr:row>41</xdr:row>
      <xdr:rowOff>146304</xdr:rowOff>
    </xdr:to>
    <xdr:sp macro="" textlink="">
      <xdr:nvSpPr>
        <xdr:cNvPr id="393" name="フローチャート: 判断 392">
          <a:extLst>
            <a:ext uri="{FF2B5EF4-FFF2-40B4-BE49-F238E27FC236}">
              <a16:creationId xmlns:a16="http://schemas.microsoft.com/office/drawing/2014/main" xmlns="" id="{00000000-0008-0000-0300-000089010000}"/>
            </a:ext>
          </a:extLst>
        </xdr:cNvPr>
        <xdr:cNvSpPr/>
      </xdr:nvSpPr>
      <xdr:spPr>
        <a:xfrm>
          <a:off x="13462000" y="7074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131081</xdr:rowOff>
    </xdr:from>
    <xdr:ext cx="762000" cy="259045"/>
    <xdr:sp macro="" textlink="">
      <xdr:nvSpPr>
        <xdr:cNvPr id="394" name="テキスト ボックス 393">
          <a:extLst>
            <a:ext uri="{FF2B5EF4-FFF2-40B4-BE49-F238E27FC236}">
              <a16:creationId xmlns:a16="http://schemas.microsoft.com/office/drawing/2014/main" xmlns="" id="{00000000-0008-0000-0300-00008A010000}"/>
            </a:ext>
          </a:extLst>
        </xdr:cNvPr>
        <xdr:cNvSpPr txBox="1"/>
      </xdr:nvSpPr>
      <xdr:spPr>
        <a:xfrm>
          <a:off x="13131800" y="716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xmlns="" id="{00000000-0008-0000-0300-00008B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xmlns="" id="{00000000-0008-0000-0300-00008C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xmlns="" id="{00000000-0008-0000-0300-00008D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a:extLst>
            <a:ext uri="{FF2B5EF4-FFF2-40B4-BE49-F238E27FC236}">
              <a16:creationId xmlns:a16="http://schemas.microsoft.com/office/drawing/2014/main" xmlns="" id="{00000000-0008-0000-0300-00008E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xmlns="" id="{00000000-0008-0000-0300-00008F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165608</xdr:rowOff>
    </xdr:from>
    <xdr:to>
      <xdr:col>81</xdr:col>
      <xdr:colOff>95250</xdr:colOff>
      <xdr:row>40</xdr:row>
      <xdr:rowOff>95758</xdr:rowOff>
    </xdr:to>
    <xdr:sp macro="" textlink="">
      <xdr:nvSpPr>
        <xdr:cNvPr id="400" name="楕円 399">
          <a:extLst>
            <a:ext uri="{FF2B5EF4-FFF2-40B4-BE49-F238E27FC236}">
              <a16:creationId xmlns:a16="http://schemas.microsoft.com/office/drawing/2014/main" xmlns="" id="{00000000-0008-0000-0300-000090010000}"/>
            </a:ext>
          </a:extLst>
        </xdr:cNvPr>
        <xdr:cNvSpPr/>
      </xdr:nvSpPr>
      <xdr:spPr>
        <a:xfrm>
          <a:off x="16967200" y="6852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10685</xdr:rowOff>
    </xdr:from>
    <xdr:ext cx="762000" cy="259045"/>
    <xdr:sp macro="" textlink="">
      <xdr:nvSpPr>
        <xdr:cNvPr id="401" name="公債費負担の状況該当値テキスト">
          <a:extLst>
            <a:ext uri="{FF2B5EF4-FFF2-40B4-BE49-F238E27FC236}">
              <a16:creationId xmlns:a16="http://schemas.microsoft.com/office/drawing/2014/main" xmlns="" id="{00000000-0008-0000-0300-000091010000}"/>
            </a:ext>
          </a:extLst>
        </xdr:cNvPr>
        <xdr:cNvSpPr txBox="1"/>
      </xdr:nvSpPr>
      <xdr:spPr>
        <a:xfrm>
          <a:off x="17106900" y="66972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3810</xdr:rowOff>
    </xdr:from>
    <xdr:to>
      <xdr:col>77</xdr:col>
      <xdr:colOff>95250</xdr:colOff>
      <xdr:row>40</xdr:row>
      <xdr:rowOff>105410</xdr:rowOff>
    </xdr:to>
    <xdr:sp macro="" textlink="">
      <xdr:nvSpPr>
        <xdr:cNvPr id="402" name="楕円 401">
          <a:extLst>
            <a:ext uri="{FF2B5EF4-FFF2-40B4-BE49-F238E27FC236}">
              <a16:creationId xmlns:a16="http://schemas.microsoft.com/office/drawing/2014/main" xmlns="" id="{00000000-0008-0000-0300-000092010000}"/>
            </a:ext>
          </a:extLst>
        </xdr:cNvPr>
        <xdr:cNvSpPr/>
      </xdr:nvSpPr>
      <xdr:spPr>
        <a:xfrm>
          <a:off x="16129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115587</xdr:rowOff>
    </xdr:from>
    <xdr:ext cx="736600" cy="259045"/>
    <xdr:sp macro="" textlink="">
      <xdr:nvSpPr>
        <xdr:cNvPr id="403" name="テキスト ボックス 402">
          <a:extLst>
            <a:ext uri="{FF2B5EF4-FFF2-40B4-BE49-F238E27FC236}">
              <a16:creationId xmlns:a16="http://schemas.microsoft.com/office/drawing/2014/main" xmlns="" id="{00000000-0008-0000-0300-000093010000}"/>
            </a:ext>
          </a:extLst>
        </xdr:cNvPr>
        <xdr:cNvSpPr txBox="1"/>
      </xdr:nvSpPr>
      <xdr:spPr>
        <a:xfrm>
          <a:off x="15798800" y="66306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23114</xdr:rowOff>
    </xdr:from>
    <xdr:to>
      <xdr:col>73</xdr:col>
      <xdr:colOff>44450</xdr:colOff>
      <xdr:row>40</xdr:row>
      <xdr:rowOff>124714</xdr:rowOff>
    </xdr:to>
    <xdr:sp macro="" textlink="">
      <xdr:nvSpPr>
        <xdr:cNvPr id="404" name="楕円 403">
          <a:extLst>
            <a:ext uri="{FF2B5EF4-FFF2-40B4-BE49-F238E27FC236}">
              <a16:creationId xmlns:a16="http://schemas.microsoft.com/office/drawing/2014/main" xmlns="" id="{00000000-0008-0000-0300-000094010000}"/>
            </a:ext>
          </a:extLst>
        </xdr:cNvPr>
        <xdr:cNvSpPr/>
      </xdr:nvSpPr>
      <xdr:spPr>
        <a:xfrm>
          <a:off x="15240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134891</xdr:rowOff>
    </xdr:from>
    <xdr:ext cx="762000" cy="259045"/>
    <xdr:sp macro="" textlink="">
      <xdr:nvSpPr>
        <xdr:cNvPr id="405" name="テキスト ボックス 404">
          <a:extLst>
            <a:ext uri="{FF2B5EF4-FFF2-40B4-BE49-F238E27FC236}">
              <a16:creationId xmlns:a16="http://schemas.microsoft.com/office/drawing/2014/main" xmlns="" id="{00000000-0008-0000-0300-000095010000}"/>
            </a:ext>
          </a:extLst>
        </xdr:cNvPr>
        <xdr:cNvSpPr txBox="1"/>
      </xdr:nvSpPr>
      <xdr:spPr>
        <a:xfrm>
          <a:off x="14909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32766</xdr:rowOff>
    </xdr:from>
    <xdr:to>
      <xdr:col>68</xdr:col>
      <xdr:colOff>203200</xdr:colOff>
      <xdr:row>40</xdr:row>
      <xdr:rowOff>134366</xdr:rowOff>
    </xdr:to>
    <xdr:sp macro="" textlink="">
      <xdr:nvSpPr>
        <xdr:cNvPr id="406" name="楕円 405">
          <a:extLst>
            <a:ext uri="{FF2B5EF4-FFF2-40B4-BE49-F238E27FC236}">
              <a16:creationId xmlns:a16="http://schemas.microsoft.com/office/drawing/2014/main" xmlns="" id="{00000000-0008-0000-0300-000096010000}"/>
            </a:ext>
          </a:extLst>
        </xdr:cNvPr>
        <xdr:cNvSpPr/>
      </xdr:nvSpPr>
      <xdr:spPr>
        <a:xfrm>
          <a:off x="14351000" y="6890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144543</xdr:rowOff>
    </xdr:from>
    <xdr:ext cx="762000" cy="259045"/>
    <xdr:sp macro="" textlink="">
      <xdr:nvSpPr>
        <xdr:cNvPr id="407" name="テキスト ボックス 406">
          <a:extLst>
            <a:ext uri="{FF2B5EF4-FFF2-40B4-BE49-F238E27FC236}">
              <a16:creationId xmlns:a16="http://schemas.microsoft.com/office/drawing/2014/main" xmlns="" id="{00000000-0008-0000-0300-000097010000}"/>
            </a:ext>
          </a:extLst>
        </xdr:cNvPr>
        <xdr:cNvSpPr txBox="1"/>
      </xdr:nvSpPr>
      <xdr:spPr>
        <a:xfrm>
          <a:off x="14020800" y="6659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23114</xdr:rowOff>
    </xdr:from>
    <xdr:to>
      <xdr:col>64</xdr:col>
      <xdr:colOff>152400</xdr:colOff>
      <xdr:row>40</xdr:row>
      <xdr:rowOff>124714</xdr:rowOff>
    </xdr:to>
    <xdr:sp macro="" textlink="">
      <xdr:nvSpPr>
        <xdr:cNvPr id="408" name="楕円 407">
          <a:extLst>
            <a:ext uri="{FF2B5EF4-FFF2-40B4-BE49-F238E27FC236}">
              <a16:creationId xmlns:a16="http://schemas.microsoft.com/office/drawing/2014/main" xmlns="" id="{00000000-0008-0000-0300-000098010000}"/>
            </a:ext>
          </a:extLst>
        </xdr:cNvPr>
        <xdr:cNvSpPr/>
      </xdr:nvSpPr>
      <xdr:spPr>
        <a:xfrm>
          <a:off x="13462000" y="68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134891</xdr:rowOff>
    </xdr:from>
    <xdr:ext cx="762000" cy="259045"/>
    <xdr:sp macro="" textlink="">
      <xdr:nvSpPr>
        <xdr:cNvPr id="409" name="テキスト ボックス 408">
          <a:extLst>
            <a:ext uri="{FF2B5EF4-FFF2-40B4-BE49-F238E27FC236}">
              <a16:creationId xmlns:a16="http://schemas.microsoft.com/office/drawing/2014/main" xmlns="" id="{00000000-0008-0000-0300-000099010000}"/>
            </a:ext>
          </a:extLst>
        </xdr:cNvPr>
        <xdr:cNvSpPr txBox="1"/>
      </xdr:nvSpPr>
      <xdr:spPr>
        <a:xfrm>
          <a:off x="13131800" y="6649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a:extLst>
            <a:ext uri="{FF2B5EF4-FFF2-40B4-BE49-F238E27FC236}">
              <a16:creationId xmlns:a16="http://schemas.microsoft.com/office/drawing/2014/main" xmlns="" id="{00000000-0008-0000-0300-00009A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a:extLst>
            <a:ext uri="{FF2B5EF4-FFF2-40B4-BE49-F238E27FC236}">
              <a16:creationId xmlns:a16="http://schemas.microsoft.com/office/drawing/2014/main" xmlns="" id="{00000000-0008-0000-0300-00009B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a:extLst>
            <a:ext uri="{FF2B5EF4-FFF2-40B4-BE49-F238E27FC236}">
              <a16:creationId xmlns:a16="http://schemas.microsoft.com/office/drawing/2014/main" xmlns="" id="{00000000-0008-0000-0300-00009C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a:extLst>
            <a:ext uri="{FF2B5EF4-FFF2-40B4-BE49-F238E27FC236}">
              <a16:creationId xmlns:a16="http://schemas.microsoft.com/office/drawing/2014/main" xmlns="" id="{00000000-0008-0000-0300-00009D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a:extLst>
            <a:ext uri="{FF2B5EF4-FFF2-40B4-BE49-F238E27FC236}">
              <a16:creationId xmlns:a16="http://schemas.microsoft.com/office/drawing/2014/main" xmlns="" id="{00000000-0008-0000-0300-00009E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a:extLst>
            <a:ext uri="{FF2B5EF4-FFF2-40B4-BE49-F238E27FC236}">
              <a16:creationId xmlns:a16="http://schemas.microsoft.com/office/drawing/2014/main" xmlns="" id="{00000000-0008-0000-0300-00009F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a:extLst>
            <a:ext uri="{FF2B5EF4-FFF2-40B4-BE49-F238E27FC236}">
              <a16:creationId xmlns:a16="http://schemas.microsoft.com/office/drawing/2014/main" xmlns="" id="{00000000-0008-0000-0300-0000A0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a:extLst>
            <a:ext uri="{FF2B5EF4-FFF2-40B4-BE49-F238E27FC236}">
              <a16:creationId xmlns:a16="http://schemas.microsoft.com/office/drawing/2014/main" xmlns="" id="{00000000-0008-0000-0300-0000A1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a:extLst>
            <a:ext uri="{FF2B5EF4-FFF2-40B4-BE49-F238E27FC236}">
              <a16:creationId xmlns:a16="http://schemas.microsoft.com/office/drawing/2014/main" xmlns="" id="{00000000-0008-0000-0300-0000A2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a:extLst>
            <a:ext uri="{FF2B5EF4-FFF2-40B4-BE49-F238E27FC236}">
              <a16:creationId xmlns:a16="http://schemas.microsoft.com/office/drawing/2014/main" xmlns="" id="{00000000-0008-0000-0300-0000A3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a:extLst>
            <a:ext uri="{FF2B5EF4-FFF2-40B4-BE49-F238E27FC236}">
              <a16:creationId xmlns:a16="http://schemas.microsoft.com/office/drawing/2014/main" xmlns="" id="{00000000-0008-0000-0300-0000A4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a:extLst>
            <a:ext uri="{FF2B5EF4-FFF2-40B4-BE49-F238E27FC236}">
              <a16:creationId xmlns:a16="http://schemas.microsoft.com/office/drawing/2014/main" xmlns="" id="{00000000-0008-0000-0300-0000A5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a:extLst>
            <a:ext uri="{FF2B5EF4-FFF2-40B4-BE49-F238E27FC236}">
              <a16:creationId xmlns:a16="http://schemas.microsoft.com/office/drawing/2014/main" xmlns="" id="{00000000-0008-0000-0300-0000A6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5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従来から地方債発行にあたり普通交付税措置のあるメニューを選択してきたこと等により、地方債残高に係る実質的な町負担を軽減してきたものの、地方債の現在高において桂川駅周辺地区都市再生整備事業が盛期を迎えたことにより、公共事業等債及び財源対策債の発行額が前年度と比較して大幅に増額となった結果、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年度決算以来</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年ぶりに将来負担比率が発生することとなった。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今後も地方債残高については増加傾向が続くと見込まれるが、後世への負担を軽減するよう「桂川町第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次総合計画」（令和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月策定）に沿って、長期的な視野に立った計画的な財政運営を進める。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23" name="テキスト ボックス 422">
          <a:extLst>
            <a:ext uri="{FF2B5EF4-FFF2-40B4-BE49-F238E27FC236}">
              <a16:creationId xmlns:a16="http://schemas.microsoft.com/office/drawing/2014/main" xmlns="" id="{00000000-0008-0000-0300-0000A7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a:extLst>
            <a:ext uri="{FF2B5EF4-FFF2-40B4-BE49-F238E27FC236}">
              <a16:creationId xmlns:a16="http://schemas.microsoft.com/office/drawing/2014/main" xmlns="" id="{00000000-0008-0000-0300-0000A8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a:extLst>
            <a:ext uri="{FF2B5EF4-FFF2-40B4-BE49-F238E27FC236}">
              <a16:creationId xmlns:a16="http://schemas.microsoft.com/office/drawing/2014/main" xmlns="" id="{00000000-0008-0000-0300-0000A9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6" name="直線コネクタ 425">
          <a:extLst>
            <a:ext uri="{FF2B5EF4-FFF2-40B4-BE49-F238E27FC236}">
              <a16:creationId xmlns:a16="http://schemas.microsoft.com/office/drawing/2014/main" xmlns="" id="{00000000-0008-0000-0300-0000AA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7" name="テキスト ボックス 426">
          <a:extLst>
            <a:ext uri="{FF2B5EF4-FFF2-40B4-BE49-F238E27FC236}">
              <a16:creationId xmlns:a16="http://schemas.microsoft.com/office/drawing/2014/main" xmlns="" id="{00000000-0008-0000-0300-0000AB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8" name="直線コネクタ 427">
          <a:extLst>
            <a:ext uri="{FF2B5EF4-FFF2-40B4-BE49-F238E27FC236}">
              <a16:creationId xmlns:a16="http://schemas.microsoft.com/office/drawing/2014/main" xmlns="" id="{00000000-0008-0000-0300-0000AC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9" name="テキスト ボックス 428">
          <a:extLst>
            <a:ext uri="{FF2B5EF4-FFF2-40B4-BE49-F238E27FC236}">
              <a16:creationId xmlns:a16="http://schemas.microsoft.com/office/drawing/2014/main" xmlns="" id="{00000000-0008-0000-0300-0000AD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0" name="直線コネクタ 429">
          <a:extLst>
            <a:ext uri="{FF2B5EF4-FFF2-40B4-BE49-F238E27FC236}">
              <a16:creationId xmlns:a16="http://schemas.microsoft.com/office/drawing/2014/main" xmlns="" id="{00000000-0008-0000-0300-0000AE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1" name="テキスト ボックス 430">
          <a:extLst>
            <a:ext uri="{FF2B5EF4-FFF2-40B4-BE49-F238E27FC236}">
              <a16:creationId xmlns:a16="http://schemas.microsoft.com/office/drawing/2014/main" xmlns="" id="{00000000-0008-0000-0300-0000AF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2" name="直線コネクタ 431">
          <a:extLst>
            <a:ext uri="{FF2B5EF4-FFF2-40B4-BE49-F238E27FC236}">
              <a16:creationId xmlns:a16="http://schemas.microsoft.com/office/drawing/2014/main" xmlns="" id="{00000000-0008-0000-0300-0000B0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3" name="テキスト ボックス 432">
          <a:extLst>
            <a:ext uri="{FF2B5EF4-FFF2-40B4-BE49-F238E27FC236}">
              <a16:creationId xmlns:a16="http://schemas.microsoft.com/office/drawing/2014/main" xmlns="" id="{00000000-0008-0000-0300-0000B1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4" name="直線コネクタ 433">
          <a:extLst>
            <a:ext uri="{FF2B5EF4-FFF2-40B4-BE49-F238E27FC236}">
              <a16:creationId xmlns:a16="http://schemas.microsoft.com/office/drawing/2014/main" xmlns="" id="{00000000-0008-0000-0300-0000B2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5" name="テキスト ボックス 434">
          <a:extLst>
            <a:ext uri="{FF2B5EF4-FFF2-40B4-BE49-F238E27FC236}">
              <a16:creationId xmlns:a16="http://schemas.microsoft.com/office/drawing/2014/main" xmlns="" id="{00000000-0008-0000-0300-0000B3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6" name="直線コネクタ 435">
          <a:extLst>
            <a:ext uri="{FF2B5EF4-FFF2-40B4-BE49-F238E27FC236}">
              <a16:creationId xmlns:a16="http://schemas.microsoft.com/office/drawing/2014/main" xmlns="" id="{00000000-0008-0000-0300-0000B4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7" name="将来負担の状況グラフ枠">
          <a:extLst>
            <a:ext uri="{FF2B5EF4-FFF2-40B4-BE49-F238E27FC236}">
              <a16:creationId xmlns:a16="http://schemas.microsoft.com/office/drawing/2014/main" xmlns="" id="{00000000-0008-0000-0300-0000B5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95758</xdr:rowOff>
    </xdr:to>
    <xdr:cxnSp macro="">
      <xdr:nvCxnSpPr>
        <xdr:cNvPr id="438" name="直線コネクタ 437">
          <a:extLst>
            <a:ext uri="{FF2B5EF4-FFF2-40B4-BE49-F238E27FC236}">
              <a16:creationId xmlns:a16="http://schemas.microsoft.com/office/drawing/2014/main" xmlns="" id="{00000000-0008-0000-0300-0000B6010000}"/>
            </a:ext>
          </a:extLst>
        </xdr:cNvPr>
        <xdr:cNvCxnSpPr/>
      </xdr:nvCxnSpPr>
      <xdr:spPr>
        <a:xfrm flipV="1">
          <a:off x="17018000" y="2370667"/>
          <a:ext cx="0" cy="13255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67835</xdr:rowOff>
    </xdr:from>
    <xdr:ext cx="762000" cy="259045"/>
    <xdr:sp macro="" textlink="">
      <xdr:nvSpPr>
        <xdr:cNvPr id="439" name="将来負担の状況最小値テキスト">
          <a:extLst>
            <a:ext uri="{FF2B5EF4-FFF2-40B4-BE49-F238E27FC236}">
              <a16:creationId xmlns:a16="http://schemas.microsoft.com/office/drawing/2014/main" xmlns="" id="{00000000-0008-0000-0300-0000B7010000}"/>
            </a:ext>
          </a:extLst>
        </xdr:cNvPr>
        <xdr:cNvSpPr txBox="1"/>
      </xdr:nvSpPr>
      <xdr:spPr>
        <a:xfrm>
          <a:off x="17106900" y="36682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95758</xdr:rowOff>
    </xdr:from>
    <xdr:to>
      <xdr:col>81</xdr:col>
      <xdr:colOff>133350</xdr:colOff>
      <xdr:row>21</xdr:row>
      <xdr:rowOff>95758</xdr:rowOff>
    </xdr:to>
    <xdr:cxnSp macro="">
      <xdr:nvCxnSpPr>
        <xdr:cNvPr id="440" name="直線コネクタ 439">
          <a:extLst>
            <a:ext uri="{FF2B5EF4-FFF2-40B4-BE49-F238E27FC236}">
              <a16:creationId xmlns:a16="http://schemas.microsoft.com/office/drawing/2014/main" xmlns="" id="{00000000-0008-0000-0300-0000B8010000}"/>
            </a:ext>
          </a:extLst>
        </xdr:cNvPr>
        <xdr:cNvCxnSpPr/>
      </xdr:nvCxnSpPr>
      <xdr:spPr>
        <a:xfrm>
          <a:off x="16929100" y="36962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1" name="将来負担の状況最大値テキスト">
          <a:extLst>
            <a:ext uri="{FF2B5EF4-FFF2-40B4-BE49-F238E27FC236}">
              <a16:creationId xmlns:a16="http://schemas.microsoft.com/office/drawing/2014/main" xmlns="" id="{00000000-0008-0000-0300-0000B9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2" name="直線コネクタ 441">
          <a:extLst>
            <a:ext uri="{FF2B5EF4-FFF2-40B4-BE49-F238E27FC236}">
              <a16:creationId xmlns:a16="http://schemas.microsoft.com/office/drawing/2014/main" xmlns="" id="{00000000-0008-0000-0300-0000BA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14</xdr:row>
      <xdr:rowOff>9034</xdr:rowOff>
    </xdr:from>
    <xdr:ext cx="762000" cy="259045"/>
    <xdr:sp macro="" textlink="">
      <xdr:nvSpPr>
        <xdr:cNvPr id="443" name="将来負担の状況平均値テキスト">
          <a:extLst>
            <a:ext uri="{FF2B5EF4-FFF2-40B4-BE49-F238E27FC236}">
              <a16:creationId xmlns:a16="http://schemas.microsoft.com/office/drawing/2014/main" xmlns="" id="{00000000-0008-0000-0300-0000BB010000}"/>
            </a:ext>
          </a:extLst>
        </xdr:cNvPr>
        <xdr:cNvSpPr txBox="1"/>
      </xdr:nvSpPr>
      <xdr:spPr>
        <a:xfrm>
          <a:off x="17106900" y="2409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29760</xdr:rowOff>
    </xdr:from>
    <xdr:to>
      <xdr:col>81</xdr:col>
      <xdr:colOff>95250</xdr:colOff>
      <xdr:row>14</xdr:row>
      <xdr:rowOff>131360</xdr:rowOff>
    </xdr:to>
    <xdr:sp macro="" textlink="">
      <xdr:nvSpPr>
        <xdr:cNvPr id="444" name="フローチャート: 判断 443">
          <a:extLst>
            <a:ext uri="{FF2B5EF4-FFF2-40B4-BE49-F238E27FC236}">
              <a16:creationId xmlns:a16="http://schemas.microsoft.com/office/drawing/2014/main" xmlns="" id="{00000000-0008-0000-0300-0000BC010000}"/>
            </a:ext>
          </a:extLst>
        </xdr:cNvPr>
        <xdr:cNvSpPr/>
      </xdr:nvSpPr>
      <xdr:spPr>
        <a:xfrm>
          <a:off x="16967200" y="2430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115951</xdr:rowOff>
    </xdr:from>
    <xdr:to>
      <xdr:col>77</xdr:col>
      <xdr:colOff>95250</xdr:colOff>
      <xdr:row>14</xdr:row>
      <xdr:rowOff>46101</xdr:rowOff>
    </xdr:to>
    <xdr:sp macro="" textlink="">
      <xdr:nvSpPr>
        <xdr:cNvPr id="445" name="フローチャート: 判断 444">
          <a:extLst>
            <a:ext uri="{FF2B5EF4-FFF2-40B4-BE49-F238E27FC236}">
              <a16:creationId xmlns:a16="http://schemas.microsoft.com/office/drawing/2014/main" xmlns="" id="{00000000-0008-0000-0300-0000BD010000}"/>
            </a:ext>
          </a:extLst>
        </xdr:cNvPr>
        <xdr:cNvSpPr/>
      </xdr:nvSpPr>
      <xdr:spPr>
        <a:xfrm>
          <a:off x="16129000" y="2344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56278</xdr:rowOff>
    </xdr:from>
    <xdr:ext cx="736600" cy="259045"/>
    <xdr:sp macro="" textlink="">
      <xdr:nvSpPr>
        <xdr:cNvPr id="446" name="テキスト ボックス 445">
          <a:extLst>
            <a:ext uri="{FF2B5EF4-FFF2-40B4-BE49-F238E27FC236}">
              <a16:creationId xmlns:a16="http://schemas.microsoft.com/office/drawing/2014/main" xmlns="" id="{00000000-0008-0000-0300-0000BE010000}"/>
            </a:ext>
          </a:extLst>
        </xdr:cNvPr>
        <xdr:cNvSpPr txBox="1"/>
      </xdr:nvSpPr>
      <xdr:spPr>
        <a:xfrm>
          <a:off x="15798800" y="21136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7" name="フローチャート: 判断 446">
          <a:extLst>
            <a:ext uri="{FF2B5EF4-FFF2-40B4-BE49-F238E27FC236}">
              <a16:creationId xmlns:a16="http://schemas.microsoft.com/office/drawing/2014/main" xmlns="" id="{00000000-0008-0000-0300-0000BF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8" name="テキスト ボックス 447">
          <a:extLst>
            <a:ext uri="{FF2B5EF4-FFF2-40B4-BE49-F238E27FC236}">
              <a16:creationId xmlns:a16="http://schemas.microsoft.com/office/drawing/2014/main" xmlns="" id="{00000000-0008-0000-0300-0000C0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9" name="フローチャート: 判断 448">
          <a:extLst>
            <a:ext uri="{FF2B5EF4-FFF2-40B4-BE49-F238E27FC236}">
              <a16:creationId xmlns:a16="http://schemas.microsoft.com/office/drawing/2014/main" xmlns="" id="{00000000-0008-0000-0300-0000C1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xmlns="" id="{00000000-0008-0000-0300-0000C2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51" name="フローチャート: 判断 450">
          <a:extLst>
            <a:ext uri="{FF2B5EF4-FFF2-40B4-BE49-F238E27FC236}">
              <a16:creationId xmlns:a16="http://schemas.microsoft.com/office/drawing/2014/main" xmlns="" id="{00000000-0008-0000-0300-0000C3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2" name="テキスト ボックス 451">
          <a:extLst>
            <a:ext uri="{FF2B5EF4-FFF2-40B4-BE49-F238E27FC236}">
              <a16:creationId xmlns:a16="http://schemas.microsoft.com/office/drawing/2014/main" xmlns="" id="{00000000-0008-0000-0300-0000C4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3" name="テキスト ボックス 452">
          <a:extLst>
            <a:ext uri="{FF2B5EF4-FFF2-40B4-BE49-F238E27FC236}">
              <a16:creationId xmlns:a16="http://schemas.microsoft.com/office/drawing/2014/main" xmlns="" id="{00000000-0008-0000-0300-0000C5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4" name="テキスト ボックス 453">
          <a:extLst>
            <a:ext uri="{FF2B5EF4-FFF2-40B4-BE49-F238E27FC236}">
              <a16:creationId xmlns:a16="http://schemas.microsoft.com/office/drawing/2014/main" xmlns="" id="{00000000-0008-0000-0300-0000C6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xmlns="" id="{00000000-0008-0000-0300-0000C7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6" name="テキスト ボックス 455">
          <a:extLst>
            <a:ext uri="{FF2B5EF4-FFF2-40B4-BE49-F238E27FC236}">
              <a16:creationId xmlns:a16="http://schemas.microsoft.com/office/drawing/2014/main" xmlns="" id="{00000000-0008-0000-0300-0000C8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7" name="テキスト ボックス 456">
          <a:extLst>
            <a:ext uri="{FF2B5EF4-FFF2-40B4-BE49-F238E27FC236}">
              <a16:creationId xmlns:a16="http://schemas.microsoft.com/office/drawing/2014/main" xmlns="" id="{00000000-0008-0000-0300-0000C9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144907</xdr:rowOff>
    </xdr:from>
    <xdr:to>
      <xdr:col>81</xdr:col>
      <xdr:colOff>95250</xdr:colOff>
      <xdr:row>14</xdr:row>
      <xdr:rowOff>75057</xdr:rowOff>
    </xdr:to>
    <xdr:sp macro="" textlink="">
      <xdr:nvSpPr>
        <xdr:cNvPr id="458" name="楕円 457">
          <a:extLst>
            <a:ext uri="{FF2B5EF4-FFF2-40B4-BE49-F238E27FC236}">
              <a16:creationId xmlns:a16="http://schemas.microsoft.com/office/drawing/2014/main" xmlns="" id="{00000000-0008-0000-0300-0000CA010000}"/>
            </a:ext>
          </a:extLst>
        </xdr:cNvPr>
        <xdr:cNvSpPr/>
      </xdr:nvSpPr>
      <xdr:spPr>
        <a:xfrm>
          <a:off x="16967200" y="2373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13</xdr:row>
      <xdr:rowOff>66184</xdr:rowOff>
    </xdr:from>
    <xdr:ext cx="762000" cy="259045"/>
    <xdr:sp macro="" textlink="">
      <xdr:nvSpPr>
        <xdr:cNvPr id="459" name="将来負担の状況該当値テキスト">
          <a:extLst>
            <a:ext uri="{FF2B5EF4-FFF2-40B4-BE49-F238E27FC236}">
              <a16:creationId xmlns:a16="http://schemas.microsoft.com/office/drawing/2014/main" xmlns="" id="{00000000-0008-0000-0300-0000CB010000}"/>
            </a:ext>
          </a:extLst>
        </xdr:cNvPr>
        <xdr:cNvSpPr txBox="1"/>
      </xdr:nvSpPr>
      <xdr:spPr>
        <a:xfrm>
          <a:off x="17106900" y="229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xmlns=""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xmlns=""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xmlns=""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xmlns=""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xmlns=""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xmlns=""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xmlns=""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xmlns=""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xmlns=""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xmlns=""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xmlns=""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13,301
13,178
20.14
8,357,621
8,001,064
350,783
3,428,489
4,960,391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xmlns=""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xmlns=""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xmlns=""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xmlns=""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xmlns=""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xmlns=""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xmlns=""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xmlns=""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xmlns=""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xmlns=""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xmlns=""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xmlns=""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xmlns=""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xmlns=""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xmlns=""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xmlns=""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xmlns=""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xmlns=""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xmlns=""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xmlns=""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xmlns=""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xmlns=""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xmlns=""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xmlns=""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xmlns=""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xmlns=""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xmlns=""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xmlns=""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xmlns=""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xmlns=""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xmlns=""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xmlns=""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17</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年からの</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年間に「桂川町第</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に沿って実施した退職者不補充等による正規職員総数の削減効果等の継続のため、類似団体平均と同水準を維持してきたが、小中学校における少人数学級指導にかかる任期付教員や、再任用職員の増等により、平成</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27</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以降</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は類似団体平均を上回る</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状況が続いている。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なお、令和</a:t>
          </a:r>
          <a:r>
            <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年度については会計年度任用職員制度への移行のため、これまで物件費として計上されていた経費が人件費に置き換わった影響により、大幅に増加している。</a:t>
          </a:r>
          <a:endParaRPr kumimoji="1" lang="en-US"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今後</a:t>
          </a:r>
          <a:r>
            <a:rPr kumimoji="1" lang="ja-JP" altLang="en-US"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も引き続き、</a:t>
          </a:r>
          <a:r>
            <a:rPr kumimoji="1"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直営で実施している各種事業について、民間での実施可能性の検討等に取り組み、人件費の縮減に努める。</a:t>
          </a:r>
          <a:endParaRPr kumimoji="0" lang="ja-JP" altLang="ja-JP" sz="9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xmlns=""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xmlns=""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xmlns=""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xmlns=""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xmlns=""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xmlns=""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xmlns=""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xmlns=""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xmlns=""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xmlns=""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xmlns=""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xmlns=""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xmlns=""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xmlns=""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46990</xdr:rowOff>
    </xdr:from>
    <xdr:to>
      <xdr:col>24</xdr:col>
      <xdr:colOff>25400</xdr:colOff>
      <xdr:row>40</xdr:row>
      <xdr:rowOff>3556</xdr:rowOff>
    </xdr:to>
    <xdr:cxnSp macro="">
      <xdr:nvCxnSpPr>
        <xdr:cNvPr id="59" name="直線コネクタ 58">
          <a:extLst>
            <a:ext uri="{FF2B5EF4-FFF2-40B4-BE49-F238E27FC236}">
              <a16:creationId xmlns:a16="http://schemas.microsoft.com/office/drawing/2014/main" xmlns="" id="{00000000-0008-0000-0400-00003B000000}"/>
            </a:ext>
          </a:extLst>
        </xdr:cNvPr>
        <xdr:cNvCxnSpPr/>
      </xdr:nvCxnSpPr>
      <xdr:spPr>
        <a:xfrm flipV="1">
          <a:off x="4826000" y="5704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147083</xdr:rowOff>
    </xdr:from>
    <xdr:ext cx="762000" cy="259045"/>
    <xdr:sp macro="" textlink="">
      <xdr:nvSpPr>
        <xdr:cNvPr id="60" name="人件費最小値テキスト">
          <a:extLst>
            <a:ext uri="{FF2B5EF4-FFF2-40B4-BE49-F238E27FC236}">
              <a16:creationId xmlns:a16="http://schemas.microsoft.com/office/drawing/2014/main" xmlns="" id="{00000000-0008-0000-0400-00003C000000}"/>
            </a:ext>
          </a:extLst>
        </xdr:cNvPr>
        <xdr:cNvSpPr txBox="1"/>
      </xdr:nvSpPr>
      <xdr:spPr>
        <a:xfrm>
          <a:off x="4914900" y="6833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3556</xdr:rowOff>
    </xdr:from>
    <xdr:to>
      <xdr:col>24</xdr:col>
      <xdr:colOff>114300</xdr:colOff>
      <xdr:row>40</xdr:row>
      <xdr:rowOff>3556</xdr:rowOff>
    </xdr:to>
    <xdr:cxnSp macro="">
      <xdr:nvCxnSpPr>
        <xdr:cNvPr id="61" name="直線コネクタ 60">
          <a:extLst>
            <a:ext uri="{FF2B5EF4-FFF2-40B4-BE49-F238E27FC236}">
              <a16:creationId xmlns:a16="http://schemas.microsoft.com/office/drawing/2014/main" xmlns="" id="{00000000-0008-0000-0400-00003D000000}"/>
            </a:ext>
          </a:extLst>
        </xdr:cNvPr>
        <xdr:cNvCxnSpPr/>
      </xdr:nvCxnSpPr>
      <xdr:spPr>
        <a:xfrm>
          <a:off x="4737100" y="6861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133367</xdr:rowOff>
    </xdr:from>
    <xdr:ext cx="762000" cy="259045"/>
    <xdr:sp macro="" textlink="">
      <xdr:nvSpPr>
        <xdr:cNvPr id="62" name="人件費最大値テキスト">
          <a:extLst>
            <a:ext uri="{FF2B5EF4-FFF2-40B4-BE49-F238E27FC236}">
              <a16:creationId xmlns:a16="http://schemas.microsoft.com/office/drawing/2014/main" xmlns="" id="{00000000-0008-0000-0400-00003E000000}"/>
            </a:ext>
          </a:extLst>
        </xdr:cNvPr>
        <xdr:cNvSpPr txBox="1"/>
      </xdr:nvSpPr>
      <xdr:spPr>
        <a:xfrm>
          <a:off x="4914900" y="5448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46990</xdr:rowOff>
    </xdr:from>
    <xdr:to>
      <xdr:col>24</xdr:col>
      <xdr:colOff>114300</xdr:colOff>
      <xdr:row>33</xdr:row>
      <xdr:rowOff>46990</xdr:rowOff>
    </xdr:to>
    <xdr:cxnSp macro="">
      <xdr:nvCxnSpPr>
        <xdr:cNvPr id="63" name="直線コネクタ 62">
          <a:extLst>
            <a:ext uri="{FF2B5EF4-FFF2-40B4-BE49-F238E27FC236}">
              <a16:creationId xmlns:a16="http://schemas.microsoft.com/office/drawing/2014/main" xmlns="" id="{00000000-0008-0000-0400-00003F000000}"/>
            </a:ext>
          </a:extLst>
        </xdr:cNvPr>
        <xdr:cNvCxnSpPr/>
      </xdr:nvCxnSpPr>
      <xdr:spPr>
        <a:xfrm>
          <a:off x="4737100" y="5704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113284</xdr:rowOff>
    </xdr:from>
    <xdr:to>
      <xdr:col>24</xdr:col>
      <xdr:colOff>25400</xdr:colOff>
      <xdr:row>35</xdr:row>
      <xdr:rowOff>156718</xdr:rowOff>
    </xdr:to>
    <xdr:cxnSp macro="">
      <xdr:nvCxnSpPr>
        <xdr:cNvPr id="64" name="直線コネクタ 63">
          <a:extLst>
            <a:ext uri="{FF2B5EF4-FFF2-40B4-BE49-F238E27FC236}">
              <a16:creationId xmlns:a16="http://schemas.microsoft.com/office/drawing/2014/main" xmlns="" id="{00000000-0008-0000-0400-000040000000}"/>
            </a:ext>
          </a:extLst>
        </xdr:cNvPr>
        <xdr:cNvCxnSpPr/>
      </xdr:nvCxnSpPr>
      <xdr:spPr>
        <a:xfrm>
          <a:off x="3987800" y="5942584"/>
          <a:ext cx="838200" cy="214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xmlns=""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xmlns=""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113284</xdr:rowOff>
    </xdr:from>
    <xdr:to>
      <xdr:col>19</xdr:col>
      <xdr:colOff>187325</xdr:colOff>
      <xdr:row>34</xdr:row>
      <xdr:rowOff>168148</xdr:rowOff>
    </xdr:to>
    <xdr:cxnSp macro="">
      <xdr:nvCxnSpPr>
        <xdr:cNvPr id="67" name="直線コネクタ 66">
          <a:extLst>
            <a:ext uri="{FF2B5EF4-FFF2-40B4-BE49-F238E27FC236}">
              <a16:creationId xmlns:a16="http://schemas.microsoft.com/office/drawing/2014/main" xmlns="" id="{00000000-0008-0000-0400-000043000000}"/>
            </a:ext>
          </a:extLst>
        </xdr:cNvPr>
        <xdr:cNvCxnSpPr/>
      </xdr:nvCxnSpPr>
      <xdr:spPr>
        <a:xfrm flipV="1">
          <a:off x="3098800" y="5942584"/>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44196</xdr:rowOff>
    </xdr:from>
    <xdr:to>
      <xdr:col>20</xdr:col>
      <xdr:colOff>38100</xdr:colOff>
      <xdr:row>34</xdr:row>
      <xdr:rowOff>145796</xdr:rowOff>
    </xdr:to>
    <xdr:sp macro="" textlink="">
      <xdr:nvSpPr>
        <xdr:cNvPr id="68" name="フローチャート: 判断 67">
          <a:extLst>
            <a:ext uri="{FF2B5EF4-FFF2-40B4-BE49-F238E27FC236}">
              <a16:creationId xmlns:a16="http://schemas.microsoft.com/office/drawing/2014/main" xmlns="" id="{00000000-0008-0000-0400-000044000000}"/>
            </a:ext>
          </a:extLst>
        </xdr:cNvPr>
        <xdr:cNvSpPr/>
      </xdr:nvSpPr>
      <xdr:spPr>
        <a:xfrm>
          <a:off x="3937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155973</xdr:rowOff>
    </xdr:from>
    <xdr:ext cx="736600" cy="259045"/>
    <xdr:sp macro="" textlink="">
      <xdr:nvSpPr>
        <xdr:cNvPr id="69" name="テキスト ボックス 68">
          <a:extLst>
            <a:ext uri="{FF2B5EF4-FFF2-40B4-BE49-F238E27FC236}">
              <a16:creationId xmlns:a16="http://schemas.microsoft.com/office/drawing/2014/main" xmlns="" id="{00000000-0008-0000-0400-000045000000}"/>
            </a:ext>
          </a:extLst>
        </xdr:cNvPr>
        <xdr:cNvSpPr txBox="1"/>
      </xdr:nvSpPr>
      <xdr:spPr>
        <a:xfrm>
          <a:off x="3606800" y="56423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108712</xdr:rowOff>
    </xdr:from>
    <xdr:to>
      <xdr:col>15</xdr:col>
      <xdr:colOff>98425</xdr:colOff>
      <xdr:row>34</xdr:row>
      <xdr:rowOff>168148</xdr:rowOff>
    </xdr:to>
    <xdr:cxnSp macro="">
      <xdr:nvCxnSpPr>
        <xdr:cNvPr id="70" name="直線コネクタ 69">
          <a:extLst>
            <a:ext uri="{FF2B5EF4-FFF2-40B4-BE49-F238E27FC236}">
              <a16:creationId xmlns:a16="http://schemas.microsoft.com/office/drawing/2014/main" xmlns="" id="{00000000-0008-0000-0400-000046000000}"/>
            </a:ext>
          </a:extLst>
        </xdr:cNvPr>
        <xdr:cNvCxnSpPr/>
      </xdr:nvCxnSpPr>
      <xdr:spPr>
        <a:xfrm>
          <a:off x="2209800" y="5938012"/>
          <a:ext cx="8890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35052</xdr:rowOff>
    </xdr:from>
    <xdr:to>
      <xdr:col>15</xdr:col>
      <xdr:colOff>149225</xdr:colOff>
      <xdr:row>34</xdr:row>
      <xdr:rowOff>136652</xdr:rowOff>
    </xdr:to>
    <xdr:sp macro="" textlink="">
      <xdr:nvSpPr>
        <xdr:cNvPr id="71" name="フローチャート: 判断 70">
          <a:extLst>
            <a:ext uri="{FF2B5EF4-FFF2-40B4-BE49-F238E27FC236}">
              <a16:creationId xmlns:a16="http://schemas.microsoft.com/office/drawing/2014/main" xmlns="" id="{00000000-0008-0000-0400-000047000000}"/>
            </a:ext>
          </a:extLst>
        </xdr:cNvPr>
        <xdr:cNvSpPr/>
      </xdr:nvSpPr>
      <xdr:spPr>
        <a:xfrm>
          <a:off x="3048000" y="58643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146829</xdr:rowOff>
    </xdr:from>
    <xdr:ext cx="762000" cy="259045"/>
    <xdr:sp macro="" textlink="">
      <xdr:nvSpPr>
        <xdr:cNvPr id="72" name="テキスト ボックス 71">
          <a:extLst>
            <a:ext uri="{FF2B5EF4-FFF2-40B4-BE49-F238E27FC236}">
              <a16:creationId xmlns:a16="http://schemas.microsoft.com/office/drawing/2014/main" xmlns="" id="{00000000-0008-0000-0400-000048000000}"/>
            </a:ext>
          </a:extLst>
        </xdr:cNvPr>
        <xdr:cNvSpPr txBox="1"/>
      </xdr:nvSpPr>
      <xdr:spPr>
        <a:xfrm>
          <a:off x="2717800" y="5633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104140</xdr:rowOff>
    </xdr:from>
    <xdr:to>
      <xdr:col>11</xdr:col>
      <xdr:colOff>9525</xdr:colOff>
      <xdr:row>34</xdr:row>
      <xdr:rowOff>108712</xdr:rowOff>
    </xdr:to>
    <xdr:cxnSp macro="">
      <xdr:nvCxnSpPr>
        <xdr:cNvPr id="73" name="直線コネクタ 72">
          <a:extLst>
            <a:ext uri="{FF2B5EF4-FFF2-40B4-BE49-F238E27FC236}">
              <a16:creationId xmlns:a16="http://schemas.microsoft.com/office/drawing/2014/main" xmlns="" id="{00000000-0008-0000-0400-000049000000}"/>
            </a:ext>
          </a:extLst>
        </xdr:cNvPr>
        <xdr:cNvCxnSpPr/>
      </xdr:nvCxnSpPr>
      <xdr:spPr>
        <a:xfrm>
          <a:off x="1320800" y="593344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21336</xdr:rowOff>
    </xdr:from>
    <xdr:to>
      <xdr:col>11</xdr:col>
      <xdr:colOff>60325</xdr:colOff>
      <xdr:row>34</xdr:row>
      <xdr:rowOff>122936</xdr:rowOff>
    </xdr:to>
    <xdr:sp macro="" textlink="">
      <xdr:nvSpPr>
        <xdr:cNvPr id="74" name="フローチャート: 判断 73">
          <a:extLst>
            <a:ext uri="{FF2B5EF4-FFF2-40B4-BE49-F238E27FC236}">
              <a16:creationId xmlns:a16="http://schemas.microsoft.com/office/drawing/2014/main" xmlns="" id="{00000000-0008-0000-0400-00004A000000}"/>
            </a:ext>
          </a:extLst>
        </xdr:cNvPr>
        <xdr:cNvSpPr/>
      </xdr:nvSpPr>
      <xdr:spPr>
        <a:xfrm>
          <a:off x="2159000" y="5850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133113</xdr:rowOff>
    </xdr:from>
    <xdr:ext cx="762000" cy="259045"/>
    <xdr:sp macro="" textlink="">
      <xdr:nvSpPr>
        <xdr:cNvPr id="75" name="テキスト ボックス 74">
          <a:extLst>
            <a:ext uri="{FF2B5EF4-FFF2-40B4-BE49-F238E27FC236}">
              <a16:creationId xmlns:a16="http://schemas.microsoft.com/office/drawing/2014/main" xmlns="" id="{00000000-0008-0000-0400-00004B000000}"/>
            </a:ext>
          </a:extLst>
        </xdr:cNvPr>
        <xdr:cNvSpPr txBox="1"/>
      </xdr:nvSpPr>
      <xdr:spPr>
        <a:xfrm>
          <a:off x="1828800" y="5619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16764</xdr:rowOff>
    </xdr:from>
    <xdr:to>
      <xdr:col>6</xdr:col>
      <xdr:colOff>171450</xdr:colOff>
      <xdr:row>34</xdr:row>
      <xdr:rowOff>118364</xdr:rowOff>
    </xdr:to>
    <xdr:sp macro="" textlink="">
      <xdr:nvSpPr>
        <xdr:cNvPr id="76" name="フローチャート: 判断 75">
          <a:extLst>
            <a:ext uri="{FF2B5EF4-FFF2-40B4-BE49-F238E27FC236}">
              <a16:creationId xmlns:a16="http://schemas.microsoft.com/office/drawing/2014/main" xmlns="" id="{00000000-0008-0000-0400-00004C000000}"/>
            </a:ext>
          </a:extLst>
        </xdr:cNvPr>
        <xdr:cNvSpPr/>
      </xdr:nvSpPr>
      <xdr:spPr>
        <a:xfrm>
          <a:off x="1270000" y="5846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128541</xdr:rowOff>
    </xdr:from>
    <xdr:ext cx="762000" cy="259045"/>
    <xdr:sp macro="" textlink="">
      <xdr:nvSpPr>
        <xdr:cNvPr id="77" name="テキスト ボックス 76">
          <a:extLst>
            <a:ext uri="{FF2B5EF4-FFF2-40B4-BE49-F238E27FC236}">
              <a16:creationId xmlns:a16="http://schemas.microsoft.com/office/drawing/2014/main" xmlns="" id="{00000000-0008-0000-0400-00004D000000}"/>
            </a:ext>
          </a:extLst>
        </xdr:cNvPr>
        <xdr:cNvSpPr txBox="1"/>
      </xdr:nvSpPr>
      <xdr:spPr>
        <a:xfrm>
          <a:off x="939800" y="5614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xmlns=""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xmlns=""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xmlns=""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xmlns=""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xmlns=""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35</xdr:row>
      <xdr:rowOff>105918</xdr:rowOff>
    </xdr:from>
    <xdr:to>
      <xdr:col>24</xdr:col>
      <xdr:colOff>76200</xdr:colOff>
      <xdr:row>36</xdr:row>
      <xdr:rowOff>36068</xdr:rowOff>
    </xdr:to>
    <xdr:sp macro="" textlink="">
      <xdr:nvSpPr>
        <xdr:cNvPr id="83" name="楕円 82">
          <a:extLst>
            <a:ext uri="{FF2B5EF4-FFF2-40B4-BE49-F238E27FC236}">
              <a16:creationId xmlns:a16="http://schemas.microsoft.com/office/drawing/2014/main" xmlns="" id="{00000000-0008-0000-0400-000053000000}"/>
            </a:ext>
          </a:extLst>
        </xdr:cNvPr>
        <xdr:cNvSpPr/>
      </xdr:nvSpPr>
      <xdr:spPr>
        <a:xfrm>
          <a:off x="4775200" y="610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77995</xdr:rowOff>
    </xdr:from>
    <xdr:ext cx="762000" cy="259045"/>
    <xdr:sp macro="" textlink="">
      <xdr:nvSpPr>
        <xdr:cNvPr id="84" name="人件費該当値テキスト">
          <a:extLst>
            <a:ext uri="{FF2B5EF4-FFF2-40B4-BE49-F238E27FC236}">
              <a16:creationId xmlns:a16="http://schemas.microsoft.com/office/drawing/2014/main" xmlns="" id="{00000000-0008-0000-0400-000054000000}"/>
            </a:ext>
          </a:extLst>
        </xdr:cNvPr>
        <xdr:cNvSpPr txBox="1"/>
      </xdr:nvSpPr>
      <xdr:spPr>
        <a:xfrm>
          <a:off x="4914900" y="6078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62484</xdr:rowOff>
    </xdr:from>
    <xdr:to>
      <xdr:col>20</xdr:col>
      <xdr:colOff>38100</xdr:colOff>
      <xdr:row>34</xdr:row>
      <xdr:rowOff>164084</xdr:rowOff>
    </xdr:to>
    <xdr:sp macro="" textlink="">
      <xdr:nvSpPr>
        <xdr:cNvPr id="85" name="楕円 84">
          <a:extLst>
            <a:ext uri="{FF2B5EF4-FFF2-40B4-BE49-F238E27FC236}">
              <a16:creationId xmlns:a16="http://schemas.microsoft.com/office/drawing/2014/main" xmlns="" id="{00000000-0008-0000-0400-000055000000}"/>
            </a:ext>
          </a:extLst>
        </xdr:cNvPr>
        <xdr:cNvSpPr/>
      </xdr:nvSpPr>
      <xdr:spPr>
        <a:xfrm>
          <a:off x="3937000" y="5891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34</xdr:row>
      <xdr:rowOff>148861</xdr:rowOff>
    </xdr:from>
    <xdr:ext cx="736600" cy="259045"/>
    <xdr:sp macro="" textlink="">
      <xdr:nvSpPr>
        <xdr:cNvPr id="86" name="テキスト ボックス 85">
          <a:extLst>
            <a:ext uri="{FF2B5EF4-FFF2-40B4-BE49-F238E27FC236}">
              <a16:creationId xmlns:a16="http://schemas.microsoft.com/office/drawing/2014/main" xmlns="" id="{00000000-0008-0000-0400-000056000000}"/>
            </a:ext>
          </a:extLst>
        </xdr:cNvPr>
        <xdr:cNvSpPr txBox="1"/>
      </xdr:nvSpPr>
      <xdr:spPr>
        <a:xfrm>
          <a:off x="3606800" y="59781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117348</xdr:rowOff>
    </xdr:from>
    <xdr:to>
      <xdr:col>15</xdr:col>
      <xdr:colOff>149225</xdr:colOff>
      <xdr:row>35</xdr:row>
      <xdr:rowOff>47498</xdr:rowOff>
    </xdr:to>
    <xdr:sp macro="" textlink="">
      <xdr:nvSpPr>
        <xdr:cNvPr id="87" name="楕円 86">
          <a:extLst>
            <a:ext uri="{FF2B5EF4-FFF2-40B4-BE49-F238E27FC236}">
              <a16:creationId xmlns:a16="http://schemas.microsoft.com/office/drawing/2014/main" xmlns="" id="{00000000-0008-0000-0400-000057000000}"/>
            </a:ext>
          </a:extLst>
        </xdr:cNvPr>
        <xdr:cNvSpPr/>
      </xdr:nvSpPr>
      <xdr:spPr>
        <a:xfrm>
          <a:off x="3048000" y="5946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32275</xdr:rowOff>
    </xdr:from>
    <xdr:ext cx="762000" cy="259045"/>
    <xdr:sp macro="" textlink="">
      <xdr:nvSpPr>
        <xdr:cNvPr id="88" name="テキスト ボックス 87">
          <a:extLst>
            <a:ext uri="{FF2B5EF4-FFF2-40B4-BE49-F238E27FC236}">
              <a16:creationId xmlns:a16="http://schemas.microsoft.com/office/drawing/2014/main" xmlns="" id="{00000000-0008-0000-0400-000058000000}"/>
            </a:ext>
          </a:extLst>
        </xdr:cNvPr>
        <xdr:cNvSpPr txBox="1"/>
      </xdr:nvSpPr>
      <xdr:spPr>
        <a:xfrm>
          <a:off x="2717800" y="6033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57912</xdr:rowOff>
    </xdr:from>
    <xdr:to>
      <xdr:col>11</xdr:col>
      <xdr:colOff>60325</xdr:colOff>
      <xdr:row>34</xdr:row>
      <xdr:rowOff>159512</xdr:rowOff>
    </xdr:to>
    <xdr:sp macro="" textlink="">
      <xdr:nvSpPr>
        <xdr:cNvPr id="89" name="楕円 88">
          <a:extLst>
            <a:ext uri="{FF2B5EF4-FFF2-40B4-BE49-F238E27FC236}">
              <a16:creationId xmlns:a16="http://schemas.microsoft.com/office/drawing/2014/main" xmlns="" id="{00000000-0008-0000-0400-000059000000}"/>
            </a:ext>
          </a:extLst>
        </xdr:cNvPr>
        <xdr:cNvSpPr/>
      </xdr:nvSpPr>
      <xdr:spPr>
        <a:xfrm>
          <a:off x="2159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144289</xdr:rowOff>
    </xdr:from>
    <xdr:ext cx="762000" cy="259045"/>
    <xdr:sp macro="" textlink="">
      <xdr:nvSpPr>
        <xdr:cNvPr id="90" name="テキスト ボックス 89">
          <a:extLst>
            <a:ext uri="{FF2B5EF4-FFF2-40B4-BE49-F238E27FC236}">
              <a16:creationId xmlns:a16="http://schemas.microsoft.com/office/drawing/2014/main" xmlns="" id="{00000000-0008-0000-0400-00005A000000}"/>
            </a:ext>
          </a:extLst>
        </xdr:cNvPr>
        <xdr:cNvSpPr txBox="1"/>
      </xdr:nvSpPr>
      <xdr:spPr>
        <a:xfrm>
          <a:off x="1828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53340</xdr:rowOff>
    </xdr:from>
    <xdr:to>
      <xdr:col>6</xdr:col>
      <xdr:colOff>171450</xdr:colOff>
      <xdr:row>34</xdr:row>
      <xdr:rowOff>154940</xdr:rowOff>
    </xdr:to>
    <xdr:sp macro="" textlink="">
      <xdr:nvSpPr>
        <xdr:cNvPr id="91" name="楕円 90">
          <a:extLst>
            <a:ext uri="{FF2B5EF4-FFF2-40B4-BE49-F238E27FC236}">
              <a16:creationId xmlns:a16="http://schemas.microsoft.com/office/drawing/2014/main" xmlns="" id="{00000000-0008-0000-0400-00005B000000}"/>
            </a:ext>
          </a:extLst>
        </xdr:cNvPr>
        <xdr:cNvSpPr/>
      </xdr:nvSpPr>
      <xdr:spPr>
        <a:xfrm>
          <a:off x="1270000" y="5882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139717</xdr:rowOff>
    </xdr:from>
    <xdr:ext cx="762000" cy="259045"/>
    <xdr:sp macro="" textlink="">
      <xdr:nvSpPr>
        <xdr:cNvPr id="92" name="テキスト ボックス 91">
          <a:extLst>
            <a:ext uri="{FF2B5EF4-FFF2-40B4-BE49-F238E27FC236}">
              <a16:creationId xmlns:a16="http://schemas.microsoft.com/office/drawing/2014/main" xmlns="" id="{00000000-0008-0000-0400-00005C000000}"/>
            </a:ext>
          </a:extLst>
        </xdr:cNvPr>
        <xdr:cNvSpPr txBox="1"/>
      </xdr:nvSpPr>
      <xdr:spPr>
        <a:xfrm>
          <a:off x="939800" y="5969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xmlns=""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xmlns=""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xmlns=""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xmlns=""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xmlns=""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xmlns=""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xmlns=""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xmlns=""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xmlns=""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xmlns=""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xmlns=""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類似団体平均に比べ高止まりしているのは、直営で実施している各種事業に係る正規職員の削減に対し、主に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会計年度任用職員</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でマンパワー不足を補っていることに起因する。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なお、令和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年度については会計年度任用職員制度への移行のため、これまで物件費として計上されていた経費が人件費に置き換わった影響により減少している。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これまで実施してきた庁内組織の再編や、住民及び時代のニーズを捉えた必要経費の取捨選択等の取組みを継続するとともに、今後、行政コスト削減に資する指定管理者制度導入の検討等を進める。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xmlns=""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xmlns=""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xmlns=""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69850</xdr:rowOff>
    </xdr:from>
    <xdr:to>
      <xdr:col>85</xdr:col>
      <xdr:colOff>66675</xdr:colOff>
      <xdr:row>22</xdr:row>
      <xdr:rowOff>69850</xdr:rowOff>
    </xdr:to>
    <xdr:cxnSp macro="">
      <xdr:nvCxnSpPr>
        <xdr:cNvPr id="107" name="直線コネクタ 106">
          <a:extLst>
            <a:ext uri="{FF2B5EF4-FFF2-40B4-BE49-F238E27FC236}">
              <a16:creationId xmlns:a16="http://schemas.microsoft.com/office/drawing/2014/main" xmlns="" id="{00000000-0008-0000-0400-00006B000000}"/>
            </a:ext>
          </a:extLst>
        </xdr:cNvPr>
        <xdr:cNvCxnSpPr/>
      </xdr:nvCxnSpPr>
      <xdr:spPr>
        <a:xfrm>
          <a:off x="12446000" y="3841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99077</xdr:rowOff>
    </xdr:from>
    <xdr:ext cx="508000" cy="259045"/>
    <xdr:sp macro="" textlink="">
      <xdr:nvSpPr>
        <xdr:cNvPr id="108" name="テキスト ボックス 107">
          <a:extLst>
            <a:ext uri="{FF2B5EF4-FFF2-40B4-BE49-F238E27FC236}">
              <a16:creationId xmlns:a16="http://schemas.microsoft.com/office/drawing/2014/main" xmlns="" id="{00000000-0008-0000-0400-00006C000000}"/>
            </a:ext>
          </a:extLst>
        </xdr:cNvPr>
        <xdr:cNvSpPr txBox="1"/>
      </xdr:nvSpPr>
      <xdr:spPr>
        <a:xfrm>
          <a:off x="11938000" y="3699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a:extLst>
            <a:ext uri="{FF2B5EF4-FFF2-40B4-BE49-F238E27FC236}">
              <a16:creationId xmlns:a16="http://schemas.microsoft.com/office/drawing/2014/main" xmlns="" id="{00000000-0008-0000-0400-00006D000000}"/>
            </a:ext>
          </a:extLst>
        </xdr:cNvPr>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a:extLst>
            <a:ext uri="{FF2B5EF4-FFF2-40B4-BE49-F238E27FC236}">
              <a16:creationId xmlns:a16="http://schemas.microsoft.com/office/drawing/2014/main" xmlns="" id="{00000000-0008-0000-0400-00006E000000}"/>
            </a:ext>
          </a:extLst>
        </xdr:cNvPr>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12700</xdr:rowOff>
    </xdr:from>
    <xdr:to>
      <xdr:col>85</xdr:col>
      <xdr:colOff>66675</xdr:colOff>
      <xdr:row>19</xdr:row>
      <xdr:rowOff>12700</xdr:rowOff>
    </xdr:to>
    <xdr:cxnSp macro="">
      <xdr:nvCxnSpPr>
        <xdr:cNvPr id="111" name="直線コネクタ 110">
          <a:extLst>
            <a:ext uri="{FF2B5EF4-FFF2-40B4-BE49-F238E27FC236}">
              <a16:creationId xmlns:a16="http://schemas.microsoft.com/office/drawing/2014/main" xmlns="" id="{00000000-0008-0000-0400-00006F000000}"/>
            </a:ext>
          </a:extLst>
        </xdr:cNvPr>
        <xdr:cNvCxnSpPr/>
      </xdr:nvCxnSpPr>
      <xdr:spPr>
        <a:xfrm>
          <a:off x="12446000" y="3270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41927</xdr:rowOff>
    </xdr:from>
    <xdr:ext cx="508000" cy="259045"/>
    <xdr:sp macro="" textlink="">
      <xdr:nvSpPr>
        <xdr:cNvPr id="112" name="テキスト ボックス 111">
          <a:extLst>
            <a:ext uri="{FF2B5EF4-FFF2-40B4-BE49-F238E27FC236}">
              <a16:creationId xmlns:a16="http://schemas.microsoft.com/office/drawing/2014/main" xmlns="" id="{00000000-0008-0000-0400-000070000000}"/>
            </a:ext>
          </a:extLst>
        </xdr:cNvPr>
        <xdr:cNvSpPr txBox="1"/>
      </xdr:nvSpPr>
      <xdr:spPr>
        <a:xfrm>
          <a:off x="11938000" y="3128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a:extLst>
            <a:ext uri="{FF2B5EF4-FFF2-40B4-BE49-F238E27FC236}">
              <a16:creationId xmlns:a16="http://schemas.microsoft.com/office/drawing/2014/main" xmlns="" id="{00000000-0008-0000-0400-000071000000}"/>
            </a:ext>
          </a:extLst>
        </xdr:cNvPr>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a:extLst>
            <a:ext uri="{FF2B5EF4-FFF2-40B4-BE49-F238E27FC236}">
              <a16:creationId xmlns:a16="http://schemas.microsoft.com/office/drawing/2014/main" xmlns="" id="{00000000-0008-0000-0400-000072000000}"/>
            </a:ext>
          </a:extLst>
        </xdr:cNvPr>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127000</xdr:rowOff>
    </xdr:from>
    <xdr:to>
      <xdr:col>85</xdr:col>
      <xdr:colOff>66675</xdr:colOff>
      <xdr:row>15</xdr:row>
      <xdr:rowOff>127000</xdr:rowOff>
    </xdr:to>
    <xdr:cxnSp macro="">
      <xdr:nvCxnSpPr>
        <xdr:cNvPr id="115" name="直線コネクタ 114">
          <a:extLst>
            <a:ext uri="{FF2B5EF4-FFF2-40B4-BE49-F238E27FC236}">
              <a16:creationId xmlns:a16="http://schemas.microsoft.com/office/drawing/2014/main" xmlns="" id="{00000000-0008-0000-0400-000073000000}"/>
            </a:ext>
          </a:extLst>
        </xdr:cNvPr>
        <xdr:cNvCxnSpPr/>
      </xdr:nvCxnSpPr>
      <xdr:spPr>
        <a:xfrm>
          <a:off x="12446000" y="2698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156227</xdr:rowOff>
    </xdr:from>
    <xdr:ext cx="508000" cy="259045"/>
    <xdr:sp macro="" textlink="">
      <xdr:nvSpPr>
        <xdr:cNvPr id="116" name="テキスト ボックス 115">
          <a:extLst>
            <a:ext uri="{FF2B5EF4-FFF2-40B4-BE49-F238E27FC236}">
              <a16:creationId xmlns:a16="http://schemas.microsoft.com/office/drawing/2014/main" xmlns="" id="{00000000-0008-0000-0400-000074000000}"/>
            </a:ext>
          </a:extLst>
        </xdr:cNvPr>
        <xdr:cNvSpPr txBox="1"/>
      </xdr:nvSpPr>
      <xdr:spPr>
        <a:xfrm>
          <a:off x="11938000" y="2556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7" name="直線コネクタ 116">
          <a:extLst>
            <a:ext uri="{FF2B5EF4-FFF2-40B4-BE49-F238E27FC236}">
              <a16:creationId xmlns:a16="http://schemas.microsoft.com/office/drawing/2014/main" xmlns="" id="{00000000-0008-0000-0400-000075000000}"/>
            </a:ext>
          </a:extLst>
        </xdr:cNvPr>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8" name="テキスト ボックス 117">
          <a:extLst>
            <a:ext uri="{FF2B5EF4-FFF2-40B4-BE49-F238E27FC236}">
              <a16:creationId xmlns:a16="http://schemas.microsoft.com/office/drawing/2014/main" xmlns="" id="{00000000-0008-0000-0400-000076000000}"/>
            </a:ext>
          </a:extLst>
        </xdr:cNvPr>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69850</xdr:rowOff>
    </xdr:from>
    <xdr:to>
      <xdr:col>85</xdr:col>
      <xdr:colOff>66675</xdr:colOff>
      <xdr:row>12</xdr:row>
      <xdr:rowOff>69850</xdr:rowOff>
    </xdr:to>
    <xdr:cxnSp macro="">
      <xdr:nvCxnSpPr>
        <xdr:cNvPr id="119" name="直線コネクタ 118">
          <a:extLst>
            <a:ext uri="{FF2B5EF4-FFF2-40B4-BE49-F238E27FC236}">
              <a16:creationId xmlns:a16="http://schemas.microsoft.com/office/drawing/2014/main" xmlns="" id="{00000000-0008-0000-0400-000077000000}"/>
            </a:ext>
          </a:extLst>
        </xdr:cNvPr>
        <xdr:cNvCxnSpPr/>
      </xdr:nvCxnSpPr>
      <xdr:spPr>
        <a:xfrm>
          <a:off x="12446000" y="2127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99077</xdr:rowOff>
    </xdr:from>
    <xdr:ext cx="508000" cy="259045"/>
    <xdr:sp macro="" textlink="">
      <xdr:nvSpPr>
        <xdr:cNvPr id="120" name="テキスト ボックス 119">
          <a:extLst>
            <a:ext uri="{FF2B5EF4-FFF2-40B4-BE49-F238E27FC236}">
              <a16:creationId xmlns:a16="http://schemas.microsoft.com/office/drawing/2014/main" xmlns="" id="{00000000-0008-0000-0400-000078000000}"/>
            </a:ext>
          </a:extLst>
        </xdr:cNvPr>
        <xdr:cNvSpPr txBox="1"/>
      </xdr:nvSpPr>
      <xdr:spPr>
        <a:xfrm>
          <a:off x="11938000" y="1985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a:extLst>
            <a:ext uri="{FF2B5EF4-FFF2-40B4-BE49-F238E27FC236}">
              <a16:creationId xmlns:a16="http://schemas.microsoft.com/office/drawing/2014/main" xmlns="" id="{00000000-0008-0000-0400-000079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2" name="テキスト ボックス 121">
          <a:extLst>
            <a:ext uri="{FF2B5EF4-FFF2-40B4-BE49-F238E27FC236}">
              <a16:creationId xmlns:a16="http://schemas.microsoft.com/office/drawing/2014/main" xmlns="" id="{00000000-0008-0000-0400-00007A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3" name="物件費グラフ枠">
          <a:extLst>
            <a:ext uri="{FF2B5EF4-FFF2-40B4-BE49-F238E27FC236}">
              <a16:creationId xmlns:a16="http://schemas.microsoft.com/office/drawing/2014/main" xmlns="" id="{00000000-0008-0000-0400-00007B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31750</xdr:rowOff>
    </xdr:from>
    <xdr:to>
      <xdr:col>82</xdr:col>
      <xdr:colOff>107950</xdr:colOff>
      <xdr:row>21</xdr:row>
      <xdr:rowOff>69850</xdr:rowOff>
    </xdr:to>
    <xdr:cxnSp macro="">
      <xdr:nvCxnSpPr>
        <xdr:cNvPr id="124" name="直線コネクタ 123">
          <a:extLst>
            <a:ext uri="{FF2B5EF4-FFF2-40B4-BE49-F238E27FC236}">
              <a16:creationId xmlns:a16="http://schemas.microsoft.com/office/drawing/2014/main" xmlns="" id="{00000000-0008-0000-0400-00007C000000}"/>
            </a:ext>
          </a:extLst>
        </xdr:cNvPr>
        <xdr:cNvCxnSpPr/>
      </xdr:nvCxnSpPr>
      <xdr:spPr>
        <a:xfrm flipV="1">
          <a:off x="16510000" y="22606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41927</xdr:rowOff>
    </xdr:from>
    <xdr:ext cx="762000" cy="259045"/>
    <xdr:sp macro="" textlink="">
      <xdr:nvSpPr>
        <xdr:cNvPr id="125" name="物件費最小値テキスト">
          <a:extLst>
            <a:ext uri="{FF2B5EF4-FFF2-40B4-BE49-F238E27FC236}">
              <a16:creationId xmlns:a16="http://schemas.microsoft.com/office/drawing/2014/main" xmlns="" id="{00000000-0008-0000-0400-00007D000000}"/>
            </a:ext>
          </a:extLst>
        </xdr:cNvPr>
        <xdr:cNvSpPr txBox="1"/>
      </xdr:nvSpPr>
      <xdr:spPr>
        <a:xfrm>
          <a:off x="16598900" y="364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69850</xdr:rowOff>
    </xdr:from>
    <xdr:to>
      <xdr:col>82</xdr:col>
      <xdr:colOff>196850</xdr:colOff>
      <xdr:row>21</xdr:row>
      <xdr:rowOff>69850</xdr:rowOff>
    </xdr:to>
    <xdr:cxnSp macro="">
      <xdr:nvCxnSpPr>
        <xdr:cNvPr id="126" name="直線コネクタ 125">
          <a:extLst>
            <a:ext uri="{FF2B5EF4-FFF2-40B4-BE49-F238E27FC236}">
              <a16:creationId xmlns:a16="http://schemas.microsoft.com/office/drawing/2014/main" xmlns="" id="{00000000-0008-0000-0400-00007E000000}"/>
            </a:ext>
          </a:extLst>
        </xdr:cNvPr>
        <xdr:cNvCxnSpPr/>
      </xdr:nvCxnSpPr>
      <xdr:spPr>
        <a:xfrm>
          <a:off x="16421100" y="3670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118127</xdr:rowOff>
    </xdr:from>
    <xdr:ext cx="762000" cy="259045"/>
    <xdr:sp macro="" textlink="">
      <xdr:nvSpPr>
        <xdr:cNvPr id="127" name="物件費最大値テキスト">
          <a:extLst>
            <a:ext uri="{FF2B5EF4-FFF2-40B4-BE49-F238E27FC236}">
              <a16:creationId xmlns:a16="http://schemas.microsoft.com/office/drawing/2014/main" xmlns="" id="{00000000-0008-0000-0400-00007F000000}"/>
            </a:ext>
          </a:extLst>
        </xdr:cNvPr>
        <xdr:cNvSpPr txBox="1"/>
      </xdr:nvSpPr>
      <xdr:spPr>
        <a:xfrm>
          <a:off x="16598900" y="20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31750</xdr:rowOff>
    </xdr:from>
    <xdr:to>
      <xdr:col>82</xdr:col>
      <xdr:colOff>196850</xdr:colOff>
      <xdr:row>13</xdr:row>
      <xdr:rowOff>31750</xdr:rowOff>
    </xdr:to>
    <xdr:cxnSp macro="">
      <xdr:nvCxnSpPr>
        <xdr:cNvPr id="128" name="直線コネクタ 127">
          <a:extLst>
            <a:ext uri="{FF2B5EF4-FFF2-40B4-BE49-F238E27FC236}">
              <a16:creationId xmlns:a16="http://schemas.microsoft.com/office/drawing/2014/main" xmlns="" id="{00000000-0008-0000-0400-000080000000}"/>
            </a:ext>
          </a:extLst>
        </xdr:cNvPr>
        <xdr:cNvCxnSpPr/>
      </xdr:nvCxnSpPr>
      <xdr:spPr>
        <a:xfrm>
          <a:off x="16421100" y="2260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69850</xdr:rowOff>
    </xdr:from>
    <xdr:to>
      <xdr:col>82</xdr:col>
      <xdr:colOff>107950</xdr:colOff>
      <xdr:row>18</xdr:row>
      <xdr:rowOff>79375</xdr:rowOff>
    </xdr:to>
    <xdr:cxnSp macro="">
      <xdr:nvCxnSpPr>
        <xdr:cNvPr id="129" name="直線コネクタ 128">
          <a:extLst>
            <a:ext uri="{FF2B5EF4-FFF2-40B4-BE49-F238E27FC236}">
              <a16:creationId xmlns:a16="http://schemas.microsoft.com/office/drawing/2014/main" xmlns="" id="{00000000-0008-0000-0400-000081000000}"/>
            </a:ext>
          </a:extLst>
        </xdr:cNvPr>
        <xdr:cNvCxnSpPr/>
      </xdr:nvCxnSpPr>
      <xdr:spPr>
        <a:xfrm flipV="1">
          <a:off x="15671800" y="2984500"/>
          <a:ext cx="838200" cy="180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45102</xdr:rowOff>
    </xdr:from>
    <xdr:ext cx="762000" cy="259045"/>
    <xdr:sp macro="" textlink="">
      <xdr:nvSpPr>
        <xdr:cNvPr id="130" name="物件費平均値テキスト">
          <a:extLst>
            <a:ext uri="{FF2B5EF4-FFF2-40B4-BE49-F238E27FC236}">
              <a16:creationId xmlns:a16="http://schemas.microsoft.com/office/drawing/2014/main" xmlns="" id="{00000000-0008-0000-0400-000082000000}"/>
            </a:ext>
          </a:extLst>
        </xdr:cNvPr>
        <xdr:cNvSpPr txBox="1"/>
      </xdr:nvSpPr>
      <xdr:spPr>
        <a:xfrm>
          <a:off x="16598900" y="26168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28575</xdr:rowOff>
    </xdr:from>
    <xdr:to>
      <xdr:col>82</xdr:col>
      <xdr:colOff>158750</xdr:colOff>
      <xdr:row>16</xdr:row>
      <xdr:rowOff>130175</xdr:rowOff>
    </xdr:to>
    <xdr:sp macro="" textlink="">
      <xdr:nvSpPr>
        <xdr:cNvPr id="131" name="フローチャート: 判断 130">
          <a:extLst>
            <a:ext uri="{FF2B5EF4-FFF2-40B4-BE49-F238E27FC236}">
              <a16:creationId xmlns:a16="http://schemas.microsoft.com/office/drawing/2014/main" xmlns="" id="{00000000-0008-0000-0400-000083000000}"/>
            </a:ext>
          </a:extLst>
        </xdr:cNvPr>
        <xdr:cNvSpPr/>
      </xdr:nvSpPr>
      <xdr:spPr>
        <a:xfrm>
          <a:off x="16459200" y="2771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18</xdr:row>
      <xdr:rowOff>79375</xdr:rowOff>
    </xdr:from>
    <xdr:to>
      <xdr:col>78</xdr:col>
      <xdr:colOff>69850</xdr:colOff>
      <xdr:row>18</xdr:row>
      <xdr:rowOff>155575</xdr:rowOff>
    </xdr:to>
    <xdr:cxnSp macro="">
      <xdr:nvCxnSpPr>
        <xdr:cNvPr id="132" name="直線コネクタ 131">
          <a:extLst>
            <a:ext uri="{FF2B5EF4-FFF2-40B4-BE49-F238E27FC236}">
              <a16:creationId xmlns:a16="http://schemas.microsoft.com/office/drawing/2014/main" xmlns="" id="{00000000-0008-0000-0400-000084000000}"/>
            </a:ext>
          </a:extLst>
        </xdr:cNvPr>
        <xdr:cNvCxnSpPr/>
      </xdr:nvCxnSpPr>
      <xdr:spPr>
        <a:xfrm flipV="1">
          <a:off x="14782800" y="3165475"/>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0</xdr:rowOff>
    </xdr:from>
    <xdr:to>
      <xdr:col>78</xdr:col>
      <xdr:colOff>120650</xdr:colOff>
      <xdr:row>17</xdr:row>
      <xdr:rowOff>101600</xdr:rowOff>
    </xdr:to>
    <xdr:sp macro="" textlink="">
      <xdr:nvSpPr>
        <xdr:cNvPr id="133" name="フローチャート: 判断 132">
          <a:extLst>
            <a:ext uri="{FF2B5EF4-FFF2-40B4-BE49-F238E27FC236}">
              <a16:creationId xmlns:a16="http://schemas.microsoft.com/office/drawing/2014/main" xmlns="" id="{00000000-0008-0000-0400-000085000000}"/>
            </a:ext>
          </a:extLst>
        </xdr:cNvPr>
        <xdr:cNvSpPr/>
      </xdr:nvSpPr>
      <xdr:spPr>
        <a:xfrm>
          <a:off x="15621000" y="2914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111777</xdr:rowOff>
    </xdr:from>
    <xdr:ext cx="736600" cy="259045"/>
    <xdr:sp macro="" textlink="">
      <xdr:nvSpPr>
        <xdr:cNvPr id="134" name="テキスト ボックス 133">
          <a:extLst>
            <a:ext uri="{FF2B5EF4-FFF2-40B4-BE49-F238E27FC236}">
              <a16:creationId xmlns:a16="http://schemas.microsoft.com/office/drawing/2014/main" xmlns="" id="{00000000-0008-0000-0400-000086000000}"/>
            </a:ext>
          </a:extLst>
        </xdr:cNvPr>
        <xdr:cNvSpPr txBox="1"/>
      </xdr:nvSpPr>
      <xdr:spPr>
        <a:xfrm>
          <a:off x="15290800" y="2683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18</xdr:row>
      <xdr:rowOff>127000</xdr:rowOff>
    </xdr:from>
    <xdr:to>
      <xdr:col>73</xdr:col>
      <xdr:colOff>180975</xdr:colOff>
      <xdr:row>18</xdr:row>
      <xdr:rowOff>155575</xdr:rowOff>
    </xdr:to>
    <xdr:cxnSp macro="">
      <xdr:nvCxnSpPr>
        <xdr:cNvPr id="135" name="直線コネクタ 134">
          <a:extLst>
            <a:ext uri="{FF2B5EF4-FFF2-40B4-BE49-F238E27FC236}">
              <a16:creationId xmlns:a16="http://schemas.microsoft.com/office/drawing/2014/main" xmlns="" id="{00000000-0008-0000-0400-000087000000}"/>
            </a:ext>
          </a:extLst>
        </xdr:cNvPr>
        <xdr:cNvCxnSpPr/>
      </xdr:nvCxnSpPr>
      <xdr:spPr>
        <a:xfrm>
          <a:off x="13893800" y="321310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161925</xdr:rowOff>
    </xdr:from>
    <xdr:to>
      <xdr:col>74</xdr:col>
      <xdr:colOff>31750</xdr:colOff>
      <xdr:row>17</xdr:row>
      <xdr:rowOff>92075</xdr:rowOff>
    </xdr:to>
    <xdr:sp macro="" textlink="">
      <xdr:nvSpPr>
        <xdr:cNvPr id="136" name="フローチャート: 判断 135">
          <a:extLst>
            <a:ext uri="{FF2B5EF4-FFF2-40B4-BE49-F238E27FC236}">
              <a16:creationId xmlns:a16="http://schemas.microsoft.com/office/drawing/2014/main" xmlns="" id="{00000000-0008-0000-0400-000088000000}"/>
            </a:ext>
          </a:extLst>
        </xdr:cNvPr>
        <xdr:cNvSpPr/>
      </xdr:nvSpPr>
      <xdr:spPr>
        <a:xfrm>
          <a:off x="14732000" y="2905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102252</xdr:rowOff>
    </xdr:from>
    <xdr:ext cx="762000" cy="259045"/>
    <xdr:sp macro="" textlink="">
      <xdr:nvSpPr>
        <xdr:cNvPr id="137" name="テキスト ボックス 136">
          <a:extLst>
            <a:ext uri="{FF2B5EF4-FFF2-40B4-BE49-F238E27FC236}">
              <a16:creationId xmlns:a16="http://schemas.microsoft.com/office/drawing/2014/main" xmlns="" id="{00000000-0008-0000-0400-000089000000}"/>
            </a:ext>
          </a:extLst>
        </xdr:cNvPr>
        <xdr:cNvSpPr txBox="1"/>
      </xdr:nvSpPr>
      <xdr:spPr>
        <a:xfrm>
          <a:off x="14401800" y="26740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18</xdr:row>
      <xdr:rowOff>127000</xdr:rowOff>
    </xdr:from>
    <xdr:to>
      <xdr:col>69</xdr:col>
      <xdr:colOff>92075</xdr:colOff>
      <xdr:row>18</xdr:row>
      <xdr:rowOff>136525</xdr:rowOff>
    </xdr:to>
    <xdr:cxnSp macro="">
      <xdr:nvCxnSpPr>
        <xdr:cNvPr id="138" name="直線コネクタ 137">
          <a:extLst>
            <a:ext uri="{FF2B5EF4-FFF2-40B4-BE49-F238E27FC236}">
              <a16:creationId xmlns:a16="http://schemas.microsoft.com/office/drawing/2014/main" xmlns="" id="{00000000-0008-0000-0400-00008A000000}"/>
            </a:ext>
          </a:extLst>
        </xdr:cNvPr>
        <xdr:cNvCxnSpPr/>
      </xdr:nvCxnSpPr>
      <xdr:spPr>
        <a:xfrm flipV="1">
          <a:off x="13004800" y="321310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114300</xdr:rowOff>
    </xdr:from>
    <xdr:to>
      <xdr:col>69</xdr:col>
      <xdr:colOff>142875</xdr:colOff>
      <xdr:row>17</xdr:row>
      <xdr:rowOff>44450</xdr:rowOff>
    </xdr:to>
    <xdr:sp macro="" textlink="">
      <xdr:nvSpPr>
        <xdr:cNvPr id="139" name="フローチャート: 判断 138">
          <a:extLst>
            <a:ext uri="{FF2B5EF4-FFF2-40B4-BE49-F238E27FC236}">
              <a16:creationId xmlns:a16="http://schemas.microsoft.com/office/drawing/2014/main" xmlns="" id="{00000000-0008-0000-0400-00008B000000}"/>
            </a:ext>
          </a:extLst>
        </xdr:cNvPr>
        <xdr:cNvSpPr/>
      </xdr:nvSpPr>
      <xdr:spPr>
        <a:xfrm>
          <a:off x="13843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54627</xdr:rowOff>
    </xdr:from>
    <xdr:ext cx="762000" cy="259045"/>
    <xdr:sp macro="" textlink="">
      <xdr:nvSpPr>
        <xdr:cNvPr id="140" name="テキスト ボックス 139">
          <a:extLst>
            <a:ext uri="{FF2B5EF4-FFF2-40B4-BE49-F238E27FC236}">
              <a16:creationId xmlns:a16="http://schemas.microsoft.com/office/drawing/2014/main" xmlns="" id="{00000000-0008-0000-0400-00008C000000}"/>
            </a:ext>
          </a:extLst>
        </xdr:cNvPr>
        <xdr:cNvSpPr txBox="1"/>
      </xdr:nvSpPr>
      <xdr:spPr>
        <a:xfrm>
          <a:off x="13512800" y="2626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76200</xdr:rowOff>
    </xdr:from>
    <xdr:to>
      <xdr:col>65</xdr:col>
      <xdr:colOff>53975</xdr:colOff>
      <xdr:row>17</xdr:row>
      <xdr:rowOff>6350</xdr:rowOff>
    </xdr:to>
    <xdr:sp macro="" textlink="">
      <xdr:nvSpPr>
        <xdr:cNvPr id="141" name="フローチャート: 判断 140">
          <a:extLst>
            <a:ext uri="{FF2B5EF4-FFF2-40B4-BE49-F238E27FC236}">
              <a16:creationId xmlns:a16="http://schemas.microsoft.com/office/drawing/2014/main" xmlns="" id="{00000000-0008-0000-0400-00008D000000}"/>
            </a:ext>
          </a:extLst>
        </xdr:cNvPr>
        <xdr:cNvSpPr/>
      </xdr:nvSpPr>
      <xdr:spPr>
        <a:xfrm>
          <a:off x="12954000" y="281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16527</xdr:rowOff>
    </xdr:from>
    <xdr:ext cx="762000" cy="259045"/>
    <xdr:sp macro="" textlink="">
      <xdr:nvSpPr>
        <xdr:cNvPr id="142" name="テキスト ボックス 141">
          <a:extLst>
            <a:ext uri="{FF2B5EF4-FFF2-40B4-BE49-F238E27FC236}">
              <a16:creationId xmlns:a16="http://schemas.microsoft.com/office/drawing/2014/main" xmlns="" id="{00000000-0008-0000-0400-00008E000000}"/>
            </a:ext>
          </a:extLst>
        </xdr:cNvPr>
        <xdr:cNvSpPr txBox="1"/>
      </xdr:nvSpPr>
      <xdr:spPr>
        <a:xfrm>
          <a:off x="12623800" y="258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3" name="テキスト ボックス 142">
          <a:extLst>
            <a:ext uri="{FF2B5EF4-FFF2-40B4-BE49-F238E27FC236}">
              <a16:creationId xmlns:a16="http://schemas.microsoft.com/office/drawing/2014/main" xmlns="" id="{00000000-0008-0000-0400-00008F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4" name="テキスト ボックス 143">
          <a:extLst>
            <a:ext uri="{FF2B5EF4-FFF2-40B4-BE49-F238E27FC236}">
              <a16:creationId xmlns:a16="http://schemas.microsoft.com/office/drawing/2014/main" xmlns="" id="{00000000-0008-0000-0400-000090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5" name="テキスト ボックス 144">
          <a:extLst>
            <a:ext uri="{FF2B5EF4-FFF2-40B4-BE49-F238E27FC236}">
              <a16:creationId xmlns:a16="http://schemas.microsoft.com/office/drawing/2014/main" xmlns="" id="{00000000-0008-0000-0400-000091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6" name="テキスト ボックス 145">
          <a:extLst>
            <a:ext uri="{FF2B5EF4-FFF2-40B4-BE49-F238E27FC236}">
              <a16:creationId xmlns:a16="http://schemas.microsoft.com/office/drawing/2014/main" xmlns="" id="{00000000-0008-0000-0400-000092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7" name="テキスト ボックス 146">
          <a:extLst>
            <a:ext uri="{FF2B5EF4-FFF2-40B4-BE49-F238E27FC236}">
              <a16:creationId xmlns:a16="http://schemas.microsoft.com/office/drawing/2014/main" xmlns="" id="{00000000-0008-0000-0400-000093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19050</xdr:rowOff>
    </xdr:from>
    <xdr:to>
      <xdr:col>82</xdr:col>
      <xdr:colOff>158750</xdr:colOff>
      <xdr:row>17</xdr:row>
      <xdr:rowOff>120650</xdr:rowOff>
    </xdr:to>
    <xdr:sp macro="" textlink="">
      <xdr:nvSpPr>
        <xdr:cNvPr id="148" name="楕円 147">
          <a:extLst>
            <a:ext uri="{FF2B5EF4-FFF2-40B4-BE49-F238E27FC236}">
              <a16:creationId xmlns:a16="http://schemas.microsoft.com/office/drawing/2014/main" xmlns="" id="{00000000-0008-0000-0400-000094000000}"/>
            </a:ext>
          </a:extLst>
        </xdr:cNvPr>
        <xdr:cNvSpPr/>
      </xdr:nvSpPr>
      <xdr:spPr>
        <a:xfrm>
          <a:off x="16459200" y="293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162577</xdr:rowOff>
    </xdr:from>
    <xdr:ext cx="762000" cy="259045"/>
    <xdr:sp macro="" textlink="">
      <xdr:nvSpPr>
        <xdr:cNvPr id="149" name="物件費該当値テキスト">
          <a:extLst>
            <a:ext uri="{FF2B5EF4-FFF2-40B4-BE49-F238E27FC236}">
              <a16:creationId xmlns:a16="http://schemas.microsoft.com/office/drawing/2014/main" xmlns="" id="{00000000-0008-0000-0400-000095000000}"/>
            </a:ext>
          </a:extLst>
        </xdr:cNvPr>
        <xdr:cNvSpPr txBox="1"/>
      </xdr:nvSpPr>
      <xdr:spPr>
        <a:xfrm>
          <a:off x="165989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28575</xdr:rowOff>
    </xdr:from>
    <xdr:to>
      <xdr:col>78</xdr:col>
      <xdr:colOff>120650</xdr:colOff>
      <xdr:row>18</xdr:row>
      <xdr:rowOff>130175</xdr:rowOff>
    </xdr:to>
    <xdr:sp macro="" textlink="">
      <xdr:nvSpPr>
        <xdr:cNvPr id="150" name="楕円 149">
          <a:extLst>
            <a:ext uri="{FF2B5EF4-FFF2-40B4-BE49-F238E27FC236}">
              <a16:creationId xmlns:a16="http://schemas.microsoft.com/office/drawing/2014/main" xmlns="" id="{00000000-0008-0000-0400-000096000000}"/>
            </a:ext>
          </a:extLst>
        </xdr:cNvPr>
        <xdr:cNvSpPr/>
      </xdr:nvSpPr>
      <xdr:spPr>
        <a:xfrm>
          <a:off x="15621000" y="3114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114952</xdr:rowOff>
    </xdr:from>
    <xdr:ext cx="736600" cy="259045"/>
    <xdr:sp macro="" textlink="">
      <xdr:nvSpPr>
        <xdr:cNvPr id="151" name="テキスト ボックス 150">
          <a:extLst>
            <a:ext uri="{FF2B5EF4-FFF2-40B4-BE49-F238E27FC236}">
              <a16:creationId xmlns:a16="http://schemas.microsoft.com/office/drawing/2014/main" xmlns="" id="{00000000-0008-0000-0400-000097000000}"/>
            </a:ext>
          </a:extLst>
        </xdr:cNvPr>
        <xdr:cNvSpPr txBox="1"/>
      </xdr:nvSpPr>
      <xdr:spPr>
        <a:xfrm>
          <a:off x="15290800" y="32010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18</xdr:row>
      <xdr:rowOff>104775</xdr:rowOff>
    </xdr:from>
    <xdr:to>
      <xdr:col>74</xdr:col>
      <xdr:colOff>31750</xdr:colOff>
      <xdr:row>19</xdr:row>
      <xdr:rowOff>34925</xdr:rowOff>
    </xdr:to>
    <xdr:sp macro="" textlink="">
      <xdr:nvSpPr>
        <xdr:cNvPr id="152" name="楕円 151">
          <a:extLst>
            <a:ext uri="{FF2B5EF4-FFF2-40B4-BE49-F238E27FC236}">
              <a16:creationId xmlns:a16="http://schemas.microsoft.com/office/drawing/2014/main" xmlns="" id="{00000000-0008-0000-0400-000098000000}"/>
            </a:ext>
          </a:extLst>
        </xdr:cNvPr>
        <xdr:cNvSpPr/>
      </xdr:nvSpPr>
      <xdr:spPr>
        <a:xfrm>
          <a:off x="14732000" y="31908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19</xdr:row>
      <xdr:rowOff>19702</xdr:rowOff>
    </xdr:from>
    <xdr:ext cx="762000" cy="259045"/>
    <xdr:sp macro="" textlink="">
      <xdr:nvSpPr>
        <xdr:cNvPr id="153" name="テキスト ボックス 152">
          <a:extLst>
            <a:ext uri="{FF2B5EF4-FFF2-40B4-BE49-F238E27FC236}">
              <a16:creationId xmlns:a16="http://schemas.microsoft.com/office/drawing/2014/main" xmlns="" id="{00000000-0008-0000-0400-000099000000}"/>
            </a:ext>
          </a:extLst>
        </xdr:cNvPr>
        <xdr:cNvSpPr txBox="1"/>
      </xdr:nvSpPr>
      <xdr:spPr>
        <a:xfrm>
          <a:off x="14401800" y="3277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18</xdr:row>
      <xdr:rowOff>76200</xdr:rowOff>
    </xdr:from>
    <xdr:to>
      <xdr:col>69</xdr:col>
      <xdr:colOff>142875</xdr:colOff>
      <xdr:row>19</xdr:row>
      <xdr:rowOff>6350</xdr:rowOff>
    </xdr:to>
    <xdr:sp macro="" textlink="">
      <xdr:nvSpPr>
        <xdr:cNvPr id="154" name="楕円 153">
          <a:extLst>
            <a:ext uri="{FF2B5EF4-FFF2-40B4-BE49-F238E27FC236}">
              <a16:creationId xmlns:a16="http://schemas.microsoft.com/office/drawing/2014/main" xmlns="" id="{00000000-0008-0000-0400-00009A000000}"/>
            </a:ext>
          </a:extLst>
        </xdr:cNvPr>
        <xdr:cNvSpPr/>
      </xdr:nvSpPr>
      <xdr:spPr>
        <a:xfrm>
          <a:off x="13843000" y="3162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162577</xdr:rowOff>
    </xdr:from>
    <xdr:ext cx="762000" cy="259045"/>
    <xdr:sp macro="" textlink="">
      <xdr:nvSpPr>
        <xdr:cNvPr id="155" name="テキスト ボックス 154">
          <a:extLst>
            <a:ext uri="{FF2B5EF4-FFF2-40B4-BE49-F238E27FC236}">
              <a16:creationId xmlns:a16="http://schemas.microsoft.com/office/drawing/2014/main" xmlns="" id="{00000000-0008-0000-0400-00009B000000}"/>
            </a:ext>
          </a:extLst>
        </xdr:cNvPr>
        <xdr:cNvSpPr txBox="1"/>
      </xdr:nvSpPr>
      <xdr:spPr>
        <a:xfrm>
          <a:off x="13512800" y="324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85725</xdr:rowOff>
    </xdr:from>
    <xdr:to>
      <xdr:col>65</xdr:col>
      <xdr:colOff>53975</xdr:colOff>
      <xdr:row>19</xdr:row>
      <xdr:rowOff>15875</xdr:rowOff>
    </xdr:to>
    <xdr:sp macro="" textlink="">
      <xdr:nvSpPr>
        <xdr:cNvPr id="156" name="楕円 155">
          <a:extLst>
            <a:ext uri="{FF2B5EF4-FFF2-40B4-BE49-F238E27FC236}">
              <a16:creationId xmlns:a16="http://schemas.microsoft.com/office/drawing/2014/main" xmlns="" id="{00000000-0008-0000-0400-00009C000000}"/>
            </a:ext>
          </a:extLst>
        </xdr:cNvPr>
        <xdr:cNvSpPr/>
      </xdr:nvSpPr>
      <xdr:spPr>
        <a:xfrm>
          <a:off x="12954000" y="3171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19</xdr:row>
      <xdr:rowOff>652</xdr:rowOff>
    </xdr:from>
    <xdr:ext cx="762000" cy="259045"/>
    <xdr:sp macro="" textlink="">
      <xdr:nvSpPr>
        <xdr:cNvPr id="157" name="テキスト ボックス 156">
          <a:extLst>
            <a:ext uri="{FF2B5EF4-FFF2-40B4-BE49-F238E27FC236}">
              <a16:creationId xmlns:a16="http://schemas.microsoft.com/office/drawing/2014/main" xmlns="" id="{00000000-0008-0000-0400-00009D000000}"/>
            </a:ext>
          </a:extLst>
        </xdr:cNvPr>
        <xdr:cNvSpPr txBox="1"/>
      </xdr:nvSpPr>
      <xdr:spPr>
        <a:xfrm>
          <a:off x="12623800" y="3258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8" name="正方形/長方形 157">
          <a:extLst>
            <a:ext uri="{FF2B5EF4-FFF2-40B4-BE49-F238E27FC236}">
              <a16:creationId xmlns:a16="http://schemas.microsoft.com/office/drawing/2014/main" xmlns="" id="{00000000-0008-0000-0400-00009E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9" name="正方形/長方形 158">
          <a:extLst>
            <a:ext uri="{FF2B5EF4-FFF2-40B4-BE49-F238E27FC236}">
              <a16:creationId xmlns:a16="http://schemas.microsoft.com/office/drawing/2014/main" xmlns="" id="{00000000-0008-0000-0400-00009F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60" name="正方形/長方形 159">
          <a:extLst>
            <a:ext uri="{FF2B5EF4-FFF2-40B4-BE49-F238E27FC236}">
              <a16:creationId xmlns:a16="http://schemas.microsoft.com/office/drawing/2014/main" xmlns="" id="{00000000-0008-0000-0400-0000A0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1" name="正方形/長方形 160">
          <a:extLst>
            <a:ext uri="{FF2B5EF4-FFF2-40B4-BE49-F238E27FC236}">
              <a16:creationId xmlns:a16="http://schemas.microsoft.com/office/drawing/2014/main" xmlns="" id="{00000000-0008-0000-0400-0000A1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2" name="正方形/長方形 161">
          <a:extLst>
            <a:ext uri="{FF2B5EF4-FFF2-40B4-BE49-F238E27FC236}">
              <a16:creationId xmlns:a16="http://schemas.microsoft.com/office/drawing/2014/main" xmlns="" id="{00000000-0008-0000-0400-0000A2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3" name="正方形/長方形 162">
          <a:extLst>
            <a:ext uri="{FF2B5EF4-FFF2-40B4-BE49-F238E27FC236}">
              <a16:creationId xmlns:a16="http://schemas.microsoft.com/office/drawing/2014/main" xmlns="" id="{00000000-0008-0000-0400-0000A3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4" name="正方形/長方形 163">
          <a:extLst>
            <a:ext uri="{FF2B5EF4-FFF2-40B4-BE49-F238E27FC236}">
              <a16:creationId xmlns:a16="http://schemas.microsoft.com/office/drawing/2014/main" xmlns="" id="{00000000-0008-0000-0400-0000A4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5" name="正方形/長方形 164">
          <a:extLst>
            <a:ext uri="{FF2B5EF4-FFF2-40B4-BE49-F238E27FC236}">
              <a16:creationId xmlns:a16="http://schemas.microsoft.com/office/drawing/2014/main" xmlns="" id="{00000000-0008-0000-0400-0000A5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6" name="正方形/長方形 165">
          <a:extLst>
            <a:ext uri="{FF2B5EF4-FFF2-40B4-BE49-F238E27FC236}">
              <a16:creationId xmlns:a16="http://schemas.microsoft.com/office/drawing/2014/main" xmlns="" id="{00000000-0008-0000-0400-0000A6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7" name="正方形/長方形 166">
          <a:extLst>
            <a:ext uri="{FF2B5EF4-FFF2-40B4-BE49-F238E27FC236}">
              <a16:creationId xmlns:a16="http://schemas.microsoft.com/office/drawing/2014/main" xmlns="" id="{00000000-0008-0000-0400-0000A7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8" name="テキスト ボックス 167">
          <a:extLst>
            <a:ext uri="{FF2B5EF4-FFF2-40B4-BE49-F238E27FC236}">
              <a16:creationId xmlns:a16="http://schemas.microsoft.com/office/drawing/2014/main" xmlns="" id="{00000000-0008-0000-0400-0000A8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年度の障害者自立支援制度開始による障害者サービス利用の増加等に伴い障がい者福祉費が膨らんでいることや、乳幼児医療に係る独自助成の拡大、高齢化率（</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月</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現在：</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34.8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％）上昇の影響等により、類似団体平均を大きく上回っている。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少子高齢化の進む本町において、高齢者等に対する支援や、子育て環境の充実は重要な課題であるが、各種手当の見直しや資格審査の適正化等を行い、財政を圧迫する上昇傾向に、可能な限り歯止めをかけるよう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9" name="テキスト ボックス 168">
          <a:extLst>
            <a:ext uri="{FF2B5EF4-FFF2-40B4-BE49-F238E27FC236}">
              <a16:creationId xmlns:a16="http://schemas.microsoft.com/office/drawing/2014/main" xmlns="" id="{00000000-0008-0000-0400-0000A9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70" name="直線コネクタ 169">
          <a:extLst>
            <a:ext uri="{FF2B5EF4-FFF2-40B4-BE49-F238E27FC236}">
              <a16:creationId xmlns:a16="http://schemas.microsoft.com/office/drawing/2014/main" xmlns="" id="{00000000-0008-0000-0400-0000AA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1" name="テキスト ボックス 170">
          <a:extLst>
            <a:ext uri="{FF2B5EF4-FFF2-40B4-BE49-F238E27FC236}">
              <a16:creationId xmlns:a16="http://schemas.microsoft.com/office/drawing/2014/main" xmlns="" id="{00000000-0008-0000-0400-0000AB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69850</xdr:rowOff>
    </xdr:from>
    <xdr:to>
      <xdr:col>26</xdr:col>
      <xdr:colOff>184150</xdr:colOff>
      <xdr:row>62</xdr:row>
      <xdr:rowOff>69850</xdr:rowOff>
    </xdr:to>
    <xdr:cxnSp macro="">
      <xdr:nvCxnSpPr>
        <xdr:cNvPr id="172" name="直線コネクタ 171">
          <a:extLst>
            <a:ext uri="{FF2B5EF4-FFF2-40B4-BE49-F238E27FC236}">
              <a16:creationId xmlns:a16="http://schemas.microsoft.com/office/drawing/2014/main" xmlns="" id="{00000000-0008-0000-0400-0000AC000000}"/>
            </a:ext>
          </a:extLst>
        </xdr:cNvPr>
        <xdr:cNvCxnSpPr/>
      </xdr:nvCxnSpPr>
      <xdr:spPr>
        <a:xfrm>
          <a:off x="762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99077</xdr:rowOff>
    </xdr:from>
    <xdr:ext cx="508000" cy="259045"/>
    <xdr:sp macro="" textlink="">
      <xdr:nvSpPr>
        <xdr:cNvPr id="173" name="テキスト ボックス 172">
          <a:extLst>
            <a:ext uri="{FF2B5EF4-FFF2-40B4-BE49-F238E27FC236}">
              <a16:creationId xmlns:a16="http://schemas.microsoft.com/office/drawing/2014/main" xmlns="" id="{00000000-0008-0000-0400-0000AD000000}"/>
            </a:ext>
          </a:extLst>
        </xdr:cNvPr>
        <xdr:cNvSpPr txBox="1"/>
      </xdr:nvSpPr>
      <xdr:spPr>
        <a:xfrm>
          <a:off x="254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127000</xdr:rowOff>
    </xdr:from>
    <xdr:to>
      <xdr:col>26</xdr:col>
      <xdr:colOff>184150</xdr:colOff>
      <xdr:row>60</xdr:row>
      <xdr:rowOff>127000</xdr:rowOff>
    </xdr:to>
    <xdr:cxnSp macro="">
      <xdr:nvCxnSpPr>
        <xdr:cNvPr id="174" name="直線コネクタ 173">
          <a:extLst>
            <a:ext uri="{FF2B5EF4-FFF2-40B4-BE49-F238E27FC236}">
              <a16:creationId xmlns:a16="http://schemas.microsoft.com/office/drawing/2014/main" xmlns="" id="{00000000-0008-0000-0400-0000AE000000}"/>
            </a:ext>
          </a:extLst>
        </xdr:cNvPr>
        <xdr:cNvCxnSpPr/>
      </xdr:nvCxnSpPr>
      <xdr:spPr>
        <a:xfrm>
          <a:off x="762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156227</xdr:rowOff>
    </xdr:from>
    <xdr:ext cx="508000" cy="259045"/>
    <xdr:sp macro="" textlink="">
      <xdr:nvSpPr>
        <xdr:cNvPr id="175" name="テキスト ボックス 174">
          <a:extLst>
            <a:ext uri="{FF2B5EF4-FFF2-40B4-BE49-F238E27FC236}">
              <a16:creationId xmlns:a16="http://schemas.microsoft.com/office/drawing/2014/main" xmlns="" id="{00000000-0008-0000-0400-0000AF000000}"/>
            </a:ext>
          </a:extLst>
        </xdr:cNvPr>
        <xdr:cNvSpPr txBox="1"/>
      </xdr:nvSpPr>
      <xdr:spPr>
        <a:xfrm>
          <a:off x="254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12700</xdr:rowOff>
    </xdr:from>
    <xdr:to>
      <xdr:col>26</xdr:col>
      <xdr:colOff>184150</xdr:colOff>
      <xdr:row>59</xdr:row>
      <xdr:rowOff>12700</xdr:rowOff>
    </xdr:to>
    <xdr:cxnSp macro="">
      <xdr:nvCxnSpPr>
        <xdr:cNvPr id="176" name="直線コネクタ 175">
          <a:extLst>
            <a:ext uri="{FF2B5EF4-FFF2-40B4-BE49-F238E27FC236}">
              <a16:creationId xmlns:a16="http://schemas.microsoft.com/office/drawing/2014/main" xmlns="" id="{00000000-0008-0000-0400-0000B0000000}"/>
            </a:ext>
          </a:extLst>
        </xdr:cNvPr>
        <xdr:cNvCxnSpPr/>
      </xdr:nvCxnSpPr>
      <xdr:spPr>
        <a:xfrm>
          <a:off x="762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41927</xdr:rowOff>
    </xdr:from>
    <xdr:ext cx="508000" cy="259045"/>
    <xdr:sp macro="" textlink="">
      <xdr:nvSpPr>
        <xdr:cNvPr id="177" name="テキスト ボックス 176">
          <a:extLst>
            <a:ext uri="{FF2B5EF4-FFF2-40B4-BE49-F238E27FC236}">
              <a16:creationId xmlns:a16="http://schemas.microsoft.com/office/drawing/2014/main" xmlns="" id="{00000000-0008-0000-0400-0000B1000000}"/>
            </a:ext>
          </a:extLst>
        </xdr:cNvPr>
        <xdr:cNvSpPr txBox="1"/>
      </xdr:nvSpPr>
      <xdr:spPr>
        <a:xfrm>
          <a:off x="254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8" name="直線コネクタ 177">
          <a:extLst>
            <a:ext uri="{FF2B5EF4-FFF2-40B4-BE49-F238E27FC236}">
              <a16:creationId xmlns:a16="http://schemas.microsoft.com/office/drawing/2014/main" xmlns="" id="{00000000-0008-0000-0400-0000B2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9" name="テキスト ボックス 178">
          <a:extLst>
            <a:ext uri="{FF2B5EF4-FFF2-40B4-BE49-F238E27FC236}">
              <a16:creationId xmlns:a16="http://schemas.microsoft.com/office/drawing/2014/main" xmlns="" id="{00000000-0008-0000-0400-0000B3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127000</xdr:rowOff>
    </xdr:from>
    <xdr:to>
      <xdr:col>26</xdr:col>
      <xdr:colOff>184150</xdr:colOff>
      <xdr:row>55</xdr:row>
      <xdr:rowOff>127000</xdr:rowOff>
    </xdr:to>
    <xdr:cxnSp macro="">
      <xdr:nvCxnSpPr>
        <xdr:cNvPr id="180" name="直線コネクタ 179">
          <a:extLst>
            <a:ext uri="{FF2B5EF4-FFF2-40B4-BE49-F238E27FC236}">
              <a16:creationId xmlns:a16="http://schemas.microsoft.com/office/drawing/2014/main" xmlns="" id="{00000000-0008-0000-0400-0000B4000000}"/>
            </a:ext>
          </a:extLst>
        </xdr:cNvPr>
        <xdr:cNvCxnSpPr/>
      </xdr:nvCxnSpPr>
      <xdr:spPr>
        <a:xfrm>
          <a:off x="762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156227</xdr:rowOff>
    </xdr:from>
    <xdr:ext cx="508000" cy="259045"/>
    <xdr:sp macro="" textlink="">
      <xdr:nvSpPr>
        <xdr:cNvPr id="181" name="テキスト ボックス 180">
          <a:extLst>
            <a:ext uri="{FF2B5EF4-FFF2-40B4-BE49-F238E27FC236}">
              <a16:creationId xmlns:a16="http://schemas.microsoft.com/office/drawing/2014/main" xmlns="" id="{00000000-0008-0000-0400-0000B5000000}"/>
            </a:ext>
          </a:extLst>
        </xdr:cNvPr>
        <xdr:cNvSpPr txBox="1"/>
      </xdr:nvSpPr>
      <xdr:spPr>
        <a:xfrm>
          <a:off x="254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12700</xdr:rowOff>
    </xdr:from>
    <xdr:to>
      <xdr:col>26</xdr:col>
      <xdr:colOff>184150</xdr:colOff>
      <xdr:row>54</xdr:row>
      <xdr:rowOff>12700</xdr:rowOff>
    </xdr:to>
    <xdr:cxnSp macro="">
      <xdr:nvCxnSpPr>
        <xdr:cNvPr id="182" name="直線コネクタ 181">
          <a:extLst>
            <a:ext uri="{FF2B5EF4-FFF2-40B4-BE49-F238E27FC236}">
              <a16:creationId xmlns:a16="http://schemas.microsoft.com/office/drawing/2014/main" xmlns="" id="{00000000-0008-0000-0400-0000B6000000}"/>
            </a:ext>
          </a:extLst>
        </xdr:cNvPr>
        <xdr:cNvCxnSpPr/>
      </xdr:nvCxnSpPr>
      <xdr:spPr>
        <a:xfrm>
          <a:off x="762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41927</xdr:rowOff>
    </xdr:from>
    <xdr:ext cx="508000" cy="259045"/>
    <xdr:sp macro="" textlink="">
      <xdr:nvSpPr>
        <xdr:cNvPr id="183" name="テキスト ボックス 182">
          <a:extLst>
            <a:ext uri="{FF2B5EF4-FFF2-40B4-BE49-F238E27FC236}">
              <a16:creationId xmlns:a16="http://schemas.microsoft.com/office/drawing/2014/main" xmlns="" id="{00000000-0008-0000-0400-0000B7000000}"/>
            </a:ext>
          </a:extLst>
        </xdr:cNvPr>
        <xdr:cNvSpPr txBox="1"/>
      </xdr:nvSpPr>
      <xdr:spPr>
        <a:xfrm>
          <a:off x="254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69850</xdr:rowOff>
    </xdr:from>
    <xdr:to>
      <xdr:col>26</xdr:col>
      <xdr:colOff>184150</xdr:colOff>
      <xdr:row>52</xdr:row>
      <xdr:rowOff>69850</xdr:rowOff>
    </xdr:to>
    <xdr:cxnSp macro="">
      <xdr:nvCxnSpPr>
        <xdr:cNvPr id="184" name="直線コネクタ 183">
          <a:extLst>
            <a:ext uri="{FF2B5EF4-FFF2-40B4-BE49-F238E27FC236}">
              <a16:creationId xmlns:a16="http://schemas.microsoft.com/office/drawing/2014/main" xmlns="" id="{00000000-0008-0000-0400-0000B8000000}"/>
            </a:ext>
          </a:extLst>
        </xdr:cNvPr>
        <xdr:cNvCxnSpPr/>
      </xdr:nvCxnSpPr>
      <xdr:spPr>
        <a:xfrm>
          <a:off x="762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99077</xdr:rowOff>
    </xdr:from>
    <xdr:ext cx="508000" cy="259045"/>
    <xdr:sp macro="" textlink="">
      <xdr:nvSpPr>
        <xdr:cNvPr id="185" name="テキスト ボックス 184">
          <a:extLst>
            <a:ext uri="{FF2B5EF4-FFF2-40B4-BE49-F238E27FC236}">
              <a16:creationId xmlns:a16="http://schemas.microsoft.com/office/drawing/2014/main" xmlns="" id="{00000000-0008-0000-0400-0000B9000000}"/>
            </a:ext>
          </a:extLst>
        </xdr:cNvPr>
        <xdr:cNvSpPr txBox="1"/>
      </xdr:nvSpPr>
      <xdr:spPr>
        <a:xfrm>
          <a:off x="254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6" name="直線コネクタ 185">
          <a:extLst>
            <a:ext uri="{FF2B5EF4-FFF2-40B4-BE49-F238E27FC236}">
              <a16:creationId xmlns:a16="http://schemas.microsoft.com/office/drawing/2014/main" xmlns="" id="{00000000-0008-0000-0400-0000BA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87" name="扶助費グラフ枠">
          <a:extLst>
            <a:ext uri="{FF2B5EF4-FFF2-40B4-BE49-F238E27FC236}">
              <a16:creationId xmlns:a16="http://schemas.microsoft.com/office/drawing/2014/main" xmlns="" id="{00000000-0008-0000-0400-0000BB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69850</xdr:rowOff>
    </xdr:from>
    <xdr:to>
      <xdr:col>24</xdr:col>
      <xdr:colOff>25400</xdr:colOff>
      <xdr:row>61</xdr:row>
      <xdr:rowOff>50800</xdr:rowOff>
    </xdr:to>
    <xdr:cxnSp macro="">
      <xdr:nvCxnSpPr>
        <xdr:cNvPr id="188" name="直線コネクタ 187">
          <a:extLst>
            <a:ext uri="{FF2B5EF4-FFF2-40B4-BE49-F238E27FC236}">
              <a16:creationId xmlns:a16="http://schemas.microsoft.com/office/drawing/2014/main" xmlns="" id="{00000000-0008-0000-0400-0000BC000000}"/>
            </a:ext>
          </a:extLst>
        </xdr:cNvPr>
        <xdr:cNvCxnSpPr/>
      </xdr:nvCxnSpPr>
      <xdr:spPr>
        <a:xfrm flipV="1">
          <a:off x="4826000" y="9156700"/>
          <a:ext cx="0" cy="13525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22877</xdr:rowOff>
    </xdr:from>
    <xdr:ext cx="762000" cy="259045"/>
    <xdr:sp macro="" textlink="">
      <xdr:nvSpPr>
        <xdr:cNvPr id="189" name="扶助費最小値テキスト">
          <a:extLst>
            <a:ext uri="{FF2B5EF4-FFF2-40B4-BE49-F238E27FC236}">
              <a16:creationId xmlns:a16="http://schemas.microsoft.com/office/drawing/2014/main" xmlns="" id="{00000000-0008-0000-0400-0000BD000000}"/>
            </a:ext>
          </a:extLst>
        </xdr:cNvPr>
        <xdr:cNvSpPr txBox="1"/>
      </xdr:nvSpPr>
      <xdr:spPr>
        <a:xfrm>
          <a:off x="4914900" y="10481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50800</xdr:rowOff>
    </xdr:from>
    <xdr:to>
      <xdr:col>24</xdr:col>
      <xdr:colOff>114300</xdr:colOff>
      <xdr:row>61</xdr:row>
      <xdr:rowOff>50800</xdr:rowOff>
    </xdr:to>
    <xdr:cxnSp macro="">
      <xdr:nvCxnSpPr>
        <xdr:cNvPr id="190" name="直線コネクタ 189">
          <a:extLst>
            <a:ext uri="{FF2B5EF4-FFF2-40B4-BE49-F238E27FC236}">
              <a16:creationId xmlns:a16="http://schemas.microsoft.com/office/drawing/2014/main" xmlns="" id="{00000000-0008-0000-0400-0000BE000000}"/>
            </a:ext>
          </a:extLst>
        </xdr:cNvPr>
        <xdr:cNvCxnSpPr/>
      </xdr:nvCxnSpPr>
      <xdr:spPr>
        <a:xfrm>
          <a:off x="4737100" y="105092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156227</xdr:rowOff>
    </xdr:from>
    <xdr:ext cx="762000" cy="259045"/>
    <xdr:sp macro="" textlink="">
      <xdr:nvSpPr>
        <xdr:cNvPr id="191" name="扶助費最大値テキスト">
          <a:extLst>
            <a:ext uri="{FF2B5EF4-FFF2-40B4-BE49-F238E27FC236}">
              <a16:creationId xmlns:a16="http://schemas.microsoft.com/office/drawing/2014/main" xmlns="" id="{00000000-0008-0000-0400-0000BF000000}"/>
            </a:ext>
          </a:extLst>
        </xdr:cNvPr>
        <xdr:cNvSpPr txBox="1"/>
      </xdr:nvSpPr>
      <xdr:spPr>
        <a:xfrm>
          <a:off x="4914900" y="890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69850</xdr:rowOff>
    </xdr:from>
    <xdr:to>
      <xdr:col>24</xdr:col>
      <xdr:colOff>114300</xdr:colOff>
      <xdr:row>53</xdr:row>
      <xdr:rowOff>69850</xdr:rowOff>
    </xdr:to>
    <xdr:cxnSp macro="">
      <xdr:nvCxnSpPr>
        <xdr:cNvPr id="192" name="直線コネクタ 191">
          <a:extLst>
            <a:ext uri="{FF2B5EF4-FFF2-40B4-BE49-F238E27FC236}">
              <a16:creationId xmlns:a16="http://schemas.microsoft.com/office/drawing/2014/main" xmlns="" id="{00000000-0008-0000-0400-0000C0000000}"/>
            </a:ext>
          </a:extLst>
        </xdr:cNvPr>
        <xdr:cNvCxnSpPr/>
      </xdr:nvCxnSpPr>
      <xdr:spPr>
        <a:xfrm>
          <a:off x="4737100" y="9156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57</xdr:row>
      <xdr:rowOff>60325</xdr:rowOff>
    </xdr:from>
    <xdr:to>
      <xdr:col>24</xdr:col>
      <xdr:colOff>25400</xdr:colOff>
      <xdr:row>58</xdr:row>
      <xdr:rowOff>60325</xdr:rowOff>
    </xdr:to>
    <xdr:cxnSp macro="">
      <xdr:nvCxnSpPr>
        <xdr:cNvPr id="193" name="直線コネクタ 192">
          <a:extLst>
            <a:ext uri="{FF2B5EF4-FFF2-40B4-BE49-F238E27FC236}">
              <a16:creationId xmlns:a16="http://schemas.microsoft.com/office/drawing/2014/main" xmlns="" id="{00000000-0008-0000-0400-0000C1000000}"/>
            </a:ext>
          </a:extLst>
        </xdr:cNvPr>
        <xdr:cNvCxnSpPr/>
      </xdr:nvCxnSpPr>
      <xdr:spPr>
        <a:xfrm flipV="1">
          <a:off x="3987800" y="9832975"/>
          <a:ext cx="8382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102252</xdr:rowOff>
    </xdr:from>
    <xdr:ext cx="762000" cy="259045"/>
    <xdr:sp macro="" textlink="">
      <xdr:nvSpPr>
        <xdr:cNvPr id="194" name="扶助費平均値テキスト">
          <a:extLst>
            <a:ext uri="{FF2B5EF4-FFF2-40B4-BE49-F238E27FC236}">
              <a16:creationId xmlns:a16="http://schemas.microsoft.com/office/drawing/2014/main" xmlns="" id="{00000000-0008-0000-0400-0000C2000000}"/>
            </a:ext>
          </a:extLst>
        </xdr:cNvPr>
        <xdr:cNvSpPr txBox="1"/>
      </xdr:nvSpPr>
      <xdr:spPr>
        <a:xfrm>
          <a:off x="4914900" y="93605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85725</xdr:rowOff>
    </xdr:from>
    <xdr:to>
      <xdr:col>24</xdr:col>
      <xdr:colOff>76200</xdr:colOff>
      <xdr:row>56</xdr:row>
      <xdr:rowOff>15875</xdr:rowOff>
    </xdr:to>
    <xdr:sp macro="" textlink="">
      <xdr:nvSpPr>
        <xdr:cNvPr id="195" name="フローチャート: 判断 194">
          <a:extLst>
            <a:ext uri="{FF2B5EF4-FFF2-40B4-BE49-F238E27FC236}">
              <a16:creationId xmlns:a16="http://schemas.microsoft.com/office/drawing/2014/main" xmlns="" id="{00000000-0008-0000-0400-0000C3000000}"/>
            </a:ext>
          </a:extLst>
        </xdr:cNvPr>
        <xdr:cNvSpPr/>
      </xdr:nvSpPr>
      <xdr:spPr>
        <a:xfrm>
          <a:off x="4775200" y="9515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60325</xdr:rowOff>
    </xdr:from>
    <xdr:to>
      <xdr:col>19</xdr:col>
      <xdr:colOff>187325</xdr:colOff>
      <xdr:row>58</xdr:row>
      <xdr:rowOff>98425</xdr:rowOff>
    </xdr:to>
    <xdr:cxnSp macro="">
      <xdr:nvCxnSpPr>
        <xdr:cNvPr id="196" name="直線コネクタ 195">
          <a:extLst>
            <a:ext uri="{FF2B5EF4-FFF2-40B4-BE49-F238E27FC236}">
              <a16:creationId xmlns:a16="http://schemas.microsoft.com/office/drawing/2014/main" xmlns="" id="{00000000-0008-0000-0400-0000C4000000}"/>
            </a:ext>
          </a:extLst>
        </xdr:cNvPr>
        <xdr:cNvCxnSpPr/>
      </xdr:nvCxnSpPr>
      <xdr:spPr>
        <a:xfrm flipV="1">
          <a:off x="3098800" y="10004425"/>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97" name="フローチャート: 判断 196">
          <a:extLst>
            <a:ext uri="{FF2B5EF4-FFF2-40B4-BE49-F238E27FC236}">
              <a16:creationId xmlns:a16="http://schemas.microsoft.com/office/drawing/2014/main" xmlns="" id="{00000000-0008-0000-0400-0000C5000000}"/>
            </a:ext>
          </a:extLst>
        </xdr:cNvPr>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98" name="テキスト ボックス 197">
          <a:extLst>
            <a:ext uri="{FF2B5EF4-FFF2-40B4-BE49-F238E27FC236}">
              <a16:creationId xmlns:a16="http://schemas.microsoft.com/office/drawing/2014/main" xmlns="" id="{00000000-0008-0000-0400-0000C6000000}"/>
            </a:ext>
          </a:extLst>
        </xdr:cNvPr>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58</xdr:row>
      <xdr:rowOff>79375</xdr:rowOff>
    </xdr:from>
    <xdr:to>
      <xdr:col>15</xdr:col>
      <xdr:colOff>98425</xdr:colOff>
      <xdr:row>58</xdr:row>
      <xdr:rowOff>98425</xdr:rowOff>
    </xdr:to>
    <xdr:cxnSp macro="">
      <xdr:nvCxnSpPr>
        <xdr:cNvPr id="199" name="直線コネクタ 198">
          <a:extLst>
            <a:ext uri="{FF2B5EF4-FFF2-40B4-BE49-F238E27FC236}">
              <a16:creationId xmlns:a16="http://schemas.microsoft.com/office/drawing/2014/main" xmlns="" id="{00000000-0008-0000-0400-0000C7000000}"/>
            </a:ext>
          </a:extLst>
        </xdr:cNvPr>
        <xdr:cNvCxnSpPr/>
      </xdr:nvCxnSpPr>
      <xdr:spPr>
        <a:xfrm>
          <a:off x="2209800" y="10023475"/>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133350</xdr:rowOff>
    </xdr:from>
    <xdr:to>
      <xdr:col>15</xdr:col>
      <xdr:colOff>149225</xdr:colOff>
      <xdr:row>56</xdr:row>
      <xdr:rowOff>63500</xdr:rowOff>
    </xdr:to>
    <xdr:sp macro="" textlink="">
      <xdr:nvSpPr>
        <xdr:cNvPr id="200" name="フローチャート: 判断 199">
          <a:extLst>
            <a:ext uri="{FF2B5EF4-FFF2-40B4-BE49-F238E27FC236}">
              <a16:creationId xmlns:a16="http://schemas.microsoft.com/office/drawing/2014/main" xmlns="" id="{00000000-0008-0000-0400-0000C8000000}"/>
            </a:ext>
          </a:extLst>
        </xdr:cNvPr>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73677</xdr:rowOff>
    </xdr:from>
    <xdr:ext cx="762000" cy="259045"/>
    <xdr:sp macro="" textlink="">
      <xdr:nvSpPr>
        <xdr:cNvPr id="201" name="テキスト ボックス 200">
          <a:extLst>
            <a:ext uri="{FF2B5EF4-FFF2-40B4-BE49-F238E27FC236}">
              <a16:creationId xmlns:a16="http://schemas.microsoft.com/office/drawing/2014/main" xmlns="" id="{00000000-0008-0000-0400-0000C9000000}"/>
            </a:ext>
          </a:extLst>
        </xdr:cNvPr>
        <xdr:cNvSpPr txBox="1"/>
      </xdr:nvSpPr>
      <xdr:spPr>
        <a:xfrm>
          <a:off x="2717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69850</xdr:rowOff>
    </xdr:from>
    <xdr:to>
      <xdr:col>11</xdr:col>
      <xdr:colOff>9525</xdr:colOff>
      <xdr:row>58</xdr:row>
      <xdr:rowOff>79375</xdr:rowOff>
    </xdr:to>
    <xdr:cxnSp macro="">
      <xdr:nvCxnSpPr>
        <xdr:cNvPr id="202" name="直線コネクタ 201">
          <a:extLst>
            <a:ext uri="{FF2B5EF4-FFF2-40B4-BE49-F238E27FC236}">
              <a16:creationId xmlns:a16="http://schemas.microsoft.com/office/drawing/2014/main" xmlns="" id="{00000000-0008-0000-0400-0000CA000000}"/>
            </a:ext>
          </a:extLst>
        </xdr:cNvPr>
        <xdr:cNvCxnSpPr/>
      </xdr:nvCxnSpPr>
      <xdr:spPr>
        <a:xfrm>
          <a:off x="1320800" y="1001395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133350</xdr:rowOff>
    </xdr:from>
    <xdr:to>
      <xdr:col>11</xdr:col>
      <xdr:colOff>60325</xdr:colOff>
      <xdr:row>56</xdr:row>
      <xdr:rowOff>63500</xdr:rowOff>
    </xdr:to>
    <xdr:sp macro="" textlink="">
      <xdr:nvSpPr>
        <xdr:cNvPr id="203" name="フローチャート: 判断 202">
          <a:extLst>
            <a:ext uri="{FF2B5EF4-FFF2-40B4-BE49-F238E27FC236}">
              <a16:creationId xmlns:a16="http://schemas.microsoft.com/office/drawing/2014/main" xmlns="" id="{00000000-0008-0000-0400-0000CB000000}"/>
            </a:ext>
          </a:extLst>
        </xdr:cNvPr>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4" name="テキスト ボックス 203">
          <a:extLst>
            <a:ext uri="{FF2B5EF4-FFF2-40B4-BE49-F238E27FC236}">
              <a16:creationId xmlns:a16="http://schemas.microsoft.com/office/drawing/2014/main" xmlns="" id="{00000000-0008-0000-0400-0000CC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104775</xdr:rowOff>
    </xdr:from>
    <xdr:to>
      <xdr:col>6</xdr:col>
      <xdr:colOff>171450</xdr:colOff>
      <xdr:row>56</xdr:row>
      <xdr:rowOff>34925</xdr:rowOff>
    </xdr:to>
    <xdr:sp macro="" textlink="">
      <xdr:nvSpPr>
        <xdr:cNvPr id="205" name="フローチャート: 判断 204">
          <a:extLst>
            <a:ext uri="{FF2B5EF4-FFF2-40B4-BE49-F238E27FC236}">
              <a16:creationId xmlns:a16="http://schemas.microsoft.com/office/drawing/2014/main" xmlns="" id="{00000000-0008-0000-0400-0000CD000000}"/>
            </a:ext>
          </a:extLst>
        </xdr:cNvPr>
        <xdr:cNvSpPr/>
      </xdr:nvSpPr>
      <xdr:spPr>
        <a:xfrm>
          <a:off x="1270000" y="9534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45102</xdr:rowOff>
    </xdr:from>
    <xdr:ext cx="762000" cy="259045"/>
    <xdr:sp macro="" textlink="">
      <xdr:nvSpPr>
        <xdr:cNvPr id="206" name="テキスト ボックス 205">
          <a:extLst>
            <a:ext uri="{FF2B5EF4-FFF2-40B4-BE49-F238E27FC236}">
              <a16:creationId xmlns:a16="http://schemas.microsoft.com/office/drawing/2014/main" xmlns="" id="{00000000-0008-0000-0400-0000CE000000}"/>
            </a:ext>
          </a:extLst>
        </xdr:cNvPr>
        <xdr:cNvSpPr txBox="1"/>
      </xdr:nvSpPr>
      <xdr:spPr>
        <a:xfrm>
          <a:off x="939800" y="930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7" name="テキスト ボックス 206">
          <a:extLst>
            <a:ext uri="{FF2B5EF4-FFF2-40B4-BE49-F238E27FC236}">
              <a16:creationId xmlns:a16="http://schemas.microsoft.com/office/drawing/2014/main" xmlns="" id="{00000000-0008-0000-0400-0000CF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8" name="テキスト ボックス 207">
          <a:extLst>
            <a:ext uri="{FF2B5EF4-FFF2-40B4-BE49-F238E27FC236}">
              <a16:creationId xmlns:a16="http://schemas.microsoft.com/office/drawing/2014/main" xmlns="" id="{00000000-0008-0000-0400-0000D0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9" name="テキスト ボックス 208">
          <a:extLst>
            <a:ext uri="{FF2B5EF4-FFF2-40B4-BE49-F238E27FC236}">
              <a16:creationId xmlns:a16="http://schemas.microsoft.com/office/drawing/2014/main" xmlns="" id="{00000000-0008-0000-0400-0000D1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10" name="テキスト ボックス 209">
          <a:extLst>
            <a:ext uri="{FF2B5EF4-FFF2-40B4-BE49-F238E27FC236}">
              <a16:creationId xmlns:a16="http://schemas.microsoft.com/office/drawing/2014/main" xmlns="" id="{00000000-0008-0000-0400-0000D2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11" name="テキスト ボックス 210">
          <a:extLst>
            <a:ext uri="{FF2B5EF4-FFF2-40B4-BE49-F238E27FC236}">
              <a16:creationId xmlns:a16="http://schemas.microsoft.com/office/drawing/2014/main" xmlns="" id="{00000000-0008-0000-0400-0000D3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9525</xdr:rowOff>
    </xdr:from>
    <xdr:to>
      <xdr:col>24</xdr:col>
      <xdr:colOff>76200</xdr:colOff>
      <xdr:row>57</xdr:row>
      <xdr:rowOff>111125</xdr:rowOff>
    </xdr:to>
    <xdr:sp macro="" textlink="">
      <xdr:nvSpPr>
        <xdr:cNvPr id="212" name="楕円 211">
          <a:extLst>
            <a:ext uri="{FF2B5EF4-FFF2-40B4-BE49-F238E27FC236}">
              <a16:creationId xmlns:a16="http://schemas.microsoft.com/office/drawing/2014/main" xmlns="" id="{00000000-0008-0000-0400-0000D4000000}"/>
            </a:ext>
          </a:extLst>
        </xdr:cNvPr>
        <xdr:cNvSpPr/>
      </xdr:nvSpPr>
      <xdr:spPr>
        <a:xfrm>
          <a:off x="4775200" y="9782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153052</xdr:rowOff>
    </xdr:from>
    <xdr:ext cx="762000" cy="259045"/>
    <xdr:sp macro="" textlink="">
      <xdr:nvSpPr>
        <xdr:cNvPr id="213" name="扶助費該当値テキスト">
          <a:extLst>
            <a:ext uri="{FF2B5EF4-FFF2-40B4-BE49-F238E27FC236}">
              <a16:creationId xmlns:a16="http://schemas.microsoft.com/office/drawing/2014/main" xmlns="" id="{00000000-0008-0000-0400-0000D5000000}"/>
            </a:ext>
          </a:extLst>
        </xdr:cNvPr>
        <xdr:cNvSpPr txBox="1"/>
      </xdr:nvSpPr>
      <xdr:spPr>
        <a:xfrm>
          <a:off x="4914900" y="97542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9525</xdr:rowOff>
    </xdr:from>
    <xdr:to>
      <xdr:col>20</xdr:col>
      <xdr:colOff>38100</xdr:colOff>
      <xdr:row>58</xdr:row>
      <xdr:rowOff>111125</xdr:rowOff>
    </xdr:to>
    <xdr:sp macro="" textlink="">
      <xdr:nvSpPr>
        <xdr:cNvPr id="214" name="楕円 213">
          <a:extLst>
            <a:ext uri="{FF2B5EF4-FFF2-40B4-BE49-F238E27FC236}">
              <a16:creationId xmlns:a16="http://schemas.microsoft.com/office/drawing/2014/main" xmlns="" id="{00000000-0008-0000-0400-0000D6000000}"/>
            </a:ext>
          </a:extLst>
        </xdr:cNvPr>
        <xdr:cNvSpPr/>
      </xdr:nvSpPr>
      <xdr:spPr>
        <a:xfrm>
          <a:off x="3937000" y="995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95902</xdr:rowOff>
    </xdr:from>
    <xdr:ext cx="736600" cy="259045"/>
    <xdr:sp macro="" textlink="">
      <xdr:nvSpPr>
        <xdr:cNvPr id="215" name="テキスト ボックス 214">
          <a:extLst>
            <a:ext uri="{FF2B5EF4-FFF2-40B4-BE49-F238E27FC236}">
              <a16:creationId xmlns:a16="http://schemas.microsoft.com/office/drawing/2014/main" xmlns="" id="{00000000-0008-0000-0400-0000D7000000}"/>
            </a:ext>
          </a:extLst>
        </xdr:cNvPr>
        <xdr:cNvSpPr txBox="1"/>
      </xdr:nvSpPr>
      <xdr:spPr>
        <a:xfrm>
          <a:off x="3606800" y="1004000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58</xdr:row>
      <xdr:rowOff>47625</xdr:rowOff>
    </xdr:from>
    <xdr:to>
      <xdr:col>15</xdr:col>
      <xdr:colOff>149225</xdr:colOff>
      <xdr:row>58</xdr:row>
      <xdr:rowOff>149225</xdr:rowOff>
    </xdr:to>
    <xdr:sp macro="" textlink="">
      <xdr:nvSpPr>
        <xdr:cNvPr id="216" name="楕円 215">
          <a:extLst>
            <a:ext uri="{FF2B5EF4-FFF2-40B4-BE49-F238E27FC236}">
              <a16:creationId xmlns:a16="http://schemas.microsoft.com/office/drawing/2014/main" xmlns="" id="{00000000-0008-0000-0400-0000D8000000}"/>
            </a:ext>
          </a:extLst>
        </xdr:cNvPr>
        <xdr:cNvSpPr/>
      </xdr:nvSpPr>
      <xdr:spPr>
        <a:xfrm>
          <a:off x="3048000" y="9991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134002</xdr:rowOff>
    </xdr:from>
    <xdr:ext cx="762000" cy="259045"/>
    <xdr:sp macro="" textlink="">
      <xdr:nvSpPr>
        <xdr:cNvPr id="217" name="テキスト ボックス 216">
          <a:extLst>
            <a:ext uri="{FF2B5EF4-FFF2-40B4-BE49-F238E27FC236}">
              <a16:creationId xmlns:a16="http://schemas.microsoft.com/office/drawing/2014/main" xmlns="" id="{00000000-0008-0000-0400-0000D9000000}"/>
            </a:ext>
          </a:extLst>
        </xdr:cNvPr>
        <xdr:cNvSpPr txBox="1"/>
      </xdr:nvSpPr>
      <xdr:spPr>
        <a:xfrm>
          <a:off x="2717800" y="10078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58</xdr:row>
      <xdr:rowOff>28575</xdr:rowOff>
    </xdr:from>
    <xdr:to>
      <xdr:col>11</xdr:col>
      <xdr:colOff>60325</xdr:colOff>
      <xdr:row>58</xdr:row>
      <xdr:rowOff>130175</xdr:rowOff>
    </xdr:to>
    <xdr:sp macro="" textlink="">
      <xdr:nvSpPr>
        <xdr:cNvPr id="218" name="楕円 217">
          <a:extLst>
            <a:ext uri="{FF2B5EF4-FFF2-40B4-BE49-F238E27FC236}">
              <a16:creationId xmlns:a16="http://schemas.microsoft.com/office/drawing/2014/main" xmlns="" id="{00000000-0008-0000-0400-0000DA000000}"/>
            </a:ext>
          </a:extLst>
        </xdr:cNvPr>
        <xdr:cNvSpPr/>
      </xdr:nvSpPr>
      <xdr:spPr>
        <a:xfrm>
          <a:off x="2159000" y="9972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114952</xdr:rowOff>
    </xdr:from>
    <xdr:ext cx="762000" cy="259045"/>
    <xdr:sp macro="" textlink="">
      <xdr:nvSpPr>
        <xdr:cNvPr id="219" name="テキスト ボックス 218">
          <a:extLst>
            <a:ext uri="{FF2B5EF4-FFF2-40B4-BE49-F238E27FC236}">
              <a16:creationId xmlns:a16="http://schemas.microsoft.com/office/drawing/2014/main" xmlns="" id="{00000000-0008-0000-0400-0000DB000000}"/>
            </a:ext>
          </a:extLst>
        </xdr:cNvPr>
        <xdr:cNvSpPr txBox="1"/>
      </xdr:nvSpPr>
      <xdr:spPr>
        <a:xfrm>
          <a:off x="1828800" y="100590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19050</xdr:rowOff>
    </xdr:from>
    <xdr:to>
      <xdr:col>6</xdr:col>
      <xdr:colOff>171450</xdr:colOff>
      <xdr:row>58</xdr:row>
      <xdr:rowOff>120650</xdr:rowOff>
    </xdr:to>
    <xdr:sp macro="" textlink="">
      <xdr:nvSpPr>
        <xdr:cNvPr id="220" name="楕円 219">
          <a:extLst>
            <a:ext uri="{FF2B5EF4-FFF2-40B4-BE49-F238E27FC236}">
              <a16:creationId xmlns:a16="http://schemas.microsoft.com/office/drawing/2014/main" xmlns="" id="{00000000-0008-0000-0400-0000DC000000}"/>
            </a:ext>
          </a:extLst>
        </xdr:cNvPr>
        <xdr:cNvSpPr/>
      </xdr:nvSpPr>
      <xdr:spPr>
        <a:xfrm>
          <a:off x="1270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105427</xdr:rowOff>
    </xdr:from>
    <xdr:ext cx="762000" cy="259045"/>
    <xdr:sp macro="" textlink="">
      <xdr:nvSpPr>
        <xdr:cNvPr id="221" name="テキスト ボックス 220">
          <a:extLst>
            <a:ext uri="{FF2B5EF4-FFF2-40B4-BE49-F238E27FC236}">
              <a16:creationId xmlns:a16="http://schemas.microsoft.com/office/drawing/2014/main" xmlns="" id="{00000000-0008-0000-0400-0000DD000000}"/>
            </a:ext>
          </a:extLst>
        </xdr:cNvPr>
        <xdr:cNvSpPr txBox="1"/>
      </xdr:nvSpPr>
      <xdr:spPr>
        <a:xfrm>
          <a:off x="939800" y="1004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2" name="正方形/長方形 221">
          <a:extLst>
            <a:ext uri="{FF2B5EF4-FFF2-40B4-BE49-F238E27FC236}">
              <a16:creationId xmlns:a16="http://schemas.microsoft.com/office/drawing/2014/main" xmlns="" id="{00000000-0008-0000-0400-0000DE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3" name="正方形/長方形 222">
          <a:extLst>
            <a:ext uri="{FF2B5EF4-FFF2-40B4-BE49-F238E27FC236}">
              <a16:creationId xmlns:a16="http://schemas.microsoft.com/office/drawing/2014/main" xmlns="" id="{00000000-0008-0000-0400-0000DF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4" name="正方形/長方形 223">
          <a:extLst>
            <a:ext uri="{FF2B5EF4-FFF2-40B4-BE49-F238E27FC236}">
              <a16:creationId xmlns:a16="http://schemas.microsoft.com/office/drawing/2014/main" xmlns="" id="{00000000-0008-0000-0400-0000E0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5" name="正方形/長方形 224">
          <a:extLst>
            <a:ext uri="{FF2B5EF4-FFF2-40B4-BE49-F238E27FC236}">
              <a16:creationId xmlns:a16="http://schemas.microsoft.com/office/drawing/2014/main" xmlns="" id="{00000000-0008-0000-0400-0000E1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6" name="正方形/長方形 225">
          <a:extLst>
            <a:ext uri="{FF2B5EF4-FFF2-40B4-BE49-F238E27FC236}">
              <a16:creationId xmlns:a16="http://schemas.microsoft.com/office/drawing/2014/main" xmlns="" id="{00000000-0008-0000-0400-0000E2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7" name="正方形/長方形 226">
          <a:extLst>
            <a:ext uri="{FF2B5EF4-FFF2-40B4-BE49-F238E27FC236}">
              <a16:creationId xmlns:a16="http://schemas.microsoft.com/office/drawing/2014/main" xmlns="" id="{00000000-0008-0000-0400-0000E3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8" name="正方形/長方形 227">
          <a:extLst>
            <a:ext uri="{FF2B5EF4-FFF2-40B4-BE49-F238E27FC236}">
              <a16:creationId xmlns:a16="http://schemas.microsoft.com/office/drawing/2014/main" xmlns="" id="{00000000-0008-0000-0400-0000E4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9" name="正方形/長方形 228">
          <a:extLst>
            <a:ext uri="{FF2B5EF4-FFF2-40B4-BE49-F238E27FC236}">
              <a16:creationId xmlns:a16="http://schemas.microsoft.com/office/drawing/2014/main" xmlns="" id="{00000000-0008-0000-0400-0000E5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30" name="正方形/長方形 229">
          <a:extLst>
            <a:ext uri="{FF2B5EF4-FFF2-40B4-BE49-F238E27FC236}">
              <a16:creationId xmlns:a16="http://schemas.microsoft.com/office/drawing/2014/main" xmlns="" id="{00000000-0008-0000-0400-0000E6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31" name="正方形/長方形 230">
          <a:extLst>
            <a:ext uri="{FF2B5EF4-FFF2-40B4-BE49-F238E27FC236}">
              <a16:creationId xmlns:a16="http://schemas.microsoft.com/office/drawing/2014/main" xmlns="" id="{00000000-0008-0000-0400-0000E7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2" name="テキスト ボックス 231">
          <a:extLst>
            <a:ext uri="{FF2B5EF4-FFF2-40B4-BE49-F238E27FC236}">
              <a16:creationId xmlns:a16="http://schemas.microsoft.com/office/drawing/2014/main" xmlns="" id="{00000000-0008-0000-0400-0000E8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前年度と比較して国民健康保険事業、後期高齢者医療事業に対する繰出金が減となったものの、介護保険事業に対する繰出金が大幅な増加となり、類似団体平均を上回った。</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今後介護予防の推進や、特に国民健康保険事業については独立採算の原則に立ち返った保険料の適正化等による財務体質の健全化を図り、税収を主な財源とする一般会計の負担減に努める。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33" name="テキスト ボックス 232">
          <a:extLst>
            <a:ext uri="{FF2B5EF4-FFF2-40B4-BE49-F238E27FC236}">
              <a16:creationId xmlns:a16="http://schemas.microsoft.com/office/drawing/2014/main" xmlns="" id="{00000000-0008-0000-0400-0000E9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4" name="直線コネクタ 233">
          <a:extLst>
            <a:ext uri="{FF2B5EF4-FFF2-40B4-BE49-F238E27FC236}">
              <a16:creationId xmlns:a16="http://schemas.microsoft.com/office/drawing/2014/main" xmlns="" id="{00000000-0008-0000-0400-0000EA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5" name="テキスト ボックス 234">
          <a:extLst>
            <a:ext uri="{FF2B5EF4-FFF2-40B4-BE49-F238E27FC236}">
              <a16:creationId xmlns:a16="http://schemas.microsoft.com/office/drawing/2014/main" xmlns="" id="{00000000-0008-0000-0400-0000EB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6" name="直線コネクタ 235">
          <a:extLst>
            <a:ext uri="{FF2B5EF4-FFF2-40B4-BE49-F238E27FC236}">
              <a16:creationId xmlns:a16="http://schemas.microsoft.com/office/drawing/2014/main" xmlns="" id="{00000000-0008-0000-0400-0000EC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7" name="テキスト ボックス 236">
          <a:extLst>
            <a:ext uri="{FF2B5EF4-FFF2-40B4-BE49-F238E27FC236}">
              <a16:creationId xmlns:a16="http://schemas.microsoft.com/office/drawing/2014/main" xmlns="" id="{00000000-0008-0000-0400-0000ED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8" name="直線コネクタ 237">
          <a:extLst>
            <a:ext uri="{FF2B5EF4-FFF2-40B4-BE49-F238E27FC236}">
              <a16:creationId xmlns:a16="http://schemas.microsoft.com/office/drawing/2014/main" xmlns="" id="{00000000-0008-0000-0400-0000EE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9" name="テキスト ボックス 238">
          <a:extLst>
            <a:ext uri="{FF2B5EF4-FFF2-40B4-BE49-F238E27FC236}">
              <a16:creationId xmlns:a16="http://schemas.microsoft.com/office/drawing/2014/main" xmlns="" id="{00000000-0008-0000-0400-0000EF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40" name="直線コネクタ 239">
          <a:extLst>
            <a:ext uri="{FF2B5EF4-FFF2-40B4-BE49-F238E27FC236}">
              <a16:creationId xmlns:a16="http://schemas.microsoft.com/office/drawing/2014/main" xmlns="" id="{00000000-0008-0000-0400-0000F0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41" name="テキスト ボックス 240">
          <a:extLst>
            <a:ext uri="{FF2B5EF4-FFF2-40B4-BE49-F238E27FC236}">
              <a16:creationId xmlns:a16="http://schemas.microsoft.com/office/drawing/2014/main" xmlns="" id="{00000000-0008-0000-0400-0000F1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42" name="直線コネクタ 241">
          <a:extLst>
            <a:ext uri="{FF2B5EF4-FFF2-40B4-BE49-F238E27FC236}">
              <a16:creationId xmlns:a16="http://schemas.microsoft.com/office/drawing/2014/main" xmlns="" id="{00000000-0008-0000-0400-0000F2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43" name="テキスト ボックス 242">
          <a:extLst>
            <a:ext uri="{FF2B5EF4-FFF2-40B4-BE49-F238E27FC236}">
              <a16:creationId xmlns:a16="http://schemas.microsoft.com/office/drawing/2014/main" xmlns="" id="{00000000-0008-0000-0400-0000F3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44" name="直線コネクタ 243">
          <a:extLst>
            <a:ext uri="{FF2B5EF4-FFF2-40B4-BE49-F238E27FC236}">
              <a16:creationId xmlns:a16="http://schemas.microsoft.com/office/drawing/2014/main" xmlns="" id="{00000000-0008-0000-0400-0000F4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5" name="テキスト ボックス 244">
          <a:extLst>
            <a:ext uri="{FF2B5EF4-FFF2-40B4-BE49-F238E27FC236}">
              <a16:creationId xmlns:a16="http://schemas.microsoft.com/office/drawing/2014/main" xmlns="" id="{00000000-0008-0000-0400-0000F5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6" name="直線コネクタ 245">
          <a:extLst>
            <a:ext uri="{FF2B5EF4-FFF2-40B4-BE49-F238E27FC236}">
              <a16:creationId xmlns:a16="http://schemas.microsoft.com/office/drawing/2014/main" xmlns="" id="{00000000-0008-0000-0400-0000F6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7" name="テキスト ボックス 246">
          <a:extLst>
            <a:ext uri="{FF2B5EF4-FFF2-40B4-BE49-F238E27FC236}">
              <a16:creationId xmlns:a16="http://schemas.microsoft.com/office/drawing/2014/main" xmlns="" id="{00000000-0008-0000-0400-0000F7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8" name="直線コネクタ 247">
          <a:extLst>
            <a:ext uri="{FF2B5EF4-FFF2-40B4-BE49-F238E27FC236}">
              <a16:creationId xmlns:a16="http://schemas.microsoft.com/office/drawing/2014/main" xmlns="" id="{00000000-0008-0000-0400-0000F8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49" name="その他グラフ枠">
          <a:extLst>
            <a:ext uri="{FF2B5EF4-FFF2-40B4-BE49-F238E27FC236}">
              <a16:creationId xmlns:a16="http://schemas.microsoft.com/office/drawing/2014/main" xmlns="" id="{00000000-0008-0000-0400-0000F9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154759</xdr:rowOff>
    </xdr:from>
    <xdr:to>
      <xdr:col>82</xdr:col>
      <xdr:colOff>107950</xdr:colOff>
      <xdr:row>60</xdr:row>
      <xdr:rowOff>149860</xdr:rowOff>
    </xdr:to>
    <xdr:cxnSp macro="">
      <xdr:nvCxnSpPr>
        <xdr:cNvPr id="250" name="直線コネクタ 249">
          <a:extLst>
            <a:ext uri="{FF2B5EF4-FFF2-40B4-BE49-F238E27FC236}">
              <a16:creationId xmlns:a16="http://schemas.microsoft.com/office/drawing/2014/main" xmlns="" id="{00000000-0008-0000-0400-0000FA000000}"/>
            </a:ext>
          </a:extLst>
        </xdr:cNvPr>
        <xdr:cNvCxnSpPr/>
      </xdr:nvCxnSpPr>
      <xdr:spPr>
        <a:xfrm flipV="1">
          <a:off x="16510000" y="9241609"/>
          <a:ext cx="0" cy="11952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121937</xdr:rowOff>
    </xdr:from>
    <xdr:ext cx="762000" cy="259045"/>
    <xdr:sp macro="" textlink="">
      <xdr:nvSpPr>
        <xdr:cNvPr id="251" name="その他最小値テキスト">
          <a:extLst>
            <a:ext uri="{FF2B5EF4-FFF2-40B4-BE49-F238E27FC236}">
              <a16:creationId xmlns:a16="http://schemas.microsoft.com/office/drawing/2014/main" xmlns="" id="{00000000-0008-0000-0400-0000FB000000}"/>
            </a:ext>
          </a:extLst>
        </xdr:cNvPr>
        <xdr:cNvSpPr txBox="1"/>
      </xdr:nvSpPr>
      <xdr:spPr>
        <a:xfrm>
          <a:off x="16598900" y="10408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149860</xdr:rowOff>
    </xdr:from>
    <xdr:to>
      <xdr:col>82</xdr:col>
      <xdr:colOff>196850</xdr:colOff>
      <xdr:row>60</xdr:row>
      <xdr:rowOff>149860</xdr:rowOff>
    </xdr:to>
    <xdr:cxnSp macro="">
      <xdr:nvCxnSpPr>
        <xdr:cNvPr id="252" name="直線コネクタ 251">
          <a:extLst>
            <a:ext uri="{FF2B5EF4-FFF2-40B4-BE49-F238E27FC236}">
              <a16:creationId xmlns:a16="http://schemas.microsoft.com/office/drawing/2014/main" xmlns="" id="{00000000-0008-0000-0400-0000FC000000}"/>
            </a:ext>
          </a:extLst>
        </xdr:cNvPr>
        <xdr:cNvCxnSpPr/>
      </xdr:nvCxnSpPr>
      <xdr:spPr>
        <a:xfrm>
          <a:off x="16421100" y="10436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52</xdr:row>
      <xdr:rowOff>69686</xdr:rowOff>
    </xdr:from>
    <xdr:ext cx="762000" cy="259045"/>
    <xdr:sp macro="" textlink="">
      <xdr:nvSpPr>
        <xdr:cNvPr id="253" name="その他最大値テキスト">
          <a:extLst>
            <a:ext uri="{FF2B5EF4-FFF2-40B4-BE49-F238E27FC236}">
              <a16:creationId xmlns:a16="http://schemas.microsoft.com/office/drawing/2014/main" xmlns="" id="{00000000-0008-0000-0400-0000FD000000}"/>
            </a:ext>
          </a:extLst>
        </xdr:cNvPr>
        <xdr:cNvSpPr txBox="1"/>
      </xdr:nvSpPr>
      <xdr:spPr>
        <a:xfrm>
          <a:off x="16598900" y="8985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154759</xdr:rowOff>
    </xdr:from>
    <xdr:to>
      <xdr:col>82</xdr:col>
      <xdr:colOff>196850</xdr:colOff>
      <xdr:row>53</xdr:row>
      <xdr:rowOff>154759</xdr:rowOff>
    </xdr:to>
    <xdr:cxnSp macro="">
      <xdr:nvCxnSpPr>
        <xdr:cNvPr id="254" name="直線コネクタ 253">
          <a:extLst>
            <a:ext uri="{FF2B5EF4-FFF2-40B4-BE49-F238E27FC236}">
              <a16:creationId xmlns:a16="http://schemas.microsoft.com/office/drawing/2014/main" xmlns="" id="{00000000-0008-0000-0400-0000FE000000}"/>
            </a:ext>
          </a:extLst>
        </xdr:cNvPr>
        <xdr:cNvCxnSpPr/>
      </xdr:nvCxnSpPr>
      <xdr:spPr>
        <a:xfrm>
          <a:off x="16421100" y="9241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58</xdr:row>
      <xdr:rowOff>100874</xdr:rowOff>
    </xdr:from>
    <xdr:to>
      <xdr:col>82</xdr:col>
      <xdr:colOff>107950</xdr:colOff>
      <xdr:row>58</xdr:row>
      <xdr:rowOff>120469</xdr:rowOff>
    </xdr:to>
    <xdr:cxnSp macro="">
      <xdr:nvCxnSpPr>
        <xdr:cNvPr id="255" name="直線コネクタ 254">
          <a:extLst>
            <a:ext uri="{FF2B5EF4-FFF2-40B4-BE49-F238E27FC236}">
              <a16:creationId xmlns:a16="http://schemas.microsoft.com/office/drawing/2014/main" xmlns="" id="{00000000-0008-0000-0400-0000FF000000}"/>
            </a:ext>
          </a:extLst>
        </xdr:cNvPr>
        <xdr:cNvCxnSpPr/>
      </xdr:nvCxnSpPr>
      <xdr:spPr>
        <a:xfrm>
          <a:off x="15671800" y="10044974"/>
          <a:ext cx="8382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94360</xdr:rowOff>
    </xdr:from>
    <xdr:ext cx="762000" cy="259045"/>
    <xdr:sp macro="" textlink="">
      <xdr:nvSpPr>
        <xdr:cNvPr id="256" name="その他平均値テキスト">
          <a:extLst>
            <a:ext uri="{FF2B5EF4-FFF2-40B4-BE49-F238E27FC236}">
              <a16:creationId xmlns:a16="http://schemas.microsoft.com/office/drawing/2014/main" xmlns="" id="{00000000-0008-0000-0400-000000010000}"/>
            </a:ext>
          </a:extLst>
        </xdr:cNvPr>
        <xdr:cNvSpPr txBox="1"/>
      </xdr:nvSpPr>
      <xdr:spPr>
        <a:xfrm>
          <a:off x="16598900" y="96955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77833</xdr:rowOff>
    </xdr:from>
    <xdr:to>
      <xdr:col>82</xdr:col>
      <xdr:colOff>158750</xdr:colOff>
      <xdr:row>58</xdr:row>
      <xdr:rowOff>7983</xdr:rowOff>
    </xdr:to>
    <xdr:sp macro="" textlink="">
      <xdr:nvSpPr>
        <xdr:cNvPr id="257" name="フローチャート: 判断 256">
          <a:extLst>
            <a:ext uri="{FF2B5EF4-FFF2-40B4-BE49-F238E27FC236}">
              <a16:creationId xmlns:a16="http://schemas.microsoft.com/office/drawing/2014/main" xmlns="" id="{00000000-0008-0000-0400-000001010000}"/>
            </a:ext>
          </a:extLst>
        </xdr:cNvPr>
        <xdr:cNvSpPr/>
      </xdr:nvSpPr>
      <xdr:spPr>
        <a:xfrm>
          <a:off x="16459200" y="98504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58</xdr:row>
      <xdr:rowOff>81280</xdr:rowOff>
    </xdr:from>
    <xdr:to>
      <xdr:col>78</xdr:col>
      <xdr:colOff>69850</xdr:colOff>
      <xdr:row>58</xdr:row>
      <xdr:rowOff>100874</xdr:rowOff>
    </xdr:to>
    <xdr:cxnSp macro="">
      <xdr:nvCxnSpPr>
        <xdr:cNvPr id="258" name="直線コネクタ 257">
          <a:extLst>
            <a:ext uri="{FF2B5EF4-FFF2-40B4-BE49-F238E27FC236}">
              <a16:creationId xmlns:a16="http://schemas.microsoft.com/office/drawing/2014/main" xmlns="" id="{00000000-0008-0000-0400-000002010000}"/>
            </a:ext>
          </a:extLst>
        </xdr:cNvPr>
        <xdr:cNvCxnSpPr/>
      </xdr:nvCxnSpPr>
      <xdr:spPr>
        <a:xfrm>
          <a:off x="14782800" y="10025380"/>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84365</xdr:rowOff>
    </xdr:from>
    <xdr:to>
      <xdr:col>78</xdr:col>
      <xdr:colOff>120650</xdr:colOff>
      <xdr:row>58</xdr:row>
      <xdr:rowOff>14515</xdr:rowOff>
    </xdr:to>
    <xdr:sp macro="" textlink="">
      <xdr:nvSpPr>
        <xdr:cNvPr id="259" name="フローチャート: 判断 258">
          <a:extLst>
            <a:ext uri="{FF2B5EF4-FFF2-40B4-BE49-F238E27FC236}">
              <a16:creationId xmlns:a16="http://schemas.microsoft.com/office/drawing/2014/main" xmlns="" id="{00000000-0008-0000-0400-000003010000}"/>
            </a:ext>
          </a:extLst>
        </xdr:cNvPr>
        <xdr:cNvSpPr/>
      </xdr:nvSpPr>
      <xdr:spPr>
        <a:xfrm>
          <a:off x="15621000" y="9857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24692</xdr:rowOff>
    </xdr:from>
    <xdr:ext cx="736600" cy="259045"/>
    <xdr:sp macro="" textlink="">
      <xdr:nvSpPr>
        <xdr:cNvPr id="260" name="テキスト ボックス 259">
          <a:extLst>
            <a:ext uri="{FF2B5EF4-FFF2-40B4-BE49-F238E27FC236}">
              <a16:creationId xmlns:a16="http://schemas.microsoft.com/office/drawing/2014/main" xmlns="" id="{00000000-0008-0000-0400-000004010000}"/>
            </a:ext>
          </a:extLst>
        </xdr:cNvPr>
        <xdr:cNvSpPr txBox="1"/>
      </xdr:nvSpPr>
      <xdr:spPr>
        <a:xfrm>
          <a:off x="15290800" y="96258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22497</xdr:rowOff>
    </xdr:from>
    <xdr:to>
      <xdr:col>73</xdr:col>
      <xdr:colOff>180975</xdr:colOff>
      <xdr:row>58</xdr:row>
      <xdr:rowOff>81280</xdr:rowOff>
    </xdr:to>
    <xdr:cxnSp macro="">
      <xdr:nvCxnSpPr>
        <xdr:cNvPr id="261" name="直線コネクタ 260">
          <a:extLst>
            <a:ext uri="{FF2B5EF4-FFF2-40B4-BE49-F238E27FC236}">
              <a16:creationId xmlns:a16="http://schemas.microsoft.com/office/drawing/2014/main" xmlns="" id="{00000000-0008-0000-0400-000005010000}"/>
            </a:ext>
          </a:extLst>
        </xdr:cNvPr>
        <xdr:cNvCxnSpPr/>
      </xdr:nvCxnSpPr>
      <xdr:spPr>
        <a:xfrm>
          <a:off x="13893800" y="9966597"/>
          <a:ext cx="8890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97427</xdr:rowOff>
    </xdr:from>
    <xdr:to>
      <xdr:col>74</xdr:col>
      <xdr:colOff>31750</xdr:colOff>
      <xdr:row>58</xdr:row>
      <xdr:rowOff>27577</xdr:rowOff>
    </xdr:to>
    <xdr:sp macro="" textlink="">
      <xdr:nvSpPr>
        <xdr:cNvPr id="262" name="フローチャート: 判断 261">
          <a:extLst>
            <a:ext uri="{FF2B5EF4-FFF2-40B4-BE49-F238E27FC236}">
              <a16:creationId xmlns:a16="http://schemas.microsoft.com/office/drawing/2014/main" xmlns="" id="{00000000-0008-0000-0400-000006010000}"/>
            </a:ext>
          </a:extLst>
        </xdr:cNvPr>
        <xdr:cNvSpPr/>
      </xdr:nvSpPr>
      <xdr:spPr>
        <a:xfrm>
          <a:off x="14732000" y="987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37754</xdr:rowOff>
    </xdr:from>
    <xdr:ext cx="762000" cy="259045"/>
    <xdr:sp macro="" textlink="">
      <xdr:nvSpPr>
        <xdr:cNvPr id="263" name="テキスト ボックス 262">
          <a:extLst>
            <a:ext uri="{FF2B5EF4-FFF2-40B4-BE49-F238E27FC236}">
              <a16:creationId xmlns:a16="http://schemas.microsoft.com/office/drawing/2014/main" xmlns="" id="{00000000-0008-0000-0400-000007010000}"/>
            </a:ext>
          </a:extLst>
        </xdr:cNvPr>
        <xdr:cNvSpPr txBox="1"/>
      </xdr:nvSpPr>
      <xdr:spPr>
        <a:xfrm>
          <a:off x="14401800" y="963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22497</xdr:rowOff>
    </xdr:from>
    <xdr:to>
      <xdr:col>69</xdr:col>
      <xdr:colOff>92075</xdr:colOff>
      <xdr:row>58</xdr:row>
      <xdr:rowOff>94343</xdr:rowOff>
    </xdr:to>
    <xdr:cxnSp macro="">
      <xdr:nvCxnSpPr>
        <xdr:cNvPr id="264" name="直線コネクタ 263">
          <a:extLst>
            <a:ext uri="{FF2B5EF4-FFF2-40B4-BE49-F238E27FC236}">
              <a16:creationId xmlns:a16="http://schemas.microsoft.com/office/drawing/2014/main" xmlns="" id="{00000000-0008-0000-0400-000008010000}"/>
            </a:ext>
          </a:extLst>
        </xdr:cNvPr>
        <xdr:cNvCxnSpPr/>
      </xdr:nvCxnSpPr>
      <xdr:spPr>
        <a:xfrm flipV="1">
          <a:off x="13004800" y="9966597"/>
          <a:ext cx="8890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117022</xdr:rowOff>
    </xdr:from>
    <xdr:to>
      <xdr:col>69</xdr:col>
      <xdr:colOff>142875</xdr:colOff>
      <xdr:row>58</xdr:row>
      <xdr:rowOff>47172</xdr:rowOff>
    </xdr:to>
    <xdr:sp macro="" textlink="">
      <xdr:nvSpPr>
        <xdr:cNvPr id="265" name="フローチャート: 判断 264">
          <a:extLst>
            <a:ext uri="{FF2B5EF4-FFF2-40B4-BE49-F238E27FC236}">
              <a16:creationId xmlns:a16="http://schemas.microsoft.com/office/drawing/2014/main" xmlns="" id="{00000000-0008-0000-0400-000009010000}"/>
            </a:ext>
          </a:extLst>
        </xdr:cNvPr>
        <xdr:cNvSpPr/>
      </xdr:nvSpPr>
      <xdr:spPr>
        <a:xfrm>
          <a:off x="13843000" y="9889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57349</xdr:rowOff>
    </xdr:from>
    <xdr:ext cx="762000" cy="259045"/>
    <xdr:sp macro="" textlink="">
      <xdr:nvSpPr>
        <xdr:cNvPr id="266" name="テキスト ボックス 265">
          <a:extLst>
            <a:ext uri="{FF2B5EF4-FFF2-40B4-BE49-F238E27FC236}">
              <a16:creationId xmlns:a16="http://schemas.microsoft.com/office/drawing/2014/main" xmlns="" id="{00000000-0008-0000-0400-00000A010000}"/>
            </a:ext>
          </a:extLst>
        </xdr:cNvPr>
        <xdr:cNvSpPr txBox="1"/>
      </xdr:nvSpPr>
      <xdr:spPr>
        <a:xfrm>
          <a:off x="13512800" y="9658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103959</xdr:rowOff>
    </xdr:from>
    <xdr:to>
      <xdr:col>65</xdr:col>
      <xdr:colOff>53975</xdr:colOff>
      <xdr:row>58</xdr:row>
      <xdr:rowOff>34109</xdr:rowOff>
    </xdr:to>
    <xdr:sp macro="" textlink="">
      <xdr:nvSpPr>
        <xdr:cNvPr id="267" name="フローチャート: 判断 266">
          <a:extLst>
            <a:ext uri="{FF2B5EF4-FFF2-40B4-BE49-F238E27FC236}">
              <a16:creationId xmlns:a16="http://schemas.microsoft.com/office/drawing/2014/main" xmlns="" id="{00000000-0008-0000-0400-00000B010000}"/>
            </a:ext>
          </a:extLst>
        </xdr:cNvPr>
        <xdr:cNvSpPr/>
      </xdr:nvSpPr>
      <xdr:spPr>
        <a:xfrm>
          <a:off x="12954000" y="987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44286</xdr:rowOff>
    </xdr:from>
    <xdr:ext cx="762000" cy="259045"/>
    <xdr:sp macro="" textlink="">
      <xdr:nvSpPr>
        <xdr:cNvPr id="268" name="テキスト ボックス 267">
          <a:extLst>
            <a:ext uri="{FF2B5EF4-FFF2-40B4-BE49-F238E27FC236}">
              <a16:creationId xmlns:a16="http://schemas.microsoft.com/office/drawing/2014/main" xmlns="" id="{00000000-0008-0000-0400-00000C010000}"/>
            </a:ext>
          </a:extLst>
        </xdr:cNvPr>
        <xdr:cNvSpPr txBox="1"/>
      </xdr:nvSpPr>
      <xdr:spPr>
        <a:xfrm>
          <a:off x="12623800" y="9645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9" name="テキスト ボックス 268">
          <a:extLst>
            <a:ext uri="{FF2B5EF4-FFF2-40B4-BE49-F238E27FC236}">
              <a16:creationId xmlns:a16="http://schemas.microsoft.com/office/drawing/2014/main" xmlns="" id="{00000000-0008-0000-0400-00000D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70" name="テキスト ボックス 269">
          <a:extLst>
            <a:ext uri="{FF2B5EF4-FFF2-40B4-BE49-F238E27FC236}">
              <a16:creationId xmlns:a16="http://schemas.microsoft.com/office/drawing/2014/main" xmlns="" id="{00000000-0008-0000-0400-00000E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71" name="テキスト ボックス 270">
          <a:extLst>
            <a:ext uri="{FF2B5EF4-FFF2-40B4-BE49-F238E27FC236}">
              <a16:creationId xmlns:a16="http://schemas.microsoft.com/office/drawing/2014/main" xmlns="" id="{00000000-0008-0000-0400-00000F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72" name="テキスト ボックス 271">
          <a:extLst>
            <a:ext uri="{FF2B5EF4-FFF2-40B4-BE49-F238E27FC236}">
              <a16:creationId xmlns:a16="http://schemas.microsoft.com/office/drawing/2014/main" xmlns="" id="{00000000-0008-0000-0400-000010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73" name="テキスト ボックス 272">
          <a:extLst>
            <a:ext uri="{FF2B5EF4-FFF2-40B4-BE49-F238E27FC236}">
              <a16:creationId xmlns:a16="http://schemas.microsoft.com/office/drawing/2014/main" xmlns="" id="{00000000-0008-0000-0400-000011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58</xdr:row>
      <xdr:rowOff>69669</xdr:rowOff>
    </xdr:from>
    <xdr:to>
      <xdr:col>82</xdr:col>
      <xdr:colOff>158750</xdr:colOff>
      <xdr:row>58</xdr:row>
      <xdr:rowOff>171269</xdr:rowOff>
    </xdr:to>
    <xdr:sp macro="" textlink="">
      <xdr:nvSpPr>
        <xdr:cNvPr id="274" name="楕円 273">
          <a:extLst>
            <a:ext uri="{FF2B5EF4-FFF2-40B4-BE49-F238E27FC236}">
              <a16:creationId xmlns:a16="http://schemas.microsoft.com/office/drawing/2014/main" xmlns="" id="{00000000-0008-0000-0400-000012010000}"/>
            </a:ext>
          </a:extLst>
        </xdr:cNvPr>
        <xdr:cNvSpPr/>
      </xdr:nvSpPr>
      <xdr:spPr>
        <a:xfrm>
          <a:off x="16459200" y="10013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58</xdr:row>
      <xdr:rowOff>41746</xdr:rowOff>
    </xdr:from>
    <xdr:ext cx="762000" cy="259045"/>
    <xdr:sp macro="" textlink="">
      <xdr:nvSpPr>
        <xdr:cNvPr id="275" name="その他該当値テキスト">
          <a:extLst>
            <a:ext uri="{FF2B5EF4-FFF2-40B4-BE49-F238E27FC236}">
              <a16:creationId xmlns:a16="http://schemas.microsoft.com/office/drawing/2014/main" xmlns="" id="{00000000-0008-0000-0400-000013010000}"/>
            </a:ext>
          </a:extLst>
        </xdr:cNvPr>
        <xdr:cNvSpPr txBox="1"/>
      </xdr:nvSpPr>
      <xdr:spPr>
        <a:xfrm>
          <a:off x="16598900" y="99858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58</xdr:row>
      <xdr:rowOff>50074</xdr:rowOff>
    </xdr:from>
    <xdr:to>
      <xdr:col>78</xdr:col>
      <xdr:colOff>120650</xdr:colOff>
      <xdr:row>58</xdr:row>
      <xdr:rowOff>151674</xdr:rowOff>
    </xdr:to>
    <xdr:sp macro="" textlink="">
      <xdr:nvSpPr>
        <xdr:cNvPr id="276" name="楕円 275">
          <a:extLst>
            <a:ext uri="{FF2B5EF4-FFF2-40B4-BE49-F238E27FC236}">
              <a16:creationId xmlns:a16="http://schemas.microsoft.com/office/drawing/2014/main" xmlns="" id="{00000000-0008-0000-0400-000014010000}"/>
            </a:ext>
          </a:extLst>
        </xdr:cNvPr>
        <xdr:cNvSpPr/>
      </xdr:nvSpPr>
      <xdr:spPr>
        <a:xfrm>
          <a:off x="15621000" y="9994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136451</xdr:rowOff>
    </xdr:from>
    <xdr:ext cx="736600" cy="259045"/>
    <xdr:sp macro="" textlink="">
      <xdr:nvSpPr>
        <xdr:cNvPr id="277" name="テキスト ボックス 276">
          <a:extLst>
            <a:ext uri="{FF2B5EF4-FFF2-40B4-BE49-F238E27FC236}">
              <a16:creationId xmlns:a16="http://schemas.microsoft.com/office/drawing/2014/main" xmlns="" id="{00000000-0008-0000-0400-000015010000}"/>
            </a:ext>
          </a:extLst>
        </xdr:cNvPr>
        <xdr:cNvSpPr txBox="1"/>
      </xdr:nvSpPr>
      <xdr:spPr>
        <a:xfrm>
          <a:off x="15290800" y="1008055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30480</xdr:rowOff>
    </xdr:from>
    <xdr:to>
      <xdr:col>74</xdr:col>
      <xdr:colOff>31750</xdr:colOff>
      <xdr:row>58</xdr:row>
      <xdr:rowOff>132080</xdr:rowOff>
    </xdr:to>
    <xdr:sp macro="" textlink="">
      <xdr:nvSpPr>
        <xdr:cNvPr id="278" name="楕円 277">
          <a:extLst>
            <a:ext uri="{FF2B5EF4-FFF2-40B4-BE49-F238E27FC236}">
              <a16:creationId xmlns:a16="http://schemas.microsoft.com/office/drawing/2014/main" xmlns="" id="{00000000-0008-0000-0400-000016010000}"/>
            </a:ext>
          </a:extLst>
        </xdr:cNvPr>
        <xdr:cNvSpPr/>
      </xdr:nvSpPr>
      <xdr:spPr>
        <a:xfrm>
          <a:off x="14732000" y="9974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116857</xdr:rowOff>
    </xdr:from>
    <xdr:ext cx="762000" cy="259045"/>
    <xdr:sp macro="" textlink="">
      <xdr:nvSpPr>
        <xdr:cNvPr id="279" name="テキスト ボックス 278">
          <a:extLst>
            <a:ext uri="{FF2B5EF4-FFF2-40B4-BE49-F238E27FC236}">
              <a16:creationId xmlns:a16="http://schemas.microsoft.com/office/drawing/2014/main" xmlns="" id="{00000000-0008-0000-0400-000017010000}"/>
            </a:ext>
          </a:extLst>
        </xdr:cNvPr>
        <xdr:cNvSpPr txBox="1"/>
      </xdr:nvSpPr>
      <xdr:spPr>
        <a:xfrm>
          <a:off x="14401800" y="10060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143147</xdr:rowOff>
    </xdr:from>
    <xdr:to>
      <xdr:col>69</xdr:col>
      <xdr:colOff>142875</xdr:colOff>
      <xdr:row>58</xdr:row>
      <xdr:rowOff>73297</xdr:rowOff>
    </xdr:to>
    <xdr:sp macro="" textlink="">
      <xdr:nvSpPr>
        <xdr:cNvPr id="280" name="楕円 279">
          <a:extLst>
            <a:ext uri="{FF2B5EF4-FFF2-40B4-BE49-F238E27FC236}">
              <a16:creationId xmlns:a16="http://schemas.microsoft.com/office/drawing/2014/main" xmlns="" id="{00000000-0008-0000-0400-000018010000}"/>
            </a:ext>
          </a:extLst>
        </xdr:cNvPr>
        <xdr:cNvSpPr/>
      </xdr:nvSpPr>
      <xdr:spPr>
        <a:xfrm>
          <a:off x="13843000" y="9915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58074</xdr:rowOff>
    </xdr:from>
    <xdr:ext cx="762000" cy="259045"/>
    <xdr:sp macro="" textlink="">
      <xdr:nvSpPr>
        <xdr:cNvPr id="281" name="テキスト ボックス 280">
          <a:extLst>
            <a:ext uri="{FF2B5EF4-FFF2-40B4-BE49-F238E27FC236}">
              <a16:creationId xmlns:a16="http://schemas.microsoft.com/office/drawing/2014/main" xmlns="" id="{00000000-0008-0000-0400-000019010000}"/>
            </a:ext>
          </a:extLst>
        </xdr:cNvPr>
        <xdr:cNvSpPr txBox="1"/>
      </xdr:nvSpPr>
      <xdr:spPr>
        <a:xfrm>
          <a:off x="13512800" y="100021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43543</xdr:rowOff>
    </xdr:from>
    <xdr:to>
      <xdr:col>65</xdr:col>
      <xdr:colOff>53975</xdr:colOff>
      <xdr:row>58</xdr:row>
      <xdr:rowOff>145143</xdr:rowOff>
    </xdr:to>
    <xdr:sp macro="" textlink="">
      <xdr:nvSpPr>
        <xdr:cNvPr id="282" name="楕円 281">
          <a:extLst>
            <a:ext uri="{FF2B5EF4-FFF2-40B4-BE49-F238E27FC236}">
              <a16:creationId xmlns:a16="http://schemas.microsoft.com/office/drawing/2014/main" xmlns="" id="{00000000-0008-0000-0400-00001A010000}"/>
            </a:ext>
          </a:extLst>
        </xdr:cNvPr>
        <xdr:cNvSpPr/>
      </xdr:nvSpPr>
      <xdr:spPr>
        <a:xfrm>
          <a:off x="12954000" y="99876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58</xdr:row>
      <xdr:rowOff>129920</xdr:rowOff>
    </xdr:from>
    <xdr:ext cx="762000" cy="259045"/>
    <xdr:sp macro="" textlink="">
      <xdr:nvSpPr>
        <xdr:cNvPr id="283" name="テキスト ボックス 282">
          <a:extLst>
            <a:ext uri="{FF2B5EF4-FFF2-40B4-BE49-F238E27FC236}">
              <a16:creationId xmlns:a16="http://schemas.microsoft.com/office/drawing/2014/main" xmlns="" id="{00000000-0008-0000-0400-00001B010000}"/>
            </a:ext>
          </a:extLst>
        </xdr:cNvPr>
        <xdr:cNvSpPr txBox="1"/>
      </xdr:nvSpPr>
      <xdr:spPr>
        <a:xfrm>
          <a:off x="12623800" y="100740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4" name="正方形/長方形 283">
          <a:extLst>
            <a:ext uri="{FF2B5EF4-FFF2-40B4-BE49-F238E27FC236}">
              <a16:creationId xmlns:a16="http://schemas.microsoft.com/office/drawing/2014/main" xmlns="" id="{00000000-0008-0000-0400-00001C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5" name="正方形/長方形 284">
          <a:extLst>
            <a:ext uri="{FF2B5EF4-FFF2-40B4-BE49-F238E27FC236}">
              <a16:creationId xmlns:a16="http://schemas.microsoft.com/office/drawing/2014/main" xmlns="" id="{00000000-0008-0000-0400-00001D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6" name="正方形/長方形 285">
          <a:extLst>
            <a:ext uri="{FF2B5EF4-FFF2-40B4-BE49-F238E27FC236}">
              <a16:creationId xmlns:a16="http://schemas.microsoft.com/office/drawing/2014/main" xmlns="" id="{00000000-0008-0000-0400-00001E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7" name="正方形/長方形 286">
          <a:extLst>
            <a:ext uri="{FF2B5EF4-FFF2-40B4-BE49-F238E27FC236}">
              <a16:creationId xmlns:a16="http://schemas.microsoft.com/office/drawing/2014/main" xmlns="" id="{00000000-0008-0000-0400-00001F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8" name="正方形/長方形 287">
          <a:extLst>
            <a:ext uri="{FF2B5EF4-FFF2-40B4-BE49-F238E27FC236}">
              <a16:creationId xmlns:a16="http://schemas.microsoft.com/office/drawing/2014/main" xmlns="" id="{00000000-0008-0000-0400-000020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9" name="正方形/長方形 288">
          <a:extLst>
            <a:ext uri="{FF2B5EF4-FFF2-40B4-BE49-F238E27FC236}">
              <a16:creationId xmlns:a16="http://schemas.microsoft.com/office/drawing/2014/main" xmlns="" id="{00000000-0008-0000-0400-000021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90" name="正方形/長方形 289">
          <a:extLst>
            <a:ext uri="{FF2B5EF4-FFF2-40B4-BE49-F238E27FC236}">
              <a16:creationId xmlns:a16="http://schemas.microsoft.com/office/drawing/2014/main" xmlns="" id="{00000000-0008-0000-0400-000022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1" name="正方形/長方形 290">
          <a:extLst>
            <a:ext uri="{FF2B5EF4-FFF2-40B4-BE49-F238E27FC236}">
              <a16:creationId xmlns:a16="http://schemas.microsoft.com/office/drawing/2014/main" xmlns="" id="{00000000-0008-0000-0400-000023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92" name="正方形/長方形 291">
          <a:extLst>
            <a:ext uri="{FF2B5EF4-FFF2-40B4-BE49-F238E27FC236}">
              <a16:creationId xmlns:a16="http://schemas.microsoft.com/office/drawing/2014/main" xmlns="" id="{00000000-0008-0000-0400-000024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93" name="正方形/長方形 292">
          <a:extLst>
            <a:ext uri="{FF2B5EF4-FFF2-40B4-BE49-F238E27FC236}">
              <a16:creationId xmlns:a16="http://schemas.microsoft.com/office/drawing/2014/main" xmlns="" id="{00000000-0008-0000-0400-000025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4" name="テキスト ボックス 293">
          <a:extLst>
            <a:ext uri="{FF2B5EF4-FFF2-40B4-BE49-F238E27FC236}">
              <a16:creationId xmlns:a16="http://schemas.microsoft.com/office/drawing/2014/main" xmlns="" id="{00000000-0008-0000-0400-000026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年度においては、令和元年度に発足した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ふくおか県央環境広域施設組合</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について、初年度固有の経費に係る負担の皆減に伴う反動減や、</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常備消防に係る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負担金が前年度から微減となったことにより、類似団体平均をやや下回った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各種団体への補助金等については、団体の自立的・自主的運営の促進を求めるとともに、時代の要請に合わないものや所期の目的を達成したものの廃止・圧縮等の抜本的見直しを図り、経費縮減に努める。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95" name="テキスト ボックス 294">
          <a:extLst>
            <a:ext uri="{FF2B5EF4-FFF2-40B4-BE49-F238E27FC236}">
              <a16:creationId xmlns:a16="http://schemas.microsoft.com/office/drawing/2014/main" xmlns="" id="{00000000-0008-0000-0400-000027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6" name="直線コネクタ 295">
          <a:extLst>
            <a:ext uri="{FF2B5EF4-FFF2-40B4-BE49-F238E27FC236}">
              <a16:creationId xmlns:a16="http://schemas.microsoft.com/office/drawing/2014/main" xmlns="" id="{00000000-0008-0000-0400-000028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7" name="テキスト ボックス 296">
          <a:extLst>
            <a:ext uri="{FF2B5EF4-FFF2-40B4-BE49-F238E27FC236}">
              <a16:creationId xmlns:a16="http://schemas.microsoft.com/office/drawing/2014/main" xmlns="" id="{00000000-0008-0000-0400-000029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8" name="直線コネクタ 297">
          <a:extLst>
            <a:ext uri="{FF2B5EF4-FFF2-40B4-BE49-F238E27FC236}">
              <a16:creationId xmlns:a16="http://schemas.microsoft.com/office/drawing/2014/main" xmlns="" id="{00000000-0008-0000-0400-00002A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9" name="テキスト ボックス 298">
          <a:extLst>
            <a:ext uri="{FF2B5EF4-FFF2-40B4-BE49-F238E27FC236}">
              <a16:creationId xmlns:a16="http://schemas.microsoft.com/office/drawing/2014/main" xmlns="" id="{00000000-0008-0000-0400-00002B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300" name="直線コネクタ 299">
          <a:extLst>
            <a:ext uri="{FF2B5EF4-FFF2-40B4-BE49-F238E27FC236}">
              <a16:creationId xmlns:a16="http://schemas.microsoft.com/office/drawing/2014/main" xmlns="" id="{00000000-0008-0000-0400-00002C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301" name="テキスト ボックス 300">
          <a:extLst>
            <a:ext uri="{FF2B5EF4-FFF2-40B4-BE49-F238E27FC236}">
              <a16:creationId xmlns:a16="http://schemas.microsoft.com/office/drawing/2014/main" xmlns="" id="{00000000-0008-0000-0400-00002D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302" name="直線コネクタ 301">
          <a:extLst>
            <a:ext uri="{FF2B5EF4-FFF2-40B4-BE49-F238E27FC236}">
              <a16:creationId xmlns:a16="http://schemas.microsoft.com/office/drawing/2014/main" xmlns="" id="{00000000-0008-0000-0400-00002E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303" name="テキスト ボックス 302">
          <a:extLst>
            <a:ext uri="{FF2B5EF4-FFF2-40B4-BE49-F238E27FC236}">
              <a16:creationId xmlns:a16="http://schemas.microsoft.com/office/drawing/2014/main" xmlns="" id="{00000000-0008-0000-0400-00002F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4" name="直線コネクタ 303">
          <a:extLst>
            <a:ext uri="{FF2B5EF4-FFF2-40B4-BE49-F238E27FC236}">
              <a16:creationId xmlns:a16="http://schemas.microsoft.com/office/drawing/2014/main" xmlns="" id="{00000000-0008-0000-0400-000030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5" name="テキスト ボックス 304">
          <a:extLst>
            <a:ext uri="{FF2B5EF4-FFF2-40B4-BE49-F238E27FC236}">
              <a16:creationId xmlns:a16="http://schemas.microsoft.com/office/drawing/2014/main" xmlns="" id="{00000000-0008-0000-0400-000031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6" name="直線コネクタ 305">
          <a:extLst>
            <a:ext uri="{FF2B5EF4-FFF2-40B4-BE49-F238E27FC236}">
              <a16:creationId xmlns:a16="http://schemas.microsoft.com/office/drawing/2014/main" xmlns="" id="{00000000-0008-0000-0400-000032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7" name="補助費等グラフ枠">
          <a:extLst>
            <a:ext uri="{FF2B5EF4-FFF2-40B4-BE49-F238E27FC236}">
              <a16:creationId xmlns:a16="http://schemas.microsoft.com/office/drawing/2014/main" xmlns="" id="{00000000-0008-0000-0400-000033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131572</xdr:rowOff>
    </xdr:from>
    <xdr:to>
      <xdr:col>82</xdr:col>
      <xdr:colOff>107950</xdr:colOff>
      <xdr:row>40</xdr:row>
      <xdr:rowOff>44704</xdr:rowOff>
    </xdr:to>
    <xdr:cxnSp macro="">
      <xdr:nvCxnSpPr>
        <xdr:cNvPr id="308" name="直線コネクタ 307">
          <a:extLst>
            <a:ext uri="{FF2B5EF4-FFF2-40B4-BE49-F238E27FC236}">
              <a16:creationId xmlns:a16="http://schemas.microsoft.com/office/drawing/2014/main" xmlns="" id="{00000000-0008-0000-0400-000034010000}"/>
            </a:ext>
          </a:extLst>
        </xdr:cNvPr>
        <xdr:cNvCxnSpPr/>
      </xdr:nvCxnSpPr>
      <xdr:spPr>
        <a:xfrm flipV="1">
          <a:off x="16510000" y="5960872"/>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16781</xdr:rowOff>
    </xdr:from>
    <xdr:ext cx="762000" cy="259045"/>
    <xdr:sp macro="" textlink="">
      <xdr:nvSpPr>
        <xdr:cNvPr id="309" name="補助費等最小値テキスト">
          <a:extLst>
            <a:ext uri="{FF2B5EF4-FFF2-40B4-BE49-F238E27FC236}">
              <a16:creationId xmlns:a16="http://schemas.microsoft.com/office/drawing/2014/main" xmlns="" id="{00000000-0008-0000-0400-000035010000}"/>
            </a:ext>
          </a:extLst>
        </xdr:cNvPr>
        <xdr:cNvSpPr txBox="1"/>
      </xdr:nvSpPr>
      <xdr:spPr>
        <a:xfrm>
          <a:off x="16598900" y="687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44704</xdr:rowOff>
    </xdr:from>
    <xdr:to>
      <xdr:col>82</xdr:col>
      <xdr:colOff>196850</xdr:colOff>
      <xdr:row>40</xdr:row>
      <xdr:rowOff>44704</xdr:rowOff>
    </xdr:to>
    <xdr:cxnSp macro="">
      <xdr:nvCxnSpPr>
        <xdr:cNvPr id="310" name="直線コネクタ 309">
          <a:extLst>
            <a:ext uri="{FF2B5EF4-FFF2-40B4-BE49-F238E27FC236}">
              <a16:creationId xmlns:a16="http://schemas.microsoft.com/office/drawing/2014/main" xmlns="" id="{00000000-0008-0000-0400-000036010000}"/>
            </a:ext>
          </a:extLst>
        </xdr:cNvPr>
        <xdr:cNvCxnSpPr/>
      </xdr:nvCxnSpPr>
      <xdr:spPr>
        <a:xfrm>
          <a:off x="16421100" y="69027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46499</xdr:rowOff>
    </xdr:from>
    <xdr:ext cx="762000" cy="259045"/>
    <xdr:sp macro="" textlink="">
      <xdr:nvSpPr>
        <xdr:cNvPr id="311" name="補助費等最大値テキスト">
          <a:extLst>
            <a:ext uri="{FF2B5EF4-FFF2-40B4-BE49-F238E27FC236}">
              <a16:creationId xmlns:a16="http://schemas.microsoft.com/office/drawing/2014/main" xmlns="" id="{00000000-0008-0000-0400-000037010000}"/>
            </a:ext>
          </a:extLst>
        </xdr:cNvPr>
        <xdr:cNvSpPr txBox="1"/>
      </xdr:nvSpPr>
      <xdr:spPr>
        <a:xfrm>
          <a:off x="16598900" y="5704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131572</xdr:rowOff>
    </xdr:from>
    <xdr:to>
      <xdr:col>82</xdr:col>
      <xdr:colOff>196850</xdr:colOff>
      <xdr:row>34</xdr:row>
      <xdr:rowOff>131572</xdr:rowOff>
    </xdr:to>
    <xdr:cxnSp macro="">
      <xdr:nvCxnSpPr>
        <xdr:cNvPr id="312" name="直線コネクタ 311">
          <a:extLst>
            <a:ext uri="{FF2B5EF4-FFF2-40B4-BE49-F238E27FC236}">
              <a16:creationId xmlns:a16="http://schemas.microsoft.com/office/drawing/2014/main" xmlns="" id="{00000000-0008-0000-0400-000038010000}"/>
            </a:ext>
          </a:extLst>
        </xdr:cNvPr>
        <xdr:cNvCxnSpPr/>
      </xdr:nvCxnSpPr>
      <xdr:spPr>
        <a:xfrm>
          <a:off x="16421100" y="59608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74422</xdr:rowOff>
    </xdr:from>
    <xdr:to>
      <xdr:col>82</xdr:col>
      <xdr:colOff>107950</xdr:colOff>
      <xdr:row>37</xdr:row>
      <xdr:rowOff>124714</xdr:rowOff>
    </xdr:to>
    <xdr:cxnSp macro="">
      <xdr:nvCxnSpPr>
        <xdr:cNvPr id="313" name="直線コネクタ 312">
          <a:extLst>
            <a:ext uri="{FF2B5EF4-FFF2-40B4-BE49-F238E27FC236}">
              <a16:creationId xmlns:a16="http://schemas.microsoft.com/office/drawing/2014/main" xmlns="" id="{00000000-0008-0000-0400-000039010000}"/>
            </a:ext>
          </a:extLst>
        </xdr:cNvPr>
        <xdr:cNvCxnSpPr/>
      </xdr:nvCxnSpPr>
      <xdr:spPr>
        <a:xfrm flipV="1">
          <a:off x="15671800" y="641807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18559</xdr:rowOff>
    </xdr:from>
    <xdr:ext cx="762000" cy="259045"/>
    <xdr:sp macro="" textlink="">
      <xdr:nvSpPr>
        <xdr:cNvPr id="314" name="補助費等平均値テキスト">
          <a:extLst>
            <a:ext uri="{FF2B5EF4-FFF2-40B4-BE49-F238E27FC236}">
              <a16:creationId xmlns:a16="http://schemas.microsoft.com/office/drawing/2014/main" xmlns="" id="{00000000-0008-0000-0400-00003A010000}"/>
            </a:ext>
          </a:extLst>
        </xdr:cNvPr>
        <xdr:cNvSpPr txBox="1"/>
      </xdr:nvSpPr>
      <xdr:spPr>
        <a:xfrm>
          <a:off x="16598900" y="636220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46482</xdr:rowOff>
    </xdr:from>
    <xdr:to>
      <xdr:col>82</xdr:col>
      <xdr:colOff>158750</xdr:colOff>
      <xdr:row>37</xdr:row>
      <xdr:rowOff>148082</xdr:rowOff>
    </xdr:to>
    <xdr:sp macro="" textlink="">
      <xdr:nvSpPr>
        <xdr:cNvPr id="315" name="フローチャート: 判断 314">
          <a:extLst>
            <a:ext uri="{FF2B5EF4-FFF2-40B4-BE49-F238E27FC236}">
              <a16:creationId xmlns:a16="http://schemas.microsoft.com/office/drawing/2014/main" xmlns="" id="{00000000-0008-0000-0400-00003B010000}"/>
            </a:ext>
          </a:extLst>
        </xdr:cNvPr>
        <xdr:cNvSpPr/>
      </xdr:nvSpPr>
      <xdr:spPr>
        <a:xfrm>
          <a:off x="16459200" y="6390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74422</xdr:rowOff>
    </xdr:from>
    <xdr:to>
      <xdr:col>78</xdr:col>
      <xdr:colOff>69850</xdr:colOff>
      <xdr:row>37</xdr:row>
      <xdr:rowOff>124714</xdr:rowOff>
    </xdr:to>
    <xdr:cxnSp macro="">
      <xdr:nvCxnSpPr>
        <xdr:cNvPr id="316" name="直線コネクタ 315">
          <a:extLst>
            <a:ext uri="{FF2B5EF4-FFF2-40B4-BE49-F238E27FC236}">
              <a16:creationId xmlns:a16="http://schemas.microsoft.com/office/drawing/2014/main" xmlns="" id="{00000000-0008-0000-0400-00003C010000}"/>
            </a:ext>
          </a:extLst>
        </xdr:cNvPr>
        <xdr:cNvCxnSpPr/>
      </xdr:nvCxnSpPr>
      <xdr:spPr>
        <a:xfrm>
          <a:off x="14782800" y="6418072"/>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55626</xdr:rowOff>
    </xdr:from>
    <xdr:to>
      <xdr:col>78</xdr:col>
      <xdr:colOff>120650</xdr:colOff>
      <xdr:row>37</xdr:row>
      <xdr:rowOff>157226</xdr:rowOff>
    </xdr:to>
    <xdr:sp macro="" textlink="">
      <xdr:nvSpPr>
        <xdr:cNvPr id="317" name="フローチャート: 判断 316">
          <a:extLst>
            <a:ext uri="{FF2B5EF4-FFF2-40B4-BE49-F238E27FC236}">
              <a16:creationId xmlns:a16="http://schemas.microsoft.com/office/drawing/2014/main" xmlns="" id="{00000000-0008-0000-0400-00003D010000}"/>
            </a:ext>
          </a:extLst>
        </xdr:cNvPr>
        <xdr:cNvSpPr/>
      </xdr:nvSpPr>
      <xdr:spPr>
        <a:xfrm>
          <a:off x="15621000" y="6399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167403</xdr:rowOff>
    </xdr:from>
    <xdr:ext cx="736600" cy="259045"/>
    <xdr:sp macro="" textlink="">
      <xdr:nvSpPr>
        <xdr:cNvPr id="318" name="テキスト ボックス 317">
          <a:extLst>
            <a:ext uri="{FF2B5EF4-FFF2-40B4-BE49-F238E27FC236}">
              <a16:creationId xmlns:a16="http://schemas.microsoft.com/office/drawing/2014/main" xmlns="" id="{00000000-0008-0000-0400-00003E010000}"/>
            </a:ext>
          </a:extLst>
        </xdr:cNvPr>
        <xdr:cNvSpPr txBox="1"/>
      </xdr:nvSpPr>
      <xdr:spPr>
        <a:xfrm>
          <a:off x="15290800" y="6168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74422</xdr:rowOff>
    </xdr:from>
    <xdr:to>
      <xdr:col>73</xdr:col>
      <xdr:colOff>180975</xdr:colOff>
      <xdr:row>37</xdr:row>
      <xdr:rowOff>110998</xdr:rowOff>
    </xdr:to>
    <xdr:cxnSp macro="">
      <xdr:nvCxnSpPr>
        <xdr:cNvPr id="319" name="直線コネクタ 318">
          <a:extLst>
            <a:ext uri="{FF2B5EF4-FFF2-40B4-BE49-F238E27FC236}">
              <a16:creationId xmlns:a16="http://schemas.microsoft.com/office/drawing/2014/main" xmlns="" id="{00000000-0008-0000-0400-00003F010000}"/>
            </a:ext>
          </a:extLst>
        </xdr:cNvPr>
        <xdr:cNvCxnSpPr/>
      </xdr:nvCxnSpPr>
      <xdr:spPr>
        <a:xfrm flipV="1">
          <a:off x="13893800" y="641807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23622</xdr:rowOff>
    </xdr:from>
    <xdr:to>
      <xdr:col>74</xdr:col>
      <xdr:colOff>31750</xdr:colOff>
      <xdr:row>37</xdr:row>
      <xdr:rowOff>125222</xdr:rowOff>
    </xdr:to>
    <xdr:sp macro="" textlink="">
      <xdr:nvSpPr>
        <xdr:cNvPr id="320" name="フローチャート: 判断 319">
          <a:extLst>
            <a:ext uri="{FF2B5EF4-FFF2-40B4-BE49-F238E27FC236}">
              <a16:creationId xmlns:a16="http://schemas.microsoft.com/office/drawing/2014/main" xmlns="" id="{00000000-0008-0000-0400-000040010000}"/>
            </a:ext>
          </a:extLst>
        </xdr:cNvPr>
        <xdr:cNvSpPr/>
      </xdr:nvSpPr>
      <xdr:spPr>
        <a:xfrm>
          <a:off x="14732000" y="6367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135399</xdr:rowOff>
    </xdr:from>
    <xdr:ext cx="762000" cy="259045"/>
    <xdr:sp macro="" textlink="">
      <xdr:nvSpPr>
        <xdr:cNvPr id="321" name="テキスト ボックス 320">
          <a:extLst>
            <a:ext uri="{FF2B5EF4-FFF2-40B4-BE49-F238E27FC236}">
              <a16:creationId xmlns:a16="http://schemas.microsoft.com/office/drawing/2014/main" xmlns="" id="{00000000-0008-0000-0400-000041010000}"/>
            </a:ext>
          </a:extLst>
        </xdr:cNvPr>
        <xdr:cNvSpPr txBox="1"/>
      </xdr:nvSpPr>
      <xdr:spPr>
        <a:xfrm>
          <a:off x="14401800" y="6136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110998</xdr:rowOff>
    </xdr:from>
    <xdr:to>
      <xdr:col>69</xdr:col>
      <xdr:colOff>92075</xdr:colOff>
      <xdr:row>37</xdr:row>
      <xdr:rowOff>156718</xdr:rowOff>
    </xdr:to>
    <xdr:cxnSp macro="">
      <xdr:nvCxnSpPr>
        <xdr:cNvPr id="322" name="直線コネクタ 321">
          <a:extLst>
            <a:ext uri="{FF2B5EF4-FFF2-40B4-BE49-F238E27FC236}">
              <a16:creationId xmlns:a16="http://schemas.microsoft.com/office/drawing/2014/main" xmlns="" id="{00000000-0008-0000-0400-000042010000}"/>
            </a:ext>
          </a:extLst>
        </xdr:cNvPr>
        <xdr:cNvCxnSpPr/>
      </xdr:nvCxnSpPr>
      <xdr:spPr>
        <a:xfrm flipV="1">
          <a:off x="13004800" y="64546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19050</xdr:rowOff>
    </xdr:from>
    <xdr:to>
      <xdr:col>69</xdr:col>
      <xdr:colOff>142875</xdr:colOff>
      <xdr:row>37</xdr:row>
      <xdr:rowOff>120650</xdr:rowOff>
    </xdr:to>
    <xdr:sp macro="" textlink="">
      <xdr:nvSpPr>
        <xdr:cNvPr id="323" name="フローチャート: 判断 322">
          <a:extLst>
            <a:ext uri="{FF2B5EF4-FFF2-40B4-BE49-F238E27FC236}">
              <a16:creationId xmlns:a16="http://schemas.microsoft.com/office/drawing/2014/main" xmlns="" id="{00000000-0008-0000-0400-000043010000}"/>
            </a:ext>
          </a:extLst>
        </xdr:cNvPr>
        <xdr:cNvSpPr/>
      </xdr:nvSpPr>
      <xdr:spPr>
        <a:xfrm>
          <a:off x="13843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130827</xdr:rowOff>
    </xdr:from>
    <xdr:ext cx="762000" cy="259045"/>
    <xdr:sp macro="" textlink="">
      <xdr:nvSpPr>
        <xdr:cNvPr id="324" name="テキスト ボックス 323">
          <a:extLst>
            <a:ext uri="{FF2B5EF4-FFF2-40B4-BE49-F238E27FC236}">
              <a16:creationId xmlns:a16="http://schemas.microsoft.com/office/drawing/2014/main" xmlns="" id="{00000000-0008-0000-0400-000044010000}"/>
            </a:ext>
          </a:extLst>
        </xdr:cNvPr>
        <xdr:cNvSpPr txBox="1"/>
      </xdr:nvSpPr>
      <xdr:spPr>
        <a:xfrm>
          <a:off x="13512800" y="613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14478</xdr:rowOff>
    </xdr:from>
    <xdr:to>
      <xdr:col>65</xdr:col>
      <xdr:colOff>53975</xdr:colOff>
      <xdr:row>37</xdr:row>
      <xdr:rowOff>116078</xdr:rowOff>
    </xdr:to>
    <xdr:sp macro="" textlink="">
      <xdr:nvSpPr>
        <xdr:cNvPr id="325" name="フローチャート: 判断 324">
          <a:extLst>
            <a:ext uri="{FF2B5EF4-FFF2-40B4-BE49-F238E27FC236}">
              <a16:creationId xmlns:a16="http://schemas.microsoft.com/office/drawing/2014/main" xmlns="" id="{00000000-0008-0000-0400-000045010000}"/>
            </a:ext>
          </a:extLst>
        </xdr:cNvPr>
        <xdr:cNvSpPr/>
      </xdr:nvSpPr>
      <xdr:spPr>
        <a:xfrm>
          <a:off x="12954000" y="6358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126255</xdr:rowOff>
    </xdr:from>
    <xdr:ext cx="762000" cy="259045"/>
    <xdr:sp macro="" textlink="">
      <xdr:nvSpPr>
        <xdr:cNvPr id="326" name="テキスト ボックス 325">
          <a:extLst>
            <a:ext uri="{FF2B5EF4-FFF2-40B4-BE49-F238E27FC236}">
              <a16:creationId xmlns:a16="http://schemas.microsoft.com/office/drawing/2014/main" xmlns="" id="{00000000-0008-0000-0400-000046010000}"/>
            </a:ext>
          </a:extLst>
        </xdr:cNvPr>
        <xdr:cNvSpPr txBox="1"/>
      </xdr:nvSpPr>
      <xdr:spPr>
        <a:xfrm>
          <a:off x="12623800" y="612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7" name="テキスト ボックス 326">
          <a:extLst>
            <a:ext uri="{FF2B5EF4-FFF2-40B4-BE49-F238E27FC236}">
              <a16:creationId xmlns:a16="http://schemas.microsoft.com/office/drawing/2014/main" xmlns="" id="{00000000-0008-0000-0400-000047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8" name="テキスト ボックス 327">
          <a:extLst>
            <a:ext uri="{FF2B5EF4-FFF2-40B4-BE49-F238E27FC236}">
              <a16:creationId xmlns:a16="http://schemas.microsoft.com/office/drawing/2014/main" xmlns="" id="{00000000-0008-0000-0400-000048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9" name="テキスト ボックス 328">
          <a:extLst>
            <a:ext uri="{FF2B5EF4-FFF2-40B4-BE49-F238E27FC236}">
              <a16:creationId xmlns:a16="http://schemas.microsoft.com/office/drawing/2014/main" xmlns="" id="{00000000-0008-0000-0400-000049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30" name="テキスト ボックス 329">
          <a:extLst>
            <a:ext uri="{FF2B5EF4-FFF2-40B4-BE49-F238E27FC236}">
              <a16:creationId xmlns:a16="http://schemas.microsoft.com/office/drawing/2014/main" xmlns="" id="{00000000-0008-0000-0400-00004A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31" name="テキスト ボックス 330">
          <a:extLst>
            <a:ext uri="{FF2B5EF4-FFF2-40B4-BE49-F238E27FC236}">
              <a16:creationId xmlns:a16="http://schemas.microsoft.com/office/drawing/2014/main" xmlns="" id="{00000000-0008-0000-0400-00004B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23622</xdr:rowOff>
    </xdr:from>
    <xdr:to>
      <xdr:col>82</xdr:col>
      <xdr:colOff>158750</xdr:colOff>
      <xdr:row>37</xdr:row>
      <xdr:rowOff>125222</xdr:rowOff>
    </xdr:to>
    <xdr:sp macro="" textlink="">
      <xdr:nvSpPr>
        <xdr:cNvPr id="332" name="楕円 331">
          <a:extLst>
            <a:ext uri="{FF2B5EF4-FFF2-40B4-BE49-F238E27FC236}">
              <a16:creationId xmlns:a16="http://schemas.microsoft.com/office/drawing/2014/main" xmlns="" id="{00000000-0008-0000-0400-00004C010000}"/>
            </a:ext>
          </a:extLst>
        </xdr:cNvPr>
        <xdr:cNvSpPr/>
      </xdr:nvSpPr>
      <xdr:spPr>
        <a:xfrm>
          <a:off x="164592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40149</xdr:rowOff>
    </xdr:from>
    <xdr:ext cx="762000" cy="259045"/>
    <xdr:sp macro="" textlink="">
      <xdr:nvSpPr>
        <xdr:cNvPr id="333" name="補助費等該当値テキスト">
          <a:extLst>
            <a:ext uri="{FF2B5EF4-FFF2-40B4-BE49-F238E27FC236}">
              <a16:creationId xmlns:a16="http://schemas.microsoft.com/office/drawing/2014/main" xmlns="" id="{00000000-0008-0000-0400-00004D010000}"/>
            </a:ext>
          </a:extLst>
        </xdr:cNvPr>
        <xdr:cNvSpPr txBox="1"/>
      </xdr:nvSpPr>
      <xdr:spPr>
        <a:xfrm>
          <a:off x="16598900" y="6212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73914</xdr:rowOff>
    </xdr:from>
    <xdr:to>
      <xdr:col>78</xdr:col>
      <xdr:colOff>120650</xdr:colOff>
      <xdr:row>38</xdr:row>
      <xdr:rowOff>4064</xdr:rowOff>
    </xdr:to>
    <xdr:sp macro="" textlink="">
      <xdr:nvSpPr>
        <xdr:cNvPr id="334" name="楕円 333">
          <a:extLst>
            <a:ext uri="{FF2B5EF4-FFF2-40B4-BE49-F238E27FC236}">
              <a16:creationId xmlns:a16="http://schemas.microsoft.com/office/drawing/2014/main" xmlns="" id="{00000000-0008-0000-0400-00004E010000}"/>
            </a:ext>
          </a:extLst>
        </xdr:cNvPr>
        <xdr:cNvSpPr/>
      </xdr:nvSpPr>
      <xdr:spPr>
        <a:xfrm>
          <a:off x="15621000" y="6417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160291</xdr:rowOff>
    </xdr:from>
    <xdr:ext cx="736600" cy="259045"/>
    <xdr:sp macro="" textlink="">
      <xdr:nvSpPr>
        <xdr:cNvPr id="335" name="テキスト ボックス 334">
          <a:extLst>
            <a:ext uri="{FF2B5EF4-FFF2-40B4-BE49-F238E27FC236}">
              <a16:creationId xmlns:a16="http://schemas.microsoft.com/office/drawing/2014/main" xmlns="" id="{00000000-0008-0000-0400-00004F010000}"/>
            </a:ext>
          </a:extLst>
        </xdr:cNvPr>
        <xdr:cNvSpPr txBox="1"/>
      </xdr:nvSpPr>
      <xdr:spPr>
        <a:xfrm>
          <a:off x="15290800" y="65039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23622</xdr:rowOff>
    </xdr:from>
    <xdr:to>
      <xdr:col>74</xdr:col>
      <xdr:colOff>31750</xdr:colOff>
      <xdr:row>37</xdr:row>
      <xdr:rowOff>125222</xdr:rowOff>
    </xdr:to>
    <xdr:sp macro="" textlink="">
      <xdr:nvSpPr>
        <xdr:cNvPr id="336" name="楕円 335">
          <a:extLst>
            <a:ext uri="{FF2B5EF4-FFF2-40B4-BE49-F238E27FC236}">
              <a16:creationId xmlns:a16="http://schemas.microsoft.com/office/drawing/2014/main" xmlns="" id="{00000000-0008-0000-0400-000050010000}"/>
            </a:ext>
          </a:extLst>
        </xdr:cNvPr>
        <xdr:cNvSpPr/>
      </xdr:nvSpPr>
      <xdr:spPr>
        <a:xfrm>
          <a:off x="14732000" y="6367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109999</xdr:rowOff>
    </xdr:from>
    <xdr:ext cx="762000" cy="259045"/>
    <xdr:sp macro="" textlink="">
      <xdr:nvSpPr>
        <xdr:cNvPr id="337" name="テキスト ボックス 336">
          <a:extLst>
            <a:ext uri="{FF2B5EF4-FFF2-40B4-BE49-F238E27FC236}">
              <a16:creationId xmlns:a16="http://schemas.microsoft.com/office/drawing/2014/main" xmlns="" id="{00000000-0008-0000-0400-000051010000}"/>
            </a:ext>
          </a:extLst>
        </xdr:cNvPr>
        <xdr:cNvSpPr txBox="1"/>
      </xdr:nvSpPr>
      <xdr:spPr>
        <a:xfrm>
          <a:off x="14401800" y="6453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60198</xdr:rowOff>
    </xdr:from>
    <xdr:to>
      <xdr:col>69</xdr:col>
      <xdr:colOff>142875</xdr:colOff>
      <xdr:row>37</xdr:row>
      <xdr:rowOff>161798</xdr:rowOff>
    </xdr:to>
    <xdr:sp macro="" textlink="">
      <xdr:nvSpPr>
        <xdr:cNvPr id="338" name="楕円 337">
          <a:extLst>
            <a:ext uri="{FF2B5EF4-FFF2-40B4-BE49-F238E27FC236}">
              <a16:creationId xmlns:a16="http://schemas.microsoft.com/office/drawing/2014/main" xmlns="" id="{00000000-0008-0000-0400-000052010000}"/>
            </a:ext>
          </a:extLst>
        </xdr:cNvPr>
        <xdr:cNvSpPr/>
      </xdr:nvSpPr>
      <xdr:spPr>
        <a:xfrm>
          <a:off x="13843000" y="640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146575</xdr:rowOff>
    </xdr:from>
    <xdr:ext cx="762000" cy="259045"/>
    <xdr:sp macro="" textlink="">
      <xdr:nvSpPr>
        <xdr:cNvPr id="339" name="テキスト ボックス 338">
          <a:extLst>
            <a:ext uri="{FF2B5EF4-FFF2-40B4-BE49-F238E27FC236}">
              <a16:creationId xmlns:a16="http://schemas.microsoft.com/office/drawing/2014/main" xmlns="" id="{00000000-0008-0000-0400-000053010000}"/>
            </a:ext>
          </a:extLst>
        </xdr:cNvPr>
        <xdr:cNvSpPr txBox="1"/>
      </xdr:nvSpPr>
      <xdr:spPr>
        <a:xfrm>
          <a:off x="13512800" y="6490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105918</xdr:rowOff>
    </xdr:from>
    <xdr:to>
      <xdr:col>65</xdr:col>
      <xdr:colOff>53975</xdr:colOff>
      <xdr:row>38</xdr:row>
      <xdr:rowOff>36068</xdr:rowOff>
    </xdr:to>
    <xdr:sp macro="" textlink="">
      <xdr:nvSpPr>
        <xdr:cNvPr id="340" name="楕円 339">
          <a:extLst>
            <a:ext uri="{FF2B5EF4-FFF2-40B4-BE49-F238E27FC236}">
              <a16:creationId xmlns:a16="http://schemas.microsoft.com/office/drawing/2014/main" xmlns="" id="{00000000-0008-0000-0400-000054010000}"/>
            </a:ext>
          </a:extLst>
        </xdr:cNvPr>
        <xdr:cNvSpPr/>
      </xdr:nvSpPr>
      <xdr:spPr>
        <a:xfrm>
          <a:off x="12954000" y="6449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20845</xdr:rowOff>
    </xdr:from>
    <xdr:ext cx="762000" cy="259045"/>
    <xdr:sp macro="" textlink="">
      <xdr:nvSpPr>
        <xdr:cNvPr id="341" name="テキスト ボックス 340">
          <a:extLst>
            <a:ext uri="{FF2B5EF4-FFF2-40B4-BE49-F238E27FC236}">
              <a16:creationId xmlns:a16="http://schemas.microsoft.com/office/drawing/2014/main" xmlns="" id="{00000000-0008-0000-0400-000055010000}"/>
            </a:ext>
          </a:extLst>
        </xdr:cNvPr>
        <xdr:cNvSpPr txBox="1"/>
      </xdr:nvSpPr>
      <xdr:spPr>
        <a:xfrm>
          <a:off x="12623800" y="6535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42" name="正方形/長方形 341">
          <a:extLst>
            <a:ext uri="{FF2B5EF4-FFF2-40B4-BE49-F238E27FC236}">
              <a16:creationId xmlns:a16="http://schemas.microsoft.com/office/drawing/2014/main" xmlns="" id="{00000000-0008-0000-0400-000056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3" name="正方形/長方形 342">
          <a:extLst>
            <a:ext uri="{FF2B5EF4-FFF2-40B4-BE49-F238E27FC236}">
              <a16:creationId xmlns:a16="http://schemas.microsoft.com/office/drawing/2014/main" xmlns="" id="{00000000-0008-0000-0400-000057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4" name="正方形/長方形 343">
          <a:extLst>
            <a:ext uri="{FF2B5EF4-FFF2-40B4-BE49-F238E27FC236}">
              <a16:creationId xmlns:a16="http://schemas.microsoft.com/office/drawing/2014/main" xmlns="" id="{00000000-0008-0000-0400-000058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5" name="正方形/長方形 344">
          <a:extLst>
            <a:ext uri="{FF2B5EF4-FFF2-40B4-BE49-F238E27FC236}">
              <a16:creationId xmlns:a16="http://schemas.microsoft.com/office/drawing/2014/main" xmlns="" id="{00000000-0008-0000-0400-000059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6" name="正方形/長方形 345">
          <a:extLst>
            <a:ext uri="{FF2B5EF4-FFF2-40B4-BE49-F238E27FC236}">
              <a16:creationId xmlns:a16="http://schemas.microsoft.com/office/drawing/2014/main" xmlns="" id="{00000000-0008-0000-0400-00005A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7" name="正方形/長方形 346">
          <a:extLst>
            <a:ext uri="{FF2B5EF4-FFF2-40B4-BE49-F238E27FC236}">
              <a16:creationId xmlns:a16="http://schemas.microsoft.com/office/drawing/2014/main" xmlns="" id="{00000000-0008-0000-0400-00005B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8" name="正方形/長方形 347">
          <a:extLst>
            <a:ext uri="{FF2B5EF4-FFF2-40B4-BE49-F238E27FC236}">
              <a16:creationId xmlns:a16="http://schemas.microsoft.com/office/drawing/2014/main" xmlns="" id="{00000000-0008-0000-0400-00005C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9" name="正方形/長方形 348">
          <a:extLst>
            <a:ext uri="{FF2B5EF4-FFF2-40B4-BE49-F238E27FC236}">
              <a16:creationId xmlns:a16="http://schemas.microsoft.com/office/drawing/2014/main" xmlns="" id="{00000000-0008-0000-0400-00005D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50" name="正方形/長方形 349">
          <a:extLst>
            <a:ext uri="{FF2B5EF4-FFF2-40B4-BE49-F238E27FC236}">
              <a16:creationId xmlns:a16="http://schemas.microsoft.com/office/drawing/2014/main" xmlns="" id="{00000000-0008-0000-0400-00005E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51" name="正方形/長方形 350">
          <a:extLst>
            <a:ext uri="{FF2B5EF4-FFF2-40B4-BE49-F238E27FC236}">
              <a16:creationId xmlns:a16="http://schemas.microsoft.com/office/drawing/2014/main" xmlns="" id="{00000000-0008-0000-0400-00005F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52" name="テキスト ボックス 351">
          <a:extLst>
            <a:ext uri="{FF2B5EF4-FFF2-40B4-BE49-F238E27FC236}">
              <a16:creationId xmlns:a16="http://schemas.microsoft.com/office/drawing/2014/main" xmlns="" id="{00000000-0008-0000-0400-000060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年度の公的資金補償金免除繰上償還及び縁故債繰上償還や、近年の投資的事業の抑制等により、地方債元利償還金の減少傾向が続い</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たため、</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類似団体平均を下回る水準を維持している。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今後本格化する町営住宅</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事業等の大型事業による公債費の増加が懸念されるが、従来の方針を踏襲し、事業の実施に</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あ</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たっては、国・県支出金等の財源確保を図り、起債に大きく依存することのない財政運営に努める。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53" name="テキスト ボックス 352">
          <a:extLst>
            <a:ext uri="{FF2B5EF4-FFF2-40B4-BE49-F238E27FC236}">
              <a16:creationId xmlns:a16="http://schemas.microsoft.com/office/drawing/2014/main" xmlns="" id="{00000000-0008-0000-0400-000061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4" name="直線コネクタ 353">
          <a:extLst>
            <a:ext uri="{FF2B5EF4-FFF2-40B4-BE49-F238E27FC236}">
              <a16:creationId xmlns:a16="http://schemas.microsoft.com/office/drawing/2014/main" xmlns="" id="{00000000-0008-0000-0400-000062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5" name="テキスト ボックス 354">
          <a:extLst>
            <a:ext uri="{FF2B5EF4-FFF2-40B4-BE49-F238E27FC236}">
              <a16:creationId xmlns:a16="http://schemas.microsoft.com/office/drawing/2014/main" xmlns="" id="{00000000-0008-0000-0400-000063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6" name="直線コネクタ 355">
          <a:extLst>
            <a:ext uri="{FF2B5EF4-FFF2-40B4-BE49-F238E27FC236}">
              <a16:creationId xmlns:a16="http://schemas.microsoft.com/office/drawing/2014/main" xmlns="" id="{00000000-0008-0000-0400-000064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7" name="テキスト ボックス 356">
          <a:extLst>
            <a:ext uri="{FF2B5EF4-FFF2-40B4-BE49-F238E27FC236}">
              <a16:creationId xmlns:a16="http://schemas.microsoft.com/office/drawing/2014/main" xmlns="" id="{00000000-0008-0000-0400-000065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8" name="直線コネクタ 357">
          <a:extLst>
            <a:ext uri="{FF2B5EF4-FFF2-40B4-BE49-F238E27FC236}">
              <a16:creationId xmlns:a16="http://schemas.microsoft.com/office/drawing/2014/main" xmlns="" id="{00000000-0008-0000-0400-000066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9" name="テキスト ボックス 358">
          <a:extLst>
            <a:ext uri="{FF2B5EF4-FFF2-40B4-BE49-F238E27FC236}">
              <a16:creationId xmlns:a16="http://schemas.microsoft.com/office/drawing/2014/main" xmlns="" id="{00000000-0008-0000-0400-000067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60" name="直線コネクタ 359">
          <a:extLst>
            <a:ext uri="{FF2B5EF4-FFF2-40B4-BE49-F238E27FC236}">
              <a16:creationId xmlns:a16="http://schemas.microsoft.com/office/drawing/2014/main" xmlns="" id="{00000000-0008-0000-0400-000068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61" name="テキスト ボックス 360">
          <a:extLst>
            <a:ext uri="{FF2B5EF4-FFF2-40B4-BE49-F238E27FC236}">
              <a16:creationId xmlns:a16="http://schemas.microsoft.com/office/drawing/2014/main" xmlns="" id="{00000000-0008-0000-0400-000069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62" name="直線コネクタ 361">
          <a:extLst>
            <a:ext uri="{FF2B5EF4-FFF2-40B4-BE49-F238E27FC236}">
              <a16:creationId xmlns:a16="http://schemas.microsoft.com/office/drawing/2014/main" xmlns="" id="{00000000-0008-0000-0400-00006A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3" name="テキスト ボックス 362">
          <a:extLst>
            <a:ext uri="{FF2B5EF4-FFF2-40B4-BE49-F238E27FC236}">
              <a16:creationId xmlns:a16="http://schemas.microsoft.com/office/drawing/2014/main" xmlns="" id="{00000000-0008-0000-0400-00006B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4" name="直線コネクタ 363">
          <a:extLst>
            <a:ext uri="{FF2B5EF4-FFF2-40B4-BE49-F238E27FC236}">
              <a16:creationId xmlns:a16="http://schemas.microsoft.com/office/drawing/2014/main" xmlns="" id="{00000000-0008-0000-0400-00006C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a:extLst>
            <a:ext uri="{FF2B5EF4-FFF2-40B4-BE49-F238E27FC236}">
              <a16:creationId xmlns:a16="http://schemas.microsoft.com/office/drawing/2014/main" xmlns="" id="{00000000-0008-0000-0400-00006D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73</xdr:row>
      <xdr:rowOff>133858</xdr:rowOff>
    </xdr:from>
    <xdr:to>
      <xdr:col>24</xdr:col>
      <xdr:colOff>25400</xdr:colOff>
      <xdr:row>80</xdr:row>
      <xdr:rowOff>67563</xdr:rowOff>
    </xdr:to>
    <xdr:cxnSp macro="">
      <xdr:nvCxnSpPr>
        <xdr:cNvPr id="366" name="直線コネクタ 365">
          <a:extLst>
            <a:ext uri="{FF2B5EF4-FFF2-40B4-BE49-F238E27FC236}">
              <a16:creationId xmlns:a16="http://schemas.microsoft.com/office/drawing/2014/main" xmlns="" id="{00000000-0008-0000-0400-00006E010000}"/>
            </a:ext>
          </a:extLst>
        </xdr:cNvPr>
        <xdr:cNvCxnSpPr/>
      </xdr:nvCxnSpPr>
      <xdr:spPr>
        <a:xfrm flipV="1">
          <a:off x="4826000" y="12649708"/>
          <a:ext cx="0" cy="11338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39640</xdr:rowOff>
    </xdr:from>
    <xdr:ext cx="762000" cy="259045"/>
    <xdr:sp macro="" textlink="">
      <xdr:nvSpPr>
        <xdr:cNvPr id="367" name="公債費最小値テキスト">
          <a:extLst>
            <a:ext uri="{FF2B5EF4-FFF2-40B4-BE49-F238E27FC236}">
              <a16:creationId xmlns:a16="http://schemas.microsoft.com/office/drawing/2014/main" xmlns="" id="{00000000-0008-0000-0400-00006F010000}"/>
            </a:ext>
          </a:extLst>
        </xdr:cNvPr>
        <xdr:cNvSpPr txBox="1"/>
      </xdr:nvSpPr>
      <xdr:spPr>
        <a:xfrm>
          <a:off x="4914900" y="13755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67563</xdr:rowOff>
    </xdr:from>
    <xdr:to>
      <xdr:col>24</xdr:col>
      <xdr:colOff>114300</xdr:colOff>
      <xdr:row>80</xdr:row>
      <xdr:rowOff>67563</xdr:rowOff>
    </xdr:to>
    <xdr:cxnSp macro="">
      <xdr:nvCxnSpPr>
        <xdr:cNvPr id="368" name="直線コネクタ 367">
          <a:extLst>
            <a:ext uri="{FF2B5EF4-FFF2-40B4-BE49-F238E27FC236}">
              <a16:creationId xmlns:a16="http://schemas.microsoft.com/office/drawing/2014/main" xmlns="" id="{00000000-0008-0000-0400-000070010000}"/>
            </a:ext>
          </a:extLst>
        </xdr:cNvPr>
        <xdr:cNvCxnSpPr/>
      </xdr:nvCxnSpPr>
      <xdr:spPr>
        <a:xfrm>
          <a:off x="4737100" y="13783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48785</xdr:rowOff>
    </xdr:from>
    <xdr:ext cx="762000" cy="259045"/>
    <xdr:sp macro="" textlink="">
      <xdr:nvSpPr>
        <xdr:cNvPr id="369" name="公債費最大値テキスト">
          <a:extLst>
            <a:ext uri="{FF2B5EF4-FFF2-40B4-BE49-F238E27FC236}">
              <a16:creationId xmlns:a16="http://schemas.microsoft.com/office/drawing/2014/main" xmlns="" id="{00000000-0008-0000-0400-000071010000}"/>
            </a:ext>
          </a:extLst>
        </xdr:cNvPr>
        <xdr:cNvSpPr txBox="1"/>
      </xdr:nvSpPr>
      <xdr:spPr>
        <a:xfrm>
          <a:off x="4914900" y="123931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73</xdr:row>
      <xdr:rowOff>133858</xdr:rowOff>
    </xdr:from>
    <xdr:to>
      <xdr:col>24</xdr:col>
      <xdr:colOff>114300</xdr:colOff>
      <xdr:row>73</xdr:row>
      <xdr:rowOff>133858</xdr:rowOff>
    </xdr:to>
    <xdr:cxnSp macro="">
      <xdr:nvCxnSpPr>
        <xdr:cNvPr id="370" name="直線コネクタ 369">
          <a:extLst>
            <a:ext uri="{FF2B5EF4-FFF2-40B4-BE49-F238E27FC236}">
              <a16:creationId xmlns:a16="http://schemas.microsoft.com/office/drawing/2014/main" xmlns="" id="{00000000-0008-0000-0400-000072010000}"/>
            </a:ext>
          </a:extLst>
        </xdr:cNvPr>
        <xdr:cNvCxnSpPr/>
      </xdr:nvCxnSpPr>
      <xdr:spPr>
        <a:xfrm>
          <a:off x="4737100" y="126497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99568</xdr:rowOff>
    </xdr:from>
    <xdr:to>
      <xdr:col>24</xdr:col>
      <xdr:colOff>25400</xdr:colOff>
      <xdr:row>76</xdr:row>
      <xdr:rowOff>104139</xdr:rowOff>
    </xdr:to>
    <xdr:cxnSp macro="">
      <xdr:nvCxnSpPr>
        <xdr:cNvPr id="371" name="直線コネクタ 370">
          <a:extLst>
            <a:ext uri="{FF2B5EF4-FFF2-40B4-BE49-F238E27FC236}">
              <a16:creationId xmlns:a16="http://schemas.microsoft.com/office/drawing/2014/main" xmlns="" id="{00000000-0008-0000-0400-000073010000}"/>
            </a:ext>
          </a:extLst>
        </xdr:cNvPr>
        <xdr:cNvCxnSpPr/>
      </xdr:nvCxnSpPr>
      <xdr:spPr>
        <a:xfrm flipV="1">
          <a:off x="3987800" y="13129768"/>
          <a:ext cx="8382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4842</xdr:rowOff>
    </xdr:from>
    <xdr:ext cx="762000" cy="259045"/>
    <xdr:sp macro="" textlink="">
      <xdr:nvSpPr>
        <xdr:cNvPr id="372" name="公債費平均値テキスト">
          <a:extLst>
            <a:ext uri="{FF2B5EF4-FFF2-40B4-BE49-F238E27FC236}">
              <a16:creationId xmlns:a16="http://schemas.microsoft.com/office/drawing/2014/main" xmlns="" id="{00000000-0008-0000-0400-000074010000}"/>
            </a:ext>
          </a:extLst>
        </xdr:cNvPr>
        <xdr:cNvSpPr txBox="1"/>
      </xdr:nvSpPr>
      <xdr:spPr>
        <a:xfrm>
          <a:off x="4914900" y="132064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32765</xdr:rowOff>
    </xdr:from>
    <xdr:to>
      <xdr:col>24</xdr:col>
      <xdr:colOff>76200</xdr:colOff>
      <xdr:row>77</xdr:row>
      <xdr:rowOff>134365</xdr:rowOff>
    </xdr:to>
    <xdr:sp macro="" textlink="">
      <xdr:nvSpPr>
        <xdr:cNvPr id="373" name="フローチャート: 判断 372">
          <a:extLst>
            <a:ext uri="{FF2B5EF4-FFF2-40B4-BE49-F238E27FC236}">
              <a16:creationId xmlns:a16="http://schemas.microsoft.com/office/drawing/2014/main" xmlns="" id="{00000000-0008-0000-0400-000075010000}"/>
            </a:ext>
          </a:extLst>
        </xdr:cNvPr>
        <xdr:cNvSpPr/>
      </xdr:nvSpPr>
      <xdr:spPr>
        <a:xfrm>
          <a:off x="4775200" y="13234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104139</xdr:rowOff>
    </xdr:from>
    <xdr:to>
      <xdr:col>19</xdr:col>
      <xdr:colOff>187325</xdr:colOff>
      <xdr:row>76</xdr:row>
      <xdr:rowOff>136144</xdr:rowOff>
    </xdr:to>
    <xdr:cxnSp macro="">
      <xdr:nvCxnSpPr>
        <xdr:cNvPr id="374" name="直線コネクタ 373">
          <a:extLst>
            <a:ext uri="{FF2B5EF4-FFF2-40B4-BE49-F238E27FC236}">
              <a16:creationId xmlns:a16="http://schemas.microsoft.com/office/drawing/2014/main" xmlns="" id="{00000000-0008-0000-0400-000076010000}"/>
            </a:ext>
          </a:extLst>
        </xdr:cNvPr>
        <xdr:cNvCxnSpPr/>
      </xdr:nvCxnSpPr>
      <xdr:spPr>
        <a:xfrm flipV="1">
          <a:off x="3098800" y="13134339"/>
          <a:ext cx="8890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14478</xdr:rowOff>
    </xdr:from>
    <xdr:to>
      <xdr:col>20</xdr:col>
      <xdr:colOff>38100</xdr:colOff>
      <xdr:row>77</xdr:row>
      <xdr:rowOff>116078</xdr:rowOff>
    </xdr:to>
    <xdr:sp macro="" textlink="">
      <xdr:nvSpPr>
        <xdr:cNvPr id="375" name="フローチャート: 判断 374">
          <a:extLst>
            <a:ext uri="{FF2B5EF4-FFF2-40B4-BE49-F238E27FC236}">
              <a16:creationId xmlns:a16="http://schemas.microsoft.com/office/drawing/2014/main" xmlns="" id="{00000000-0008-0000-0400-000077010000}"/>
            </a:ext>
          </a:extLst>
        </xdr:cNvPr>
        <xdr:cNvSpPr/>
      </xdr:nvSpPr>
      <xdr:spPr>
        <a:xfrm>
          <a:off x="3937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100855</xdr:rowOff>
    </xdr:from>
    <xdr:ext cx="736600" cy="259045"/>
    <xdr:sp macro="" textlink="">
      <xdr:nvSpPr>
        <xdr:cNvPr id="376" name="テキスト ボックス 375">
          <a:extLst>
            <a:ext uri="{FF2B5EF4-FFF2-40B4-BE49-F238E27FC236}">
              <a16:creationId xmlns:a16="http://schemas.microsoft.com/office/drawing/2014/main" xmlns="" id="{00000000-0008-0000-0400-000078010000}"/>
            </a:ext>
          </a:extLst>
        </xdr:cNvPr>
        <xdr:cNvSpPr txBox="1"/>
      </xdr:nvSpPr>
      <xdr:spPr>
        <a:xfrm>
          <a:off x="3606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136144</xdr:rowOff>
    </xdr:from>
    <xdr:to>
      <xdr:col>15</xdr:col>
      <xdr:colOff>98425</xdr:colOff>
      <xdr:row>76</xdr:row>
      <xdr:rowOff>145287</xdr:rowOff>
    </xdr:to>
    <xdr:cxnSp macro="">
      <xdr:nvCxnSpPr>
        <xdr:cNvPr id="377" name="直線コネクタ 376">
          <a:extLst>
            <a:ext uri="{FF2B5EF4-FFF2-40B4-BE49-F238E27FC236}">
              <a16:creationId xmlns:a16="http://schemas.microsoft.com/office/drawing/2014/main" xmlns="" id="{00000000-0008-0000-0400-000079010000}"/>
            </a:ext>
          </a:extLst>
        </xdr:cNvPr>
        <xdr:cNvCxnSpPr/>
      </xdr:nvCxnSpPr>
      <xdr:spPr>
        <a:xfrm flipV="1">
          <a:off x="2209800" y="13166344"/>
          <a:ext cx="8890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5335</xdr:rowOff>
    </xdr:from>
    <xdr:to>
      <xdr:col>15</xdr:col>
      <xdr:colOff>149225</xdr:colOff>
      <xdr:row>77</xdr:row>
      <xdr:rowOff>106935</xdr:rowOff>
    </xdr:to>
    <xdr:sp macro="" textlink="">
      <xdr:nvSpPr>
        <xdr:cNvPr id="378" name="フローチャート: 判断 377">
          <a:extLst>
            <a:ext uri="{FF2B5EF4-FFF2-40B4-BE49-F238E27FC236}">
              <a16:creationId xmlns:a16="http://schemas.microsoft.com/office/drawing/2014/main" xmlns="" id="{00000000-0008-0000-0400-00007A010000}"/>
            </a:ext>
          </a:extLst>
        </xdr:cNvPr>
        <xdr:cNvSpPr/>
      </xdr:nvSpPr>
      <xdr:spPr>
        <a:xfrm>
          <a:off x="3048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91712</xdr:rowOff>
    </xdr:from>
    <xdr:ext cx="762000" cy="259045"/>
    <xdr:sp macro="" textlink="">
      <xdr:nvSpPr>
        <xdr:cNvPr id="379" name="テキスト ボックス 378">
          <a:extLst>
            <a:ext uri="{FF2B5EF4-FFF2-40B4-BE49-F238E27FC236}">
              <a16:creationId xmlns:a16="http://schemas.microsoft.com/office/drawing/2014/main" xmlns="" id="{00000000-0008-0000-0400-00007B010000}"/>
            </a:ext>
          </a:extLst>
        </xdr:cNvPr>
        <xdr:cNvSpPr txBox="1"/>
      </xdr:nvSpPr>
      <xdr:spPr>
        <a:xfrm>
          <a:off x="2717800" y="132933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145287</xdr:rowOff>
    </xdr:from>
    <xdr:to>
      <xdr:col>11</xdr:col>
      <xdr:colOff>9525</xdr:colOff>
      <xdr:row>77</xdr:row>
      <xdr:rowOff>1270</xdr:rowOff>
    </xdr:to>
    <xdr:cxnSp macro="">
      <xdr:nvCxnSpPr>
        <xdr:cNvPr id="380" name="直線コネクタ 379">
          <a:extLst>
            <a:ext uri="{FF2B5EF4-FFF2-40B4-BE49-F238E27FC236}">
              <a16:creationId xmlns:a16="http://schemas.microsoft.com/office/drawing/2014/main" xmlns="" id="{00000000-0008-0000-0400-00007C010000}"/>
            </a:ext>
          </a:extLst>
        </xdr:cNvPr>
        <xdr:cNvCxnSpPr/>
      </xdr:nvCxnSpPr>
      <xdr:spPr>
        <a:xfrm flipV="1">
          <a:off x="1320800" y="13175487"/>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77</xdr:row>
      <xdr:rowOff>9906</xdr:rowOff>
    </xdr:from>
    <xdr:to>
      <xdr:col>11</xdr:col>
      <xdr:colOff>60325</xdr:colOff>
      <xdr:row>77</xdr:row>
      <xdr:rowOff>111506</xdr:rowOff>
    </xdr:to>
    <xdr:sp macro="" textlink="">
      <xdr:nvSpPr>
        <xdr:cNvPr id="381" name="フローチャート: 判断 380">
          <a:extLst>
            <a:ext uri="{FF2B5EF4-FFF2-40B4-BE49-F238E27FC236}">
              <a16:creationId xmlns:a16="http://schemas.microsoft.com/office/drawing/2014/main" xmlns="" id="{00000000-0008-0000-0400-00007D010000}"/>
            </a:ext>
          </a:extLst>
        </xdr:cNvPr>
        <xdr:cNvSpPr/>
      </xdr:nvSpPr>
      <xdr:spPr>
        <a:xfrm>
          <a:off x="2159000" y="132115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96283</xdr:rowOff>
    </xdr:from>
    <xdr:ext cx="762000" cy="259045"/>
    <xdr:sp macro="" textlink="">
      <xdr:nvSpPr>
        <xdr:cNvPr id="382" name="テキスト ボックス 381">
          <a:extLst>
            <a:ext uri="{FF2B5EF4-FFF2-40B4-BE49-F238E27FC236}">
              <a16:creationId xmlns:a16="http://schemas.microsoft.com/office/drawing/2014/main" xmlns="" id="{00000000-0008-0000-0400-00007E010000}"/>
            </a:ext>
          </a:extLst>
        </xdr:cNvPr>
        <xdr:cNvSpPr txBox="1"/>
      </xdr:nvSpPr>
      <xdr:spPr>
        <a:xfrm>
          <a:off x="1828800" y="132979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77</xdr:row>
      <xdr:rowOff>19050</xdr:rowOff>
    </xdr:from>
    <xdr:to>
      <xdr:col>6</xdr:col>
      <xdr:colOff>171450</xdr:colOff>
      <xdr:row>77</xdr:row>
      <xdr:rowOff>120650</xdr:rowOff>
    </xdr:to>
    <xdr:sp macro="" textlink="">
      <xdr:nvSpPr>
        <xdr:cNvPr id="383" name="フローチャート: 判断 382">
          <a:extLst>
            <a:ext uri="{FF2B5EF4-FFF2-40B4-BE49-F238E27FC236}">
              <a16:creationId xmlns:a16="http://schemas.microsoft.com/office/drawing/2014/main" xmlns="" id="{00000000-0008-0000-0400-00007F010000}"/>
            </a:ext>
          </a:extLst>
        </xdr:cNvPr>
        <xdr:cNvSpPr/>
      </xdr:nvSpPr>
      <xdr:spPr>
        <a:xfrm>
          <a:off x="1270000" y="1322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105427</xdr:rowOff>
    </xdr:from>
    <xdr:ext cx="762000" cy="259045"/>
    <xdr:sp macro="" textlink="">
      <xdr:nvSpPr>
        <xdr:cNvPr id="384" name="テキスト ボックス 383">
          <a:extLst>
            <a:ext uri="{FF2B5EF4-FFF2-40B4-BE49-F238E27FC236}">
              <a16:creationId xmlns:a16="http://schemas.microsoft.com/office/drawing/2014/main" xmlns="" id="{00000000-0008-0000-0400-000080010000}"/>
            </a:ext>
          </a:extLst>
        </xdr:cNvPr>
        <xdr:cNvSpPr txBox="1"/>
      </xdr:nvSpPr>
      <xdr:spPr>
        <a:xfrm>
          <a:off x="939800" y="13307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5" name="テキスト ボックス 384">
          <a:extLst>
            <a:ext uri="{FF2B5EF4-FFF2-40B4-BE49-F238E27FC236}">
              <a16:creationId xmlns:a16="http://schemas.microsoft.com/office/drawing/2014/main" xmlns="" id="{00000000-0008-0000-0400-000081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6" name="テキスト ボックス 385">
          <a:extLst>
            <a:ext uri="{FF2B5EF4-FFF2-40B4-BE49-F238E27FC236}">
              <a16:creationId xmlns:a16="http://schemas.microsoft.com/office/drawing/2014/main" xmlns="" id="{00000000-0008-0000-0400-000082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7" name="テキスト ボックス 386">
          <a:extLst>
            <a:ext uri="{FF2B5EF4-FFF2-40B4-BE49-F238E27FC236}">
              <a16:creationId xmlns:a16="http://schemas.microsoft.com/office/drawing/2014/main" xmlns="" id="{00000000-0008-0000-0400-000083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8" name="テキスト ボックス 387">
          <a:extLst>
            <a:ext uri="{FF2B5EF4-FFF2-40B4-BE49-F238E27FC236}">
              <a16:creationId xmlns:a16="http://schemas.microsoft.com/office/drawing/2014/main" xmlns="" id="{00000000-0008-0000-0400-000084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9" name="テキスト ボックス 388">
          <a:extLst>
            <a:ext uri="{FF2B5EF4-FFF2-40B4-BE49-F238E27FC236}">
              <a16:creationId xmlns:a16="http://schemas.microsoft.com/office/drawing/2014/main" xmlns="" id="{00000000-0008-0000-0400-000085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48768</xdr:rowOff>
    </xdr:from>
    <xdr:to>
      <xdr:col>24</xdr:col>
      <xdr:colOff>76200</xdr:colOff>
      <xdr:row>76</xdr:row>
      <xdr:rowOff>150368</xdr:rowOff>
    </xdr:to>
    <xdr:sp macro="" textlink="">
      <xdr:nvSpPr>
        <xdr:cNvPr id="390" name="楕円 389">
          <a:extLst>
            <a:ext uri="{FF2B5EF4-FFF2-40B4-BE49-F238E27FC236}">
              <a16:creationId xmlns:a16="http://schemas.microsoft.com/office/drawing/2014/main" xmlns="" id="{00000000-0008-0000-0400-000086010000}"/>
            </a:ext>
          </a:extLst>
        </xdr:cNvPr>
        <xdr:cNvSpPr/>
      </xdr:nvSpPr>
      <xdr:spPr>
        <a:xfrm>
          <a:off x="47752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65295</xdr:rowOff>
    </xdr:from>
    <xdr:ext cx="762000" cy="259045"/>
    <xdr:sp macro="" textlink="">
      <xdr:nvSpPr>
        <xdr:cNvPr id="391" name="公債費該当値テキスト">
          <a:extLst>
            <a:ext uri="{FF2B5EF4-FFF2-40B4-BE49-F238E27FC236}">
              <a16:creationId xmlns:a16="http://schemas.microsoft.com/office/drawing/2014/main" xmlns="" id="{00000000-0008-0000-0400-000087010000}"/>
            </a:ext>
          </a:extLst>
        </xdr:cNvPr>
        <xdr:cNvSpPr txBox="1"/>
      </xdr:nvSpPr>
      <xdr:spPr>
        <a:xfrm>
          <a:off x="4914900" y="129240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53339</xdr:rowOff>
    </xdr:from>
    <xdr:to>
      <xdr:col>20</xdr:col>
      <xdr:colOff>38100</xdr:colOff>
      <xdr:row>76</xdr:row>
      <xdr:rowOff>154939</xdr:rowOff>
    </xdr:to>
    <xdr:sp macro="" textlink="">
      <xdr:nvSpPr>
        <xdr:cNvPr id="392" name="楕円 391">
          <a:extLst>
            <a:ext uri="{FF2B5EF4-FFF2-40B4-BE49-F238E27FC236}">
              <a16:creationId xmlns:a16="http://schemas.microsoft.com/office/drawing/2014/main" xmlns="" id="{00000000-0008-0000-0400-000088010000}"/>
            </a:ext>
          </a:extLst>
        </xdr:cNvPr>
        <xdr:cNvSpPr/>
      </xdr:nvSpPr>
      <xdr:spPr>
        <a:xfrm>
          <a:off x="3937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165117</xdr:rowOff>
    </xdr:from>
    <xdr:ext cx="736600" cy="259045"/>
    <xdr:sp macro="" textlink="">
      <xdr:nvSpPr>
        <xdr:cNvPr id="393" name="テキスト ボックス 392">
          <a:extLst>
            <a:ext uri="{FF2B5EF4-FFF2-40B4-BE49-F238E27FC236}">
              <a16:creationId xmlns:a16="http://schemas.microsoft.com/office/drawing/2014/main" xmlns="" id="{00000000-0008-0000-0400-000089010000}"/>
            </a:ext>
          </a:extLst>
        </xdr:cNvPr>
        <xdr:cNvSpPr txBox="1"/>
      </xdr:nvSpPr>
      <xdr:spPr>
        <a:xfrm>
          <a:off x="3606800" y="1285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85344</xdr:rowOff>
    </xdr:from>
    <xdr:to>
      <xdr:col>15</xdr:col>
      <xdr:colOff>149225</xdr:colOff>
      <xdr:row>77</xdr:row>
      <xdr:rowOff>15494</xdr:rowOff>
    </xdr:to>
    <xdr:sp macro="" textlink="">
      <xdr:nvSpPr>
        <xdr:cNvPr id="394" name="楕円 393">
          <a:extLst>
            <a:ext uri="{FF2B5EF4-FFF2-40B4-BE49-F238E27FC236}">
              <a16:creationId xmlns:a16="http://schemas.microsoft.com/office/drawing/2014/main" xmlns="" id="{00000000-0008-0000-0400-00008A010000}"/>
            </a:ext>
          </a:extLst>
        </xdr:cNvPr>
        <xdr:cNvSpPr/>
      </xdr:nvSpPr>
      <xdr:spPr>
        <a:xfrm>
          <a:off x="3048000" y="13115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75</xdr:row>
      <xdr:rowOff>25671</xdr:rowOff>
    </xdr:from>
    <xdr:ext cx="762000" cy="259045"/>
    <xdr:sp macro="" textlink="">
      <xdr:nvSpPr>
        <xdr:cNvPr id="395" name="テキスト ボックス 394">
          <a:extLst>
            <a:ext uri="{FF2B5EF4-FFF2-40B4-BE49-F238E27FC236}">
              <a16:creationId xmlns:a16="http://schemas.microsoft.com/office/drawing/2014/main" xmlns="" id="{00000000-0008-0000-0400-00008B010000}"/>
            </a:ext>
          </a:extLst>
        </xdr:cNvPr>
        <xdr:cNvSpPr txBox="1"/>
      </xdr:nvSpPr>
      <xdr:spPr>
        <a:xfrm>
          <a:off x="2717800" y="12884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94487</xdr:rowOff>
    </xdr:from>
    <xdr:to>
      <xdr:col>11</xdr:col>
      <xdr:colOff>60325</xdr:colOff>
      <xdr:row>77</xdr:row>
      <xdr:rowOff>24637</xdr:rowOff>
    </xdr:to>
    <xdr:sp macro="" textlink="">
      <xdr:nvSpPr>
        <xdr:cNvPr id="396" name="楕円 395">
          <a:extLst>
            <a:ext uri="{FF2B5EF4-FFF2-40B4-BE49-F238E27FC236}">
              <a16:creationId xmlns:a16="http://schemas.microsoft.com/office/drawing/2014/main" xmlns="" id="{00000000-0008-0000-0400-00008C010000}"/>
            </a:ext>
          </a:extLst>
        </xdr:cNvPr>
        <xdr:cNvSpPr/>
      </xdr:nvSpPr>
      <xdr:spPr>
        <a:xfrm>
          <a:off x="2159000" y="13124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75</xdr:row>
      <xdr:rowOff>34815</xdr:rowOff>
    </xdr:from>
    <xdr:ext cx="762000" cy="259045"/>
    <xdr:sp macro="" textlink="">
      <xdr:nvSpPr>
        <xdr:cNvPr id="397" name="テキスト ボックス 396">
          <a:extLst>
            <a:ext uri="{FF2B5EF4-FFF2-40B4-BE49-F238E27FC236}">
              <a16:creationId xmlns:a16="http://schemas.microsoft.com/office/drawing/2014/main" xmlns="" id="{00000000-0008-0000-0400-00008D010000}"/>
            </a:ext>
          </a:extLst>
        </xdr:cNvPr>
        <xdr:cNvSpPr txBox="1"/>
      </xdr:nvSpPr>
      <xdr:spPr>
        <a:xfrm>
          <a:off x="1828800" y="12893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121920</xdr:rowOff>
    </xdr:from>
    <xdr:to>
      <xdr:col>6</xdr:col>
      <xdr:colOff>171450</xdr:colOff>
      <xdr:row>77</xdr:row>
      <xdr:rowOff>52070</xdr:rowOff>
    </xdr:to>
    <xdr:sp macro="" textlink="">
      <xdr:nvSpPr>
        <xdr:cNvPr id="398" name="楕円 397">
          <a:extLst>
            <a:ext uri="{FF2B5EF4-FFF2-40B4-BE49-F238E27FC236}">
              <a16:creationId xmlns:a16="http://schemas.microsoft.com/office/drawing/2014/main" xmlns="" id="{00000000-0008-0000-0400-00008E010000}"/>
            </a:ext>
          </a:extLst>
        </xdr:cNvPr>
        <xdr:cNvSpPr/>
      </xdr:nvSpPr>
      <xdr:spPr>
        <a:xfrm>
          <a:off x="12700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62247</xdr:rowOff>
    </xdr:from>
    <xdr:ext cx="762000" cy="259045"/>
    <xdr:sp macro="" textlink="">
      <xdr:nvSpPr>
        <xdr:cNvPr id="399" name="テキスト ボックス 398">
          <a:extLst>
            <a:ext uri="{FF2B5EF4-FFF2-40B4-BE49-F238E27FC236}">
              <a16:creationId xmlns:a16="http://schemas.microsoft.com/office/drawing/2014/main" xmlns="" id="{00000000-0008-0000-0400-00008F010000}"/>
            </a:ext>
          </a:extLst>
        </xdr:cNvPr>
        <xdr:cNvSpPr txBox="1"/>
      </xdr:nvSpPr>
      <xdr:spPr>
        <a:xfrm>
          <a:off x="939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a:extLst>
            <a:ext uri="{FF2B5EF4-FFF2-40B4-BE49-F238E27FC236}">
              <a16:creationId xmlns:a16="http://schemas.microsoft.com/office/drawing/2014/main" xmlns="" id="{00000000-0008-0000-0400-000090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a:extLst>
            <a:ext uri="{FF2B5EF4-FFF2-40B4-BE49-F238E27FC236}">
              <a16:creationId xmlns:a16="http://schemas.microsoft.com/office/drawing/2014/main" xmlns="" id="{00000000-0008-0000-0400-000091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a:extLst>
            <a:ext uri="{FF2B5EF4-FFF2-40B4-BE49-F238E27FC236}">
              <a16:creationId xmlns:a16="http://schemas.microsoft.com/office/drawing/2014/main" xmlns="" id="{00000000-0008-0000-0400-000092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a:extLst>
            <a:ext uri="{FF2B5EF4-FFF2-40B4-BE49-F238E27FC236}">
              <a16:creationId xmlns:a16="http://schemas.microsoft.com/office/drawing/2014/main" xmlns="" id="{00000000-0008-0000-0400-000093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a:extLst>
            <a:ext uri="{FF2B5EF4-FFF2-40B4-BE49-F238E27FC236}">
              <a16:creationId xmlns:a16="http://schemas.microsoft.com/office/drawing/2014/main" xmlns="" id="{00000000-0008-0000-0400-000094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a:extLst>
            <a:ext uri="{FF2B5EF4-FFF2-40B4-BE49-F238E27FC236}">
              <a16:creationId xmlns:a16="http://schemas.microsoft.com/office/drawing/2014/main" xmlns="" id="{00000000-0008-0000-0400-000095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a:extLst>
            <a:ext uri="{FF2B5EF4-FFF2-40B4-BE49-F238E27FC236}">
              <a16:creationId xmlns:a16="http://schemas.microsoft.com/office/drawing/2014/main" xmlns="" id="{00000000-0008-0000-0400-000096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a:extLst>
            <a:ext uri="{FF2B5EF4-FFF2-40B4-BE49-F238E27FC236}">
              <a16:creationId xmlns:a16="http://schemas.microsoft.com/office/drawing/2014/main" xmlns="" id="{00000000-0008-0000-0400-000097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a:extLst>
            <a:ext uri="{FF2B5EF4-FFF2-40B4-BE49-F238E27FC236}">
              <a16:creationId xmlns:a16="http://schemas.microsoft.com/office/drawing/2014/main" xmlns="" id="{00000000-0008-0000-0400-000098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a:extLst>
            <a:ext uri="{FF2B5EF4-FFF2-40B4-BE49-F238E27FC236}">
              <a16:creationId xmlns:a16="http://schemas.microsoft.com/office/drawing/2014/main" xmlns="" id="{00000000-0008-0000-0400-000099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a:extLst>
            <a:ext uri="{FF2B5EF4-FFF2-40B4-BE49-F238E27FC236}">
              <a16:creationId xmlns:a16="http://schemas.microsoft.com/office/drawing/2014/main" xmlns="" id="{00000000-0008-0000-0400-00009A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公債費以外の経常収支比率が高い要因は、扶助費負担によるところが最も大きく、少子高齢化の進む本町においては今後、更なる増大が予想される。平成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年度策定の健康増進計画等に基づき、保険・医療・福祉サービスの政策連携を図り、将来の財政負担の軽減に努める。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また、高止まりしている物件費負担分については、直営で実施している各種事業の民営化等の行政コスト縮減の検討を進め、長期的な視野に立った行財政運営に努める。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11" name="テキスト ボックス 410">
          <a:extLst>
            <a:ext uri="{FF2B5EF4-FFF2-40B4-BE49-F238E27FC236}">
              <a16:creationId xmlns:a16="http://schemas.microsoft.com/office/drawing/2014/main" xmlns="" id="{00000000-0008-0000-0400-00009B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a:extLst>
            <a:ext uri="{FF2B5EF4-FFF2-40B4-BE49-F238E27FC236}">
              <a16:creationId xmlns:a16="http://schemas.microsoft.com/office/drawing/2014/main" xmlns="" id="{00000000-0008-0000-0400-00009C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3" name="テキスト ボックス 412">
          <a:extLst>
            <a:ext uri="{FF2B5EF4-FFF2-40B4-BE49-F238E27FC236}">
              <a16:creationId xmlns:a16="http://schemas.microsoft.com/office/drawing/2014/main" xmlns="" id="{00000000-0008-0000-0400-00009D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4" name="直線コネクタ 413">
          <a:extLst>
            <a:ext uri="{FF2B5EF4-FFF2-40B4-BE49-F238E27FC236}">
              <a16:creationId xmlns:a16="http://schemas.microsoft.com/office/drawing/2014/main" xmlns="" id="{00000000-0008-0000-0400-00009E010000}"/>
            </a:ext>
          </a:extLst>
        </xdr:cNvPr>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5" name="テキスト ボックス 414">
          <a:extLst>
            <a:ext uri="{FF2B5EF4-FFF2-40B4-BE49-F238E27FC236}">
              <a16:creationId xmlns:a16="http://schemas.microsoft.com/office/drawing/2014/main" xmlns="" id="{00000000-0008-0000-0400-00009F010000}"/>
            </a:ext>
          </a:extLst>
        </xdr:cNvPr>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6" name="直線コネクタ 415">
          <a:extLst>
            <a:ext uri="{FF2B5EF4-FFF2-40B4-BE49-F238E27FC236}">
              <a16:creationId xmlns:a16="http://schemas.microsoft.com/office/drawing/2014/main" xmlns="" id="{00000000-0008-0000-0400-0000A0010000}"/>
            </a:ext>
          </a:extLst>
        </xdr:cNvPr>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7" name="テキスト ボックス 416">
          <a:extLst>
            <a:ext uri="{FF2B5EF4-FFF2-40B4-BE49-F238E27FC236}">
              <a16:creationId xmlns:a16="http://schemas.microsoft.com/office/drawing/2014/main" xmlns="" id="{00000000-0008-0000-0400-0000A1010000}"/>
            </a:ext>
          </a:extLst>
        </xdr:cNvPr>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8" name="直線コネクタ 417">
          <a:extLst>
            <a:ext uri="{FF2B5EF4-FFF2-40B4-BE49-F238E27FC236}">
              <a16:creationId xmlns:a16="http://schemas.microsoft.com/office/drawing/2014/main" xmlns="" id="{00000000-0008-0000-0400-0000A2010000}"/>
            </a:ext>
          </a:extLst>
        </xdr:cNvPr>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9" name="テキスト ボックス 418">
          <a:extLst>
            <a:ext uri="{FF2B5EF4-FFF2-40B4-BE49-F238E27FC236}">
              <a16:creationId xmlns:a16="http://schemas.microsoft.com/office/drawing/2014/main" xmlns="" id="{00000000-0008-0000-0400-0000A3010000}"/>
            </a:ext>
          </a:extLst>
        </xdr:cNvPr>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20" name="直線コネクタ 419">
          <a:extLst>
            <a:ext uri="{FF2B5EF4-FFF2-40B4-BE49-F238E27FC236}">
              <a16:creationId xmlns:a16="http://schemas.microsoft.com/office/drawing/2014/main" xmlns="" id="{00000000-0008-0000-0400-0000A4010000}"/>
            </a:ext>
          </a:extLst>
        </xdr:cNvPr>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21" name="テキスト ボックス 420">
          <a:extLst>
            <a:ext uri="{FF2B5EF4-FFF2-40B4-BE49-F238E27FC236}">
              <a16:creationId xmlns:a16="http://schemas.microsoft.com/office/drawing/2014/main" xmlns="" id="{00000000-0008-0000-0400-0000A5010000}"/>
            </a:ext>
          </a:extLst>
        </xdr:cNvPr>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2" name="直線コネクタ 421">
          <a:extLst>
            <a:ext uri="{FF2B5EF4-FFF2-40B4-BE49-F238E27FC236}">
              <a16:creationId xmlns:a16="http://schemas.microsoft.com/office/drawing/2014/main" xmlns="" id="{00000000-0008-0000-0400-0000A6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3" name="テキスト ボックス 422">
          <a:extLst>
            <a:ext uri="{FF2B5EF4-FFF2-40B4-BE49-F238E27FC236}">
              <a16:creationId xmlns:a16="http://schemas.microsoft.com/office/drawing/2014/main" xmlns="" id="{00000000-0008-0000-0400-0000A7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4" name="公債費以外グラフ枠">
          <a:extLst>
            <a:ext uri="{FF2B5EF4-FFF2-40B4-BE49-F238E27FC236}">
              <a16:creationId xmlns:a16="http://schemas.microsoft.com/office/drawing/2014/main" xmlns="" id="{00000000-0008-0000-0400-0000A8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110998</xdr:rowOff>
    </xdr:from>
    <xdr:to>
      <xdr:col>82</xdr:col>
      <xdr:colOff>107950</xdr:colOff>
      <xdr:row>81</xdr:row>
      <xdr:rowOff>42418</xdr:rowOff>
    </xdr:to>
    <xdr:cxnSp macro="">
      <xdr:nvCxnSpPr>
        <xdr:cNvPr id="425" name="直線コネクタ 424">
          <a:extLst>
            <a:ext uri="{FF2B5EF4-FFF2-40B4-BE49-F238E27FC236}">
              <a16:creationId xmlns:a16="http://schemas.microsoft.com/office/drawing/2014/main" xmlns="" id="{00000000-0008-0000-0400-0000A9010000}"/>
            </a:ext>
          </a:extLst>
        </xdr:cNvPr>
        <xdr:cNvCxnSpPr/>
      </xdr:nvCxnSpPr>
      <xdr:spPr>
        <a:xfrm flipV="1">
          <a:off x="16510000" y="12626848"/>
          <a:ext cx="0" cy="13030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14495</xdr:rowOff>
    </xdr:from>
    <xdr:ext cx="762000" cy="259045"/>
    <xdr:sp macro="" textlink="">
      <xdr:nvSpPr>
        <xdr:cNvPr id="426" name="公債費以外最小値テキスト">
          <a:extLst>
            <a:ext uri="{FF2B5EF4-FFF2-40B4-BE49-F238E27FC236}">
              <a16:creationId xmlns:a16="http://schemas.microsoft.com/office/drawing/2014/main" xmlns="" id="{00000000-0008-0000-0400-0000AA010000}"/>
            </a:ext>
          </a:extLst>
        </xdr:cNvPr>
        <xdr:cNvSpPr txBox="1"/>
      </xdr:nvSpPr>
      <xdr:spPr>
        <a:xfrm>
          <a:off x="16598900" y="13901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42418</xdr:rowOff>
    </xdr:from>
    <xdr:to>
      <xdr:col>82</xdr:col>
      <xdr:colOff>196850</xdr:colOff>
      <xdr:row>81</xdr:row>
      <xdr:rowOff>42418</xdr:rowOff>
    </xdr:to>
    <xdr:cxnSp macro="">
      <xdr:nvCxnSpPr>
        <xdr:cNvPr id="427" name="直線コネクタ 426">
          <a:extLst>
            <a:ext uri="{FF2B5EF4-FFF2-40B4-BE49-F238E27FC236}">
              <a16:creationId xmlns:a16="http://schemas.microsoft.com/office/drawing/2014/main" xmlns="" id="{00000000-0008-0000-0400-0000AB010000}"/>
            </a:ext>
          </a:extLst>
        </xdr:cNvPr>
        <xdr:cNvCxnSpPr/>
      </xdr:nvCxnSpPr>
      <xdr:spPr>
        <a:xfrm>
          <a:off x="16421100" y="13929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25925</xdr:rowOff>
    </xdr:from>
    <xdr:ext cx="762000" cy="259045"/>
    <xdr:sp macro="" textlink="">
      <xdr:nvSpPr>
        <xdr:cNvPr id="428" name="公債費以外最大値テキスト">
          <a:extLst>
            <a:ext uri="{FF2B5EF4-FFF2-40B4-BE49-F238E27FC236}">
              <a16:creationId xmlns:a16="http://schemas.microsoft.com/office/drawing/2014/main" xmlns="" id="{00000000-0008-0000-0400-0000AC010000}"/>
            </a:ext>
          </a:extLst>
        </xdr:cNvPr>
        <xdr:cNvSpPr txBox="1"/>
      </xdr:nvSpPr>
      <xdr:spPr>
        <a:xfrm>
          <a:off x="16598900" y="12370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110998</xdr:rowOff>
    </xdr:from>
    <xdr:to>
      <xdr:col>82</xdr:col>
      <xdr:colOff>196850</xdr:colOff>
      <xdr:row>73</xdr:row>
      <xdr:rowOff>110998</xdr:rowOff>
    </xdr:to>
    <xdr:cxnSp macro="">
      <xdr:nvCxnSpPr>
        <xdr:cNvPr id="429" name="直線コネクタ 428">
          <a:extLst>
            <a:ext uri="{FF2B5EF4-FFF2-40B4-BE49-F238E27FC236}">
              <a16:creationId xmlns:a16="http://schemas.microsoft.com/office/drawing/2014/main" xmlns="" id="{00000000-0008-0000-0400-0000AD010000}"/>
            </a:ext>
          </a:extLst>
        </xdr:cNvPr>
        <xdr:cNvCxnSpPr/>
      </xdr:nvCxnSpPr>
      <xdr:spPr>
        <a:xfrm>
          <a:off x="16421100" y="12626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79</xdr:row>
      <xdr:rowOff>143002</xdr:rowOff>
    </xdr:from>
    <xdr:to>
      <xdr:col>82</xdr:col>
      <xdr:colOff>107950</xdr:colOff>
      <xdr:row>79</xdr:row>
      <xdr:rowOff>152146</xdr:rowOff>
    </xdr:to>
    <xdr:cxnSp macro="">
      <xdr:nvCxnSpPr>
        <xdr:cNvPr id="430" name="直線コネクタ 429">
          <a:extLst>
            <a:ext uri="{FF2B5EF4-FFF2-40B4-BE49-F238E27FC236}">
              <a16:creationId xmlns:a16="http://schemas.microsoft.com/office/drawing/2014/main" xmlns="" id="{00000000-0008-0000-0400-0000AE010000}"/>
            </a:ext>
          </a:extLst>
        </xdr:cNvPr>
        <xdr:cNvCxnSpPr/>
      </xdr:nvCxnSpPr>
      <xdr:spPr>
        <a:xfrm>
          <a:off x="15671800" y="13687552"/>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3573</xdr:rowOff>
    </xdr:from>
    <xdr:ext cx="762000" cy="259045"/>
    <xdr:sp macro="" textlink="">
      <xdr:nvSpPr>
        <xdr:cNvPr id="431" name="公債費以外平均値テキスト">
          <a:extLst>
            <a:ext uri="{FF2B5EF4-FFF2-40B4-BE49-F238E27FC236}">
              <a16:creationId xmlns:a16="http://schemas.microsoft.com/office/drawing/2014/main" xmlns="" id="{00000000-0008-0000-0400-0000AF010000}"/>
            </a:ext>
          </a:extLst>
        </xdr:cNvPr>
        <xdr:cNvSpPr txBox="1"/>
      </xdr:nvSpPr>
      <xdr:spPr>
        <a:xfrm>
          <a:off x="16598900" y="130337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158496</xdr:rowOff>
    </xdr:from>
    <xdr:to>
      <xdr:col>82</xdr:col>
      <xdr:colOff>158750</xdr:colOff>
      <xdr:row>77</xdr:row>
      <xdr:rowOff>88646</xdr:rowOff>
    </xdr:to>
    <xdr:sp macro="" textlink="">
      <xdr:nvSpPr>
        <xdr:cNvPr id="432" name="フローチャート: 判断 431">
          <a:extLst>
            <a:ext uri="{FF2B5EF4-FFF2-40B4-BE49-F238E27FC236}">
              <a16:creationId xmlns:a16="http://schemas.microsoft.com/office/drawing/2014/main" xmlns="" id="{00000000-0008-0000-0400-0000B0010000}"/>
            </a:ext>
          </a:extLst>
        </xdr:cNvPr>
        <xdr:cNvSpPr/>
      </xdr:nvSpPr>
      <xdr:spPr>
        <a:xfrm>
          <a:off x="16459200" y="13188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79</xdr:row>
      <xdr:rowOff>143002</xdr:rowOff>
    </xdr:from>
    <xdr:to>
      <xdr:col>78</xdr:col>
      <xdr:colOff>69850</xdr:colOff>
      <xdr:row>80</xdr:row>
      <xdr:rowOff>17272</xdr:rowOff>
    </xdr:to>
    <xdr:cxnSp macro="">
      <xdr:nvCxnSpPr>
        <xdr:cNvPr id="433" name="直線コネクタ 432">
          <a:extLst>
            <a:ext uri="{FF2B5EF4-FFF2-40B4-BE49-F238E27FC236}">
              <a16:creationId xmlns:a16="http://schemas.microsoft.com/office/drawing/2014/main" xmlns="" id="{00000000-0008-0000-0400-0000B1010000}"/>
            </a:ext>
          </a:extLst>
        </xdr:cNvPr>
        <xdr:cNvCxnSpPr/>
      </xdr:nvCxnSpPr>
      <xdr:spPr>
        <a:xfrm flipV="1">
          <a:off x="14782800" y="1368755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28194</xdr:rowOff>
    </xdr:from>
    <xdr:to>
      <xdr:col>78</xdr:col>
      <xdr:colOff>120650</xdr:colOff>
      <xdr:row>77</xdr:row>
      <xdr:rowOff>129794</xdr:rowOff>
    </xdr:to>
    <xdr:sp macro="" textlink="">
      <xdr:nvSpPr>
        <xdr:cNvPr id="434" name="フローチャート: 判断 433">
          <a:extLst>
            <a:ext uri="{FF2B5EF4-FFF2-40B4-BE49-F238E27FC236}">
              <a16:creationId xmlns:a16="http://schemas.microsoft.com/office/drawing/2014/main" xmlns="" id="{00000000-0008-0000-0400-0000B2010000}"/>
            </a:ext>
          </a:extLst>
        </xdr:cNvPr>
        <xdr:cNvSpPr/>
      </xdr:nvSpPr>
      <xdr:spPr>
        <a:xfrm>
          <a:off x="15621000" y="13229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139971</xdr:rowOff>
    </xdr:from>
    <xdr:ext cx="736600" cy="259045"/>
    <xdr:sp macro="" textlink="">
      <xdr:nvSpPr>
        <xdr:cNvPr id="435" name="テキスト ボックス 434">
          <a:extLst>
            <a:ext uri="{FF2B5EF4-FFF2-40B4-BE49-F238E27FC236}">
              <a16:creationId xmlns:a16="http://schemas.microsoft.com/office/drawing/2014/main" xmlns="" id="{00000000-0008-0000-0400-0000B3010000}"/>
            </a:ext>
          </a:extLst>
        </xdr:cNvPr>
        <xdr:cNvSpPr txBox="1"/>
      </xdr:nvSpPr>
      <xdr:spPr>
        <a:xfrm>
          <a:off x="15290800" y="129987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79</xdr:row>
      <xdr:rowOff>101854</xdr:rowOff>
    </xdr:from>
    <xdr:to>
      <xdr:col>73</xdr:col>
      <xdr:colOff>180975</xdr:colOff>
      <xdr:row>80</xdr:row>
      <xdr:rowOff>17272</xdr:rowOff>
    </xdr:to>
    <xdr:cxnSp macro="">
      <xdr:nvCxnSpPr>
        <xdr:cNvPr id="436" name="直線コネクタ 435">
          <a:extLst>
            <a:ext uri="{FF2B5EF4-FFF2-40B4-BE49-F238E27FC236}">
              <a16:creationId xmlns:a16="http://schemas.microsoft.com/office/drawing/2014/main" xmlns="" id="{00000000-0008-0000-0400-0000B4010000}"/>
            </a:ext>
          </a:extLst>
        </xdr:cNvPr>
        <xdr:cNvCxnSpPr/>
      </xdr:nvCxnSpPr>
      <xdr:spPr>
        <a:xfrm>
          <a:off x="13893800" y="13646404"/>
          <a:ext cx="889000" cy="86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7" name="フローチャート: 判断 436">
          <a:extLst>
            <a:ext uri="{FF2B5EF4-FFF2-40B4-BE49-F238E27FC236}">
              <a16:creationId xmlns:a16="http://schemas.microsoft.com/office/drawing/2014/main" xmlns="" id="{00000000-0008-0000-0400-0000B5010000}"/>
            </a:ext>
          </a:extLst>
        </xdr:cNvPr>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94251</xdr:rowOff>
    </xdr:from>
    <xdr:ext cx="762000" cy="259045"/>
    <xdr:sp macro="" textlink="">
      <xdr:nvSpPr>
        <xdr:cNvPr id="438" name="テキスト ボックス 437">
          <a:extLst>
            <a:ext uri="{FF2B5EF4-FFF2-40B4-BE49-F238E27FC236}">
              <a16:creationId xmlns:a16="http://schemas.microsoft.com/office/drawing/2014/main" xmlns="" id="{00000000-0008-0000-0400-0000B6010000}"/>
            </a:ext>
          </a:extLst>
        </xdr:cNvPr>
        <xdr:cNvSpPr txBox="1"/>
      </xdr:nvSpPr>
      <xdr:spPr>
        <a:xfrm>
          <a:off x="14401800" y="12953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79</xdr:row>
      <xdr:rowOff>101854</xdr:rowOff>
    </xdr:from>
    <xdr:to>
      <xdr:col>69</xdr:col>
      <xdr:colOff>92075</xdr:colOff>
      <xdr:row>80</xdr:row>
      <xdr:rowOff>21844</xdr:rowOff>
    </xdr:to>
    <xdr:cxnSp macro="">
      <xdr:nvCxnSpPr>
        <xdr:cNvPr id="439" name="直線コネクタ 438">
          <a:extLst>
            <a:ext uri="{FF2B5EF4-FFF2-40B4-BE49-F238E27FC236}">
              <a16:creationId xmlns:a16="http://schemas.microsoft.com/office/drawing/2014/main" xmlns="" id="{00000000-0008-0000-0400-0000B7010000}"/>
            </a:ext>
          </a:extLst>
        </xdr:cNvPr>
        <xdr:cNvCxnSpPr/>
      </xdr:nvCxnSpPr>
      <xdr:spPr>
        <a:xfrm flipV="1">
          <a:off x="13004800" y="13646404"/>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126492</xdr:rowOff>
    </xdr:from>
    <xdr:to>
      <xdr:col>69</xdr:col>
      <xdr:colOff>142875</xdr:colOff>
      <xdr:row>77</xdr:row>
      <xdr:rowOff>56642</xdr:rowOff>
    </xdr:to>
    <xdr:sp macro="" textlink="">
      <xdr:nvSpPr>
        <xdr:cNvPr id="440" name="フローチャート: 判断 439">
          <a:extLst>
            <a:ext uri="{FF2B5EF4-FFF2-40B4-BE49-F238E27FC236}">
              <a16:creationId xmlns:a16="http://schemas.microsoft.com/office/drawing/2014/main" xmlns="" id="{00000000-0008-0000-0400-0000B8010000}"/>
            </a:ext>
          </a:extLst>
        </xdr:cNvPr>
        <xdr:cNvSpPr/>
      </xdr:nvSpPr>
      <xdr:spPr>
        <a:xfrm>
          <a:off x="13843000" y="1315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75</xdr:row>
      <xdr:rowOff>66819</xdr:rowOff>
    </xdr:from>
    <xdr:ext cx="762000" cy="259045"/>
    <xdr:sp macro="" textlink="">
      <xdr:nvSpPr>
        <xdr:cNvPr id="441" name="テキスト ボックス 440">
          <a:extLst>
            <a:ext uri="{FF2B5EF4-FFF2-40B4-BE49-F238E27FC236}">
              <a16:creationId xmlns:a16="http://schemas.microsoft.com/office/drawing/2014/main" xmlns="" id="{00000000-0008-0000-0400-0000B9010000}"/>
            </a:ext>
          </a:extLst>
        </xdr:cNvPr>
        <xdr:cNvSpPr txBox="1"/>
      </xdr:nvSpPr>
      <xdr:spPr>
        <a:xfrm>
          <a:off x="13512800" y="12925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76200</xdr:rowOff>
    </xdr:from>
    <xdr:to>
      <xdr:col>65</xdr:col>
      <xdr:colOff>53975</xdr:colOff>
      <xdr:row>77</xdr:row>
      <xdr:rowOff>6350</xdr:rowOff>
    </xdr:to>
    <xdr:sp macro="" textlink="">
      <xdr:nvSpPr>
        <xdr:cNvPr id="442" name="フローチャート: 判断 441">
          <a:extLst>
            <a:ext uri="{FF2B5EF4-FFF2-40B4-BE49-F238E27FC236}">
              <a16:creationId xmlns:a16="http://schemas.microsoft.com/office/drawing/2014/main" xmlns="" id="{00000000-0008-0000-0400-0000BA010000}"/>
            </a:ext>
          </a:extLst>
        </xdr:cNvPr>
        <xdr:cNvSpPr/>
      </xdr:nvSpPr>
      <xdr:spPr>
        <a:xfrm>
          <a:off x="12954000" y="1310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16527</xdr:rowOff>
    </xdr:from>
    <xdr:ext cx="762000" cy="259045"/>
    <xdr:sp macro="" textlink="">
      <xdr:nvSpPr>
        <xdr:cNvPr id="443" name="テキスト ボックス 442">
          <a:extLst>
            <a:ext uri="{FF2B5EF4-FFF2-40B4-BE49-F238E27FC236}">
              <a16:creationId xmlns:a16="http://schemas.microsoft.com/office/drawing/2014/main" xmlns="" id="{00000000-0008-0000-0400-0000BB010000}"/>
            </a:ext>
          </a:extLst>
        </xdr:cNvPr>
        <xdr:cNvSpPr txBox="1"/>
      </xdr:nvSpPr>
      <xdr:spPr>
        <a:xfrm>
          <a:off x="12623800" y="12875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4" name="テキスト ボックス 443">
          <a:extLst>
            <a:ext uri="{FF2B5EF4-FFF2-40B4-BE49-F238E27FC236}">
              <a16:creationId xmlns:a16="http://schemas.microsoft.com/office/drawing/2014/main" xmlns="" id="{00000000-0008-0000-0400-0000BC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5" name="テキスト ボックス 444">
          <a:extLst>
            <a:ext uri="{FF2B5EF4-FFF2-40B4-BE49-F238E27FC236}">
              <a16:creationId xmlns:a16="http://schemas.microsoft.com/office/drawing/2014/main" xmlns="" id="{00000000-0008-0000-0400-0000BD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6" name="テキスト ボックス 445">
          <a:extLst>
            <a:ext uri="{FF2B5EF4-FFF2-40B4-BE49-F238E27FC236}">
              <a16:creationId xmlns:a16="http://schemas.microsoft.com/office/drawing/2014/main" xmlns="" id="{00000000-0008-0000-0400-0000BE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7" name="テキスト ボックス 446">
          <a:extLst>
            <a:ext uri="{FF2B5EF4-FFF2-40B4-BE49-F238E27FC236}">
              <a16:creationId xmlns:a16="http://schemas.microsoft.com/office/drawing/2014/main" xmlns="" id="{00000000-0008-0000-0400-0000BF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8" name="テキスト ボックス 447">
          <a:extLst>
            <a:ext uri="{FF2B5EF4-FFF2-40B4-BE49-F238E27FC236}">
              <a16:creationId xmlns:a16="http://schemas.microsoft.com/office/drawing/2014/main" xmlns="" id="{00000000-0008-0000-0400-0000C0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79</xdr:row>
      <xdr:rowOff>101346</xdr:rowOff>
    </xdr:from>
    <xdr:to>
      <xdr:col>82</xdr:col>
      <xdr:colOff>158750</xdr:colOff>
      <xdr:row>80</xdr:row>
      <xdr:rowOff>31496</xdr:rowOff>
    </xdr:to>
    <xdr:sp macro="" textlink="">
      <xdr:nvSpPr>
        <xdr:cNvPr id="449" name="楕円 448">
          <a:extLst>
            <a:ext uri="{FF2B5EF4-FFF2-40B4-BE49-F238E27FC236}">
              <a16:creationId xmlns:a16="http://schemas.microsoft.com/office/drawing/2014/main" xmlns="" id="{00000000-0008-0000-0400-0000C1010000}"/>
            </a:ext>
          </a:extLst>
        </xdr:cNvPr>
        <xdr:cNvSpPr/>
      </xdr:nvSpPr>
      <xdr:spPr>
        <a:xfrm>
          <a:off x="16459200" y="136458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79</xdr:row>
      <xdr:rowOff>73423</xdr:rowOff>
    </xdr:from>
    <xdr:ext cx="762000" cy="259045"/>
    <xdr:sp macro="" textlink="">
      <xdr:nvSpPr>
        <xdr:cNvPr id="450" name="公債費以外該当値テキスト">
          <a:extLst>
            <a:ext uri="{FF2B5EF4-FFF2-40B4-BE49-F238E27FC236}">
              <a16:creationId xmlns:a16="http://schemas.microsoft.com/office/drawing/2014/main" xmlns="" id="{00000000-0008-0000-0400-0000C2010000}"/>
            </a:ext>
          </a:extLst>
        </xdr:cNvPr>
        <xdr:cNvSpPr txBox="1"/>
      </xdr:nvSpPr>
      <xdr:spPr>
        <a:xfrm>
          <a:off x="16598900" y="136179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79</xdr:row>
      <xdr:rowOff>92202</xdr:rowOff>
    </xdr:from>
    <xdr:to>
      <xdr:col>78</xdr:col>
      <xdr:colOff>120650</xdr:colOff>
      <xdr:row>80</xdr:row>
      <xdr:rowOff>22352</xdr:rowOff>
    </xdr:to>
    <xdr:sp macro="" textlink="">
      <xdr:nvSpPr>
        <xdr:cNvPr id="451" name="楕円 450">
          <a:extLst>
            <a:ext uri="{FF2B5EF4-FFF2-40B4-BE49-F238E27FC236}">
              <a16:creationId xmlns:a16="http://schemas.microsoft.com/office/drawing/2014/main" xmlns="" id="{00000000-0008-0000-0400-0000C3010000}"/>
            </a:ext>
          </a:extLst>
        </xdr:cNvPr>
        <xdr:cNvSpPr/>
      </xdr:nvSpPr>
      <xdr:spPr>
        <a:xfrm>
          <a:off x="15621000" y="13636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80</xdr:row>
      <xdr:rowOff>7129</xdr:rowOff>
    </xdr:from>
    <xdr:ext cx="736600" cy="259045"/>
    <xdr:sp macro="" textlink="">
      <xdr:nvSpPr>
        <xdr:cNvPr id="452" name="テキスト ボックス 451">
          <a:extLst>
            <a:ext uri="{FF2B5EF4-FFF2-40B4-BE49-F238E27FC236}">
              <a16:creationId xmlns:a16="http://schemas.microsoft.com/office/drawing/2014/main" xmlns="" id="{00000000-0008-0000-0400-0000C4010000}"/>
            </a:ext>
          </a:extLst>
        </xdr:cNvPr>
        <xdr:cNvSpPr txBox="1"/>
      </xdr:nvSpPr>
      <xdr:spPr>
        <a:xfrm>
          <a:off x="15290800" y="137231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79</xdr:row>
      <xdr:rowOff>137922</xdr:rowOff>
    </xdr:from>
    <xdr:to>
      <xdr:col>74</xdr:col>
      <xdr:colOff>31750</xdr:colOff>
      <xdr:row>80</xdr:row>
      <xdr:rowOff>68072</xdr:rowOff>
    </xdr:to>
    <xdr:sp macro="" textlink="">
      <xdr:nvSpPr>
        <xdr:cNvPr id="453" name="楕円 452">
          <a:extLst>
            <a:ext uri="{FF2B5EF4-FFF2-40B4-BE49-F238E27FC236}">
              <a16:creationId xmlns:a16="http://schemas.microsoft.com/office/drawing/2014/main" xmlns="" id="{00000000-0008-0000-0400-0000C5010000}"/>
            </a:ext>
          </a:extLst>
        </xdr:cNvPr>
        <xdr:cNvSpPr/>
      </xdr:nvSpPr>
      <xdr:spPr>
        <a:xfrm>
          <a:off x="14732000" y="13682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52849</xdr:rowOff>
    </xdr:from>
    <xdr:ext cx="762000" cy="259045"/>
    <xdr:sp macro="" textlink="">
      <xdr:nvSpPr>
        <xdr:cNvPr id="454" name="テキスト ボックス 453">
          <a:extLst>
            <a:ext uri="{FF2B5EF4-FFF2-40B4-BE49-F238E27FC236}">
              <a16:creationId xmlns:a16="http://schemas.microsoft.com/office/drawing/2014/main" xmlns="" id="{00000000-0008-0000-0400-0000C6010000}"/>
            </a:ext>
          </a:extLst>
        </xdr:cNvPr>
        <xdr:cNvSpPr txBox="1"/>
      </xdr:nvSpPr>
      <xdr:spPr>
        <a:xfrm>
          <a:off x="14401800" y="13768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79</xdr:row>
      <xdr:rowOff>51054</xdr:rowOff>
    </xdr:from>
    <xdr:to>
      <xdr:col>69</xdr:col>
      <xdr:colOff>142875</xdr:colOff>
      <xdr:row>79</xdr:row>
      <xdr:rowOff>152654</xdr:rowOff>
    </xdr:to>
    <xdr:sp macro="" textlink="">
      <xdr:nvSpPr>
        <xdr:cNvPr id="455" name="楕円 454">
          <a:extLst>
            <a:ext uri="{FF2B5EF4-FFF2-40B4-BE49-F238E27FC236}">
              <a16:creationId xmlns:a16="http://schemas.microsoft.com/office/drawing/2014/main" xmlns="" id="{00000000-0008-0000-0400-0000C7010000}"/>
            </a:ext>
          </a:extLst>
        </xdr:cNvPr>
        <xdr:cNvSpPr/>
      </xdr:nvSpPr>
      <xdr:spPr>
        <a:xfrm>
          <a:off x="13843000" y="13595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137431</xdr:rowOff>
    </xdr:from>
    <xdr:ext cx="762000" cy="259045"/>
    <xdr:sp macro="" textlink="">
      <xdr:nvSpPr>
        <xdr:cNvPr id="456" name="テキスト ボックス 455">
          <a:extLst>
            <a:ext uri="{FF2B5EF4-FFF2-40B4-BE49-F238E27FC236}">
              <a16:creationId xmlns:a16="http://schemas.microsoft.com/office/drawing/2014/main" xmlns="" id="{00000000-0008-0000-0400-0000C8010000}"/>
            </a:ext>
          </a:extLst>
        </xdr:cNvPr>
        <xdr:cNvSpPr txBox="1"/>
      </xdr:nvSpPr>
      <xdr:spPr>
        <a:xfrm>
          <a:off x="13512800" y="136819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142494</xdr:rowOff>
    </xdr:from>
    <xdr:to>
      <xdr:col>65</xdr:col>
      <xdr:colOff>53975</xdr:colOff>
      <xdr:row>80</xdr:row>
      <xdr:rowOff>72644</xdr:rowOff>
    </xdr:to>
    <xdr:sp macro="" textlink="">
      <xdr:nvSpPr>
        <xdr:cNvPr id="457" name="楕円 456">
          <a:extLst>
            <a:ext uri="{FF2B5EF4-FFF2-40B4-BE49-F238E27FC236}">
              <a16:creationId xmlns:a16="http://schemas.microsoft.com/office/drawing/2014/main" xmlns="" id="{00000000-0008-0000-0400-0000C9010000}"/>
            </a:ext>
          </a:extLst>
        </xdr:cNvPr>
        <xdr:cNvSpPr/>
      </xdr:nvSpPr>
      <xdr:spPr>
        <a:xfrm>
          <a:off x="12954000" y="13687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80</xdr:row>
      <xdr:rowOff>57421</xdr:rowOff>
    </xdr:from>
    <xdr:ext cx="762000" cy="259045"/>
    <xdr:sp macro="" textlink="">
      <xdr:nvSpPr>
        <xdr:cNvPr id="458" name="テキスト ボックス 457">
          <a:extLst>
            <a:ext uri="{FF2B5EF4-FFF2-40B4-BE49-F238E27FC236}">
              <a16:creationId xmlns:a16="http://schemas.microsoft.com/office/drawing/2014/main" xmlns="" id="{00000000-0008-0000-0400-0000CA010000}"/>
            </a:ext>
          </a:extLst>
        </xdr:cNvPr>
        <xdr:cNvSpPr txBox="1"/>
      </xdr:nvSpPr>
      <xdr:spPr>
        <a:xfrm>
          <a:off x="12623800" y="1377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xmlns=""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xmlns=""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xmlns=""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xmlns=""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xmlns=""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xmlns=""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xmlns=""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xmlns=""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xmlns=""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xmlns=""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xmlns=""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xmlns=""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xmlns=""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xmlns=""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xmlns=""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xmlns=""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xmlns=""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xmlns=""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xmlns=""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xmlns=""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xmlns=""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xmlns=""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xmlns=""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xmlns=""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xmlns=""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xmlns=""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xmlns=""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xmlns=""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xmlns=""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xmlns=""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a:extLst>
            <a:ext uri="{FF2B5EF4-FFF2-40B4-BE49-F238E27FC236}">
              <a16:creationId xmlns:a16="http://schemas.microsoft.com/office/drawing/2014/main" xmlns="" id="{00000000-0008-0000-0500-000020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a:extLst>
            <a:ext uri="{FF2B5EF4-FFF2-40B4-BE49-F238E27FC236}">
              <a16:creationId xmlns:a16="http://schemas.microsoft.com/office/drawing/2014/main" xmlns="" id="{00000000-0008-0000-0500-000021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a:extLst>
            <a:ext uri="{FF2B5EF4-FFF2-40B4-BE49-F238E27FC236}">
              <a16:creationId xmlns:a16="http://schemas.microsoft.com/office/drawing/2014/main" xmlns="" id="{00000000-0008-0000-0500-000022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a:extLst>
            <a:ext uri="{FF2B5EF4-FFF2-40B4-BE49-F238E27FC236}">
              <a16:creationId xmlns:a16="http://schemas.microsoft.com/office/drawing/2014/main" xmlns="" id="{00000000-0008-0000-0500-000023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a:extLst>
            <a:ext uri="{FF2B5EF4-FFF2-40B4-BE49-F238E27FC236}">
              <a16:creationId xmlns:a16="http://schemas.microsoft.com/office/drawing/2014/main" xmlns="" id="{00000000-0008-0000-0500-000024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a:extLst>
            <a:ext uri="{FF2B5EF4-FFF2-40B4-BE49-F238E27FC236}">
              <a16:creationId xmlns:a16="http://schemas.microsoft.com/office/drawing/2014/main" xmlns="" id="{00000000-0008-0000-0500-000025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a:extLst>
            <a:ext uri="{FF2B5EF4-FFF2-40B4-BE49-F238E27FC236}">
              <a16:creationId xmlns:a16="http://schemas.microsoft.com/office/drawing/2014/main" xmlns="" id="{00000000-0008-0000-0500-000026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a:extLst>
            <a:ext uri="{FF2B5EF4-FFF2-40B4-BE49-F238E27FC236}">
              <a16:creationId xmlns:a16="http://schemas.microsoft.com/office/drawing/2014/main" xmlns="" id="{00000000-0008-0000-0500-000027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a:extLst>
            <a:ext uri="{FF2B5EF4-FFF2-40B4-BE49-F238E27FC236}">
              <a16:creationId xmlns:a16="http://schemas.microsoft.com/office/drawing/2014/main" xmlns="" id="{00000000-0008-0000-0500-000028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a:extLst>
            <a:ext uri="{FF2B5EF4-FFF2-40B4-BE49-F238E27FC236}">
              <a16:creationId xmlns:a16="http://schemas.microsoft.com/office/drawing/2014/main" xmlns="" id="{00000000-0008-0000-0500-000029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a:extLst>
            <a:ext uri="{FF2B5EF4-FFF2-40B4-BE49-F238E27FC236}">
              <a16:creationId xmlns:a16="http://schemas.microsoft.com/office/drawing/2014/main" xmlns="" id="{00000000-0008-0000-0500-00002A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a:extLst>
            <a:ext uri="{FF2B5EF4-FFF2-40B4-BE49-F238E27FC236}">
              <a16:creationId xmlns:a16="http://schemas.microsoft.com/office/drawing/2014/main" xmlns="" id="{00000000-0008-0000-0500-00002B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a:extLst>
            <a:ext uri="{FF2B5EF4-FFF2-40B4-BE49-F238E27FC236}">
              <a16:creationId xmlns:a16="http://schemas.microsoft.com/office/drawing/2014/main" xmlns="" id="{00000000-0008-0000-0500-00002C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4638</xdr:rowOff>
    </xdr:from>
    <xdr:to>
      <xdr:col>29</xdr:col>
      <xdr:colOff>127000</xdr:colOff>
      <xdr:row>19</xdr:row>
      <xdr:rowOff>134788</xdr:rowOff>
    </xdr:to>
    <xdr:cxnSp macro="">
      <xdr:nvCxnSpPr>
        <xdr:cNvPr id="45" name="直線コネクタ 44">
          <a:extLst>
            <a:ext uri="{FF2B5EF4-FFF2-40B4-BE49-F238E27FC236}">
              <a16:creationId xmlns:a16="http://schemas.microsoft.com/office/drawing/2014/main" xmlns="" id="{00000000-0008-0000-0500-00002D000000}"/>
            </a:ext>
          </a:extLst>
        </xdr:cNvPr>
        <xdr:cNvCxnSpPr/>
      </xdr:nvCxnSpPr>
      <xdr:spPr bwMode="auto">
        <a:xfrm flipV="1">
          <a:off x="5651500" y="1938213"/>
          <a:ext cx="0" cy="150175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106865</xdr:rowOff>
    </xdr:from>
    <xdr:ext cx="762000" cy="259045"/>
    <xdr:sp macro="" textlink="">
      <xdr:nvSpPr>
        <xdr:cNvPr id="46" name="人口1人当たり決算額の推移最小値テキスト130">
          <a:extLst>
            <a:ext uri="{FF2B5EF4-FFF2-40B4-BE49-F238E27FC236}">
              <a16:creationId xmlns:a16="http://schemas.microsoft.com/office/drawing/2014/main" xmlns="" id="{00000000-0008-0000-0500-00002E000000}"/>
            </a:ext>
          </a:extLst>
        </xdr:cNvPr>
        <xdr:cNvSpPr txBox="1"/>
      </xdr:nvSpPr>
      <xdr:spPr>
        <a:xfrm>
          <a:off x="5740400" y="3412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65,228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134788</xdr:rowOff>
    </xdr:from>
    <xdr:to>
      <xdr:col>30</xdr:col>
      <xdr:colOff>25400</xdr:colOff>
      <xdr:row>19</xdr:row>
      <xdr:rowOff>134788</xdr:rowOff>
    </xdr:to>
    <xdr:cxnSp macro="">
      <xdr:nvCxnSpPr>
        <xdr:cNvPr id="47" name="直線コネクタ 46">
          <a:extLst>
            <a:ext uri="{FF2B5EF4-FFF2-40B4-BE49-F238E27FC236}">
              <a16:creationId xmlns:a16="http://schemas.microsoft.com/office/drawing/2014/main" xmlns="" id="{00000000-0008-0000-0500-00002F000000}"/>
            </a:ext>
          </a:extLst>
        </xdr:cNvPr>
        <xdr:cNvCxnSpPr/>
      </xdr:nvCxnSpPr>
      <xdr:spPr bwMode="auto">
        <a:xfrm>
          <a:off x="5562600" y="343996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91015</xdr:rowOff>
    </xdr:from>
    <xdr:ext cx="762000" cy="259045"/>
    <xdr:sp macro="" textlink="">
      <xdr:nvSpPr>
        <xdr:cNvPr id="48" name="人口1人当たり決算額の推移最大値テキスト130">
          <a:extLst>
            <a:ext uri="{FF2B5EF4-FFF2-40B4-BE49-F238E27FC236}">
              <a16:creationId xmlns:a16="http://schemas.microsoft.com/office/drawing/2014/main" xmlns="" id="{00000000-0008-0000-0500-000030000000}"/>
            </a:ext>
          </a:extLst>
        </xdr:cNvPr>
        <xdr:cNvSpPr txBox="1"/>
      </xdr:nvSpPr>
      <xdr:spPr>
        <a:xfrm>
          <a:off x="5740400" y="1681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262,308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4638</xdr:rowOff>
    </xdr:from>
    <xdr:to>
      <xdr:col>30</xdr:col>
      <xdr:colOff>25400</xdr:colOff>
      <xdr:row>11</xdr:row>
      <xdr:rowOff>4638</xdr:rowOff>
    </xdr:to>
    <xdr:cxnSp macro="">
      <xdr:nvCxnSpPr>
        <xdr:cNvPr id="49" name="直線コネクタ 48">
          <a:extLst>
            <a:ext uri="{FF2B5EF4-FFF2-40B4-BE49-F238E27FC236}">
              <a16:creationId xmlns:a16="http://schemas.microsoft.com/office/drawing/2014/main" xmlns="" id="{00000000-0008-0000-0500-000031000000}"/>
            </a:ext>
          </a:extLst>
        </xdr:cNvPr>
        <xdr:cNvCxnSpPr/>
      </xdr:nvCxnSpPr>
      <xdr:spPr bwMode="auto">
        <a:xfrm>
          <a:off x="5562600" y="19382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100094</xdr:rowOff>
    </xdr:from>
    <xdr:to>
      <xdr:col>29</xdr:col>
      <xdr:colOff>127000</xdr:colOff>
      <xdr:row>18</xdr:row>
      <xdr:rowOff>116180</xdr:rowOff>
    </xdr:to>
    <xdr:cxnSp macro="">
      <xdr:nvCxnSpPr>
        <xdr:cNvPr id="50" name="直線コネクタ 49">
          <a:extLst>
            <a:ext uri="{FF2B5EF4-FFF2-40B4-BE49-F238E27FC236}">
              <a16:creationId xmlns:a16="http://schemas.microsoft.com/office/drawing/2014/main" xmlns="" id="{00000000-0008-0000-0500-000032000000}"/>
            </a:ext>
          </a:extLst>
        </xdr:cNvPr>
        <xdr:cNvCxnSpPr/>
      </xdr:nvCxnSpPr>
      <xdr:spPr bwMode="auto">
        <a:xfrm flipV="1">
          <a:off x="5003800" y="3233819"/>
          <a:ext cx="647700" cy="160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18386</xdr:rowOff>
    </xdr:from>
    <xdr:ext cx="762000" cy="259045"/>
    <xdr:sp macro="" textlink="">
      <xdr:nvSpPr>
        <xdr:cNvPr id="51" name="人口1人当たり決算額の推移平均値テキスト130">
          <a:extLst>
            <a:ext uri="{FF2B5EF4-FFF2-40B4-BE49-F238E27FC236}">
              <a16:creationId xmlns:a16="http://schemas.microsoft.com/office/drawing/2014/main" xmlns="" id="{00000000-0008-0000-0500-000033000000}"/>
            </a:ext>
          </a:extLst>
        </xdr:cNvPr>
        <xdr:cNvSpPr txBox="1"/>
      </xdr:nvSpPr>
      <xdr:spPr>
        <a:xfrm>
          <a:off x="5740400" y="28092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1859</xdr:rowOff>
    </xdr:from>
    <xdr:to>
      <xdr:col>29</xdr:col>
      <xdr:colOff>177800</xdr:colOff>
      <xdr:row>17</xdr:row>
      <xdr:rowOff>103459</xdr:rowOff>
    </xdr:to>
    <xdr:sp macro="" textlink="">
      <xdr:nvSpPr>
        <xdr:cNvPr id="52" name="フローチャート: 判断 51">
          <a:extLst>
            <a:ext uri="{FF2B5EF4-FFF2-40B4-BE49-F238E27FC236}">
              <a16:creationId xmlns:a16="http://schemas.microsoft.com/office/drawing/2014/main" xmlns="" id="{00000000-0008-0000-0500-000034000000}"/>
            </a:ext>
          </a:extLst>
        </xdr:cNvPr>
        <xdr:cNvSpPr/>
      </xdr:nvSpPr>
      <xdr:spPr bwMode="auto">
        <a:xfrm>
          <a:off x="5600700" y="29641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116180</xdr:rowOff>
    </xdr:from>
    <xdr:to>
      <xdr:col>26</xdr:col>
      <xdr:colOff>50800</xdr:colOff>
      <xdr:row>18</xdr:row>
      <xdr:rowOff>117048</xdr:rowOff>
    </xdr:to>
    <xdr:cxnSp macro="">
      <xdr:nvCxnSpPr>
        <xdr:cNvPr id="53" name="直線コネクタ 52">
          <a:extLst>
            <a:ext uri="{FF2B5EF4-FFF2-40B4-BE49-F238E27FC236}">
              <a16:creationId xmlns:a16="http://schemas.microsoft.com/office/drawing/2014/main" xmlns="" id="{00000000-0008-0000-0500-000035000000}"/>
            </a:ext>
          </a:extLst>
        </xdr:cNvPr>
        <xdr:cNvCxnSpPr/>
      </xdr:nvCxnSpPr>
      <xdr:spPr bwMode="auto">
        <a:xfrm flipV="1">
          <a:off x="4305300" y="3249905"/>
          <a:ext cx="698500" cy="86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44508</xdr:rowOff>
    </xdr:from>
    <xdr:to>
      <xdr:col>26</xdr:col>
      <xdr:colOff>101600</xdr:colOff>
      <xdr:row>17</xdr:row>
      <xdr:rowOff>146108</xdr:rowOff>
    </xdr:to>
    <xdr:sp macro="" textlink="">
      <xdr:nvSpPr>
        <xdr:cNvPr id="54" name="フローチャート: 判断 53">
          <a:extLst>
            <a:ext uri="{FF2B5EF4-FFF2-40B4-BE49-F238E27FC236}">
              <a16:creationId xmlns:a16="http://schemas.microsoft.com/office/drawing/2014/main" xmlns="" id="{00000000-0008-0000-0500-000036000000}"/>
            </a:ext>
          </a:extLst>
        </xdr:cNvPr>
        <xdr:cNvSpPr/>
      </xdr:nvSpPr>
      <xdr:spPr bwMode="auto">
        <a:xfrm>
          <a:off x="4953000" y="30067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156285</xdr:rowOff>
    </xdr:from>
    <xdr:ext cx="736600" cy="259045"/>
    <xdr:sp macro="" textlink="">
      <xdr:nvSpPr>
        <xdr:cNvPr id="55" name="テキスト ボックス 54">
          <a:extLst>
            <a:ext uri="{FF2B5EF4-FFF2-40B4-BE49-F238E27FC236}">
              <a16:creationId xmlns:a16="http://schemas.microsoft.com/office/drawing/2014/main" xmlns="" id="{00000000-0008-0000-0500-000037000000}"/>
            </a:ext>
          </a:extLst>
        </xdr:cNvPr>
        <xdr:cNvSpPr txBox="1"/>
      </xdr:nvSpPr>
      <xdr:spPr>
        <a:xfrm>
          <a:off x="4622800" y="27756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115,409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117048</xdr:rowOff>
    </xdr:from>
    <xdr:to>
      <xdr:col>22</xdr:col>
      <xdr:colOff>114300</xdr:colOff>
      <xdr:row>18</xdr:row>
      <xdr:rowOff>130917</xdr:rowOff>
    </xdr:to>
    <xdr:cxnSp macro="">
      <xdr:nvCxnSpPr>
        <xdr:cNvPr id="56" name="直線コネクタ 55">
          <a:extLst>
            <a:ext uri="{FF2B5EF4-FFF2-40B4-BE49-F238E27FC236}">
              <a16:creationId xmlns:a16="http://schemas.microsoft.com/office/drawing/2014/main" xmlns="" id="{00000000-0008-0000-0500-000038000000}"/>
            </a:ext>
          </a:extLst>
        </xdr:cNvPr>
        <xdr:cNvCxnSpPr/>
      </xdr:nvCxnSpPr>
      <xdr:spPr bwMode="auto">
        <a:xfrm flipV="1">
          <a:off x="3606800" y="3250773"/>
          <a:ext cx="698500" cy="138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67224</xdr:rowOff>
    </xdr:from>
    <xdr:to>
      <xdr:col>22</xdr:col>
      <xdr:colOff>165100</xdr:colOff>
      <xdr:row>17</xdr:row>
      <xdr:rowOff>168824</xdr:rowOff>
    </xdr:to>
    <xdr:sp macro="" textlink="">
      <xdr:nvSpPr>
        <xdr:cNvPr id="57" name="フローチャート: 判断 56">
          <a:extLst>
            <a:ext uri="{FF2B5EF4-FFF2-40B4-BE49-F238E27FC236}">
              <a16:creationId xmlns:a16="http://schemas.microsoft.com/office/drawing/2014/main" xmlns="" id="{00000000-0008-0000-0500-000039000000}"/>
            </a:ext>
          </a:extLst>
        </xdr:cNvPr>
        <xdr:cNvSpPr/>
      </xdr:nvSpPr>
      <xdr:spPr bwMode="auto">
        <a:xfrm>
          <a:off x="4254500" y="3029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7551</xdr:rowOff>
    </xdr:from>
    <xdr:ext cx="762000" cy="259045"/>
    <xdr:sp macro="" textlink="">
      <xdr:nvSpPr>
        <xdr:cNvPr id="58" name="テキスト ボックス 57">
          <a:extLst>
            <a:ext uri="{FF2B5EF4-FFF2-40B4-BE49-F238E27FC236}">
              <a16:creationId xmlns:a16="http://schemas.microsoft.com/office/drawing/2014/main" xmlns="" id="{00000000-0008-0000-0500-00003A000000}"/>
            </a:ext>
          </a:extLst>
        </xdr:cNvPr>
        <xdr:cNvSpPr txBox="1"/>
      </xdr:nvSpPr>
      <xdr:spPr>
        <a:xfrm>
          <a:off x="3924300" y="2798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112,428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130917</xdr:rowOff>
    </xdr:from>
    <xdr:to>
      <xdr:col>18</xdr:col>
      <xdr:colOff>177800</xdr:colOff>
      <xdr:row>18</xdr:row>
      <xdr:rowOff>143063</xdr:rowOff>
    </xdr:to>
    <xdr:cxnSp macro="">
      <xdr:nvCxnSpPr>
        <xdr:cNvPr id="59" name="直線コネクタ 58">
          <a:extLst>
            <a:ext uri="{FF2B5EF4-FFF2-40B4-BE49-F238E27FC236}">
              <a16:creationId xmlns:a16="http://schemas.microsoft.com/office/drawing/2014/main" xmlns="" id="{00000000-0008-0000-0500-00003B000000}"/>
            </a:ext>
          </a:extLst>
        </xdr:cNvPr>
        <xdr:cNvCxnSpPr/>
      </xdr:nvCxnSpPr>
      <xdr:spPr bwMode="auto">
        <a:xfrm flipV="1">
          <a:off x="2908300" y="3264642"/>
          <a:ext cx="698500" cy="121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97048</xdr:rowOff>
    </xdr:from>
    <xdr:to>
      <xdr:col>19</xdr:col>
      <xdr:colOff>38100</xdr:colOff>
      <xdr:row>18</xdr:row>
      <xdr:rowOff>27198</xdr:rowOff>
    </xdr:to>
    <xdr:sp macro="" textlink="">
      <xdr:nvSpPr>
        <xdr:cNvPr id="60" name="フローチャート: 判断 59">
          <a:extLst>
            <a:ext uri="{FF2B5EF4-FFF2-40B4-BE49-F238E27FC236}">
              <a16:creationId xmlns:a16="http://schemas.microsoft.com/office/drawing/2014/main" xmlns="" id="{00000000-0008-0000-0500-00003C000000}"/>
            </a:ext>
          </a:extLst>
        </xdr:cNvPr>
        <xdr:cNvSpPr/>
      </xdr:nvSpPr>
      <xdr:spPr bwMode="auto">
        <a:xfrm>
          <a:off x="3556000" y="30593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37375</xdr:rowOff>
    </xdr:from>
    <xdr:ext cx="762000" cy="259045"/>
    <xdr:sp macro="" textlink="">
      <xdr:nvSpPr>
        <xdr:cNvPr id="61" name="テキスト ボックス 60">
          <a:extLst>
            <a:ext uri="{FF2B5EF4-FFF2-40B4-BE49-F238E27FC236}">
              <a16:creationId xmlns:a16="http://schemas.microsoft.com/office/drawing/2014/main" xmlns="" id="{00000000-0008-0000-0500-00003D000000}"/>
            </a:ext>
          </a:extLst>
        </xdr:cNvPr>
        <xdr:cNvSpPr txBox="1"/>
      </xdr:nvSpPr>
      <xdr:spPr>
        <a:xfrm>
          <a:off x="3225800" y="2828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110879</xdr:rowOff>
    </xdr:from>
    <xdr:to>
      <xdr:col>15</xdr:col>
      <xdr:colOff>101600</xdr:colOff>
      <xdr:row>18</xdr:row>
      <xdr:rowOff>41029</xdr:rowOff>
    </xdr:to>
    <xdr:sp macro="" textlink="">
      <xdr:nvSpPr>
        <xdr:cNvPr id="62" name="フローチャート: 判断 61">
          <a:extLst>
            <a:ext uri="{FF2B5EF4-FFF2-40B4-BE49-F238E27FC236}">
              <a16:creationId xmlns:a16="http://schemas.microsoft.com/office/drawing/2014/main" xmlns="" id="{00000000-0008-0000-0500-00003E000000}"/>
            </a:ext>
          </a:extLst>
        </xdr:cNvPr>
        <xdr:cNvSpPr/>
      </xdr:nvSpPr>
      <xdr:spPr bwMode="auto">
        <a:xfrm>
          <a:off x="2857500" y="307315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51206</xdr:rowOff>
    </xdr:from>
    <xdr:ext cx="762000" cy="259045"/>
    <xdr:sp macro="" textlink="">
      <xdr:nvSpPr>
        <xdr:cNvPr id="63" name="テキスト ボックス 62">
          <a:extLst>
            <a:ext uri="{FF2B5EF4-FFF2-40B4-BE49-F238E27FC236}">
              <a16:creationId xmlns:a16="http://schemas.microsoft.com/office/drawing/2014/main" xmlns="" id="{00000000-0008-0000-0500-00003F000000}"/>
            </a:ext>
          </a:extLst>
        </xdr:cNvPr>
        <xdr:cNvSpPr txBox="1"/>
      </xdr:nvSpPr>
      <xdr:spPr>
        <a:xfrm>
          <a:off x="2527300" y="2842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a:extLst>
            <a:ext uri="{FF2B5EF4-FFF2-40B4-BE49-F238E27FC236}">
              <a16:creationId xmlns:a16="http://schemas.microsoft.com/office/drawing/2014/main" xmlns="" id="{00000000-0008-0000-0500-000040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a:extLst>
            <a:ext uri="{FF2B5EF4-FFF2-40B4-BE49-F238E27FC236}">
              <a16:creationId xmlns:a16="http://schemas.microsoft.com/office/drawing/2014/main" xmlns="" id="{00000000-0008-0000-0500-000041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a:extLst>
            <a:ext uri="{FF2B5EF4-FFF2-40B4-BE49-F238E27FC236}">
              <a16:creationId xmlns:a16="http://schemas.microsoft.com/office/drawing/2014/main" xmlns="" id="{00000000-0008-0000-0500-000042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a:extLst>
            <a:ext uri="{FF2B5EF4-FFF2-40B4-BE49-F238E27FC236}">
              <a16:creationId xmlns:a16="http://schemas.microsoft.com/office/drawing/2014/main" xmlns="" id="{00000000-0008-0000-0500-000043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a:extLst>
            <a:ext uri="{FF2B5EF4-FFF2-40B4-BE49-F238E27FC236}">
              <a16:creationId xmlns:a16="http://schemas.microsoft.com/office/drawing/2014/main" xmlns="" id="{00000000-0008-0000-0500-000044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49294</xdr:rowOff>
    </xdr:from>
    <xdr:to>
      <xdr:col>29</xdr:col>
      <xdr:colOff>177800</xdr:colOff>
      <xdr:row>18</xdr:row>
      <xdr:rowOff>150894</xdr:rowOff>
    </xdr:to>
    <xdr:sp macro="" textlink="">
      <xdr:nvSpPr>
        <xdr:cNvPr id="69" name="楕円 68">
          <a:extLst>
            <a:ext uri="{FF2B5EF4-FFF2-40B4-BE49-F238E27FC236}">
              <a16:creationId xmlns:a16="http://schemas.microsoft.com/office/drawing/2014/main" xmlns="" id="{00000000-0008-0000-0500-000045000000}"/>
            </a:ext>
          </a:extLst>
        </xdr:cNvPr>
        <xdr:cNvSpPr/>
      </xdr:nvSpPr>
      <xdr:spPr bwMode="auto">
        <a:xfrm>
          <a:off x="5600700" y="318301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21371</xdr:rowOff>
    </xdr:from>
    <xdr:ext cx="762000" cy="259045"/>
    <xdr:sp macro="" textlink="">
      <xdr:nvSpPr>
        <xdr:cNvPr id="70" name="人口1人当たり決算額の推移該当値テキスト130">
          <a:extLst>
            <a:ext uri="{FF2B5EF4-FFF2-40B4-BE49-F238E27FC236}">
              <a16:creationId xmlns:a16="http://schemas.microsoft.com/office/drawing/2014/main" xmlns="" id="{00000000-0008-0000-0500-000046000000}"/>
            </a:ext>
          </a:extLst>
        </xdr:cNvPr>
        <xdr:cNvSpPr txBox="1"/>
      </xdr:nvSpPr>
      <xdr:spPr>
        <a:xfrm>
          <a:off x="5740400" y="31550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65380</xdr:rowOff>
    </xdr:from>
    <xdr:to>
      <xdr:col>26</xdr:col>
      <xdr:colOff>101600</xdr:colOff>
      <xdr:row>18</xdr:row>
      <xdr:rowOff>166980</xdr:rowOff>
    </xdr:to>
    <xdr:sp macro="" textlink="">
      <xdr:nvSpPr>
        <xdr:cNvPr id="71" name="楕円 70">
          <a:extLst>
            <a:ext uri="{FF2B5EF4-FFF2-40B4-BE49-F238E27FC236}">
              <a16:creationId xmlns:a16="http://schemas.microsoft.com/office/drawing/2014/main" xmlns="" id="{00000000-0008-0000-0500-000047000000}"/>
            </a:ext>
          </a:extLst>
        </xdr:cNvPr>
        <xdr:cNvSpPr/>
      </xdr:nvSpPr>
      <xdr:spPr bwMode="auto">
        <a:xfrm>
          <a:off x="4953000" y="319910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151757</xdr:rowOff>
    </xdr:from>
    <xdr:ext cx="736600" cy="259045"/>
    <xdr:sp macro="" textlink="">
      <xdr:nvSpPr>
        <xdr:cNvPr id="72" name="テキスト ボックス 71">
          <a:extLst>
            <a:ext uri="{FF2B5EF4-FFF2-40B4-BE49-F238E27FC236}">
              <a16:creationId xmlns:a16="http://schemas.microsoft.com/office/drawing/2014/main" xmlns="" id="{00000000-0008-0000-0500-000048000000}"/>
            </a:ext>
          </a:extLst>
        </xdr:cNvPr>
        <xdr:cNvSpPr txBox="1"/>
      </xdr:nvSpPr>
      <xdr:spPr>
        <a:xfrm>
          <a:off x="4622800" y="3285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18</xdr:row>
      <xdr:rowOff>66248</xdr:rowOff>
    </xdr:from>
    <xdr:to>
      <xdr:col>22</xdr:col>
      <xdr:colOff>165100</xdr:colOff>
      <xdr:row>18</xdr:row>
      <xdr:rowOff>167848</xdr:rowOff>
    </xdr:to>
    <xdr:sp macro="" textlink="">
      <xdr:nvSpPr>
        <xdr:cNvPr id="73" name="楕円 72">
          <a:extLst>
            <a:ext uri="{FF2B5EF4-FFF2-40B4-BE49-F238E27FC236}">
              <a16:creationId xmlns:a16="http://schemas.microsoft.com/office/drawing/2014/main" xmlns="" id="{00000000-0008-0000-0500-000049000000}"/>
            </a:ext>
          </a:extLst>
        </xdr:cNvPr>
        <xdr:cNvSpPr/>
      </xdr:nvSpPr>
      <xdr:spPr bwMode="auto">
        <a:xfrm>
          <a:off x="4254500" y="31999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152625</xdr:rowOff>
    </xdr:from>
    <xdr:ext cx="762000" cy="259045"/>
    <xdr:sp macro="" textlink="">
      <xdr:nvSpPr>
        <xdr:cNvPr id="74" name="テキスト ボックス 73">
          <a:extLst>
            <a:ext uri="{FF2B5EF4-FFF2-40B4-BE49-F238E27FC236}">
              <a16:creationId xmlns:a16="http://schemas.microsoft.com/office/drawing/2014/main" xmlns="" id="{00000000-0008-0000-0500-00004A000000}"/>
            </a:ext>
          </a:extLst>
        </xdr:cNvPr>
        <xdr:cNvSpPr txBox="1"/>
      </xdr:nvSpPr>
      <xdr:spPr>
        <a:xfrm>
          <a:off x="3924300" y="32863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80117</xdr:rowOff>
    </xdr:from>
    <xdr:to>
      <xdr:col>19</xdr:col>
      <xdr:colOff>38100</xdr:colOff>
      <xdr:row>19</xdr:row>
      <xdr:rowOff>10267</xdr:rowOff>
    </xdr:to>
    <xdr:sp macro="" textlink="">
      <xdr:nvSpPr>
        <xdr:cNvPr id="75" name="楕円 74">
          <a:extLst>
            <a:ext uri="{FF2B5EF4-FFF2-40B4-BE49-F238E27FC236}">
              <a16:creationId xmlns:a16="http://schemas.microsoft.com/office/drawing/2014/main" xmlns="" id="{00000000-0008-0000-0500-00004B000000}"/>
            </a:ext>
          </a:extLst>
        </xdr:cNvPr>
        <xdr:cNvSpPr/>
      </xdr:nvSpPr>
      <xdr:spPr bwMode="auto">
        <a:xfrm>
          <a:off x="3556000" y="32138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166494</xdr:rowOff>
    </xdr:from>
    <xdr:ext cx="762000" cy="259045"/>
    <xdr:sp macro="" textlink="">
      <xdr:nvSpPr>
        <xdr:cNvPr id="76" name="テキスト ボックス 75">
          <a:extLst>
            <a:ext uri="{FF2B5EF4-FFF2-40B4-BE49-F238E27FC236}">
              <a16:creationId xmlns:a16="http://schemas.microsoft.com/office/drawing/2014/main" xmlns="" id="{00000000-0008-0000-0500-00004C000000}"/>
            </a:ext>
          </a:extLst>
        </xdr:cNvPr>
        <xdr:cNvSpPr txBox="1"/>
      </xdr:nvSpPr>
      <xdr:spPr>
        <a:xfrm>
          <a:off x="3225800" y="33002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92263</xdr:rowOff>
    </xdr:from>
    <xdr:to>
      <xdr:col>15</xdr:col>
      <xdr:colOff>101600</xdr:colOff>
      <xdr:row>19</xdr:row>
      <xdr:rowOff>22413</xdr:rowOff>
    </xdr:to>
    <xdr:sp macro="" textlink="">
      <xdr:nvSpPr>
        <xdr:cNvPr id="77" name="楕円 76">
          <a:extLst>
            <a:ext uri="{FF2B5EF4-FFF2-40B4-BE49-F238E27FC236}">
              <a16:creationId xmlns:a16="http://schemas.microsoft.com/office/drawing/2014/main" xmlns="" id="{00000000-0008-0000-0500-00004D000000}"/>
            </a:ext>
          </a:extLst>
        </xdr:cNvPr>
        <xdr:cNvSpPr/>
      </xdr:nvSpPr>
      <xdr:spPr bwMode="auto">
        <a:xfrm>
          <a:off x="2857500" y="322598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7190</xdr:rowOff>
    </xdr:from>
    <xdr:ext cx="762000" cy="259045"/>
    <xdr:sp macro="" textlink="">
      <xdr:nvSpPr>
        <xdr:cNvPr id="78" name="テキスト ボックス 77">
          <a:extLst>
            <a:ext uri="{FF2B5EF4-FFF2-40B4-BE49-F238E27FC236}">
              <a16:creationId xmlns:a16="http://schemas.microsoft.com/office/drawing/2014/main" xmlns="" id="{00000000-0008-0000-0500-00004E000000}"/>
            </a:ext>
          </a:extLst>
        </xdr:cNvPr>
        <xdr:cNvSpPr txBox="1"/>
      </xdr:nvSpPr>
      <xdr:spPr>
        <a:xfrm>
          <a:off x="2527300" y="3312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a:extLst>
            <a:ext uri="{FF2B5EF4-FFF2-40B4-BE49-F238E27FC236}">
              <a16:creationId xmlns:a16="http://schemas.microsoft.com/office/drawing/2014/main" xmlns="" id="{00000000-0008-0000-0500-00004F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a:extLst>
            <a:ext uri="{FF2B5EF4-FFF2-40B4-BE49-F238E27FC236}">
              <a16:creationId xmlns:a16="http://schemas.microsoft.com/office/drawing/2014/main" xmlns="" id="{00000000-0008-0000-0500-000050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a:extLst>
            <a:ext uri="{FF2B5EF4-FFF2-40B4-BE49-F238E27FC236}">
              <a16:creationId xmlns:a16="http://schemas.microsoft.com/office/drawing/2014/main" xmlns="" id="{00000000-0008-0000-0500-000051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a:extLst>
            <a:ext uri="{FF2B5EF4-FFF2-40B4-BE49-F238E27FC236}">
              <a16:creationId xmlns:a16="http://schemas.microsoft.com/office/drawing/2014/main" xmlns="" id="{00000000-0008-0000-0500-000052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a:extLst>
            <a:ext uri="{FF2B5EF4-FFF2-40B4-BE49-F238E27FC236}">
              <a16:creationId xmlns:a16="http://schemas.microsoft.com/office/drawing/2014/main" xmlns="" id="{00000000-0008-0000-0500-000053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a:extLst>
            <a:ext uri="{FF2B5EF4-FFF2-40B4-BE49-F238E27FC236}">
              <a16:creationId xmlns:a16="http://schemas.microsoft.com/office/drawing/2014/main" xmlns="" id="{00000000-0008-0000-0500-000054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a:extLst>
            <a:ext uri="{FF2B5EF4-FFF2-40B4-BE49-F238E27FC236}">
              <a16:creationId xmlns:a16="http://schemas.microsoft.com/office/drawing/2014/main" xmlns="" id="{00000000-0008-0000-0500-000055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a:extLst>
            <a:ext uri="{FF2B5EF4-FFF2-40B4-BE49-F238E27FC236}">
              <a16:creationId xmlns:a16="http://schemas.microsoft.com/office/drawing/2014/main" xmlns="" id="{00000000-0008-0000-0500-000056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a:extLst>
            <a:ext uri="{FF2B5EF4-FFF2-40B4-BE49-F238E27FC236}">
              <a16:creationId xmlns:a16="http://schemas.microsoft.com/office/drawing/2014/main" xmlns="" id="{00000000-0008-0000-0500-000057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a:extLst>
            <a:ext uri="{FF2B5EF4-FFF2-40B4-BE49-F238E27FC236}">
              <a16:creationId xmlns:a16="http://schemas.microsoft.com/office/drawing/2014/main" xmlns="" id="{00000000-0008-0000-0500-000058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a:extLst>
            <a:ext uri="{FF2B5EF4-FFF2-40B4-BE49-F238E27FC236}">
              <a16:creationId xmlns:a16="http://schemas.microsoft.com/office/drawing/2014/main" xmlns="" id="{00000000-0008-0000-0500-000059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a:extLst>
            <a:ext uri="{FF2B5EF4-FFF2-40B4-BE49-F238E27FC236}">
              <a16:creationId xmlns:a16="http://schemas.microsoft.com/office/drawing/2014/main" xmlns="" id="{00000000-0008-0000-0500-00005A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a:extLst>
            <a:ext uri="{FF2B5EF4-FFF2-40B4-BE49-F238E27FC236}">
              <a16:creationId xmlns:a16="http://schemas.microsoft.com/office/drawing/2014/main" xmlns="" id="{00000000-0008-0000-0500-00005B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a:extLst>
            <a:ext uri="{FF2B5EF4-FFF2-40B4-BE49-F238E27FC236}">
              <a16:creationId xmlns:a16="http://schemas.microsoft.com/office/drawing/2014/main" xmlns="" id="{00000000-0008-0000-0500-00005C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a:extLst>
            <a:ext uri="{FF2B5EF4-FFF2-40B4-BE49-F238E27FC236}">
              <a16:creationId xmlns:a16="http://schemas.microsoft.com/office/drawing/2014/main" xmlns="" id="{00000000-0008-0000-0500-00005D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a:extLst>
            <a:ext uri="{FF2B5EF4-FFF2-40B4-BE49-F238E27FC236}">
              <a16:creationId xmlns:a16="http://schemas.microsoft.com/office/drawing/2014/main" xmlns="" id="{00000000-0008-0000-0500-00005E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5" name="直線コネクタ 94">
          <a:extLst>
            <a:ext uri="{FF2B5EF4-FFF2-40B4-BE49-F238E27FC236}">
              <a16:creationId xmlns:a16="http://schemas.microsoft.com/office/drawing/2014/main" xmlns="" id="{00000000-0008-0000-0500-00005F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6" name="テキスト ボックス 95">
          <a:extLst>
            <a:ext uri="{FF2B5EF4-FFF2-40B4-BE49-F238E27FC236}">
              <a16:creationId xmlns:a16="http://schemas.microsoft.com/office/drawing/2014/main" xmlns="" id="{00000000-0008-0000-0500-000060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7" name="直線コネクタ 96">
          <a:extLst>
            <a:ext uri="{FF2B5EF4-FFF2-40B4-BE49-F238E27FC236}">
              <a16:creationId xmlns:a16="http://schemas.microsoft.com/office/drawing/2014/main" xmlns="" id="{00000000-0008-0000-0500-000061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8" name="テキスト ボックス 97">
          <a:extLst>
            <a:ext uri="{FF2B5EF4-FFF2-40B4-BE49-F238E27FC236}">
              <a16:creationId xmlns:a16="http://schemas.microsoft.com/office/drawing/2014/main" xmlns="" id="{00000000-0008-0000-0500-000062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9" name="直線コネクタ 98">
          <a:extLst>
            <a:ext uri="{FF2B5EF4-FFF2-40B4-BE49-F238E27FC236}">
              <a16:creationId xmlns:a16="http://schemas.microsoft.com/office/drawing/2014/main" xmlns="" id="{00000000-0008-0000-0500-000063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0" name="テキスト ボックス 99">
          <a:extLst>
            <a:ext uri="{FF2B5EF4-FFF2-40B4-BE49-F238E27FC236}">
              <a16:creationId xmlns:a16="http://schemas.microsoft.com/office/drawing/2014/main" xmlns="" id="{00000000-0008-0000-0500-000064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1" name="直線コネクタ 100">
          <a:extLst>
            <a:ext uri="{FF2B5EF4-FFF2-40B4-BE49-F238E27FC236}">
              <a16:creationId xmlns:a16="http://schemas.microsoft.com/office/drawing/2014/main" xmlns="" id="{00000000-0008-0000-0500-000065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2" name="テキスト ボックス 101">
          <a:extLst>
            <a:ext uri="{FF2B5EF4-FFF2-40B4-BE49-F238E27FC236}">
              <a16:creationId xmlns:a16="http://schemas.microsoft.com/office/drawing/2014/main" xmlns="" id="{00000000-0008-0000-0500-000066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3" name="直線コネクタ 102">
          <a:extLst>
            <a:ext uri="{FF2B5EF4-FFF2-40B4-BE49-F238E27FC236}">
              <a16:creationId xmlns:a16="http://schemas.microsoft.com/office/drawing/2014/main" xmlns="" id="{00000000-0008-0000-0500-000067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4" name="テキスト ボックス 103">
          <a:extLst>
            <a:ext uri="{FF2B5EF4-FFF2-40B4-BE49-F238E27FC236}">
              <a16:creationId xmlns:a16="http://schemas.microsoft.com/office/drawing/2014/main" xmlns="" id="{00000000-0008-0000-0500-000068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5" name="人口1人当たり決算額の推移グラフ枠445">
          <a:extLst>
            <a:ext uri="{FF2B5EF4-FFF2-40B4-BE49-F238E27FC236}">
              <a16:creationId xmlns:a16="http://schemas.microsoft.com/office/drawing/2014/main" xmlns="" id="{00000000-0008-0000-0500-000069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250082</xdr:rowOff>
    </xdr:from>
    <xdr:to>
      <xdr:col>29</xdr:col>
      <xdr:colOff>127000</xdr:colOff>
      <xdr:row>37</xdr:row>
      <xdr:rowOff>314014</xdr:rowOff>
    </xdr:to>
    <xdr:cxnSp macro="">
      <xdr:nvCxnSpPr>
        <xdr:cNvPr id="106" name="直線コネクタ 105">
          <a:extLst>
            <a:ext uri="{FF2B5EF4-FFF2-40B4-BE49-F238E27FC236}">
              <a16:creationId xmlns:a16="http://schemas.microsoft.com/office/drawing/2014/main" xmlns="" id="{00000000-0008-0000-0500-00006A000000}"/>
            </a:ext>
          </a:extLst>
        </xdr:cNvPr>
        <xdr:cNvCxnSpPr/>
      </xdr:nvCxnSpPr>
      <xdr:spPr bwMode="auto">
        <a:xfrm flipV="1">
          <a:off x="5651500" y="6174632"/>
          <a:ext cx="0" cy="12640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286091</xdr:rowOff>
    </xdr:from>
    <xdr:ext cx="762000" cy="259045"/>
    <xdr:sp macro="" textlink="">
      <xdr:nvSpPr>
        <xdr:cNvPr id="107" name="人口1人当たり決算額の推移最小値テキスト445">
          <a:extLst>
            <a:ext uri="{FF2B5EF4-FFF2-40B4-BE49-F238E27FC236}">
              <a16:creationId xmlns:a16="http://schemas.microsoft.com/office/drawing/2014/main" xmlns="" id="{00000000-0008-0000-0500-00006B000000}"/>
            </a:ext>
          </a:extLst>
        </xdr:cNvPr>
        <xdr:cNvSpPr txBox="1"/>
      </xdr:nvSpPr>
      <xdr:spPr>
        <a:xfrm>
          <a:off x="5740400" y="7410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314014</xdr:rowOff>
    </xdr:from>
    <xdr:to>
      <xdr:col>30</xdr:col>
      <xdr:colOff>25400</xdr:colOff>
      <xdr:row>37</xdr:row>
      <xdr:rowOff>314014</xdr:rowOff>
    </xdr:to>
    <xdr:cxnSp macro="">
      <xdr:nvCxnSpPr>
        <xdr:cNvPr id="108" name="直線コネクタ 107">
          <a:extLst>
            <a:ext uri="{FF2B5EF4-FFF2-40B4-BE49-F238E27FC236}">
              <a16:creationId xmlns:a16="http://schemas.microsoft.com/office/drawing/2014/main" xmlns="" id="{00000000-0008-0000-0500-00006C000000}"/>
            </a:ext>
          </a:extLst>
        </xdr:cNvPr>
        <xdr:cNvCxnSpPr/>
      </xdr:nvCxnSpPr>
      <xdr:spPr bwMode="auto">
        <a:xfrm>
          <a:off x="5562600" y="743871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165009</xdr:rowOff>
    </xdr:from>
    <xdr:ext cx="762000" cy="259045"/>
    <xdr:sp macro="" textlink="">
      <xdr:nvSpPr>
        <xdr:cNvPr id="109" name="人口1人当たり決算額の推移最大値テキスト445">
          <a:extLst>
            <a:ext uri="{FF2B5EF4-FFF2-40B4-BE49-F238E27FC236}">
              <a16:creationId xmlns:a16="http://schemas.microsoft.com/office/drawing/2014/main" xmlns="" id="{00000000-0008-0000-0500-00006D000000}"/>
            </a:ext>
          </a:extLst>
        </xdr:cNvPr>
        <xdr:cNvSpPr txBox="1"/>
      </xdr:nvSpPr>
      <xdr:spPr>
        <a:xfrm>
          <a:off x="5740400" y="5918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250082</xdr:rowOff>
    </xdr:from>
    <xdr:to>
      <xdr:col>30</xdr:col>
      <xdr:colOff>25400</xdr:colOff>
      <xdr:row>33</xdr:row>
      <xdr:rowOff>250082</xdr:rowOff>
    </xdr:to>
    <xdr:cxnSp macro="">
      <xdr:nvCxnSpPr>
        <xdr:cNvPr id="110" name="直線コネクタ 109">
          <a:extLst>
            <a:ext uri="{FF2B5EF4-FFF2-40B4-BE49-F238E27FC236}">
              <a16:creationId xmlns:a16="http://schemas.microsoft.com/office/drawing/2014/main" xmlns="" id="{00000000-0008-0000-0500-00006E000000}"/>
            </a:ext>
          </a:extLst>
        </xdr:cNvPr>
        <xdr:cNvCxnSpPr/>
      </xdr:nvCxnSpPr>
      <xdr:spPr bwMode="auto">
        <a:xfrm>
          <a:off x="5562600" y="617463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68231</xdr:rowOff>
    </xdr:from>
    <xdr:to>
      <xdr:col>29</xdr:col>
      <xdr:colOff>127000</xdr:colOff>
      <xdr:row>36</xdr:row>
      <xdr:rowOff>85871</xdr:rowOff>
    </xdr:to>
    <xdr:cxnSp macro="">
      <xdr:nvCxnSpPr>
        <xdr:cNvPr id="111" name="直線コネクタ 110">
          <a:extLst>
            <a:ext uri="{FF2B5EF4-FFF2-40B4-BE49-F238E27FC236}">
              <a16:creationId xmlns:a16="http://schemas.microsoft.com/office/drawing/2014/main" xmlns="" id="{00000000-0008-0000-0500-00006F000000}"/>
            </a:ext>
          </a:extLst>
        </xdr:cNvPr>
        <xdr:cNvCxnSpPr/>
      </xdr:nvCxnSpPr>
      <xdr:spPr bwMode="auto">
        <a:xfrm flipV="1">
          <a:off x="5003800" y="7021481"/>
          <a:ext cx="647700" cy="1764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267416</xdr:rowOff>
    </xdr:from>
    <xdr:ext cx="762000" cy="259045"/>
    <xdr:sp macro="" textlink="">
      <xdr:nvSpPr>
        <xdr:cNvPr id="112" name="人口1人当たり決算額の推移平均値テキスト445">
          <a:extLst>
            <a:ext uri="{FF2B5EF4-FFF2-40B4-BE49-F238E27FC236}">
              <a16:creationId xmlns:a16="http://schemas.microsoft.com/office/drawing/2014/main" xmlns="" id="{00000000-0008-0000-0500-000070000000}"/>
            </a:ext>
          </a:extLst>
        </xdr:cNvPr>
        <xdr:cNvSpPr txBox="1"/>
      </xdr:nvSpPr>
      <xdr:spPr>
        <a:xfrm>
          <a:off x="5740400" y="65348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79439</xdr:rowOff>
    </xdr:from>
    <xdr:to>
      <xdr:col>29</xdr:col>
      <xdr:colOff>177800</xdr:colOff>
      <xdr:row>35</xdr:row>
      <xdr:rowOff>181039</xdr:rowOff>
    </xdr:to>
    <xdr:sp macro="" textlink="">
      <xdr:nvSpPr>
        <xdr:cNvPr id="113" name="フローチャート: 判断 112">
          <a:extLst>
            <a:ext uri="{FF2B5EF4-FFF2-40B4-BE49-F238E27FC236}">
              <a16:creationId xmlns:a16="http://schemas.microsoft.com/office/drawing/2014/main" xmlns="" id="{00000000-0008-0000-0500-000071000000}"/>
            </a:ext>
          </a:extLst>
        </xdr:cNvPr>
        <xdr:cNvSpPr/>
      </xdr:nvSpPr>
      <xdr:spPr bwMode="auto">
        <a:xfrm>
          <a:off x="5600700" y="668978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82023</xdr:rowOff>
    </xdr:from>
    <xdr:to>
      <xdr:col>26</xdr:col>
      <xdr:colOff>50800</xdr:colOff>
      <xdr:row>36</xdr:row>
      <xdr:rowOff>85871</xdr:rowOff>
    </xdr:to>
    <xdr:cxnSp macro="">
      <xdr:nvCxnSpPr>
        <xdr:cNvPr id="114" name="直線コネクタ 113">
          <a:extLst>
            <a:ext uri="{FF2B5EF4-FFF2-40B4-BE49-F238E27FC236}">
              <a16:creationId xmlns:a16="http://schemas.microsoft.com/office/drawing/2014/main" xmlns="" id="{00000000-0008-0000-0500-000072000000}"/>
            </a:ext>
          </a:extLst>
        </xdr:cNvPr>
        <xdr:cNvCxnSpPr/>
      </xdr:nvCxnSpPr>
      <xdr:spPr bwMode="auto">
        <a:xfrm>
          <a:off x="4305300" y="7035273"/>
          <a:ext cx="698500" cy="38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91421</xdr:rowOff>
    </xdr:from>
    <xdr:to>
      <xdr:col>26</xdr:col>
      <xdr:colOff>101600</xdr:colOff>
      <xdr:row>35</xdr:row>
      <xdr:rowOff>193021</xdr:rowOff>
    </xdr:to>
    <xdr:sp macro="" textlink="">
      <xdr:nvSpPr>
        <xdr:cNvPr id="115" name="フローチャート: 判断 114">
          <a:extLst>
            <a:ext uri="{FF2B5EF4-FFF2-40B4-BE49-F238E27FC236}">
              <a16:creationId xmlns:a16="http://schemas.microsoft.com/office/drawing/2014/main" xmlns="" id="{00000000-0008-0000-0500-000073000000}"/>
            </a:ext>
          </a:extLst>
        </xdr:cNvPr>
        <xdr:cNvSpPr/>
      </xdr:nvSpPr>
      <xdr:spPr bwMode="auto">
        <a:xfrm>
          <a:off x="4953000" y="6701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203198</xdr:rowOff>
    </xdr:from>
    <xdr:ext cx="736600" cy="259045"/>
    <xdr:sp macro="" textlink="">
      <xdr:nvSpPr>
        <xdr:cNvPr id="116" name="テキスト ボックス 115">
          <a:extLst>
            <a:ext uri="{FF2B5EF4-FFF2-40B4-BE49-F238E27FC236}">
              <a16:creationId xmlns:a16="http://schemas.microsoft.com/office/drawing/2014/main" xmlns="" id="{00000000-0008-0000-0500-000074000000}"/>
            </a:ext>
          </a:extLst>
        </xdr:cNvPr>
        <xdr:cNvSpPr txBox="1"/>
      </xdr:nvSpPr>
      <xdr:spPr>
        <a:xfrm>
          <a:off x="4622800" y="64706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54858</xdr:rowOff>
    </xdr:from>
    <xdr:to>
      <xdr:col>22</xdr:col>
      <xdr:colOff>114300</xdr:colOff>
      <xdr:row>36</xdr:row>
      <xdr:rowOff>82023</xdr:rowOff>
    </xdr:to>
    <xdr:cxnSp macro="">
      <xdr:nvCxnSpPr>
        <xdr:cNvPr id="117" name="直線コネクタ 116">
          <a:extLst>
            <a:ext uri="{FF2B5EF4-FFF2-40B4-BE49-F238E27FC236}">
              <a16:creationId xmlns:a16="http://schemas.microsoft.com/office/drawing/2014/main" xmlns="" id="{00000000-0008-0000-0500-000075000000}"/>
            </a:ext>
          </a:extLst>
        </xdr:cNvPr>
        <xdr:cNvCxnSpPr/>
      </xdr:nvCxnSpPr>
      <xdr:spPr bwMode="auto">
        <a:xfrm>
          <a:off x="3606800" y="7008108"/>
          <a:ext cx="698500" cy="2716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110261</xdr:rowOff>
    </xdr:from>
    <xdr:to>
      <xdr:col>22</xdr:col>
      <xdr:colOff>165100</xdr:colOff>
      <xdr:row>35</xdr:row>
      <xdr:rowOff>211861</xdr:rowOff>
    </xdr:to>
    <xdr:sp macro="" textlink="">
      <xdr:nvSpPr>
        <xdr:cNvPr id="118" name="フローチャート: 判断 117">
          <a:extLst>
            <a:ext uri="{FF2B5EF4-FFF2-40B4-BE49-F238E27FC236}">
              <a16:creationId xmlns:a16="http://schemas.microsoft.com/office/drawing/2014/main" xmlns="" id="{00000000-0008-0000-0500-000076000000}"/>
            </a:ext>
          </a:extLst>
        </xdr:cNvPr>
        <xdr:cNvSpPr/>
      </xdr:nvSpPr>
      <xdr:spPr bwMode="auto">
        <a:xfrm>
          <a:off x="4254500" y="67206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222038</xdr:rowOff>
    </xdr:from>
    <xdr:ext cx="762000" cy="259045"/>
    <xdr:sp macro="" textlink="">
      <xdr:nvSpPr>
        <xdr:cNvPr id="119" name="テキスト ボックス 118">
          <a:extLst>
            <a:ext uri="{FF2B5EF4-FFF2-40B4-BE49-F238E27FC236}">
              <a16:creationId xmlns:a16="http://schemas.microsoft.com/office/drawing/2014/main" xmlns="" id="{00000000-0008-0000-0500-000077000000}"/>
            </a:ext>
          </a:extLst>
        </xdr:cNvPr>
        <xdr:cNvSpPr txBox="1"/>
      </xdr:nvSpPr>
      <xdr:spPr>
        <a:xfrm>
          <a:off x="3924300" y="64894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39808</xdr:rowOff>
    </xdr:from>
    <xdr:to>
      <xdr:col>18</xdr:col>
      <xdr:colOff>177800</xdr:colOff>
      <xdr:row>36</xdr:row>
      <xdr:rowOff>54858</xdr:rowOff>
    </xdr:to>
    <xdr:cxnSp macro="">
      <xdr:nvCxnSpPr>
        <xdr:cNvPr id="120" name="直線コネクタ 119">
          <a:extLst>
            <a:ext uri="{FF2B5EF4-FFF2-40B4-BE49-F238E27FC236}">
              <a16:creationId xmlns:a16="http://schemas.microsoft.com/office/drawing/2014/main" xmlns="" id="{00000000-0008-0000-0500-000078000000}"/>
            </a:ext>
          </a:extLst>
        </xdr:cNvPr>
        <xdr:cNvCxnSpPr/>
      </xdr:nvCxnSpPr>
      <xdr:spPr bwMode="auto">
        <a:xfrm>
          <a:off x="2908300" y="6993058"/>
          <a:ext cx="698500" cy="1505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103213</xdr:rowOff>
    </xdr:from>
    <xdr:to>
      <xdr:col>19</xdr:col>
      <xdr:colOff>38100</xdr:colOff>
      <xdr:row>35</xdr:row>
      <xdr:rowOff>204813</xdr:rowOff>
    </xdr:to>
    <xdr:sp macro="" textlink="">
      <xdr:nvSpPr>
        <xdr:cNvPr id="121" name="フローチャート: 判断 120">
          <a:extLst>
            <a:ext uri="{FF2B5EF4-FFF2-40B4-BE49-F238E27FC236}">
              <a16:creationId xmlns:a16="http://schemas.microsoft.com/office/drawing/2014/main" xmlns="" id="{00000000-0008-0000-0500-000079000000}"/>
            </a:ext>
          </a:extLst>
        </xdr:cNvPr>
        <xdr:cNvSpPr/>
      </xdr:nvSpPr>
      <xdr:spPr bwMode="auto">
        <a:xfrm>
          <a:off x="3556000" y="671356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214990</xdr:rowOff>
    </xdr:from>
    <xdr:ext cx="762000" cy="259045"/>
    <xdr:sp macro="" textlink="">
      <xdr:nvSpPr>
        <xdr:cNvPr id="122" name="テキスト ボックス 121">
          <a:extLst>
            <a:ext uri="{FF2B5EF4-FFF2-40B4-BE49-F238E27FC236}">
              <a16:creationId xmlns:a16="http://schemas.microsoft.com/office/drawing/2014/main" xmlns="" id="{00000000-0008-0000-0500-00007A000000}"/>
            </a:ext>
          </a:extLst>
        </xdr:cNvPr>
        <xdr:cNvSpPr txBox="1"/>
      </xdr:nvSpPr>
      <xdr:spPr>
        <a:xfrm>
          <a:off x="3225800" y="64824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107061</xdr:rowOff>
    </xdr:from>
    <xdr:to>
      <xdr:col>15</xdr:col>
      <xdr:colOff>101600</xdr:colOff>
      <xdr:row>35</xdr:row>
      <xdr:rowOff>208661</xdr:rowOff>
    </xdr:to>
    <xdr:sp macro="" textlink="">
      <xdr:nvSpPr>
        <xdr:cNvPr id="123" name="フローチャート: 判断 122">
          <a:extLst>
            <a:ext uri="{FF2B5EF4-FFF2-40B4-BE49-F238E27FC236}">
              <a16:creationId xmlns:a16="http://schemas.microsoft.com/office/drawing/2014/main" xmlns="" id="{00000000-0008-0000-0500-00007B000000}"/>
            </a:ext>
          </a:extLst>
        </xdr:cNvPr>
        <xdr:cNvSpPr/>
      </xdr:nvSpPr>
      <xdr:spPr bwMode="auto">
        <a:xfrm>
          <a:off x="2857500" y="67174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218838</xdr:rowOff>
    </xdr:from>
    <xdr:ext cx="762000" cy="259045"/>
    <xdr:sp macro="" textlink="">
      <xdr:nvSpPr>
        <xdr:cNvPr id="124" name="テキスト ボックス 123">
          <a:extLst>
            <a:ext uri="{FF2B5EF4-FFF2-40B4-BE49-F238E27FC236}">
              <a16:creationId xmlns:a16="http://schemas.microsoft.com/office/drawing/2014/main" xmlns="" id="{00000000-0008-0000-0500-00007C000000}"/>
            </a:ext>
          </a:extLst>
        </xdr:cNvPr>
        <xdr:cNvSpPr txBox="1"/>
      </xdr:nvSpPr>
      <xdr:spPr>
        <a:xfrm>
          <a:off x="2527300" y="64862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xmlns="" id="{00000000-0008-0000-0500-00007D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xmlns="" id="{00000000-0008-0000-0500-00007E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xmlns="" id="{00000000-0008-0000-0500-00007F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xmlns="" id="{00000000-0008-0000-0500-000080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xmlns="" id="{00000000-0008-0000-0500-000081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17431</xdr:rowOff>
    </xdr:from>
    <xdr:to>
      <xdr:col>29</xdr:col>
      <xdr:colOff>177800</xdr:colOff>
      <xdr:row>36</xdr:row>
      <xdr:rowOff>119031</xdr:rowOff>
    </xdr:to>
    <xdr:sp macro="" textlink="">
      <xdr:nvSpPr>
        <xdr:cNvPr id="130" name="楕円 129">
          <a:extLst>
            <a:ext uri="{FF2B5EF4-FFF2-40B4-BE49-F238E27FC236}">
              <a16:creationId xmlns:a16="http://schemas.microsoft.com/office/drawing/2014/main" xmlns="" id="{00000000-0008-0000-0500-000082000000}"/>
            </a:ext>
          </a:extLst>
        </xdr:cNvPr>
        <xdr:cNvSpPr/>
      </xdr:nvSpPr>
      <xdr:spPr bwMode="auto">
        <a:xfrm>
          <a:off x="5600700" y="69706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332408</xdr:rowOff>
    </xdr:from>
    <xdr:ext cx="762000" cy="259045"/>
    <xdr:sp macro="" textlink="">
      <xdr:nvSpPr>
        <xdr:cNvPr id="131" name="人口1人当たり決算額の推移該当値テキスト445">
          <a:extLst>
            <a:ext uri="{FF2B5EF4-FFF2-40B4-BE49-F238E27FC236}">
              <a16:creationId xmlns:a16="http://schemas.microsoft.com/office/drawing/2014/main" xmlns="" id="{00000000-0008-0000-0500-000083000000}"/>
            </a:ext>
          </a:extLst>
        </xdr:cNvPr>
        <xdr:cNvSpPr txBox="1"/>
      </xdr:nvSpPr>
      <xdr:spPr>
        <a:xfrm>
          <a:off x="5740400" y="6942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35071</xdr:rowOff>
    </xdr:from>
    <xdr:to>
      <xdr:col>26</xdr:col>
      <xdr:colOff>101600</xdr:colOff>
      <xdr:row>36</xdr:row>
      <xdr:rowOff>136671</xdr:rowOff>
    </xdr:to>
    <xdr:sp macro="" textlink="">
      <xdr:nvSpPr>
        <xdr:cNvPr id="132" name="楕円 131">
          <a:extLst>
            <a:ext uri="{FF2B5EF4-FFF2-40B4-BE49-F238E27FC236}">
              <a16:creationId xmlns:a16="http://schemas.microsoft.com/office/drawing/2014/main" xmlns="" id="{00000000-0008-0000-0500-000084000000}"/>
            </a:ext>
          </a:extLst>
        </xdr:cNvPr>
        <xdr:cNvSpPr/>
      </xdr:nvSpPr>
      <xdr:spPr bwMode="auto">
        <a:xfrm>
          <a:off x="4953000" y="69883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121448</xdr:rowOff>
    </xdr:from>
    <xdr:ext cx="736600" cy="259045"/>
    <xdr:sp macro="" textlink="">
      <xdr:nvSpPr>
        <xdr:cNvPr id="133" name="テキスト ボックス 132">
          <a:extLst>
            <a:ext uri="{FF2B5EF4-FFF2-40B4-BE49-F238E27FC236}">
              <a16:creationId xmlns:a16="http://schemas.microsoft.com/office/drawing/2014/main" xmlns="" id="{00000000-0008-0000-0500-000085000000}"/>
            </a:ext>
          </a:extLst>
        </xdr:cNvPr>
        <xdr:cNvSpPr txBox="1"/>
      </xdr:nvSpPr>
      <xdr:spPr>
        <a:xfrm>
          <a:off x="4622800" y="70746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31223</xdr:rowOff>
    </xdr:from>
    <xdr:to>
      <xdr:col>22</xdr:col>
      <xdr:colOff>165100</xdr:colOff>
      <xdr:row>36</xdr:row>
      <xdr:rowOff>132823</xdr:rowOff>
    </xdr:to>
    <xdr:sp macro="" textlink="">
      <xdr:nvSpPr>
        <xdr:cNvPr id="134" name="楕円 133">
          <a:extLst>
            <a:ext uri="{FF2B5EF4-FFF2-40B4-BE49-F238E27FC236}">
              <a16:creationId xmlns:a16="http://schemas.microsoft.com/office/drawing/2014/main" xmlns="" id="{00000000-0008-0000-0500-000086000000}"/>
            </a:ext>
          </a:extLst>
        </xdr:cNvPr>
        <xdr:cNvSpPr/>
      </xdr:nvSpPr>
      <xdr:spPr bwMode="auto">
        <a:xfrm>
          <a:off x="4254500" y="69844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117600</xdr:rowOff>
    </xdr:from>
    <xdr:ext cx="762000" cy="259045"/>
    <xdr:sp macro="" textlink="">
      <xdr:nvSpPr>
        <xdr:cNvPr id="135" name="テキスト ボックス 134">
          <a:extLst>
            <a:ext uri="{FF2B5EF4-FFF2-40B4-BE49-F238E27FC236}">
              <a16:creationId xmlns:a16="http://schemas.microsoft.com/office/drawing/2014/main" xmlns="" id="{00000000-0008-0000-0500-000087000000}"/>
            </a:ext>
          </a:extLst>
        </xdr:cNvPr>
        <xdr:cNvSpPr txBox="1"/>
      </xdr:nvSpPr>
      <xdr:spPr>
        <a:xfrm>
          <a:off x="3924300" y="70708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4058</xdr:rowOff>
    </xdr:from>
    <xdr:to>
      <xdr:col>19</xdr:col>
      <xdr:colOff>38100</xdr:colOff>
      <xdr:row>36</xdr:row>
      <xdr:rowOff>105658</xdr:rowOff>
    </xdr:to>
    <xdr:sp macro="" textlink="">
      <xdr:nvSpPr>
        <xdr:cNvPr id="136" name="楕円 135">
          <a:extLst>
            <a:ext uri="{FF2B5EF4-FFF2-40B4-BE49-F238E27FC236}">
              <a16:creationId xmlns:a16="http://schemas.microsoft.com/office/drawing/2014/main" xmlns="" id="{00000000-0008-0000-0500-000088000000}"/>
            </a:ext>
          </a:extLst>
        </xdr:cNvPr>
        <xdr:cNvSpPr/>
      </xdr:nvSpPr>
      <xdr:spPr bwMode="auto">
        <a:xfrm>
          <a:off x="3556000" y="69573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90435</xdr:rowOff>
    </xdr:from>
    <xdr:ext cx="762000" cy="259045"/>
    <xdr:sp macro="" textlink="">
      <xdr:nvSpPr>
        <xdr:cNvPr id="137" name="テキスト ボックス 136">
          <a:extLst>
            <a:ext uri="{FF2B5EF4-FFF2-40B4-BE49-F238E27FC236}">
              <a16:creationId xmlns:a16="http://schemas.microsoft.com/office/drawing/2014/main" xmlns="" id="{00000000-0008-0000-0500-000089000000}"/>
            </a:ext>
          </a:extLst>
        </xdr:cNvPr>
        <xdr:cNvSpPr txBox="1"/>
      </xdr:nvSpPr>
      <xdr:spPr>
        <a:xfrm>
          <a:off x="3225800" y="70436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331908</xdr:rowOff>
    </xdr:from>
    <xdr:to>
      <xdr:col>15</xdr:col>
      <xdr:colOff>101600</xdr:colOff>
      <xdr:row>36</xdr:row>
      <xdr:rowOff>90608</xdr:rowOff>
    </xdr:to>
    <xdr:sp macro="" textlink="">
      <xdr:nvSpPr>
        <xdr:cNvPr id="138" name="楕円 137">
          <a:extLst>
            <a:ext uri="{FF2B5EF4-FFF2-40B4-BE49-F238E27FC236}">
              <a16:creationId xmlns:a16="http://schemas.microsoft.com/office/drawing/2014/main" xmlns="" id="{00000000-0008-0000-0500-00008A000000}"/>
            </a:ext>
          </a:extLst>
        </xdr:cNvPr>
        <xdr:cNvSpPr/>
      </xdr:nvSpPr>
      <xdr:spPr bwMode="auto">
        <a:xfrm>
          <a:off x="2857500" y="69422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75385</xdr:rowOff>
    </xdr:from>
    <xdr:ext cx="762000" cy="259045"/>
    <xdr:sp macro="" textlink="">
      <xdr:nvSpPr>
        <xdr:cNvPr id="139" name="テキスト ボックス 138">
          <a:extLst>
            <a:ext uri="{FF2B5EF4-FFF2-40B4-BE49-F238E27FC236}">
              <a16:creationId xmlns:a16="http://schemas.microsoft.com/office/drawing/2014/main" xmlns="" id="{00000000-0008-0000-0500-00008B000000}"/>
            </a:ext>
          </a:extLst>
        </xdr:cNvPr>
        <xdr:cNvSpPr txBox="1"/>
      </xdr:nvSpPr>
      <xdr:spPr>
        <a:xfrm>
          <a:off x="2527300" y="70286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13,301
13,178
20.14
8,357,621
8,001,064
350,783
3,428,489
4,960,391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81,086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a:extLst>
            <a:ext uri="{FF2B5EF4-FFF2-40B4-BE49-F238E27FC236}">
              <a16:creationId xmlns:a16="http://schemas.microsoft.com/office/drawing/2014/main" xmlns="" id="{00000000-0008-0000-0600-00002A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a:extLst>
            <a:ext uri="{FF2B5EF4-FFF2-40B4-BE49-F238E27FC236}">
              <a16:creationId xmlns:a16="http://schemas.microsoft.com/office/drawing/2014/main" xmlns="" id="{00000000-0008-0000-0600-00002B000000}"/>
            </a:ext>
          </a:extLst>
        </xdr:cNvPr>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a:extLst>
            <a:ext uri="{FF2B5EF4-FFF2-40B4-BE49-F238E27FC236}">
              <a16:creationId xmlns:a16="http://schemas.microsoft.com/office/drawing/2014/main" xmlns="" id="{00000000-0008-0000-0600-00002C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a:extLst>
            <a:ext uri="{FF2B5EF4-FFF2-40B4-BE49-F238E27FC236}">
              <a16:creationId xmlns:a16="http://schemas.microsoft.com/office/drawing/2014/main" xmlns="" id="{00000000-0008-0000-0600-00002D000000}"/>
            </a:ext>
          </a:extLst>
        </xdr:cNvPr>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a:extLst>
            <a:ext uri="{FF2B5EF4-FFF2-40B4-BE49-F238E27FC236}">
              <a16:creationId xmlns:a16="http://schemas.microsoft.com/office/drawing/2014/main" xmlns="" id="{00000000-0008-0000-0600-00002E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a:extLst>
            <a:ext uri="{FF2B5EF4-FFF2-40B4-BE49-F238E27FC236}">
              <a16:creationId xmlns:a16="http://schemas.microsoft.com/office/drawing/2014/main" xmlns="" id="{00000000-0008-0000-0600-00002F000000}"/>
            </a:ext>
          </a:extLst>
        </xdr:cNvPr>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a:extLst>
            <a:ext uri="{FF2B5EF4-FFF2-40B4-BE49-F238E27FC236}">
              <a16:creationId xmlns:a16="http://schemas.microsoft.com/office/drawing/2014/main" xmlns="" id="{00000000-0008-0000-0600-000030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a:extLst>
            <a:ext uri="{FF2B5EF4-FFF2-40B4-BE49-F238E27FC236}">
              <a16:creationId xmlns:a16="http://schemas.microsoft.com/office/drawing/2014/main" xmlns="" id="{00000000-0008-0000-0600-000031000000}"/>
            </a:ext>
          </a:extLst>
        </xdr:cNvPr>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a:extLst>
            <a:ext uri="{FF2B5EF4-FFF2-40B4-BE49-F238E27FC236}">
              <a16:creationId xmlns:a16="http://schemas.microsoft.com/office/drawing/2014/main" xmlns="" id="{00000000-0008-0000-0600-000032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a:extLst>
            <a:ext uri="{FF2B5EF4-FFF2-40B4-BE49-F238E27FC236}">
              <a16:creationId xmlns:a16="http://schemas.microsoft.com/office/drawing/2014/main" xmlns="" id="{00000000-0008-0000-0600-000033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a:extLst>
            <a:ext uri="{FF2B5EF4-FFF2-40B4-BE49-F238E27FC236}">
              <a16:creationId xmlns:a16="http://schemas.microsoft.com/office/drawing/2014/main" xmlns="" id="{00000000-0008-0000-0600-000034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101963</xdr:rowOff>
    </xdr:from>
    <xdr:to>
      <xdr:col>24</xdr:col>
      <xdr:colOff>62865</xdr:colOff>
      <xdr:row>37</xdr:row>
      <xdr:rowOff>53966</xdr:rowOff>
    </xdr:to>
    <xdr:cxnSp macro="">
      <xdr:nvCxnSpPr>
        <xdr:cNvPr id="53" name="直線コネクタ 52">
          <a:extLst>
            <a:ext uri="{FF2B5EF4-FFF2-40B4-BE49-F238E27FC236}">
              <a16:creationId xmlns:a16="http://schemas.microsoft.com/office/drawing/2014/main" xmlns="" id="{00000000-0008-0000-0600-000035000000}"/>
            </a:ext>
          </a:extLst>
        </xdr:cNvPr>
        <xdr:cNvCxnSpPr/>
      </xdr:nvCxnSpPr>
      <xdr:spPr>
        <a:xfrm flipV="1">
          <a:off x="4633595" y="5416913"/>
          <a:ext cx="1270" cy="9807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57793</xdr:rowOff>
    </xdr:from>
    <xdr:ext cx="534377" cy="259045"/>
    <xdr:sp macro="" textlink="">
      <xdr:nvSpPr>
        <xdr:cNvPr id="54" name="人件費最小値テキスト">
          <a:extLst>
            <a:ext uri="{FF2B5EF4-FFF2-40B4-BE49-F238E27FC236}">
              <a16:creationId xmlns:a16="http://schemas.microsoft.com/office/drawing/2014/main" xmlns="" id="{00000000-0008-0000-0600-000036000000}"/>
            </a:ext>
          </a:extLst>
        </xdr:cNvPr>
        <xdr:cNvSpPr txBox="1"/>
      </xdr:nvSpPr>
      <xdr:spPr>
        <a:xfrm>
          <a:off x="4686300" y="6401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53966</xdr:rowOff>
    </xdr:from>
    <xdr:to>
      <xdr:col>24</xdr:col>
      <xdr:colOff>152400</xdr:colOff>
      <xdr:row>37</xdr:row>
      <xdr:rowOff>53966</xdr:rowOff>
    </xdr:to>
    <xdr:cxnSp macro="">
      <xdr:nvCxnSpPr>
        <xdr:cNvPr id="55" name="直線コネクタ 54">
          <a:extLst>
            <a:ext uri="{FF2B5EF4-FFF2-40B4-BE49-F238E27FC236}">
              <a16:creationId xmlns:a16="http://schemas.microsoft.com/office/drawing/2014/main" xmlns="" id="{00000000-0008-0000-0600-000037000000}"/>
            </a:ext>
          </a:extLst>
        </xdr:cNvPr>
        <xdr:cNvCxnSpPr/>
      </xdr:nvCxnSpPr>
      <xdr:spPr>
        <a:xfrm>
          <a:off x="4546600" y="63976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48640</xdr:rowOff>
    </xdr:from>
    <xdr:ext cx="599010" cy="259045"/>
    <xdr:sp macro="" textlink="">
      <xdr:nvSpPr>
        <xdr:cNvPr id="56" name="人件費最大値テキスト">
          <a:extLst>
            <a:ext uri="{FF2B5EF4-FFF2-40B4-BE49-F238E27FC236}">
              <a16:creationId xmlns:a16="http://schemas.microsoft.com/office/drawing/2014/main" xmlns="" id="{00000000-0008-0000-0600-000038000000}"/>
            </a:ext>
          </a:extLst>
        </xdr:cNvPr>
        <xdr:cNvSpPr txBox="1"/>
      </xdr:nvSpPr>
      <xdr:spPr>
        <a:xfrm>
          <a:off x="4686300" y="51921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270,754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101963</xdr:rowOff>
    </xdr:from>
    <xdr:to>
      <xdr:col>24</xdr:col>
      <xdr:colOff>152400</xdr:colOff>
      <xdr:row>31</xdr:row>
      <xdr:rowOff>101963</xdr:rowOff>
    </xdr:to>
    <xdr:cxnSp macro="">
      <xdr:nvCxnSpPr>
        <xdr:cNvPr id="57" name="直線コネクタ 56">
          <a:extLst>
            <a:ext uri="{FF2B5EF4-FFF2-40B4-BE49-F238E27FC236}">
              <a16:creationId xmlns:a16="http://schemas.microsoft.com/office/drawing/2014/main" xmlns="" id="{00000000-0008-0000-0600-000039000000}"/>
            </a:ext>
          </a:extLst>
        </xdr:cNvPr>
        <xdr:cNvCxnSpPr/>
      </xdr:nvCxnSpPr>
      <xdr:spPr>
        <a:xfrm>
          <a:off x="4546600" y="5416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83634</xdr:rowOff>
    </xdr:from>
    <xdr:to>
      <xdr:col>24</xdr:col>
      <xdr:colOff>63500</xdr:colOff>
      <xdr:row>36</xdr:row>
      <xdr:rowOff>157266</xdr:rowOff>
    </xdr:to>
    <xdr:cxnSp macro="">
      <xdr:nvCxnSpPr>
        <xdr:cNvPr id="58" name="直線コネクタ 57">
          <a:extLst>
            <a:ext uri="{FF2B5EF4-FFF2-40B4-BE49-F238E27FC236}">
              <a16:creationId xmlns:a16="http://schemas.microsoft.com/office/drawing/2014/main" xmlns="" id="{00000000-0008-0000-0600-00003A000000}"/>
            </a:ext>
          </a:extLst>
        </xdr:cNvPr>
        <xdr:cNvCxnSpPr/>
      </xdr:nvCxnSpPr>
      <xdr:spPr>
        <a:xfrm flipV="1">
          <a:off x="3797300" y="6255834"/>
          <a:ext cx="838200" cy="73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143822</xdr:rowOff>
    </xdr:from>
    <xdr:ext cx="599010" cy="259045"/>
    <xdr:sp macro="" textlink="">
      <xdr:nvSpPr>
        <xdr:cNvPr id="59" name="人件費平均値テキスト">
          <a:extLst>
            <a:ext uri="{FF2B5EF4-FFF2-40B4-BE49-F238E27FC236}">
              <a16:creationId xmlns:a16="http://schemas.microsoft.com/office/drawing/2014/main" xmlns="" id="{00000000-0008-0000-0600-00003B000000}"/>
            </a:ext>
          </a:extLst>
        </xdr:cNvPr>
        <xdr:cNvSpPr txBox="1"/>
      </xdr:nvSpPr>
      <xdr:spPr>
        <a:xfrm>
          <a:off x="4686300" y="597312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120945</xdr:rowOff>
    </xdr:from>
    <xdr:to>
      <xdr:col>24</xdr:col>
      <xdr:colOff>114300</xdr:colOff>
      <xdr:row>36</xdr:row>
      <xdr:rowOff>51095</xdr:rowOff>
    </xdr:to>
    <xdr:sp macro="" textlink="">
      <xdr:nvSpPr>
        <xdr:cNvPr id="60" name="フローチャート: 判断 59">
          <a:extLst>
            <a:ext uri="{FF2B5EF4-FFF2-40B4-BE49-F238E27FC236}">
              <a16:creationId xmlns:a16="http://schemas.microsoft.com/office/drawing/2014/main" xmlns="" id="{00000000-0008-0000-0600-00003C000000}"/>
            </a:ext>
          </a:extLst>
        </xdr:cNvPr>
        <xdr:cNvSpPr/>
      </xdr:nvSpPr>
      <xdr:spPr>
        <a:xfrm>
          <a:off x="4584700" y="6121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156886</xdr:rowOff>
    </xdr:from>
    <xdr:to>
      <xdr:col>19</xdr:col>
      <xdr:colOff>177800</xdr:colOff>
      <xdr:row>36</xdr:row>
      <xdr:rowOff>157266</xdr:rowOff>
    </xdr:to>
    <xdr:cxnSp macro="">
      <xdr:nvCxnSpPr>
        <xdr:cNvPr id="61" name="直線コネクタ 60">
          <a:extLst>
            <a:ext uri="{FF2B5EF4-FFF2-40B4-BE49-F238E27FC236}">
              <a16:creationId xmlns:a16="http://schemas.microsoft.com/office/drawing/2014/main" xmlns="" id="{00000000-0008-0000-0600-00003D000000}"/>
            </a:ext>
          </a:extLst>
        </xdr:cNvPr>
        <xdr:cNvCxnSpPr/>
      </xdr:nvCxnSpPr>
      <xdr:spPr>
        <a:xfrm>
          <a:off x="2908300" y="6329086"/>
          <a:ext cx="889000" cy="3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9804</xdr:rowOff>
    </xdr:from>
    <xdr:to>
      <xdr:col>20</xdr:col>
      <xdr:colOff>38100</xdr:colOff>
      <xdr:row>36</xdr:row>
      <xdr:rowOff>111404</xdr:rowOff>
    </xdr:to>
    <xdr:sp macro="" textlink="">
      <xdr:nvSpPr>
        <xdr:cNvPr id="62" name="フローチャート: 判断 61">
          <a:extLst>
            <a:ext uri="{FF2B5EF4-FFF2-40B4-BE49-F238E27FC236}">
              <a16:creationId xmlns:a16="http://schemas.microsoft.com/office/drawing/2014/main" xmlns="" id="{00000000-0008-0000-0600-00003E000000}"/>
            </a:ext>
          </a:extLst>
        </xdr:cNvPr>
        <xdr:cNvSpPr/>
      </xdr:nvSpPr>
      <xdr:spPr>
        <a:xfrm>
          <a:off x="3746500" y="6182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127931</xdr:rowOff>
    </xdr:from>
    <xdr:ext cx="534377" cy="259045"/>
    <xdr:sp macro="" textlink="">
      <xdr:nvSpPr>
        <xdr:cNvPr id="63" name="テキスト ボックス 62">
          <a:extLst>
            <a:ext uri="{FF2B5EF4-FFF2-40B4-BE49-F238E27FC236}">
              <a16:creationId xmlns:a16="http://schemas.microsoft.com/office/drawing/2014/main" xmlns="" id="{00000000-0008-0000-0600-00003F000000}"/>
            </a:ext>
          </a:extLst>
        </xdr:cNvPr>
        <xdr:cNvSpPr txBox="1"/>
      </xdr:nvSpPr>
      <xdr:spPr>
        <a:xfrm>
          <a:off x="3530111" y="5957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156886</xdr:rowOff>
    </xdr:from>
    <xdr:to>
      <xdr:col>15</xdr:col>
      <xdr:colOff>50800</xdr:colOff>
      <xdr:row>36</xdr:row>
      <xdr:rowOff>171187</xdr:rowOff>
    </xdr:to>
    <xdr:cxnSp macro="">
      <xdr:nvCxnSpPr>
        <xdr:cNvPr id="64" name="直線コネクタ 63">
          <a:extLst>
            <a:ext uri="{FF2B5EF4-FFF2-40B4-BE49-F238E27FC236}">
              <a16:creationId xmlns:a16="http://schemas.microsoft.com/office/drawing/2014/main" xmlns="" id="{00000000-0008-0000-0600-000040000000}"/>
            </a:ext>
          </a:extLst>
        </xdr:cNvPr>
        <xdr:cNvCxnSpPr/>
      </xdr:nvCxnSpPr>
      <xdr:spPr>
        <a:xfrm flipV="1">
          <a:off x="2019300" y="6329086"/>
          <a:ext cx="889000" cy="143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20526</xdr:rowOff>
    </xdr:from>
    <xdr:to>
      <xdr:col>15</xdr:col>
      <xdr:colOff>101600</xdr:colOff>
      <xdr:row>36</xdr:row>
      <xdr:rowOff>122126</xdr:rowOff>
    </xdr:to>
    <xdr:sp macro="" textlink="">
      <xdr:nvSpPr>
        <xdr:cNvPr id="65" name="フローチャート: 判断 64">
          <a:extLst>
            <a:ext uri="{FF2B5EF4-FFF2-40B4-BE49-F238E27FC236}">
              <a16:creationId xmlns:a16="http://schemas.microsoft.com/office/drawing/2014/main" xmlns="" id="{00000000-0008-0000-0600-000041000000}"/>
            </a:ext>
          </a:extLst>
        </xdr:cNvPr>
        <xdr:cNvSpPr/>
      </xdr:nvSpPr>
      <xdr:spPr>
        <a:xfrm>
          <a:off x="2857500" y="619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138653</xdr:rowOff>
    </xdr:from>
    <xdr:ext cx="534377" cy="259045"/>
    <xdr:sp macro="" textlink="">
      <xdr:nvSpPr>
        <xdr:cNvPr id="66" name="テキスト ボックス 65">
          <a:extLst>
            <a:ext uri="{FF2B5EF4-FFF2-40B4-BE49-F238E27FC236}">
              <a16:creationId xmlns:a16="http://schemas.microsoft.com/office/drawing/2014/main" xmlns="" id="{00000000-0008-0000-0600-000042000000}"/>
            </a:ext>
          </a:extLst>
        </xdr:cNvPr>
        <xdr:cNvSpPr txBox="1"/>
      </xdr:nvSpPr>
      <xdr:spPr>
        <a:xfrm>
          <a:off x="2641111" y="596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171187</xdr:rowOff>
    </xdr:from>
    <xdr:to>
      <xdr:col>10</xdr:col>
      <xdr:colOff>114300</xdr:colOff>
      <xdr:row>37</xdr:row>
      <xdr:rowOff>7624</xdr:rowOff>
    </xdr:to>
    <xdr:cxnSp macro="">
      <xdr:nvCxnSpPr>
        <xdr:cNvPr id="67" name="直線コネクタ 66">
          <a:extLst>
            <a:ext uri="{FF2B5EF4-FFF2-40B4-BE49-F238E27FC236}">
              <a16:creationId xmlns:a16="http://schemas.microsoft.com/office/drawing/2014/main" xmlns="" id="{00000000-0008-0000-0600-000043000000}"/>
            </a:ext>
          </a:extLst>
        </xdr:cNvPr>
        <xdr:cNvCxnSpPr/>
      </xdr:nvCxnSpPr>
      <xdr:spPr>
        <a:xfrm flipV="1">
          <a:off x="1130300" y="6343387"/>
          <a:ext cx="889000" cy="78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33707</xdr:rowOff>
    </xdr:from>
    <xdr:to>
      <xdr:col>10</xdr:col>
      <xdr:colOff>165100</xdr:colOff>
      <xdr:row>36</xdr:row>
      <xdr:rowOff>135307</xdr:rowOff>
    </xdr:to>
    <xdr:sp macro="" textlink="">
      <xdr:nvSpPr>
        <xdr:cNvPr id="68" name="フローチャート: 判断 67">
          <a:extLst>
            <a:ext uri="{FF2B5EF4-FFF2-40B4-BE49-F238E27FC236}">
              <a16:creationId xmlns:a16="http://schemas.microsoft.com/office/drawing/2014/main" xmlns="" id="{00000000-0008-0000-0600-000044000000}"/>
            </a:ext>
          </a:extLst>
        </xdr:cNvPr>
        <xdr:cNvSpPr/>
      </xdr:nvSpPr>
      <xdr:spPr>
        <a:xfrm>
          <a:off x="1968500" y="62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151834</xdr:rowOff>
    </xdr:from>
    <xdr:ext cx="534377" cy="259045"/>
    <xdr:sp macro="" textlink="">
      <xdr:nvSpPr>
        <xdr:cNvPr id="69" name="テキスト ボックス 68">
          <a:extLst>
            <a:ext uri="{FF2B5EF4-FFF2-40B4-BE49-F238E27FC236}">
              <a16:creationId xmlns:a16="http://schemas.microsoft.com/office/drawing/2014/main" xmlns="" id="{00000000-0008-0000-0600-000045000000}"/>
            </a:ext>
          </a:extLst>
        </xdr:cNvPr>
        <xdr:cNvSpPr txBox="1"/>
      </xdr:nvSpPr>
      <xdr:spPr>
        <a:xfrm>
          <a:off x="1752111" y="5981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40039</xdr:rowOff>
    </xdr:from>
    <xdr:to>
      <xdr:col>6</xdr:col>
      <xdr:colOff>38100</xdr:colOff>
      <xdr:row>36</xdr:row>
      <xdr:rowOff>141639</xdr:rowOff>
    </xdr:to>
    <xdr:sp macro="" textlink="">
      <xdr:nvSpPr>
        <xdr:cNvPr id="70" name="フローチャート: 判断 69">
          <a:extLst>
            <a:ext uri="{FF2B5EF4-FFF2-40B4-BE49-F238E27FC236}">
              <a16:creationId xmlns:a16="http://schemas.microsoft.com/office/drawing/2014/main" xmlns="" id="{00000000-0008-0000-0600-000046000000}"/>
            </a:ext>
          </a:extLst>
        </xdr:cNvPr>
        <xdr:cNvSpPr/>
      </xdr:nvSpPr>
      <xdr:spPr>
        <a:xfrm>
          <a:off x="1079500" y="621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158166</xdr:rowOff>
    </xdr:from>
    <xdr:ext cx="534377" cy="259045"/>
    <xdr:sp macro="" textlink="">
      <xdr:nvSpPr>
        <xdr:cNvPr id="71" name="テキスト ボックス 70">
          <a:extLst>
            <a:ext uri="{FF2B5EF4-FFF2-40B4-BE49-F238E27FC236}">
              <a16:creationId xmlns:a16="http://schemas.microsoft.com/office/drawing/2014/main" xmlns="" id="{00000000-0008-0000-0600-000047000000}"/>
            </a:ext>
          </a:extLst>
        </xdr:cNvPr>
        <xdr:cNvSpPr txBox="1"/>
      </xdr:nvSpPr>
      <xdr:spPr>
        <a:xfrm>
          <a:off x="863111" y="5987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a:extLst>
            <a:ext uri="{FF2B5EF4-FFF2-40B4-BE49-F238E27FC236}">
              <a16:creationId xmlns:a16="http://schemas.microsoft.com/office/drawing/2014/main" xmlns="" id="{00000000-0008-0000-0600-000048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600-000049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600-00004A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600-00004B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600-00004C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32834</xdr:rowOff>
    </xdr:from>
    <xdr:to>
      <xdr:col>24</xdr:col>
      <xdr:colOff>114300</xdr:colOff>
      <xdr:row>36</xdr:row>
      <xdr:rowOff>134434</xdr:rowOff>
    </xdr:to>
    <xdr:sp macro="" textlink="">
      <xdr:nvSpPr>
        <xdr:cNvPr id="77" name="楕円 76">
          <a:extLst>
            <a:ext uri="{FF2B5EF4-FFF2-40B4-BE49-F238E27FC236}">
              <a16:creationId xmlns:a16="http://schemas.microsoft.com/office/drawing/2014/main" xmlns="" id="{00000000-0008-0000-0600-00004D000000}"/>
            </a:ext>
          </a:extLst>
        </xdr:cNvPr>
        <xdr:cNvSpPr/>
      </xdr:nvSpPr>
      <xdr:spPr>
        <a:xfrm>
          <a:off x="4584700" y="6205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11261</xdr:rowOff>
    </xdr:from>
    <xdr:ext cx="534377" cy="259045"/>
    <xdr:sp macro="" textlink="">
      <xdr:nvSpPr>
        <xdr:cNvPr id="78" name="人件費該当値テキスト">
          <a:extLst>
            <a:ext uri="{FF2B5EF4-FFF2-40B4-BE49-F238E27FC236}">
              <a16:creationId xmlns:a16="http://schemas.microsoft.com/office/drawing/2014/main" xmlns="" id="{00000000-0008-0000-0600-00004E000000}"/>
            </a:ext>
          </a:extLst>
        </xdr:cNvPr>
        <xdr:cNvSpPr txBox="1"/>
      </xdr:nvSpPr>
      <xdr:spPr>
        <a:xfrm>
          <a:off x="4686300" y="618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106466</xdr:rowOff>
    </xdr:from>
    <xdr:to>
      <xdr:col>20</xdr:col>
      <xdr:colOff>38100</xdr:colOff>
      <xdr:row>37</xdr:row>
      <xdr:rowOff>36616</xdr:rowOff>
    </xdr:to>
    <xdr:sp macro="" textlink="">
      <xdr:nvSpPr>
        <xdr:cNvPr id="79" name="楕円 78">
          <a:extLst>
            <a:ext uri="{FF2B5EF4-FFF2-40B4-BE49-F238E27FC236}">
              <a16:creationId xmlns:a16="http://schemas.microsoft.com/office/drawing/2014/main" xmlns="" id="{00000000-0008-0000-0600-00004F000000}"/>
            </a:ext>
          </a:extLst>
        </xdr:cNvPr>
        <xdr:cNvSpPr/>
      </xdr:nvSpPr>
      <xdr:spPr>
        <a:xfrm>
          <a:off x="3746500" y="6278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27743</xdr:rowOff>
    </xdr:from>
    <xdr:ext cx="534377" cy="259045"/>
    <xdr:sp macro="" textlink="">
      <xdr:nvSpPr>
        <xdr:cNvPr id="80" name="テキスト ボックス 79">
          <a:extLst>
            <a:ext uri="{FF2B5EF4-FFF2-40B4-BE49-F238E27FC236}">
              <a16:creationId xmlns:a16="http://schemas.microsoft.com/office/drawing/2014/main" xmlns="" id="{00000000-0008-0000-0600-000050000000}"/>
            </a:ext>
          </a:extLst>
        </xdr:cNvPr>
        <xdr:cNvSpPr txBox="1"/>
      </xdr:nvSpPr>
      <xdr:spPr>
        <a:xfrm>
          <a:off x="3530111" y="6371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106086</xdr:rowOff>
    </xdr:from>
    <xdr:to>
      <xdr:col>15</xdr:col>
      <xdr:colOff>101600</xdr:colOff>
      <xdr:row>37</xdr:row>
      <xdr:rowOff>36236</xdr:rowOff>
    </xdr:to>
    <xdr:sp macro="" textlink="">
      <xdr:nvSpPr>
        <xdr:cNvPr id="81" name="楕円 80">
          <a:extLst>
            <a:ext uri="{FF2B5EF4-FFF2-40B4-BE49-F238E27FC236}">
              <a16:creationId xmlns:a16="http://schemas.microsoft.com/office/drawing/2014/main" xmlns="" id="{00000000-0008-0000-0600-000051000000}"/>
            </a:ext>
          </a:extLst>
        </xdr:cNvPr>
        <xdr:cNvSpPr/>
      </xdr:nvSpPr>
      <xdr:spPr>
        <a:xfrm>
          <a:off x="2857500" y="62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27363</xdr:rowOff>
    </xdr:from>
    <xdr:ext cx="534377" cy="259045"/>
    <xdr:sp macro="" textlink="">
      <xdr:nvSpPr>
        <xdr:cNvPr id="82" name="テキスト ボックス 81">
          <a:extLst>
            <a:ext uri="{FF2B5EF4-FFF2-40B4-BE49-F238E27FC236}">
              <a16:creationId xmlns:a16="http://schemas.microsoft.com/office/drawing/2014/main" xmlns="" id="{00000000-0008-0000-0600-000052000000}"/>
            </a:ext>
          </a:extLst>
        </xdr:cNvPr>
        <xdr:cNvSpPr txBox="1"/>
      </xdr:nvSpPr>
      <xdr:spPr>
        <a:xfrm>
          <a:off x="2641111" y="6371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120387</xdr:rowOff>
    </xdr:from>
    <xdr:to>
      <xdr:col>10</xdr:col>
      <xdr:colOff>165100</xdr:colOff>
      <xdr:row>37</xdr:row>
      <xdr:rowOff>50537</xdr:rowOff>
    </xdr:to>
    <xdr:sp macro="" textlink="">
      <xdr:nvSpPr>
        <xdr:cNvPr id="83" name="楕円 82">
          <a:extLst>
            <a:ext uri="{FF2B5EF4-FFF2-40B4-BE49-F238E27FC236}">
              <a16:creationId xmlns:a16="http://schemas.microsoft.com/office/drawing/2014/main" xmlns="" id="{00000000-0008-0000-0600-000053000000}"/>
            </a:ext>
          </a:extLst>
        </xdr:cNvPr>
        <xdr:cNvSpPr/>
      </xdr:nvSpPr>
      <xdr:spPr>
        <a:xfrm>
          <a:off x="1968500" y="6292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41664</xdr:rowOff>
    </xdr:from>
    <xdr:ext cx="534377" cy="259045"/>
    <xdr:sp macro="" textlink="">
      <xdr:nvSpPr>
        <xdr:cNvPr id="84" name="テキスト ボックス 83">
          <a:extLst>
            <a:ext uri="{FF2B5EF4-FFF2-40B4-BE49-F238E27FC236}">
              <a16:creationId xmlns:a16="http://schemas.microsoft.com/office/drawing/2014/main" xmlns="" id="{00000000-0008-0000-0600-000054000000}"/>
            </a:ext>
          </a:extLst>
        </xdr:cNvPr>
        <xdr:cNvSpPr txBox="1"/>
      </xdr:nvSpPr>
      <xdr:spPr>
        <a:xfrm>
          <a:off x="1752111" y="6385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128274</xdr:rowOff>
    </xdr:from>
    <xdr:to>
      <xdr:col>6</xdr:col>
      <xdr:colOff>38100</xdr:colOff>
      <xdr:row>37</xdr:row>
      <xdr:rowOff>58424</xdr:rowOff>
    </xdr:to>
    <xdr:sp macro="" textlink="">
      <xdr:nvSpPr>
        <xdr:cNvPr id="85" name="楕円 84">
          <a:extLst>
            <a:ext uri="{FF2B5EF4-FFF2-40B4-BE49-F238E27FC236}">
              <a16:creationId xmlns:a16="http://schemas.microsoft.com/office/drawing/2014/main" xmlns="" id="{00000000-0008-0000-0600-000055000000}"/>
            </a:ext>
          </a:extLst>
        </xdr:cNvPr>
        <xdr:cNvSpPr/>
      </xdr:nvSpPr>
      <xdr:spPr>
        <a:xfrm>
          <a:off x="1079500" y="6300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49551</xdr:rowOff>
    </xdr:from>
    <xdr:ext cx="534377" cy="259045"/>
    <xdr:sp macro="" textlink="">
      <xdr:nvSpPr>
        <xdr:cNvPr id="86" name="テキスト ボックス 85">
          <a:extLst>
            <a:ext uri="{FF2B5EF4-FFF2-40B4-BE49-F238E27FC236}">
              <a16:creationId xmlns:a16="http://schemas.microsoft.com/office/drawing/2014/main" xmlns="" id="{00000000-0008-0000-0600-000056000000}"/>
            </a:ext>
          </a:extLst>
        </xdr:cNvPr>
        <xdr:cNvSpPr txBox="1"/>
      </xdr:nvSpPr>
      <xdr:spPr>
        <a:xfrm>
          <a:off x="863111" y="63932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a:extLst>
            <a:ext uri="{FF2B5EF4-FFF2-40B4-BE49-F238E27FC236}">
              <a16:creationId xmlns:a16="http://schemas.microsoft.com/office/drawing/2014/main" xmlns="" id="{00000000-0008-0000-0600-000057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a:extLst>
            <a:ext uri="{FF2B5EF4-FFF2-40B4-BE49-F238E27FC236}">
              <a16:creationId xmlns:a16="http://schemas.microsoft.com/office/drawing/2014/main" xmlns="" id="{00000000-0008-0000-0600-000058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a:extLst>
            <a:ext uri="{FF2B5EF4-FFF2-40B4-BE49-F238E27FC236}">
              <a16:creationId xmlns:a16="http://schemas.microsoft.com/office/drawing/2014/main" xmlns="" id="{00000000-0008-0000-0600-000059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a:extLst>
            <a:ext uri="{FF2B5EF4-FFF2-40B4-BE49-F238E27FC236}">
              <a16:creationId xmlns:a16="http://schemas.microsoft.com/office/drawing/2014/main" xmlns="" id="{00000000-0008-0000-0600-00005A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a:extLst>
            <a:ext uri="{FF2B5EF4-FFF2-40B4-BE49-F238E27FC236}">
              <a16:creationId xmlns:a16="http://schemas.microsoft.com/office/drawing/2014/main" xmlns="" id="{00000000-0008-0000-0600-00005B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a:extLst>
            <a:ext uri="{FF2B5EF4-FFF2-40B4-BE49-F238E27FC236}">
              <a16:creationId xmlns:a16="http://schemas.microsoft.com/office/drawing/2014/main" xmlns="" id="{00000000-0008-0000-0600-00005C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a:extLst>
            <a:ext uri="{FF2B5EF4-FFF2-40B4-BE49-F238E27FC236}">
              <a16:creationId xmlns:a16="http://schemas.microsoft.com/office/drawing/2014/main" xmlns="" id="{00000000-0008-0000-0600-00005D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a:extLst>
            <a:ext uri="{FF2B5EF4-FFF2-40B4-BE49-F238E27FC236}">
              <a16:creationId xmlns:a16="http://schemas.microsoft.com/office/drawing/2014/main" xmlns="" id="{00000000-0008-0000-0600-00005E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a:extLst>
            <a:ext uri="{FF2B5EF4-FFF2-40B4-BE49-F238E27FC236}">
              <a16:creationId xmlns:a16="http://schemas.microsoft.com/office/drawing/2014/main" xmlns="" id="{00000000-0008-0000-0600-00005F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a:extLst>
            <a:ext uri="{FF2B5EF4-FFF2-40B4-BE49-F238E27FC236}">
              <a16:creationId xmlns:a16="http://schemas.microsoft.com/office/drawing/2014/main" xmlns="" id="{00000000-0008-0000-0600-000060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7" name="直線コネクタ 96">
          <a:extLst>
            <a:ext uri="{FF2B5EF4-FFF2-40B4-BE49-F238E27FC236}">
              <a16:creationId xmlns:a16="http://schemas.microsoft.com/office/drawing/2014/main" xmlns="" id="{00000000-0008-0000-0600-000061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8" name="テキスト ボックス 97">
          <a:extLst>
            <a:ext uri="{FF2B5EF4-FFF2-40B4-BE49-F238E27FC236}">
              <a16:creationId xmlns:a16="http://schemas.microsoft.com/office/drawing/2014/main" xmlns="" id="{00000000-0008-0000-0600-000062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99" name="直線コネクタ 98">
          <a:extLst>
            <a:ext uri="{FF2B5EF4-FFF2-40B4-BE49-F238E27FC236}">
              <a16:creationId xmlns:a16="http://schemas.microsoft.com/office/drawing/2014/main" xmlns="" id="{00000000-0008-0000-0600-000063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0" name="テキスト ボックス 99">
          <a:extLst>
            <a:ext uri="{FF2B5EF4-FFF2-40B4-BE49-F238E27FC236}">
              <a16:creationId xmlns:a16="http://schemas.microsoft.com/office/drawing/2014/main" xmlns="" id="{00000000-0008-0000-0600-000064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1" name="直線コネクタ 100">
          <a:extLst>
            <a:ext uri="{FF2B5EF4-FFF2-40B4-BE49-F238E27FC236}">
              <a16:creationId xmlns:a16="http://schemas.microsoft.com/office/drawing/2014/main" xmlns="" id="{00000000-0008-0000-0600-000065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2" name="テキスト ボックス 101">
          <a:extLst>
            <a:ext uri="{FF2B5EF4-FFF2-40B4-BE49-F238E27FC236}">
              <a16:creationId xmlns:a16="http://schemas.microsoft.com/office/drawing/2014/main" xmlns="" id="{00000000-0008-0000-0600-000066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3" name="直線コネクタ 102">
          <a:extLst>
            <a:ext uri="{FF2B5EF4-FFF2-40B4-BE49-F238E27FC236}">
              <a16:creationId xmlns:a16="http://schemas.microsoft.com/office/drawing/2014/main" xmlns="" id="{00000000-0008-0000-0600-000067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4" name="テキスト ボックス 103">
          <a:extLst>
            <a:ext uri="{FF2B5EF4-FFF2-40B4-BE49-F238E27FC236}">
              <a16:creationId xmlns:a16="http://schemas.microsoft.com/office/drawing/2014/main" xmlns="" id="{00000000-0008-0000-0600-000068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5" name="直線コネクタ 104">
          <a:extLst>
            <a:ext uri="{FF2B5EF4-FFF2-40B4-BE49-F238E27FC236}">
              <a16:creationId xmlns:a16="http://schemas.microsoft.com/office/drawing/2014/main" xmlns="" id="{00000000-0008-0000-0600-000069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6" name="テキスト ボックス 105">
          <a:extLst>
            <a:ext uri="{FF2B5EF4-FFF2-40B4-BE49-F238E27FC236}">
              <a16:creationId xmlns:a16="http://schemas.microsoft.com/office/drawing/2014/main" xmlns="" id="{00000000-0008-0000-0600-00006A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7" name="物件費グラフ枠">
          <a:extLst>
            <a:ext uri="{FF2B5EF4-FFF2-40B4-BE49-F238E27FC236}">
              <a16:creationId xmlns:a16="http://schemas.microsoft.com/office/drawing/2014/main" xmlns="" id="{00000000-0008-0000-0600-00006B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158221</xdr:rowOff>
    </xdr:from>
    <xdr:to>
      <xdr:col>24</xdr:col>
      <xdr:colOff>62865</xdr:colOff>
      <xdr:row>57</xdr:row>
      <xdr:rowOff>90080</xdr:rowOff>
    </xdr:to>
    <xdr:cxnSp macro="">
      <xdr:nvCxnSpPr>
        <xdr:cNvPr id="108" name="直線コネクタ 107">
          <a:extLst>
            <a:ext uri="{FF2B5EF4-FFF2-40B4-BE49-F238E27FC236}">
              <a16:creationId xmlns:a16="http://schemas.microsoft.com/office/drawing/2014/main" xmlns="" id="{00000000-0008-0000-0600-00006C000000}"/>
            </a:ext>
          </a:extLst>
        </xdr:cNvPr>
        <xdr:cNvCxnSpPr/>
      </xdr:nvCxnSpPr>
      <xdr:spPr>
        <a:xfrm flipV="1">
          <a:off x="4633595" y="8902171"/>
          <a:ext cx="1270" cy="960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93907</xdr:rowOff>
    </xdr:from>
    <xdr:ext cx="534377" cy="259045"/>
    <xdr:sp macro="" textlink="">
      <xdr:nvSpPr>
        <xdr:cNvPr id="109" name="物件費最小値テキスト">
          <a:extLst>
            <a:ext uri="{FF2B5EF4-FFF2-40B4-BE49-F238E27FC236}">
              <a16:creationId xmlns:a16="http://schemas.microsoft.com/office/drawing/2014/main" xmlns="" id="{00000000-0008-0000-0600-00006D000000}"/>
            </a:ext>
          </a:extLst>
        </xdr:cNvPr>
        <xdr:cNvSpPr txBox="1"/>
      </xdr:nvSpPr>
      <xdr:spPr>
        <a:xfrm>
          <a:off x="4686300" y="9866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48,353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90080</xdr:rowOff>
    </xdr:from>
    <xdr:to>
      <xdr:col>24</xdr:col>
      <xdr:colOff>152400</xdr:colOff>
      <xdr:row>57</xdr:row>
      <xdr:rowOff>90080</xdr:rowOff>
    </xdr:to>
    <xdr:cxnSp macro="">
      <xdr:nvCxnSpPr>
        <xdr:cNvPr id="110" name="直線コネクタ 109">
          <a:extLst>
            <a:ext uri="{FF2B5EF4-FFF2-40B4-BE49-F238E27FC236}">
              <a16:creationId xmlns:a16="http://schemas.microsoft.com/office/drawing/2014/main" xmlns="" id="{00000000-0008-0000-0600-00006E000000}"/>
            </a:ext>
          </a:extLst>
        </xdr:cNvPr>
        <xdr:cNvCxnSpPr/>
      </xdr:nvCxnSpPr>
      <xdr:spPr>
        <a:xfrm>
          <a:off x="4546600" y="9862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104898</xdr:rowOff>
    </xdr:from>
    <xdr:ext cx="599010" cy="259045"/>
    <xdr:sp macro="" textlink="">
      <xdr:nvSpPr>
        <xdr:cNvPr id="111" name="物件費最大値テキスト">
          <a:extLst>
            <a:ext uri="{FF2B5EF4-FFF2-40B4-BE49-F238E27FC236}">
              <a16:creationId xmlns:a16="http://schemas.microsoft.com/office/drawing/2014/main" xmlns="" id="{00000000-0008-0000-0600-00006F000000}"/>
            </a:ext>
          </a:extLst>
        </xdr:cNvPr>
        <xdr:cNvSpPr txBox="1"/>
      </xdr:nvSpPr>
      <xdr:spPr>
        <a:xfrm>
          <a:off x="4686300" y="86773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258,449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158221</xdr:rowOff>
    </xdr:from>
    <xdr:to>
      <xdr:col>24</xdr:col>
      <xdr:colOff>152400</xdr:colOff>
      <xdr:row>51</xdr:row>
      <xdr:rowOff>158221</xdr:rowOff>
    </xdr:to>
    <xdr:cxnSp macro="">
      <xdr:nvCxnSpPr>
        <xdr:cNvPr id="112" name="直線コネクタ 111">
          <a:extLst>
            <a:ext uri="{FF2B5EF4-FFF2-40B4-BE49-F238E27FC236}">
              <a16:creationId xmlns:a16="http://schemas.microsoft.com/office/drawing/2014/main" xmlns="" id="{00000000-0008-0000-0600-000070000000}"/>
            </a:ext>
          </a:extLst>
        </xdr:cNvPr>
        <xdr:cNvCxnSpPr/>
      </xdr:nvCxnSpPr>
      <xdr:spPr>
        <a:xfrm>
          <a:off x="4546600" y="89021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11967</xdr:rowOff>
    </xdr:from>
    <xdr:to>
      <xdr:col>24</xdr:col>
      <xdr:colOff>63500</xdr:colOff>
      <xdr:row>57</xdr:row>
      <xdr:rowOff>23480</xdr:rowOff>
    </xdr:to>
    <xdr:cxnSp macro="">
      <xdr:nvCxnSpPr>
        <xdr:cNvPr id="113" name="直線コネクタ 112">
          <a:extLst>
            <a:ext uri="{FF2B5EF4-FFF2-40B4-BE49-F238E27FC236}">
              <a16:creationId xmlns:a16="http://schemas.microsoft.com/office/drawing/2014/main" xmlns="" id="{00000000-0008-0000-0600-000071000000}"/>
            </a:ext>
          </a:extLst>
        </xdr:cNvPr>
        <xdr:cNvCxnSpPr/>
      </xdr:nvCxnSpPr>
      <xdr:spPr>
        <a:xfrm flipV="1">
          <a:off x="3797300" y="9784617"/>
          <a:ext cx="838200" cy="115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19500</xdr:rowOff>
    </xdr:from>
    <xdr:ext cx="534377" cy="259045"/>
    <xdr:sp macro="" textlink="">
      <xdr:nvSpPr>
        <xdr:cNvPr id="114" name="物件費平均値テキスト">
          <a:extLst>
            <a:ext uri="{FF2B5EF4-FFF2-40B4-BE49-F238E27FC236}">
              <a16:creationId xmlns:a16="http://schemas.microsoft.com/office/drawing/2014/main" xmlns="" id="{00000000-0008-0000-0600-000072000000}"/>
            </a:ext>
          </a:extLst>
        </xdr:cNvPr>
        <xdr:cNvSpPr txBox="1"/>
      </xdr:nvSpPr>
      <xdr:spPr>
        <a:xfrm>
          <a:off x="4686300" y="94492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168073</xdr:rowOff>
    </xdr:from>
    <xdr:to>
      <xdr:col>24</xdr:col>
      <xdr:colOff>114300</xdr:colOff>
      <xdr:row>56</xdr:row>
      <xdr:rowOff>98223</xdr:rowOff>
    </xdr:to>
    <xdr:sp macro="" textlink="">
      <xdr:nvSpPr>
        <xdr:cNvPr id="115" name="フローチャート: 判断 114">
          <a:extLst>
            <a:ext uri="{FF2B5EF4-FFF2-40B4-BE49-F238E27FC236}">
              <a16:creationId xmlns:a16="http://schemas.microsoft.com/office/drawing/2014/main" xmlns="" id="{00000000-0008-0000-0600-000073000000}"/>
            </a:ext>
          </a:extLst>
        </xdr:cNvPr>
        <xdr:cNvSpPr/>
      </xdr:nvSpPr>
      <xdr:spPr>
        <a:xfrm>
          <a:off x="4584700" y="959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23480</xdr:rowOff>
    </xdr:from>
    <xdr:to>
      <xdr:col>19</xdr:col>
      <xdr:colOff>177800</xdr:colOff>
      <xdr:row>57</xdr:row>
      <xdr:rowOff>23640</xdr:rowOff>
    </xdr:to>
    <xdr:cxnSp macro="">
      <xdr:nvCxnSpPr>
        <xdr:cNvPr id="116" name="直線コネクタ 115">
          <a:extLst>
            <a:ext uri="{FF2B5EF4-FFF2-40B4-BE49-F238E27FC236}">
              <a16:creationId xmlns:a16="http://schemas.microsoft.com/office/drawing/2014/main" xmlns="" id="{00000000-0008-0000-0600-000074000000}"/>
            </a:ext>
          </a:extLst>
        </xdr:cNvPr>
        <xdr:cNvCxnSpPr/>
      </xdr:nvCxnSpPr>
      <xdr:spPr>
        <a:xfrm flipV="1">
          <a:off x="2908300" y="9796130"/>
          <a:ext cx="889000" cy="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161983</xdr:rowOff>
    </xdr:from>
    <xdr:to>
      <xdr:col>20</xdr:col>
      <xdr:colOff>38100</xdr:colOff>
      <xdr:row>56</xdr:row>
      <xdr:rowOff>92133</xdr:rowOff>
    </xdr:to>
    <xdr:sp macro="" textlink="">
      <xdr:nvSpPr>
        <xdr:cNvPr id="117" name="フローチャート: 判断 116">
          <a:extLst>
            <a:ext uri="{FF2B5EF4-FFF2-40B4-BE49-F238E27FC236}">
              <a16:creationId xmlns:a16="http://schemas.microsoft.com/office/drawing/2014/main" xmlns="" id="{00000000-0008-0000-0600-000075000000}"/>
            </a:ext>
          </a:extLst>
        </xdr:cNvPr>
        <xdr:cNvSpPr/>
      </xdr:nvSpPr>
      <xdr:spPr>
        <a:xfrm>
          <a:off x="3746500" y="9591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108660</xdr:rowOff>
    </xdr:from>
    <xdr:ext cx="534377" cy="259045"/>
    <xdr:sp macro="" textlink="">
      <xdr:nvSpPr>
        <xdr:cNvPr id="118" name="テキスト ボックス 117">
          <a:extLst>
            <a:ext uri="{FF2B5EF4-FFF2-40B4-BE49-F238E27FC236}">
              <a16:creationId xmlns:a16="http://schemas.microsoft.com/office/drawing/2014/main" xmlns="" id="{00000000-0008-0000-0600-000076000000}"/>
            </a:ext>
          </a:extLst>
        </xdr:cNvPr>
        <xdr:cNvSpPr txBox="1"/>
      </xdr:nvSpPr>
      <xdr:spPr>
        <a:xfrm>
          <a:off x="3530111" y="936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23640</xdr:rowOff>
    </xdr:from>
    <xdr:to>
      <xdr:col>15</xdr:col>
      <xdr:colOff>50800</xdr:colOff>
      <xdr:row>57</xdr:row>
      <xdr:rowOff>38750</xdr:rowOff>
    </xdr:to>
    <xdr:cxnSp macro="">
      <xdr:nvCxnSpPr>
        <xdr:cNvPr id="119" name="直線コネクタ 118">
          <a:extLst>
            <a:ext uri="{FF2B5EF4-FFF2-40B4-BE49-F238E27FC236}">
              <a16:creationId xmlns:a16="http://schemas.microsoft.com/office/drawing/2014/main" xmlns="" id="{00000000-0008-0000-0600-000077000000}"/>
            </a:ext>
          </a:extLst>
        </xdr:cNvPr>
        <xdr:cNvCxnSpPr/>
      </xdr:nvCxnSpPr>
      <xdr:spPr>
        <a:xfrm flipV="1">
          <a:off x="2019300" y="9796290"/>
          <a:ext cx="889000" cy="151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15286</xdr:rowOff>
    </xdr:from>
    <xdr:to>
      <xdr:col>15</xdr:col>
      <xdr:colOff>101600</xdr:colOff>
      <xdr:row>56</xdr:row>
      <xdr:rowOff>116886</xdr:rowOff>
    </xdr:to>
    <xdr:sp macro="" textlink="">
      <xdr:nvSpPr>
        <xdr:cNvPr id="120" name="フローチャート: 判断 119">
          <a:extLst>
            <a:ext uri="{FF2B5EF4-FFF2-40B4-BE49-F238E27FC236}">
              <a16:creationId xmlns:a16="http://schemas.microsoft.com/office/drawing/2014/main" xmlns="" id="{00000000-0008-0000-0600-000078000000}"/>
            </a:ext>
          </a:extLst>
        </xdr:cNvPr>
        <xdr:cNvSpPr/>
      </xdr:nvSpPr>
      <xdr:spPr>
        <a:xfrm>
          <a:off x="2857500" y="9616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133413</xdr:rowOff>
    </xdr:from>
    <xdr:ext cx="534377" cy="259045"/>
    <xdr:sp macro="" textlink="">
      <xdr:nvSpPr>
        <xdr:cNvPr id="121" name="テキスト ボックス 120">
          <a:extLst>
            <a:ext uri="{FF2B5EF4-FFF2-40B4-BE49-F238E27FC236}">
              <a16:creationId xmlns:a16="http://schemas.microsoft.com/office/drawing/2014/main" xmlns="" id="{00000000-0008-0000-0600-000079000000}"/>
            </a:ext>
          </a:extLst>
        </xdr:cNvPr>
        <xdr:cNvSpPr txBox="1"/>
      </xdr:nvSpPr>
      <xdr:spPr>
        <a:xfrm>
          <a:off x="2641111" y="9391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28120</xdr:rowOff>
    </xdr:from>
    <xdr:to>
      <xdr:col>10</xdr:col>
      <xdr:colOff>114300</xdr:colOff>
      <xdr:row>57</xdr:row>
      <xdr:rowOff>38750</xdr:rowOff>
    </xdr:to>
    <xdr:cxnSp macro="">
      <xdr:nvCxnSpPr>
        <xdr:cNvPr id="122" name="直線コネクタ 121">
          <a:extLst>
            <a:ext uri="{FF2B5EF4-FFF2-40B4-BE49-F238E27FC236}">
              <a16:creationId xmlns:a16="http://schemas.microsoft.com/office/drawing/2014/main" xmlns="" id="{00000000-0008-0000-0600-00007A000000}"/>
            </a:ext>
          </a:extLst>
        </xdr:cNvPr>
        <xdr:cNvCxnSpPr/>
      </xdr:nvCxnSpPr>
      <xdr:spPr>
        <a:xfrm>
          <a:off x="1130300" y="9800770"/>
          <a:ext cx="889000" cy="10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34813</xdr:rowOff>
    </xdr:from>
    <xdr:to>
      <xdr:col>10</xdr:col>
      <xdr:colOff>165100</xdr:colOff>
      <xdr:row>56</xdr:row>
      <xdr:rowOff>136413</xdr:rowOff>
    </xdr:to>
    <xdr:sp macro="" textlink="">
      <xdr:nvSpPr>
        <xdr:cNvPr id="123" name="フローチャート: 判断 122">
          <a:extLst>
            <a:ext uri="{FF2B5EF4-FFF2-40B4-BE49-F238E27FC236}">
              <a16:creationId xmlns:a16="http://schemas.microsoft.com/office/drawing/2014/main" xmlns="" id="{00000000-0008-0000-0600-00007B000000}"/>
            </a:ext>
          </a:extLst>
        </xdr:cNvPr>
        <xdr:cNvSpPr/>
      </xdr:nvSpPr>
      <xdr:spPr>
        <a:xfrm>
          <a:off x="1968500" y="9636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152940</xdr:rowOff>
    </xdr:from>
    <xdr:ext cx="534377" cy="259045"/>
    <xdr:sp macro="" textlink="">
      <xdr:nvSpPr>
        <xdr:cNvPr id="124" name="テキスト ボックス 123">
          <a:extLst>
            <a:ext uri="{FF2B5EF4-FFF2-40B4-BE49-F238E27FC236}">
              <a16:creationId xmlns:a16="http://schemas.microsoft.com/office/drawing/2014/main" xmlns="" id="{00000000-0008-0000-0600-00007C000000}"/>
            </a:ext>
          </a:extLst>
        </xdr:cNvPr>
        <xdr:cNvSpPr txBox="1"/>
      </xdr:nvSpPr>
      <xdr:spPr>
        <a:xfrm>
          <a:off x="1752111" y="9411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86,830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58099</xdr:rowOff>
    </xdr:from>
    <xdr:to>
      <xdr:col>6</xdr:col>
      <xdr:colOff>38100</xdr:colOff>
      <xdr:row>56</xdr:row>
      <xdr:rowOff>159699</xdr:rowOff>
    </xdr:to>
    <xdr:sp macro="" textlink="">
      <xdr:nvSpPr>
        <xdr:cNvPr id="125" name="フローチャート: 判断 124">
          <a:extLst>
            <a:ext uri="{FF2B5EF4-FFF2-40B4-BE49-F238E27FC236}">
              <a16:creationId xmlns:a16="http://schemas.microsoft.com/office/drawing/2014/main" xmlns="" id="{00000000-0008-0000-0600-00007D000000}"/>
            </a:ext>
          </a:extLst>
        </xdr:cNvPr>
        <xdr:cNvSpPr/>
      </xdr:nvSpPr>
      <xdr:spPr>
        <a:xfrm>
          <a:off x="1079500" y="965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4776</xdr:rowOff>
    </xdr:from>
    <xdr:ext cx="534377" cy="259045"/>
    <xdr:sp macro="" textlink="">
      <xdr:nvSpPr>
        <xdr:cNvPr id="126" name="テキスト ボックス 125">
          <a:extLst>
            <a:ext uri="{FF2B5EF4-FFF2-40B4-BE49-F238E27FC236}">
              <a16:creationId xmlns:a16="http://schemas.microsoft.com/office/drawing/2014/main" xmlns="" id="{00000000-0008-0000-0600-00007E000000}"/>
            </a:ext>
          </a:extLst>
        </xdr:cNvPr>
        <xdr:cNvSpPr txBox="1"/>
      </xdr:nvSpPr>
      <xdr:spPr>
        <a:xfrm>
          <a:off x="863111" y="943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81,737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7" name="テキスト ボックス 126">
          <a:extLst>
            <a:ext uri="{FF2B5EF4-FFF2-40B4-BE49-F238E27FC236}">
              <a16:creationId xmlns:a16="http://schemas.microsoft.com/office/drawing/2014/main" xmlns="" id="{00000000-0008-0000-0600-00007F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600-000080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600-000081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600-000082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600-000083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132617</xdr:rowOff>
    </xdr:from>
    <xdr:to>
      <xdr:col>24</xdr:col>
      <xdr:colOff>114300</xdr:colOff>
      <xdr:row>57</xdr:row>
      <xdr:rowOff>62767</xdr:rowOff>
    </xdr:to>
    <xdr:sp macro="" textlink="">
      <xdr:nvSpPr>
        <xdr:cNvPr id="132" name="楕円 131">
          <a:extLst>
            <a:ext uri="{FF2B5EF4-FFF2-40B4-BE49-F238E27FC236}">
              <a16:creationId xmlns:a16="http://schemas.microsoft.com/office/drawing/2014/main" xmlns="" id="{00000000-0008-0000-0600-000084000000}"/>
            </a:ext>
          </a:extLst>
        </xdr:cNvPr>
        <xdr:cNvSpPr/>
      </xdr:nvSpPr>
      <xdr:spPr>
        <a:xfrm>
          <a:off x="4584700" y="9733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47544</xdr:rowOff>
    </xdr:from>
    <xdr:ext cx="534377" cy="259045"/>
    <xdr:sp macro="" textlink="">
      <xdr:nvSpPr>
        <xdr:cNvPr id="133" name="物件費該当値テキスト">
          <a:extLst>
            <a:ext uri="{FF2B5EF4-FFF2-40B4-BE49-F238E27FC236}">
              <a16:creationId xmlns:a16="http://schemas.microsoft.com/office/drawing/2014/main" xmlns="" id="{00000000-0008-0000-0600-000085000000}"/>
            </a:ext>
          </a:extLst>
        </xdr:cNvPr>
        <xdr:cNvSpPr txBox="1"/>
      </xdr:nvSpPr>
      <xdr:spPr>
        <a:xfrm>
          <a:off x="4686300" y="9648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144130</xdr:rowOff>
    </xdr:from>
    <xdr:to>
      <xdr:col>20</xdr:col>
      <xdr:colOff>38100</xdr:colOff>
      <xdr:row>57</xdr:row>
      <xdr:rowOff>74280</xdr:rowOff>
    </xdr:to>
    <xdr:sp macro="" textlink="">
      <xdr:nvSpPr>
        <xdr:cNvPr id="134" name="楕円 133">
          <a:extLst>
            <a:ext uri="{FF2B5EF4-FFF2-40B4-BE49-F238E27FC236}">
              <a16:creationId xmlns:a16="http://schemas.microsoft.com/office/drawing/2014/main" xmlns="" id="{00000000-0008-0000-0600-000086000000}"/>
            </a:ext>
          </a:extLst>
        </xdr:cNvPr>
        <xdr:cNvSpPr/>
      </xdr:nvSpPr>
      <xdr:spPr>
        <a:xfrm>
          <a:off x="3746500" y="9745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65407</xdr:rowOff>
    </xdr:from>
    <xdr:ext cx="534377" cy="259045"/>
    <xdr:sp macro="" textlink="">
      <xdr:nvSpPr>
        <xdr:cNvPr id="135" name="テキスト ボックス 134">
          <a:extLst>
            <a:ext uri="{FF2B5EF4-FFF2-40B4-BE49-F238E27FC236}">
              <a16:creationId xmlns:a16="http://schemas.microsoft.com/office/drawing/2014/main" xmlns="" id="{00000000-0008-0000-0600-000087000000}"/>
            </a:ext>
          </a:extLst>
        </xdr:cNvPr>
        <xdr:cNvSpPr txBox="1"/>
      </xdr:nvSpPr>
      <xdr:spPr>
        <a:xfrm>
          <a:off x="3530111" y="98380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144290</xdr:rowOff>
    </xdr:from>
    <xdr:to>
      <xdr:col>15</xdr:col>
      <xdr:colOff>101600</xdr:colOff>
      <xdr:row>57</xdr:row>
      <xdr:rowOff>74440</xdr:rowOff>
    </xdr:to>
    <xdr:sp macro="" textlink="">
      <xdr:nvSpPr>
        <xdr:cNvPr id="136" name="楕円 135">
          <a:extLst>
            <a:ext uri="{FF2B5EF4-FFF2-40B4-BE49-F238E27FC236}">
              <a16:creationId xmlns:a16="http://schemas.microsoft.com/office/drawing/2014/main" xmlns="" id="{00000000-0008-0000-0600-000088000000}"/>
            </a:ext>
          </a:extLst>
        </xdr:cNvPr>
        <xdr:cNvSpPr/>
      </xdr:nvSpPr>
      <xdr:spPr>
        <a:xfrm>
          <a:off x="2857500" y="974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65567</xdr:rowOff>
    </xdr:from>
    <xdr:ext cx="534377" cy="259045"/>
    <xdr:sp macro="" textlink="">
      <xdr:nvSpPr>
        <xdr:cNvPr id="137" name="テキスト ボックス 136">
          <a:extLst>
            <a:ext uri="{FF2B5EF4-FFF2-40B4-BE49-F238E27FC236}">
              <a16:creationId xmlns:a16="http://schemas.microsoft.com/office/drawing/2014/main" xmlns="" id="{00000000-0008-0000-0600-000089000000}"/>
            </a:ext>
          </a:extLst>
        </xdr:cNvPr>
        <xdr:cNvSpPr txBox="1"/>
      </xdr:nvSpPr>
      <xdr:spPr>
        <a:xfrm>
          <a:off x="2641111" y="9838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56</xdr:row>
      <xdr:rowOff>159400</xdr:rowOff>
    </xdr:from>
    <xdr:to>
      <xdr:col>10</xdr:col>
      <xdr:colOff>165100</xdr:colOff>
      <xdr:row>57</xdr:row>
      <xdr:rowOff>89550</xdr:rowOff>
    </xdr:to>
    <xdr:sp macro="" textlink="">
      <xdr:nvSpPr>
        <xdr:cNvPr id="138" name="楕円 137">
          <a:extLst>
            <a:ext uri="{FF2B5EF4-FFF2-40B4-BE49-F238E27FC236}">
              <a16:creationId xmlns:a16="http://schemas.microsoft.com/office/drawing/2014/main" xmlns="" id="{00000000-0008-0000-0600-00008A000000}"/>
            </a:ext>
          </a:extLst>
        </xdr:cNvPr>
        <xdr:cNvSpPr/>
      </xdr:nvSpPr>
      <xdr:spPr>
        <a:xfrm>
          <a:off x="1968500" y="976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80677</xdr:rowOff>
    </xdr:from>
    <xdr:ext cx="534377" cy="259045"/>
    <xdr:sp macro="" textlink="">
      <xdr:nvSpPr>
        <xdr:cNvPr id="139" name="テキスト ボックス 138">
          <a:extLst>
            <a:ext uri="{FF2B5EF4-FFF2-40B4-BE49-F238E27FC236}">
              <a16:creationId xmlns:a16="http://schemas.microsoft.com/office/drawing/2014/main" xmlns="" id="{00000000-0008-0000-0600-00008B000000}"/>
            </a:ext>
          </a:extLst>
        </xdr:cNvPr>
        <xdr:cNvSpPr txBox="1"/>
      </xdr:nvSpPr>
      <xdr:spPr>
        <a:xfrm>
          <a:off x="1752111" y="98533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148770</xdr:rowOff>
    </xdr:from>
    <xdr:to>
      <xdr:col>6</xdr:col>
      <xdr:colOff>38100</xdr:colOff>
      <xdr:row>57</xdr:row>
      <xdr:rowOff>78920</xdr:rowOff>
    </xdr:to>
    <xdr:sp macro="" textlink="">
      <xdr:nvSpPr>
        <xdr:cNvPr id="140" name="楕円 139">
          <a:extLst>
            <a:ext uri="{FF2B5EF4-FFF2-40B4-BE49-F238E27FC236}">
              <a16:creationId xmlns:a16="http://schemas.microsoft.com/office/drawing/2014/main" xmlns="" id="{00000000-0008-0000-0600-00008C000000}"/>
            </a:ext>
          </a:extLst>
        </xdr:cNvPr>
        <xdr:cNvSpPr/>
      </xdr:nvSpPr>
      <xdr:spPr>
        <a:xfrm>
          <a:off x="1079500" y="974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70047</xdr:rowOff>
    </xdr:from>
    <xdr:ext cx="534377" cy="259045"/>
    <xdr:sp macro="" textlink="">
      <xdr:nvSpPr>
        <xdr:cNvPr id="141" name="テキスト ボックス 140">
          <a:extLst>
            <a:ext uri="{FF2B5EF4-FFF2-40B4-BE49-F238E27FC236}">
              <a16:creationId xmlns:a16="http://schemas.microsoft.com/office/drawing/2014/main" xmlns="" id="{00000000-0008-0000-0600-00008D000000}"/>
            </a:ext>
          </a:extLst>
        </xdr:cNvPr>
        <xdr:cNvSpPr txBox="1"/>
      </xdr:nvSpPr>
      <xdr:spPr>
        <a:xfrm>
          <a:off x="863111" y="9842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61,905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2" name="正方形/長方形 141">
          <a:extLst>
            <a:ext uri="{FF2B5EF4-FFF2-40B4-BE49-F238E27FC236}">
              <a16:creationId xmlns:a16="http://schemas.microsoft.com/office/drawing/2014/main" xmlns="" id="{00000000-0008-0000-0600-00008E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3" name="正方形/長方形 142">
          <a:extLst>
            <a:ext uri="{FF2B5EF4-FFF2-40B4-BE49-F238E27FC236}">
              <a16:creationId xmlns:a16="http://schemas.microsoft.com/office/drawing/2014/main" xmlns="" id="{00000000-0008-0000-0600-00008F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4" name="正方形/長方形 143">
          <a:extLst>
            <a:ext uri="{FF2B5EF4-FFF2-40B4-BE49-F238E27FC236}">
              <a16:creationId xmlns:a16="http://schemas.microsoft.com/office/drawing/2014/main" xmlns="" id="{00000000-0008-0000-0600-000090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5" name="正方形/長方形 144">
          <a:extLst>
            <a:ext uri="{FF2B5EF4-FFF2-40B4-BE49-F238E27FC236}">
              <a16:creationId xmlns:a16="http://schemas.microsoft.com/office/drawing/2014/main" xmlns="" id="{00000000-0008-0000-0600-000091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6" name="正方形/長方形 145">
          <a:extLst>
            <a:ext uri="{FF2B5EF4-FFF2-40B4-BE49-F238E27FC236}">
              <a16:creationId xmlns:a16="http://schemas.microsoft.com/office/drawing/2014/main" xmlns="" id="{00000000-0008-0000-0600-000092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7" name="正方形/長方形 146">
          <a:extLst>
            <a:ext uri="{FF2B5EF4-FFF2-40B4-BE49-F238E27FC236}">
              <a16:creationId xmlns:a16="http://schemas.microsoft.com/office/drawing/2014/main" xmlns="" id="{00000000-0008-0000-0600-000093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8" name="正方形/長方形 147">
          <a:extLst>
            <a:ext uri="{FF2B5EF4-FFF2-40B4-BE49-F238E27FC236}">
              <a16:creationId xmlns:a16="http://schemas.microsoft.com/office/drawing/2014/main" xmlns="" id="{00000000-0008-0000-0600-000094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49" name="正方形/長方形 148">
          <a:extLst>
            <a:ext uri="{FF2B5EF4-FFF2-40B4-BE49-F238E27FC236}">
              <a16:creationId xmlns:a16="http://schemas.microsoft.com/office/drawing/2014/main" xmlns="" id="{00000000-0008-0000-0600-000095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0" name="テキスト ボックス 149">
          <a:extLst>
            <a:ext uri="{FF2B5EF4-FFF2-40B4-BE49-F238E27FC236}">
              <a16:creationId xmlns:a16="http://schemas.microsoft.com/office/drawing/2014/main" xmlns="" id="{00000000-0008-0000-0600-000096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1" name="直線コネクタ 150">
          <a:extLst>
            <a:ext uri="{FF2B5EF4-FFF2-40B4-BE49-F238E27FC236}">
              <a16:creationId xmlns:a16="http://schemas.microsoft.com/office/drawing/2014/main" xmlns="" id="{00000000-0008-0000-0600-000097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2" name="直線コネクタ 151">
          <a:extLst>
            <a:ext uri="{FF2B5EF4-FFF2-40B4-BE49-F238E27FC236}">
              <a16:creationId xmlns:a16="http://schemas.microsoft.com/office/drawing/2014/main" xmlns="" id="{00000000-0008-0000-0600-000098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3" name="テキスト ボックス 152">
          <a:extLst>
            <a:ext uri="{FF2B5EF4-FFF2-40B4-BE49-F238E27FC236}">
              <a16:creationId xmlns:a16="http://schemas.microsoft.com/office/drawing/2014/main" xmlns="" id="{00000000-0008-0000-0600-000099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4" name="直線コネクタ 153">
          <a:extLst>
            <a:ext uri="{FF2B5EF4-FFF2-40B4-BE49-F238E27FC236}">
              <a16:creationId xmlns:a16="http://schemas.microsoft.com/office/drawing/2014/main" xmlns="" id="{00000000-0008-0000-0600-00009A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35577</xdr:rowOff>
    </xdr:from>
    <xdr:ext cx="531299" cy="259045"/>
    <xdr:sp macro="" textlink="">
      <xdr:nvSpPr>
        <xdr:cNvPr id="155" name="テキスト ボックス 154">
          <a:extLst>
            <a:ext uri="{FF2B5EF4-FFF2-40B4-BE49-F238E27FC236}">
              <a16:creationId xmlns:a16="http://schemas.microsoft.com/office/drawing/2014/main" xmlns="" id="{00000000-0008-0000-0600-00009B000000}"/>
            </a:ext>
          </a:extLst>
        </xdr:cNvPr>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6" name="直線コネクタ 155">
          <a:extLst>
            <a:ext uri="{FF2B5EF4-FFF2-40B4-BE49-F238E27FC236}">
              <a16:creationId xmlns:a16="http://schemas.microsoft.com/office/drawing/2014/main" xmlns="" id="{00000000-0008-0000-0600-00009C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168927</xdr:rowOff>
    </xdr:from>
    <xdr:ext cx="531299" cy="259045"/>
    <xdr:sp macro="" textlink="">
      <xdr:nvSpPr>
        <xdr:cNvPr id="157" name="テキスト ボックス 156">
          <a:extLst>
            <a:ext uri="{FF2B5EF4-FFF2-40B4-BE49-F238E27FC236}">
              <a16:creationId xmlns:a16="http://schemas.microsoft.com/office/drawing/2014/main" xmlns="" id="{00000000-0008-0000-0600-00009D000000}"/>
            </a:ext>
          </a:extLst>
        </xdr:cNvPr>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58" name="直線コネクタ 157">
          <a:extLst>
            <a:ext uri="{FF2B5EF4-FFF2-40B4-BE49-F238E27FC236}">
              <a16:creationId xmlns:a16="http://schemas.microsoft.com/office/drawing/2014/main" xmlns="" id="{00000000-0008-0000-0600-00009E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130827</xdr:rowOff>
    </xdr:from>
    <xdr:ext cx="531299" cy="259045"/>
    <xdr:sp macro="" textlink="">
      <xdr:nvSpPr>
        <xdr:cNvPr id="159" name="テキスト ボックス 158">
          <a:extLst>
            <a:ext uri="{FF2B5EF4-FFF2-40B4-BE49-F238E27FC236}">
              <a16:creationId xmlns:a16="http://schemas.microsoft.com/office/drawing/2014/main" xmlns="" id="{00000000-0008-0000-0600-00009F000000}"/>
            </a:ext>
          </a:extLst>
        </xdr:cNvPr>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0" name="直線コネクタ 159">
          <a:extLst>
            <a:ext uri="{FF2B5EF4-FFF2-40B4-BE49-F238E27FC236}">
              <a16:creationId xmlns:a16="http://schemas.microsoft.com/office/drawing/2014/main" xmlns="" id="{00000000-0008-0000-0600-0000A0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92727</xdr:rowOff>
    </xdr:from>
    <xdr:ext cx="531299" cy="259045"/>
    <xdr:sp macro="" textlink="">
      <xdr:nvSpPr>
        <xdr:cNvPr id="161" name="テキスト ボックス 160">
          <a:extLst>
            <a:ext uri="{FF2B5EF4-FFF2-40B4-BE49-F238E27FC236}">
              <a16:creationId xmlns:a16="http://schemas.microsoft.com/office/drawing/2014/main" xmlns="" id="{00000000-0008-0000-0600-0000A1000000}"/>
            </a:ext>
          </a:extLst>
        </xdr:cNvPr>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xmlns=""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3" name="テキスト ボックス 162">
          <a:extLst>
            <a:ext uri="{FF2B5EF4-FFF2-40B4-BE49-F238E27FC236}">
              <a16:creationId xmlns:a16="http://schemas.microsoft.com/office/drawing/2014/main" xmlns="" id="{00000000-0008-0000-0600-0000A3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xmlns=""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93790</xdr:rowOff>
    </xdr:from>
    <xdr:to>
      <xdr:col>24</xdr:col>
      <xdr:colOff>62865</xdr:colOff>
      <xdr:row>79</xdr:row>
      <xdr:rowOff>36564</xdr:rowOff>
    </xdr:to>
    <xdr:cxnSp macro="">
      <xdr:nvCxnSpPr>
        <xdr:cNvPr id="165" name="直線コネクタ 164">
          <a:extLst>
            <a:ext uri="{FF2B5EF4-FFF2-40B4-BE49-F238E27FC236}">
              <a16:creationId xmlns:a16="http://schemas.microsoft.com/office/drawing/2014/main" xmlns="" id="{00000000-0008-0000-0600-0000A5000000}"/>
            </a:ext>
          </a:extLst>
        </xdr:cNvPr>
        <xdr:cNvCxnSpPr/>
      </xdr:nvCxnSpPr>
      <xdr:spPr>
        <a:xfrm flipV="1">
          <a:off x="4633595" y="12266740"/>
          <a:ext cx="1270" cy="13143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40391</xdr:rowOff>
    </xdr:from>
    <xdr:ext cx="378565" cy="259045"/>
    <xdr:sp macro="" textlink="">
      <xdr:nvSpPr>
        <xdr:cNvPr id="166" name="維持補修費最小値テキスト">
          <a:extLst>
            <a:ext uri="{FF2B5EF4-FFF2-40B4-BE49-F238E27FC236}">
              <a16:creationId xmlns:a16="http://schemas.microsoft.com/office/drawing/2014/main" xmlns="" id="{00000000-0008-0000-0600-0000A6000000}"/>
            </a:ext>
          </a:extLst>
        </xdr:cNvPr>
        <xdr:cNvSpPr txBox="1"/>
      </xdr:nvSpPr>
      <xdr:spPr>
        <a:xfrm>
          <a:off x="4686300" y="1358494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36564</xdr:rowOff>
    </xdr:from>
    <xdr:to>
      <xdr:col>24</xdr:col>
      <xdr:colOff>152400</xdr:colOff>
      <xdr:row>79</xdr:row>
      <xdr:rowOff>36564</xdr:rowOff>
    </xdr:to>
    <xdr:cxnSp macro="">
      <xdr:nvCxnSpPr>
        <xdr:cNvPr id="167" name="直線コネクタ 166">
          <a:extLst>
            <a:ext uri="{FF2B5EF4-FFF2-40B4-BE49-F238E27FC236}">
              <a16:creationId xmlns:a16="http://schemas.microsoft.com/office/drawing/2014/main" xmlns="" id="{00000000-0008-0000-0600-0000A7000000}"/>
            </a:ext>
          </a:extLst>
        </xdr:cNvPr>
        <xdr:cNvCxnSpPr/>
      </xdr:nvCxnSpPr>
      <xdr:spPr>
        <a:xfrm>
          <a:off x="4546600" y="135811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40467</xdr:rowOff>
    </xdr:from>
    <xdr:ext cx="534377" cy="259045"/>
    <xdr:sp macro="" textlink="">
      <xdr:nvSpPr>
        <xdr:cNvPr id="168" name="維持補修費最大値テキスト">
          <a:extLst>
            <a:ext uri="{FF2B5EF4-FFF2-40B4-BE49-F238E27FC236}">
              <a16:creationId xmlns:a16="http://schemas.microsoft.com/office/drawing/2014/main" xmlns="" id="{00000000-0008-0000-0600-0000A8000000}"/>
            </a:ext>
          </a:extLst>
        </xdr:cNvPr>
        <xdr:cNvSpPr txBox="1"/>
      </xdr:nvSpPr>
      <xdr:spPr>
        <a:xfrm>
          <a:off x="4686300" y="12041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93790</xdr:rowOff>
    </xdr:from>
    <xdr:to>
      <xdr:col>24</xdr:col>
      <xdr:colOff>152400</xdr:colOff>
      <xdr:row>71</xdr:row>
      <xdr:rowOff>93790</xdr:rowOff>
    </xdr:to>
    <xdr:cxnSp macro="">
      <xdr:nvCxnSpPr>
        <xdr:cNvPr id="169" name="直線コネクタ 168">
          <a:extLst>
            <a:ext uri="{FF2B5EF4-FFF2-40B4-BE49-F238E27FC236}">
              <a16:creationId xmlns:a16="http://schemas.microsoft.com/office/drawing/2014/main" xmlns="" id="{00000000-0008-0000-0600-0000A9000000}"/>
            </a:ext>
          </a:extLst>
        </xdr:cNvPr>
        <xdr:cNvCxnSpPr/>
      </xdr:nvCxnSpPr>
      <xdr:spPr>
        <a:xfrm>
          <a:off x="4546600" y="12266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46774</xdr:rowOff>
    </xdr:from>
    <xdr:to>
      <xdr:col>24</xdr:col>
      <xdr:colOff>63500</xdr:colOff>
      <xdr:row>78</xdr:row>
      <xdr:rowOff>64529</xdr:rowOff>
    </xdr:to>
    <xdr:cxnSp macro="">
      <xdr:nvCxnSpPr>
        <xdr:cNvPr id="170" name="直線コネクタ 169">
          <a:extLst>
            <a:ext uri="{FF2B5EF4-FFF2-40B4-BE49-F238E27FC236}">
              <a16:creationId xmlns:a16="http://schemas.microsoft.com/office/drawing/2014/main" xmlns="" id="{00000000-0008-0000-0600-0000AA000000}"/>
            </a:ext>
          </a:extLst>
        </xdr:cNvPr>
        <xdr:cNvCxnSpPr/>
      </xdr:nvCxnSpPr>
      <xdr:spPr>
        <a:xfrm flipV="1">
          <a:off x="3797300" y="13419874"/>
          <a:ext cx="838200" cy="17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130294</xdr:rowOff>
    </xdr:from>
    <xdr:ext cx="469744" cy="259045"/>
    <xdr:sp macro="" textlink="">
      <xdr:nvSpPr>
        <xdr:cNvPr id="171" name="維持補修費平均値テキスト">
          <a:extLst>
            <a:ext uri="{FF2B5EF4-FFF2-40B4-BE49-F238E27FC236}">
              <a16:creationId xmlns:a16="http://schemas.microsoft.com/office/drawing/2014/main" xmlns="" id="{00000000-0008-0000-0600-0000AB000000}"/>
            </a:ext>
          </a:extLst>
        </xdr:cNvPr>
        <xdr:cNvSpPr txBox="1"/>
      </xdr:nvSpPr>
      <xdr:spPr>
        <a:xfrm>
          <a:off x="4686300" y="1316049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107417</xdr:rowOff>
    </xdr:from>
    <xdr:to>
      <xdr:col>24</xdr:col>
      <xdr:colOff>114300</xdr:colOff>
      <xdr:row>78</xdr:row>
      <xdr:rowOff>37567</xdr:rowOff>
    </xdr:to>
    <xdr:sp macro="" textlink="">
      <xdr:nvSpPr>
        <xdr:cNvPr id="172" name="フローチャート: 判断 171">
          <a:extLst>
            <a:ext uri="{FF2B5EF4-FFF2-40B4-BE49-F238E27FC236}">
              <a16:creationId xmlns:a16="http://schemas.microsoft.com/office/drawing/2014/main" xmlns="" id="{00000000-0008-0000-0600-0000AC000000}"/>
            </a:ext>
          </a:extLst>
        </xdr:cNvPr>
        <xdr:cNvSpPr/>
      </xdr:nvSpPr>
      <xdr:spPr>
        <a:xfrm>
          <a:off x="4584700" y="13309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61404</xdr:rowOff>
    </xdr:from>
    <xdr:to>
      <xdr:col>19</xdr:col>
      <xdr:colOff>177800</xdr:colOff>
      <xdr:row>78</xdr:row>
      <xdr:rowOff>64529</xdr:rowOff>
    </xdr:to>
    <xdr:cxnSp macro="">
      <xdr:nvCxnSpPr>
        <xdr:cNvPr id="173" name="直線コネクタ 172">
          <a:extLst>
            <a:ext uri="{FF2B5EF4-FFF2-40B4-BE49-F238E27FC236}">
              <a16:creationId xmlns:a16="http://schemas.microsoft.com/office/drawing/2014/main" xmlns="" id="{00000000-0008-0000-0600-0000AD000000}"/>
            </a:ext>
          </a:extLst>
        </xdr:cNvPr>
        <xdr:cNvCxnSpPr/>
      </xdr:nvCxnSpPr>
      <xdr:spPr>
        <a:xfrm>
          <a:off x="2908300" y="13434504"/>
          <a:ext cx="889000" cy="3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136486</xdr:rowOff>
    </xdr:from>
    <xdr:to>
      <xdr:col>20</xdr:col>
      <xdr:colOff>38100</xdr:colOff>
      <xdr:row>78</xdr:row>
      <xdr:rowOff>66636</xdr:rowOff>
    </xdr:to>
    <xdr:sp macro="" textlink="">
      <xdr:nvSpPr>
        <xdr:cNvPr id="174" name="フローチャート: 判断 173">
          <a:extLst>
            <a:ext uri="{FF2B5EF4-FFF2-40B4-BE49-F238E27FC236}">
              <a16:creationId xmlns:a16="http://schemas.microsoft.com/office/drawing/2014/main" xmlns="" id="{00000000-0008-0000-0600-0000AE000000}"/>
            </a:ext>
          </a:extLst>
        </xdr:cNvPr>
        <xdr:cNvSpPr/>
      </xdr:nvSpPr>
      <xdr:spPr>
        <a:xfrm>
          <a:off x="3746500" y="13338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83163</xdr:rowOff>
    </xdr:from>
    <xdr:ext cx="469744" cy="259045"/>
    <xdr:sp macro="" textlink="">
      <xdr:nvSpPr>
        <xdr:cNvPr id="175" name="テキスト ボックス 174">
          <a:extLst>
            <a:ext uri="{FF2B5EF4-FFF2-40B4-BE49-F238E27FC236}">
              <a16:creationId xmlns:a16="http://schemas.microsoft.com/office/drawing/2014/main" xmlns="" id="{00000000-0008-0000-0600-0000AF000000}"/>
            </a:ext>
          </a:extLst>
        </xdr:cNvPr>
        <xdr:cNvSpPr txBox="1"/>
      </xdr:nvSpPr>
      <xdr:spPr>
        <a:xfrm>
          <a:off x="3562428" y="131133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61404</xdr:rowOff>
    </xdr:from>
    <xdr:to>
      <xdr:col>15</xdr:col>
      <xdr:colOff>50800</xdr:colOff>
      <xdr:row>78</xdr:row>
      <xdr:rowOff>72644</xdr:rowOff>
    </xdr:to>
    <xdr:cxnSp macro="">
      <xdr:nvCxnSpPr>
        <xdr:cNvPr id="176" name="直線コネクタ 175">
          <a:extLst>
            <a:ext uri="{FF2B5EF4-FFF2-40B4-BE49-F238E27FC236}">
              <a16:creationId xmlns:a16="http://schemas.microsoft.com/office/drawing/2014/main" xmlns="" id="{00000000-0008-0000-0600-0000B0000000}"/>
            </a:ext>
          </a:extLst>
        </xdr:cNvPr>
        <xdr:cNvCxnSpPr/>
      </xdr:nvCxnSpPr>
      <xdr:spPr>
        <a:xfrm flipV="1">
          <a:off x="2019300" y="13434504"/>
          <a:ext cx="889000" cy="11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142811</xdr:rowOff>
    </xdr:from>
    <xdr:to>
      <xdr:col>15</xdr:col>
      <xdr:colOff>101600</xdr:colOff>
      <xdr:row>78</xdr:row>
      <xdr:rowOff>72961</xdr:rowOff>
    </xdr:to>
    <xdr:sp macro="" textlink="">
      <xdr:nvSpPr>
        <xdr:cNvPr id="177" name="フローチャート: 判断 176">
          <a:extLst>
            <a:ext uri="{FF2B5EF4-FFF2-40B4-BE49-F238E27FC236}">
              <a16:creationId xmlns:a16="http://schemas.microsoft.com/office/drawing/2014/main" xmlns="" id="{00000000-0008-0000-0600-0000B1000000}"/>
            </a:ext>
          </a:extLst>
        </xdr:cNvPr>
        <xdr:cNvSpPr/>
      </xdr:nvSpPr>
      <xdr:spPr>
        <a:xfrm>
          <a:off x="2857500" y="13344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76</xdr:row>
      <xdr:rowOff>89488</xdr:rowOff>
    </xdr:from>
    <xdr:ext cx="469744" cy="259045"/>
    <xdr:sp macro="" textlink="">
      <xdr:nvSpPr>
        <xdr:cNvPr id="178" name="テキスト ボックス 177">
          <a:extLst>
            <a:ext uri="{FF2B5EF4-FFF2-40B4-BE49-F238E27FC236}">
              <a16:creationId xmlns:a16="http://schemas.microsoft.com/office/drawing/2014/main" xmlns="" id="{00000000-0008-0000-0600-0000B2000000}"/>
            </a:ext>
          </a:extLst>
        </xdr:cNvPr>
        <xdr:cNvSpPr txBox="1"/>
      </xdr:nvSpPr>
      <xdr:spPr>
        <a:xfrm>
          <a:off x="2673428" y="13119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40106</xdr:rowOff>
    </xdr:from>
    <xdr:to>
      <xdr:col>10</xdr:col>
      <xdr:colOff>114300</xdr:colOff>
      <xdr:row>78</xdr:row>
      <xdr:rowOff>72644</xdr:rowOff>
    </xdr:to>
    <xdr:cxnSp macro="">
      <xdr:nvCxnSpPr>
        <xdr:cNvPr id="179" name="直線コネクタ 178">
          <a:extLst>
            <a:ext uri="{FF2B5EF4-FFF2-40B4-BE49-F238E27FC236}">
              <a16:creationId xmlns:a16="http://schemas.microsoft.com/office/drawing/2014/main" xmlns="" id="{00000000-0008-0000-0600-0000B3000000}"/>
            </a:ext>
          </a:extLst>
        </xdr:cNvPr>
        <xdr:cNvCxnSpPr/>
      </xdr:nvCxnSpPr>
      <xdr:spPr>
        <a:xfrm>
          <a:off x="1130300" y="13413206"/>
          <a:ext cx="889000" cy="32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148183</xdr:rowOff>
    </xdr:from>
    <xdr:to>
      <xdr:col>10</xdr:col>
      <xdr:colOff>165100</xdr:colOff>
      <xdr:row>78</xdr:row>
      <xdr:rowOff>78333</xdr:rowOff>
    </xdr:to>
    <xdr:sp macro="" textlink="">
      <xdr:nvSpPr>
        <xdr:cNvPr id="180" name="フローチャート: 判断 179">
          <a:extLst>
            <a:ext uri="{FF2B5EF4-FFF2-40B4-BE49-F238E27FC236}">
              <a16:creationId xmlns:a16="http://schemas.microsoft.com/office/drawing/2014/main" xmlns="" id="{00000000-0008-0000-0600-0000B4000000}"/>
            </a:ext>
          </a:extLst>
        </xdr:cNvPr>
        <xdr:cNvSpPr/>
      </xdr:nvSpPr>
      <xdr:spPr>
        <a:xfrm>
          <a:off x="1968500" y="13349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94860</xdr:rowOff>
    </xdr:from>
    <xdr:ext cx="469744" cy="259045"/>
    <xdr:sp macro="" textlink="">
      <xdr:nvSpPr>
        <xdr:cNvPr id="181" name="テキスト ボックス 180">
          <a:extLst>
            <a:ext uri="{FF2B5EF4-FFF2-40B4-BE49-F238E27FC236}">
              <a16:creationId xmlns:a16="http://schemas.microsoft.com/office/drawing/2014/main" xmlns="" id="{00000000-0008-0000-0600-0000B5000000}"/>
            </a:ext>
          </a:extLst>
        </xdr:cNvPr>
        <xdr:cNvSpPr txBox="1"/>
      </xdr:nvSpPr>
      <xdr:spPr>
        <a:xfrm>
          <a:off x="1784428" y="131250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159765</xdr:rowOff>
    </xdr:from>
    <xdr:to>
      <xdr:col>6</xdr:col>
      <xdr:colOff>38100</xdr:colOff>
      <xdr:row>78</xdr:row>
      <xdr:rowOff>89915</xdr:rowOff>
    </xdr:to>
    <xdr:sp macro="" textlink="">
      <xdr:nvSpPr>
        <xdr:cNvPr id="182" name="フローチャート: 判断 181">
          <a:extLst>
            <a:ext uri="{FF2B5EF4-FFF2-40B4-BE49-F238E27FC236}">
              <a16:creationId xmlns:a16="http://schemas.microsoft.com/office/drawing/2014/main" xmlns="" id="{00000000-0008-0000-0600-0000B6000000}"/>
            </a:ext>
          </a:extLst>
        </xdr:cNvPr>
        <xdr:cNvSpPr/>
      </xdr:nvSpPr>
      <xdr:spPr>
        <a:xfrm>
          <a:off x="1079500" y="1336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76</xdr:row>
      <xdr:rowOff>106442</xdr:rowOff>
    </xdr:from>
    <xdr:ext cx="469744" cy="259045"/>
    <xdr:sp macro="" textlink="">
      <xdr:nvSpPr>
        <xdr:cNvPr id="183" name="テキスト ボックス 182">
          <a:extLst>
            <a:ext uri="{FF2B5EF4-FFF2-40B4-BE49-F238E27FC236}">
              <a16:creationId xmlns:a16="http://schemas.microsoft.com/office/drawing/2014/main" xmlns="" id="{00000000-0008-0000-0600-0000B7000000}"/>
            </a:ext>
          </a:extLst>
        </xdr:cNvPr>
        <xdr:cNvSpPr txBox="1"/>
      </xdr:nvSpPr>
      <xdr:spPr>
        <a:xfrm>
          <a:off x="895428" y="131366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xmlns=""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xmlns=""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167424</xdr:rowOff>
    </xdr:from>
    <xdr:to>
      <xdr:col>24</xdr:col>
      <xdr:colOff>114300</xdr:colOff>
      <xdr:row>78</xdr:row>
      <xdr:rowOff>97574</xdr:rowOff>
    </xdr:to>
    <xdr:sp macro="" textlink="">
      <xdr:nvSpPr>
        <xdr:cNvPr id="189" name="楕円 188">
          <a:extLst>
            <a:ext uri="{FF2B5EF4-FFF2-40B4-BE49-F238E27FC236}">
              <a16:creationId xmlns:a16="http://schemas.microsoft.com/office/drawing/2014/main" xmlns="" id="{00000000-0008-0000-0600-0000BD000000}"/>
            </a:ext>
          </a:extLst>
        </xdr:cNvPr>
        <xdr:cNvSpPr/>
      </xdr:nvSpPr>
      <xdr:spPr>
        <a:xfrm>
          <a:off x="4584700" y="13369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145851</xdr:rowOff>
    </xdr:from>
    <xdr:ext cx="469744" cy="259045"/>
    <xdr:sp macro="" textlink="">
      <xdr:nvSpPr>
        <xdr:cNvPr id="190" name="維持補修費該当値テキスト">
          <a:extLst>
            <a:ext uri="{FF2B5EF4-FFF2-40B4-BE49-F238E27FC236}">
              <a16:creationId xmlns:a16="http://schemas.microsoft.com/office/drawing/2014/main" xmlns="" id="{00000000-0008-0000-0600-0000BE000000}"/>
            </a:ext>
          </a:extLst>
        </xdr:cNvPr>
        <xdr:cNvSpPr txBox="1"/>
      </xdr:nvSpPr>
      <xdr:spPr>
        <a:xfrm>
          <a:off x="4686300" y="13347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13729</xdr:rowOff>
    </xdr:from>
    <xdr:to>
      <xdr:col>20</xdr:col>
      <xdr:colOff>38100</xdr:colOff>
      <xdr:row>78</xdr:row>
      <xdr:rowOff>115329</xdr:rowOff>
    </xdr:to>
    <xdr:sp macro="" textlink="">
      <xdr:nvSpPr>
        <xdr:cNvPr id="191" name="楕円 190">
          <a:extLst>
            <a:ext uri="{FF2B5EF4-FFF2-40B4-BE49-F238E27FC236}">
              <a16:creationId xmlns:a16="http://schemas.microsoft.com/office/drawing/2014/main" xmlns="" id="{00000000-0008-0000-0600-0000BF000000}"/>
            </a:ext>
          </a:extLst>
        </xdr:cNvPr>
        <xdr:cNvSpPr/>
      </xdr:nvSpPr>
      <xdr:spPr>
        <a:xfrm>
          <a:off x="3746500" y="13386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106456</xdr:rowOff>
    </xdr:from>
    <xdr:ext cx="469744" cy="259045"/>
    <xdr:sp macro="" textlink="">
      <xdr:nvSpPr>
        <xdr:cNvPr id="192" name="テキスト ボックス 191">
          <a:extLst>
            <a:ext uri="{FF2B5EF4-FFF2-40B4-BE49-F238E27FC236}">
              <a16:creationId xmlns:a16="http://schemas.microsoft.com/office/drawing/2014/main" xmlns="" id="{00000000-0008-0000-0600-0000C0000000}"/>
            </a:ext>
          </a:extLst>
        </xdr:cNvPr>
        <xdr:cNvSpPr txBox="1"/>
      </xdr:nvSpPr>
      <xdr:spPr>
        <a:xfrm>
          <a:off x="3562428" y="13479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10604</xdr:rowOff>
    </xdr:from>
    <xdr:to>
      <xdr:col>15</xdr:col>
      <xdr:colOff>101600</xdr:colOff>
      <xdr:row>78</xdr:row>
      <xdr:rowOff>112204</xdr:rowOff>
    </xdr:to>
    <xdr:sp macro="" textlink="">
      <xdr:nvSpPr>
        <xdr:cNvPr id="193" name="楕円 192">
          <a:extLst>
            <a:ext uri="{FF2B5EF4-FFF2-40B4-BE49-F238E27FC236}">
              <a16:creationId xmlns:a16="http://schemas.microsoft.com/office/drawing/2014/main" xmlns="" id="{00000000-0008-0000-0600-0000C1000000}"/>
            </a:ext>
          </a:extLst>
        </xdr:cNvPr>
        <xdr:cNvSpPr/>
      </xdr:nvSpPr>
      <xdr:spPr>
        <a:xfrm>
          <a:off x="2857500" y="13383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103331</xdr:rowOff>
    </xdr:from>
    <xdr:ext cx="469744" cy="259045"/>
    <xdr:sp macro="" textlink="">
      <xdr:nvSpPr>
        <xdr:cNvPr id="194" name="テキスト ボックス 193">
          <a:extLst>
            <a:ext uri="{FF2B5EF4-FFF2-40B4-BE49-F238E27FC236}">
              <a16:creationId xmlns:a16="http://schemas.microsoft.com/office/drawing/2014/main" xmlns="" id="{00000000-0008-0000-0600-0000C2000000}"/>
            </a:ext>
          </a:extLst>
        </xdr:cNvPr>
        <xdr:cNvSpPr txBox="1"/>
      </xdr:nvSpPr>
      <xdr:spPr>
        <a:xfrm>
          <a:off x="2673428" y="134764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21844</xdr:rowOff>
    </xdr:from>
    <xdr:to>
      <xdr:col>10</xdr:col>
      <xdr:colOff>165100</xdr:colOff>
      <xdr:row>78</xdr:row>
      <xdr:rowOff>123444</xdr:rowOff>
    </xdr:to>
    <xdr:sp macro="" textlink="">
      <xdr:nvSpPr>
        <xdr:cNvPr id="195" name="楕円 194">
          <a:extLst>
            <a:ext uri="{FF2B5EF4-FFF2-40B4-BE49-F238E27FC236}">
              <a16:creationId xmlns:a16="http://schemas.microsoft.com/office/drawing/2014/main" xmlns="" id="{00000000-0008-0000-0600-0000C3000000}"/>
            </a:ext>
          </a:extLst>
        </xdr:cNvPr>
        <xdr:cNvSpPr/>
      </xdr:nvSpPr>
      <xdr:spPr>
        <a:xfrm>
          <a:off x="1968500" y="1339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114571</xdr:rowOff>
    </xdr:from>
    <xdr:ext cx="469744" cy="259045"/>
    <xdr:sp macro="" textlink="">
      <xdr:nvSpPr>
        <xdr:cNvPr id="196" name="テキスト ボックス 195">
          <a:extLst>
            <a:ext uri="{FF2B5EF4-FFF2-40B4-BE49-F238E27FC236}">
              <a16:creationId xmlns:a16="http://schemas.microsoft.com/office/drawing/2014/main" xmlns="" id="{00000000-0008-0000-0600-0000C4000000}"/>
            </a:ext>
          </a:extLst>
        </xdr:cNvPr>
        <xdr:cNvSpPr txBox="1"/>
      </xdr:nvSpPr>
      <xdr:spPr>
        <a:xfrm>
          <a:off x="1784428" y="134876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160756</xdr:rowOff>
    </xdr:from>
    <xdr:to>
      <xdr:col>6</xdr:col>
      <xdr:colOff>38100</xdr:colOff>
      <xdr:row>78</xdr:row>
      <xdr:rowOff>90906</xdr:rowOff>
    </xdr:to>
    <xdr:sp macro="" textlink="">
      <xdr:nvSpPr>
        <xdr:cNvPr id="197" name="楕円 196">
          <a:extLst>
            <a:ext uri="{FF2B5EF4-FFF2-40B4-BE49-F238E27FC236}">
              <a16:creationId xmlns:a16="http://schemas.microsoft.com/office/drawing/2014/main" xmlns="" id="{00000000-0008-0000-0600-0000C5000000}"/>
            </a:ext>
          </a:extLst>
        </xdr:cNvPr>
        <xdr:cNvSpPr/>
      </xdr:nvSpPr>
      <xdr:spPr>
        <a:xfrm>
          <a:off x="1079500" y="133624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82033</xdr:rowOff>
    </xdr:from>
    <xdr:ext cx="469744" cy="259045"/>
    <xdr:sp macro="" textlink="">
      <xdr:nvSpPr>
        <xdr:cNvPr id="198" name="テキスト ボックス 197">
          <a:extLst>
            <a:ext uri="{FF2B5EF4-FFF2-40B4-BE49-F238E27FC236}">
              <a16:creationId xmlns:a16="http://schemas.microsoft.com/office/drawing/2014/main" xmlns="" id="{00000000-0008-0000-0600-0000C6000000}"/>
            </a:ext>
          </a:extLst>
        </xdr:cNvPr>
        <xdr:cNvSpPr txBox="1"/>
      </xdr:nvSpPr>
      <xdr:spPr>
        <a:xfrm>
          <a:off x="895428" y="13455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xmlns=""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xmlns=""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xmlns=""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xmlns=""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xmlns=""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133,305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xmlns=""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xmlns=""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xmlns=""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09" name="テキスト ボックス 208">
          <a:extLst>
            <a:ext uri="{FF2B5EF4-FFF2-40B4-BE49-F238E27FC236}">
              <a16:creationId xmlns:a16="http://schemas.microsoft.com/office/drawing/2014/main" xmlns="" id="{00000000-0008-0000-0600-0000D1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0" name="直線コネクタ 209">
          <a:extLst>
            <a:ext uri="{FF2B5EF4-FFF2-40B4-BE49-F238E27FC236}">
              <a16:creationId xmlns:a16="http://schemas.microsoft.com/office/drawing/2014/main" xmlns="" id="{00000000-0008-0000-0600-0000D2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1" name="テキスト ボックス 210">
          <a:extLst>
            <a:ext uri="{FF2B5EF4-FFF2-40B4-BE49-F238E27FC236}">
              <a16:creationId xmlns:a16="http://schemas.microsoft.com/office/drawing/2014/main" xmlns="" id="{00000000-0008-0000-0600-0000D3000000}"/>
            </a:ext>
          </a:extLst>
        </xdr:cNvPr>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2" name="直線コネクタ 211">
          <a:extLst>
            <a:ext uri="{FF2B5EF4-FFF2-40B4-BE49-F238E27FC236}">
              <a16:creationId xmlns:a16="http://schemas.microsoft.com/office/drawing/2014/main" xmlns="" id="{00000000-0008-0000-0600-0000D4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3" name="テキスト ボックス 212">
          <a:extLst>
            <a:ext uri="{FF2B5EF4-FFF2-40B4-BE49-F238E27FC236}">
              <a16:creationId xmlns:a16="http://schemas.microsoft.com/office/drawing/2014/main" xmlns="" id="{00000000-0008-0000-0600-0000D5000000}"/>
            </a:ext>
          </a:extLst>
        </xdr:cNvPr>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4" name="直線コネクタ 213">
          <a:extLst>
            <a:ext uri="{FF2B5EF4-FFF2-40B4-BE49-F238E27FC236}">
              <a16:creationId xmlns:a16="http://schemas.microsoft.com/office/drawing/2014/main" xmlns="" id="{00000000-0008-0000-0600-0000D6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15" name="テキスト ボックス 214">
          <a:extLst>
            <a:ext uri="{FF2B5EF4-FFF2-40B4-BE49-F238E27FC236}">
              <a16:creationId xmlns:a16="http://schemas.microsoft.com/office/drawing/2014/main" xmlns="" id="{00000000-0008-0000-0600-0000D7000000}"/>
            </a:ext>
          </a:extLst>
        </xdr:cNvPr>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6" name="直線コネクタ 215">
          <a:extLst>
            <a:ext uri="{FF2B5EF4-FFF2-40B4-BE49-F238E27FC236}">
              <a16:creationId xmlns:a16="http://schemas.microsoft.com/office/drawing/2014/main" xmlns="" id="{00000000-0008-0000-0600-0000D8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17" name="テキスト ボックス 216">
          <a:extLst>
            <a:ext uri="{FF2B5EF4-FFF2-40B4-BE49-F238E27FC236}">
              <a16:creationId xmlns:a16="http://schemas.microsoft.com/office/drawing/2014/main" xmlns="" id="{00000000-0008-0000-0600-0000D9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18" name="直線コネクタ 217">
          <a:extLst>
            <a:ext uri="{FF2B5EF4-FFF2-40B4-BE49-F238E27FC236}">
              <a16:creationId xmlns:a16="http://schemas.microsoft.com/office/drawing/2014/main" xmlns="" id="{00000000-0008-0000-0600-0000DA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19" name="テキスト ボックス 218">
          <a:extLst>
            <a:ext uri="{FF2B5EF4-FFF2-40B4-BE49-F238E27FC236}">
              <a16:creationId xmlns:a16="http://schemas.microsoft.com/office/drawing/2014/main" xmlns="" id="{00000000-0008-0000-0600-0000DB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0" name="直線コネクタ 219">
          <a:extLst>
            <a:ext uri="{FF2B5EF4-FFF2-40B4-BE49-F238E27FC236}">
              <a16:creationId xmlns:a16="http://schemas.microsoft.com/office/drawing/2014/main" xmlns="" id="{00000000-0008-0000-0600-0000DC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1" name="テキスト ボックス 220">
          <a:extLst>
            <a:ext uri="{FF2B5EF4-FFF2-40B4-BE49-F238E27FC236}">
              <a16:creationId xmlns:a16="http://schemas.microsoft.com/office/drawing/2014/main" xmlns="" id="{00000000-0008-0000-0600-0000DD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2" name="扶助費グラフ枠">
          <a:extLst>
            <a:ext uri="{FF2B5EF4-FFF2-40B4-BE49-F238E27FC236}">
              <a16:creationId xmlns:a16="http://schemas.microsoft.com/office/drawing/2014/main" xmlns="" id="{00000000-0008-0000-0600-0000DE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165760</xdr:rowOff>
    </xdr:from>
    <xdr:to>
      <xdr:col>24</xdr:col>
      <xdr:colOff>62865</xdr:colOff>
      <xdr:row>99</xdr:row>
      <xdr:rowOff>65976</xdr:rowOff>
    </xdr:to>
    <xdr:cxnSp macro="">
      <xdr:nvCxnSpPr>
        <xdr:cNvPr id="223" name="直線コネクタ 222">
          <a:extLst>
            <a:ext uri="{FF2B5EF4-FFF2-40B4-BE49-F238E27FC236}">
              <a16:creationId xmlns:a16="http://schemas.microsoft.com/office/drawing/2014/main" xmlns="" id="{00000000-0008-0000-0600-0000DF000000}"/>
            </a:ext>
          </a:extLst>
        </xdr:cNvPr>
        <xdr:cNvCxnSpPr/>
      </xdr:nvCxnSpPr>
      <xdr:spPr>
        <a:xfrm flipV="1">
          <a:off x="4633595" y="15596260"/>
          <a:ext cx="1270" cy="14432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69803</xdr:rowOff>
    </xdr:from>
    <xdr:ext cx="534377" cy="259045"/>
    <xdr:sp macro="" textlink="">
      <xdr:nvSpPr>
        <xdr:cNvPr id="224" name="扶助費最小値テキスト">
          <a:extLst>
            <a:ext uri="{FF2B5EF4-FFF2-40B4-BE49-F238E27FC236}">
              <a16:creationId xmlns:a16="http://schemas.microsoft.com/office/drawing/2014/main" xmlns="" id="{00000000-0008-0000-0600-0000E0000000}"/>
            </a:ext>
          </a:extLst>
        </xdr:cNvPr>
        <xdr:cNvSpPr txBox="1"/>
      </xdr:nvSpPr>
      <xdr:spPr>
        <a:xfrm>
          <a:off x="4686300" y="17043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65976</xdr:rowOff>
    </xdr:from>
    <xdr:to>
      <xdr:col>24</xdr:col>
      <xdr:colOff>152400</xdr:colOff>
      <xdr:row>99</xdr:row>
      <xdr:rowOff>65976</xdr:rowOff>
    </xdr:to>
    <xdr:cxnSp macro="">
      <xdr:nvCxnSpPr>
        <xdr:cNvPr id="225" name="直線コネクタ 224">
          <a:extLst>
            <a:ext uri="{FF2B5EF4-FFF2-40B4-BE49-F238E27FC236}">
              <a16:creationId xmlns:a16="http://schemas.microsoft.com/office/drawing/2014/main" xmlns="" id="{00000000-0008-0000-0600-0000E1000000}"/>
            </a:ext>
          </a:extLst>
        </xdr:cNvPr>
        <xdr:cNvCxnSpPr/>
      </xdr:nvCxnSpPr>
      <xdr:spPr>
        <a:xfrm>
          <a:off x="4546600" y="17039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112437</xdr:rowOff>
    </xdr:from>
    <xdr:ext cx="599010" cy="259045"/>
    <xdr:sp macro="" textlink="">
      <xdr:nvSpPr>
        <xdr:cNvPr id="226" name="扶助費最大値テキスト">
          <a:extLst>
            <a:ext uri="{FF2B5EF4-FFF2-40B4-BE49-F238E27FC236}">
              <a16:creationId xmlns:a16="http://schemas.microsoft.com/office/drawing/2014/main" xmlns="" id="{00000000-0008-0000-0600-0000E2000000}"/>
            </a:ext>
          </a:extLst>
        </xdr:cNvPr>
        <xdr:cNvSpPr txBox="1"/>
      </xdr:nvSpPr>
      <xdr:spPr>
        <a:xfrm>
          <a:off x="4686300" y="15371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165760</xdr:rowOff>
    </xdr:from>
    <xdr:to>
      <xdr:col>24</xdr:col>
      <xdr:colOff>152400</xdr:colOff>
      <xdr:row>90</xdr:row>
      <xdr:rowOff>165760</xdr:rowOff>
    </xdr:to>
    <xdr:cxnSp macro="">
      <xdr:nvCxnSpPr>
        <xdr:cNvPr id="227" name="直線コネクタ 226">
          <a:extLst>
            <a:ext uri="{FF2B5EF4-FFF2-40B4-BE49-F238E27FC236}">
              <a16:creationId xmlns:a16="http://schemas.microsoft.com/office/drawing/2014/main" xmlns="" id="{00000000-0008-0000-0600-0000E3000000}"/>
            </a:ext>
          </a:extLst>
        </xdr:cNvPr>
        <xdr:cNvCxnSpPr/>
      </xdr:nvCxnSpPr>
      <xdr:spPr>
        <a:xfrm>
          <a:off x="4546600" y="15596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95</xdr:row>
      <xdr:rowOff>50216</xdr:rowOff>
    </xdr:from>
    <xdr:to>
      <xdr:col>24</xdr:col>
      <xdr:colOff>63500</xdr:colOff>
      <xdr:row>95</xdr:row>
      <xdr:rowOff>71565</xdr:rowOff>
    </xdr:to>
    <xdr:cxnSp macro="">
      <xdr:nvCxnSpPr>
        <xdr:cNvPr id="228" name="直線コネクタ 227">
          <a:extLst>
            <a:ext uri="{FF2B5EF4-FFF2-40B4-BE49-F238E27FC236}">
              <a16:creationId xmlns:a16="http://schemas.microsoft.com/office/drawing/2014/main" xmlns="" id="{00000000-0008-0000-0600-0000E4000000}"/>
            </a:ext>
          </a:extLst>
        </xdr:cNvPr>
        <xdr:cNvCxnSpPr/>
      </xdr:nvCxnSpPr>
      <xdr:spPr>
        <a:xfrm>
          <a:off x="3797300" y="16337966"/>
          <a:ext cx="838200" cy="21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72775</xdr:rowOff>
    </xdr:from>
    <xdr:ext cx="534377" cy="259045"/>
    <xdr:sp macro="" textlink="">
      <xdr:nvSpPr>
        <xdr:cNvPr id="229" name="扶助費平均値テキスト">
          <a:extLst>
            <a:ext uri="{FF2B5EF4-FFF2-40B4-BE49-F238E27FC236}">
              <a16:creationId xmlns:a16="http://schemas.microsoft.com/office/drawing/2014/main" xmlns="" id="{00000000-0008-0000-0600-0000E5000000}"/>
            </a:ext>
          </a:extLst>
        </xdr:cNvPr>
        <xdr:cNvSpPr txBox="1"/>
      </xdr:nvSpPr>
      <xdr:spPr>
        <a:xfrm>
          <a:off x="4686300" y="163605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76,071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94348</xdr:rowOff>
    </xdr:from>
    <xdr:to>
      <xdr:col>24</xdr:col>
      <xdr:colOff>114300</xdr:colOff>
      <xdr:row>96</xdr:row>
      <xdr:rowOff>24498</xdr:rowOff>
    </xdr:to>
    <xdr:sp macro="" textlink="">
      <xdr:nvSpPr>
        <xdr:cNvPr id="230" name="フローチャート: 判断 229">
          <a:extLst>
            <a:ext uri="{FF2B5EF4-FFF2-40B4-BE49-F238E27FC236}">
              <a16:creationId xmlns:a16="http://schemas.microsoft.com/office/drawing/2014/main" xmlns="" id="{00000000-0008-0000-0600-0000E6000000}"/>
            </a:ext>
          </a:extLst>
        </xdr:cNvPr>
        <xdr:cNvSpPr/>
      </xdr:nvSpPr>
      <xdr:spPr>
        <a:xfrm>
          <a:off x="4584700" y="16382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95</xdr:row>
      <xdr:rowOff>50216</xdr:rowOff>
    </xdr:from>
    <xdr:to>
      <xdr:col>19</xdr:col>
      <xdr:colOff>177800</xdr:colOff>
      <xdr:row>95</xdr:row>
      <xdr:rowOff>82702</xdr:rowOff>
    </xdr:to>
    <xdr:cxnSp macro="">
      <xdr:nvCxnSpPr>
        <xdr:cNvPr id="231" name="直線コネクタ 230">
          <a:extLst>
            <a:ext uri="{FF2B5EF4-FFF2-40B4-BE49-F238E27FC236}">
              <a16:creationId xmlns:a16="http://schemas.microsoft.com/office/drawing/2014/main" xmlns="" id="{00000000-0008-0000-0600-0000E7000000}"/>
            </a:ext>
          </a:extLst>
        </xdr:cNvPr>
        <xdr:cNvCxnSpPr/>
      </xdr:nvCxnSpPr>
      <xdr:spPr>
        <a:xfrm flipV="1">
          <a:off x="2908300" y="16337966"/>
          <a:ext cx="889000" cy="32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111531</xdr:rowOff>
    </xdr:from>
    <xdr:to>
      <xdr:col>20</xdr:col>
      <xdr:colOff>38100</xdr:colOff>
      <xdr:row>96</xdr:row>
      <xdr:rowOff>41681</xdr:rowOff>
    </xdr:to>
    <xdr:sp macro="" textlink="">
      <xdr:nvSpPr>
        <xdr:cNvPr id="232" name="フローチャート: 判断 231">
          <a:extLst>
            <a:ext uri="{FF2B5EF4-FFF2-40B4-BE49-F238E27FC236}">
              <a16:creationId xmlns:a16="http://schemas.microsoft.com/office/drawing/2014/main" xmlns="" id="{00000000-0008-0000-0600-0000E8000000}"/>
            </a:ext>
          </a:extLst>
        </xdr:cNvPr>
        <xdr:cNvSpPr/>
      </xdr:nvSpPr>
      <xdr:spPr>
        <a:xfrm>
          <a:off x="3746500" y="16399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32808</xdr:rowOff>
    </xdr:from>
    <xdr:ext cx="534377" cy="259045"/>
    <xdr:sp macro="" textlink="">
      <xdr:nvSpPr>
        <xdr:cNvPr id="233" name="テキスト ボックス 232">
          <a:extLst>
            <a:ext uri="{FF2B5EF4-FFF2-40B4-BE49-F238E27FC236}">
              <a16:creationId xmlns:a16="http://schemas.microsoft.com/office/drawing/2014/main" xmlns="" id="{00000000-0008-0000-0600-0000E9000000}"/>
            </a:ext>
          </a:extLst>
        </xdr:cNvPr>
        <xdr:cNvSpPr txBox="1"/>
      </xdr:nvSpPr>
      <xdr:spPr>
        <a:xfrm>
          <a:off x="3530111" y="164920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95</xdr:row>
      <xdr:rowOff>64439</xdr:rowOff>
    </xdr:from>
    <xdr:to>
      <xdr:col>15</xdr:col>
      <xdr:colOff>50800</xdr:colOff>
      <xdr:row>95</xdr:row>
      <xdr:rowOff>82702</xdr:rowOff>
    </xdr:to>
    <xdr:cxnSp macro="">
      <xdr:nvCxnSpPr>
        <xdr:cNvPr id="234" name="直線コネクタ 233">
          <a:extLst>
            <a:ext uri="{FF2B5EF4-FFF2-40B4-BE49-F238E27FC236}">
              <a16:creationId xmlns:a16="http://schemas.microsoft.com/office/drawing/2014/main" xmlns="" id="{00000000-0008-0000-0600-0000EA000000}"/>
            </a:ext>
          </a:extLst>
        </xdr:cNvPr>
        <xdr:cNvCxnSpPr/>
      </xdr:nvCxnSpPr>
      <xdr:spPr>
        <a:xfrm>
          <a:off x="2019300" y="16352189"/>
          <a:ext cx="889000" cy="18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158635</xdr:rowOff>
    </xdr:from>
    <xdr:to>
      <xdr:col>15</xdr:col>
      <xdr:colOff>101600</xdr:colOff>
      <xdr:row>96</xdr:row>
      <xdr:rowOff>88785</xdr:rowOff>
    </xdr:to>
    <xdr:sp macro="" textlink="">
      <xdr:nvSpPr>
        <xdr:cNvPr id="235" name="フローチャート: 判断 234">
          <a:extLst>
            <a:ext uri="{FF2B5EF4-FFF2-40B4-BE49-F238E27FC236}">
              <a16:creationId xmlns:a16="http://schemas.microsoft.com/office/drawing/2014/main" xmlns="" id="{00000000-0008-0000-0600-0000EB000000}"/>
            </a:ext>
          </a:extLst>
        </xdr:cNvPr>
        <xdr:cNvSpPr/>
      </xdr:nvSpPr>
      <xdr:spPr>
        <a:xfrm>
          <a:off x="2857500" y="16446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79912</xdr:rowOff>
    </xdr:from>
    <xdr:ext cx="534377" cy="259045"/>
    <xdr:sp macro="" textlink="">
      <xdr:nvSpPr>
        <xdr:cNvPr id="236" name="テキスト ボックス 235">
          <a:extLst>
            <a:ext uri="{FF2B5EF4-FFF2-40B4-BE49-F238E27FC236}">
              <a16:creationId xmlns:a16="http://schemas.microsoft.com/office/drawing/2014/main" xmlns="" id="{00000000-0008-0000-0600-0000EC000000}"/>
            </a:ext>
          </a:extLst>
        </xdr:cNvPr>
        <xdr:cNvSpPr txBox="1"/>
      </xdr:nvSpPr>
      <xdr:spPr>
        <a:xfrm>
          <a:off x="2641111" y="165391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64439</xdr:rowOff>
    </xdr:from>
    <xdr:to>
      <xdr:col>10</xdr:col>
      <xdr:colOff>114300</xdr:colOff>
      <xdr:row>95</xdr:row>
      <xdr:rowOff>102312</xdr:rowOff>
    </xdr:to>
    <xdr:cxnSp macro="">
      <xdr:nvCxnSpPr>
        <xdr:cNvPr id="237" name="直線コネクタ 236">
          <a:extLst>
            <a:ext uri="{FF2B5EF4-FFF2-40B4-BE49-F238E27FC236}">
              <a16:creationId xmlns:a16="http://schemas.microsoft.com/office/drawing/2014/main" xmlns="" id="{00000000-0008-0000-0600-0000ED000000}"/>
            </a:ext>
          </a:extLst>
        </xdr:cNvPr>
        <xdr:cNvCxnSpPr/>
      </xdr:nvCxnSpPr>
      <xdr:spPr>
        <a:xfrm flipV="1">
          <a:off x="1130300" y="16352189"/>
          <a:ext cx="889000" cy="37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152743</xdr:rowOff>
    </xdr:from>
    <xdr:to>
      <xdr:col>10</xdr:col>
      <xdr:colOff>165100</xdr:colOff>
      <xdr:row>96</xdr:row>
      <xdr:rowOff>82893</xdr:rowOff>
    </xdr:to>
    <xdr:sp macro="" textlink="">
      <xdr:nvSpPr>
        <xdr:cNvPr id="238" name="フローチャート: 判断 237">
          <a:extLst>
            <a:ext uri="{FF2B5EF4-FFF2-40B4-BE49-F238E27FC236}">
              <a16:creationId xmlns:a16="http://schemas.microsoft.com/office/drawing/2014/main" xmlns="" id="{00000000-0008-0000-0600-0000EE000000}"/>
            </a:ext>
          </a:extLst>
        </xdr:cNvPr>
        <xdr:cNvSpPr/>
      </xdr:nvSpPr>
      <xdr:spPr>
        <a:xfrm>
          <a:off x="1968500" y="164404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74020</xdr:rowOff>
    </xdr:from>
    <xdr:ext cx="534377" cy="259045"/>
    <xdr:sp macro="" textlink="">
      <xdr:nvSpPr>
        <xdr:cNvPr id="239" name="テキスト ボックス 238">
          <a:extLst>
            <a:ext uri="{FF2B5EF4-FFF2-40B4-BE49-F238E27FC236}">
              <a16:creationId xmlns:a16="http://schemas.microsoft.com/office/drawing/2014/main" xmlns="" id="{00000000-0008-0000-0600-0000EF000000}"/>
            </a:ext>
          </a:extLst>
        </xdr:cNvPr>
        <xdr:cNvSpPr txBox="1"/>
      </xdr:nvSpPr>
      <xdr:spPr>
        <a:xfrm>
          <a:off x="1752111" y="16533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4927</xdr:rowOff>
    </xdr:from>
    <xdr:to>
      <xdr:col>6</xdr:col>
      <xdr:colOff>38100</xdr:colOff>
      <xdr:row>96</xdr:row>
      <xdr:rowOff>106527</xdr:rowOff>
    </xdr:to>
    <xdr:sp macro="" textlink="">
      <xdr:nvSpPr>
        <xdr:cNvPr id="240" name="フローチャート: 判断 239">
          <a:extLst>
            <a:ext uri="{FF2B5EF4-FFF2-40B4-BE49-F238E27FC236}">
              <a16:creationId xmlns:a16="http://schemas.microsoft.com/office/drawing/2014/main" xmlns="" id="{00000000-0008-0000-0600-0000F0000000}"/>
            </a:ext>
          </a:extLst>
        </xdr:cNvPr>
        <xdr:cNvSpPr/>
      </xdr:nvSpPr>
      <xdr:spPr>
        <a:xfrm>
          <a:off x="1079500" y="16464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97654</xdr:rowOff>
    </xdr:from>
    <xdr:ext cx="534377" cy="259045"/>
    <xdr:sp macro="" textlink="">
      <xdr:nvSpPr>
        <xdr:cNvPr id="241" name="テキスト ボックス 240">
          <a:extLst>
            <a:ext uri="{FF2B5EF4-FFF2-40B4-BE49-F238E27FC236}">
              <a16:creationId xmlns:a16="http://schemas.microsoft.com/office/drawing/2014/main" xmlns="" id="{00000000-0008-0000-0600-0000F1000000}"/>
            </a:ext>
          </a:extLst>
        </xdr:cNvPr>
        <xdr:cNvSpPr txBox="1"/>
      </xdr:nvSpPr>
      <xdr:spPr>
        <a:xfrm>
          <a:off x="863111" y="165568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xmlns="" id="{00000000-0008-0000-0600-0000F2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xmlns="" id="{00000000-0008-0000-0600-0000F3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xmlns="" id="{00000000-0008-0000-0600-0000F4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600-0000F5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600-0000F6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20765</xdr:rowOff>
    </xdr:from>
    <xdr:to>
      <xdr:col>24</xdr:col>
      <xdr:colOff>114300</xdr:colOff>
      <xdr:row>95</xdr:row>
      <xdr:rowOff>122365</xdr:rowOff>
    </xdr:to>
    <xdr:sp macro="" textlink="">
      <xdr:nvSpPr>
        <xdr:cNvPr id="247" name="楕円 246">
          <a:extLst>
            <a:ext uri="{FF2B5EF4-FFF2-40B4-BE49-F238E27FC236}">
              <a16:creationId xmlns:a16="http://schemas.microsoft.com/office/drawing/2014/main" xmlns="" id="{00000000-0008-0000-0600-0000F7000000}"/>
            </a:ext>
          </a:extLst>
        </xdr:cNvPr>
        <xdr:cNvSpPr/>
      </xdr:nvSpPr>
      <xdr:spPr>
        <a:xfrm>
          <a:off x="4584700" y="16308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43642</xdr:rowOff>
    </xdr:from>
    <xdr:ext cx="534377" cy="259045"/>
    <xdr:sp macro="" textlink="">
      <xdr:nvSpPr>
        <xdr:cNvPr id="248" name="扶助費該当値テキスト">
          <a:extLst>
            <a:ext uri="{FF2B5EF4-FFF2-40B4-BE49-F238E27FC236}">
              <a16:creationId xmlns:a16="http://schemas.microsoft.com/office/drawing/2014/main" xmlns="" id="{00000000-0008-0000-0600-0000F8000000}"/>
            </a:ext>
          </a:extLst>
        </xdr:cNvPr>
        <xdr:cNvSpPr txBox="1"/>
      </xdr:nvSpPr>
      <xdr:spPr>
        <a:xfrm>
          <a:off x="4686300" y="161599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81,865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94</xdr:row>
      <xdr:rowOff>170866</xdr:rowOff>
    </xdr:from>
    <xdr:to>
      <xdr:col>20</xdr:col>
      <xdr:colOff>38100</xdr:colOff>
      <xdr:row>95</xdr:row>
      <xdr:rowOff>101016</xdr:rowOff>
    </xdr:to>
    <xdr:sp macro="" textlink="">
      <xdr:nvSpPr>
        <xdr:cNvPr id="249" name="楕円 248">
          <a:extLst>
            <a:ext uri="{FF2B5EF4-FFF2-40B4-BE49-F238E27FC236}">
              <a16:creationId xmlns:a16="http://schemas.microsoft.com/office/drawing/2014/main" xmlns="" id="{00000000-0008-0000-0600-0000F9000000}"/>
            </a:ext>
          </a:extLst>
        </xdr:cNvPr>
        <xdr:cNvSpPr/>
      </xdr:nvSpPr>
      <xdr:spPr>
        <a:xfrm>
          <a:off x="3746500" y="16287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117543</xdr:rowOff>
    </xdr:from>
    <xdr:ext cx="534377" cy="259045"/>
    <xdr:sp macro="" textlink="">
      <xdr:nvSpPr>
        <xdr:cNvPr id="250" name="テキスト ボックス 249">
          <a:extLst>
            <a:ext uri="{FF2B5EF4-FFF2-40B4-BE49-F238E27FC236}">
              <a16:creationId xmlns:a16="http://schemas.microsoft.com/office/drawing/2014/main" xmlns="" id="{00000000-0008-0000-0600-0000FA000000}"/>
            </a:ext>
          </a:extLst>
        </xdr:cNvPr>
        <xdr:cNvSpPr txBox="1"/>
      </xdr:nvSpPr>
      <xdr:spPr>
        <a:xfrm>
          <a:off x="3530111" y="16062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83,546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95</xdr:row>
      <xdr:rowOff>31902</xdr:rowOff>
    </xdr:from>
    <xdr:to>
      <xdr:col>15</xdr:col>
      <xdr:colOff>101600</xdr:colOff>
      <xdr:row>95</xdr:row>
      <xdr:rowOff>133502</xdr:rowOff>
    </xdr:to>
    <xdr:sp macro="" textlink="">
      <xdr:nvSpPr>
        <xdr:cNvPr id="251" name="楕円 250">
          <a:extLst>
            <a:ext uri="{FF2B5EF4-FFF2-40B4-BE49-F238E27FC236}">
              <a16:creationId xmlns:a16="http://schemas.microsoft.com/office/drawing/2014/main" xmlns="" id="{00000000-0008-0000-0600-0000FB000000}"/>
            </a:ext>
          </a:extLst>
        </xdr:cNvPr>
        <xdr:cNvSpPr/>
      </xdr:nvSpPr>
      <xdr:spPr>
        <a:xfrm>
          <a:off x="2857500" y="163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150029</xdr:rowOff>
    </xdr:from>
    <xdr:ext cx="534377" cy="259045"/>
    <xdr:sp macro="" textlink="">
      <xdr:nvSpPr>
        <xdr:cNvPr id="252" name="テキスト ボックス 251">
          <a:extLst>
            <a:ext uri="{FF2B5EF4-FFF2-40B4-BE49-F238E27FC236}">
              <a16:creationId xmlns:a16="http://schemas.microsoft.com/office/drawing/2014/main" xmlns="" id="{00000000-0008-0000-0600-0000FC000000}"/>
            </a:ext>
          </a:extLst>
        </xdr:cNvPr>
        <xdr:cNvSpPr txBox="1"/>
      </xdr:nvSpPr>
      <xdr:spPr>
        <a:xfrm>
          <a:off x="2641111" y="160948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13639</xdr:rowOff>
    </xdr:from>
    <xdr:to>
      <xdr:col>10</xdr:col>
      <xdr:colOff>165100</xdr:colOff>
      <xdr:row>95</xdr:row>
      <xdr:rowOff>115239</xdr:rowOff>
    </xdr:to>
    <xdr:sp macro="" textlink="">
      <xdr:nvSpPr>
        <xdr:cNvPr id="253" name="楕円 252">
          <a:extLst>
            <a:ext uri="{FF2B5EF4-FFF2-40B4-BE49-F238E27FC236}">
              <a16:creationId xmlns:a16="http://schemas.microsoft.com/office/drawing/2014/main" xmlns="" id="{00000000-0008-0000-0600-0000FD000000}"/>
            </a:ext>
          </a:extLst>
        </xdr:cNvPr>
        <xdr:cNvSpPr/>
      </xdr:nvSpPr>
      <xdr:spPr>
        <a:xfrm>
          <a:off x="1968500" y="16301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131766</xdr:rowOff>
    </xdr:from>
    <xdr:ext cx="534377" cy="259045"/>
    <xdr:sp macro="" textlink="">
      <xdr:nvSpPr>
        <xdr:cNvPr id="254" name="テキスト ボックス 253">
          <a:extLst>
            <a:ext uri="{FF2B5EF4-FFF2-40B4-BE49-F238E27FC236}">
              <a16:creationId xmlns:a16="http://schemas.microsoft.com/office/drawing/2014/main" xmlns="" id="{00000000-0008-0000-0600-0000FE000000}"/>
            </a:ext>
          </a:extLst>
        </xdr:cNvPr>
        <xdr:cNvSpPr txBox="1"/>
      </xdr:nvSpPr>
      <xdr:spPr>
        <a:xfrm>
          <a:off x="1752111" y="16076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51512</xdr:rowOff>
    </xdr:from>
    <xdr:to>
      <xdr:col>6</xdr:col>
      <xdr:colOff>38100</xdr:colOff>
      <xdr:row>95</xdr:row>
      <xdr:rowOff>153112</xdr:rowOff>
    </xdr:to>
    <xdr:sp macro="" textlink="">
      <xdr:nvSpPr>
        <xdr:cNvPr id="255" name="楕円 254">
          <a:extLst>
            <a:ext uri="{FF2B5EF4-FFF2-40B4-BE49-F238E27FC236}">
              <a16:creationId xmlns:a16="http://schemas.microsoft.com/office/drawing/2014/main" xmlns="" id="{00000000-0008-0000-0600-0000FF000000}"/>
            </a:ext>
          </a:extLst>
        </xdr:cNvPr>
        <xdr:cNvSpPr/>
      </xdr:nvSpPr>
      <xdr:spPr>
        <a:xfrm>
          <a:off x="1079500" y="16339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169639</xdr:rowOff>
    </xdr:from>
    <xdr:ext cx="534377" cy="259045"/>
    <xdr:sp macro="" textlink="">
      <xdr:nvSpPr>
        <xdr:cNvPr id="256" name="テキスト ボックス 255">
          <a:extLst>
            <a:ext uri="{FF2B5EF4-FFF2-40B4-BE49-F238E27FC236}">
              <a16:creationId xmlns:a16="http://schemas.microsoft.com/office/drawing/2014/main" xmlns="" id="{00000000-0008-0000-0600-000000010000}"/>
            </a:ext>
          </a:extLst>
        </xdr:cNvPr>
        <xdr:cNvSpPr txBox="1"/>
      </xdr:nvSpPr>
      <xdr:spPr>
        <a:xfrm>
          <a:off x="863111" y="16114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7" name="正方形/長方形 256">
          <a:extLst>
            <a:ext uri="{FF2B5EF4-FFF2-40B4-BE49-F238E27FC236}">
              <a16:creationId xmlns:a16="http://schemas.microsoft.com/office/drawing/2014/main" xmlns="" id="{00000000-0008-0000-0600-000001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8" name="正方形/長方形 257">
          <a:extLst>
            <a:ext uri="{FF2B5EF4-FFF2-40B4-BE49-F238E27FC236}">
              <a16:creationId xmlns:a16="http://schemas.microsoft.com/office/drawing/2014/main" xmlns="" id="{00000000-0008-0000-0600-000002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9" name="正方形/長方形 258">
          <a:extLst>
            <a:ext uri="{FF2B5EF4-FFF2-40B4-BE49-F238E27FC236}">
              <a16:creationId xmlns:a16="http://schemas.microsoft.com/office/drawing/2014/main" xmlns="" id="{00000000-0008-0000-0600-000003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0" name="正方形/長方形 259">
          <a:extLst>
            <a:ext uri="{FF2B5EF4-FFF2-40B4-BE49-F238E27FC236}">
              <a16:creationId xmlns:a16="http://schemas.microsoft.com/office/drawing/2014/main" xmlns="" id="{00000000-0008-0000-0600-000004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1" name="正方形/長方形 260">
          <a:extLst>
            <a:ext uri="{FF2B5EF4-FFF2-40B4-BE49-F238E27FC236}">
              <a16:creationId xmlns:a16="http://schemas.microsoft.com/office/drawing/2014/main" xmlns="" id="{00000000-0008-0000-0600-000005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2" name="正方形/長方形 261">
          <a:extLst>
            <a:ext uri="{FF2B5EF4-FFF2-40B4-BE49-F238E27FC236}">
              <a16:creationId xmlns:a16="http://schemas.microsoft.com/office/drawing/2014/main" xmlns="" id="{00000000-0008-0000-0600-000006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3" name="正方形/長方形 262">
          <a:extLst>
            <a:ext uri="{FF2B5EF4-FFF2-40B4-BE49-F238E27FC236}">
              <a16:creationId xmlns:a16="http://schemas.microsoft.com/office/drawing/2014/main" xmlns="" id="{00000000-0008-0000-0600-000007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150,917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4" name="正方形/長方形 263">
          <a:extLst>
            <a:ext uri="{FF2B5EF4-FFF2-40B4-BE49-F238E27FC236}">
              <a16:creationId xmlns:a16="http://schemas.microsoft.com/office/drawing/2014/main" xmlns="" id="{00000000-0008-0000-0600-000008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5" name="テキスト ボックス 264">
          <a:extLst>
            <a:ext uri="{FF2B5EF4-FFF2-40B4-BE49-F238E27FC236}">
              <a16:creationId xmlns:a16="http://schemas.microsoft.com/office/drawing/2014/main" xmlns="" id="{00000000-0008-0000-0600-000009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6" name="直線コネクタ 265">
          <a:extLst>
            <a:ext uri="{FF2B5EF4-FFF2-40B4-BE49-F238E27FC236}">
              <a16:creationId xmlns:a16="http://schemas.microsoft.com/office/drawing/2014/main" xmlns="" id="{00000000-0008-0000-0600-00000A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7" name="直線コネクタ 266">
          <a:extLst>
            <a:ext uri="{FF2B5EF4-FFF2-40B4-BE49-F238E27FC236}">
              <a16:creationId xmlns:a16="http://schemas.microsoft.com/office/drawing/2014/main" xmlns="" id="{00000000-0008-0000-0600-00000B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8" name="テキスト ボックス 267">
          <a:extLst>
            <a:ext uri="{FF2B5EF4-FFF2-40B4-BE49-F238E27FC236}">
              <a16:creationId xmlns:a16="http://schemas.microsoft.com/office/drawing/2014/main" xmlns="" id="{00000000-0008-0000-0600-00000C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9" name="直線コネクタ 268">
          <a:extLst>
            <a:ext uri="{FF2B5EF4-FFF2-40B4-BE49-F238E27FC236}">
              <a16:creationId xmlns:a16="http://schemas.microsoft.com/office/drawing/2014/main" xmlns="" id="{00000000-0008-0000-0600-00000D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0" name="テキスト ボックス 269">
          <a:extLst>
            <a:ext uri="{FF2B5EF4-FFF2-40B4-BE49-F238E27FC236}">
              <a16:creationId xmlns:a16="http://schemas.microsoft.com/office/drawing/2014/main" xmlns="" id="{00000000-0008-0000-0600-00000E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1" name="直線コネクタ 270">
          <a:extLst>
            <a:ext uri="{FF2B5EF4-FFF2-40B4-BE49-F238E27FC236}">
              <a16:creationId xmlns:a16="http://schemas.microsoft.com/office/drawing/2014/main" xmlns="" id="{00000000-0008-0000-0600-00000F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2" name="テキスト ボックス 271">
          <a:extLst>
            <a:ext uri="{FF2B5EF4-FFF2-40B4-BE49-F238E27FC236}">
              <a16:creationId xmlns:a16="http://schemas.microsoft.com/office/drawing/2014/main" xmlns="" id="{00000000-0008-0000-0600-000010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3" name="直線コネクタ 272">
          <a:extLst>
            <a:ext uri="{FF2B5EF4-FFF2-40B4-BE49-F238E27FC236}">
              <a16:creationId xmlns:a16="http://schemas.microsoft.com/office/drawing/2014/main" xmlns="" id="{00000000-0008-0000-0600-000011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4" name="テキスト ボックス 273">
          <a:extLst>
            <a:ext uri="{FF2B5EF4-FFF2-40B4-BE49-F238E27FC236}">
              <a16:creationId xmlns:a16="http://schemas.microsoft.com/office/drawing/2014/main" xmlns="" id="{00000000-0008-0000-0600-000012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5" name="直線コネクタ 274">
          <a:extLst>
            <a:ext uri="{FF2B5EF4-FFF2-40B4-BE49-F238E27FC236}">
              <a16:creationId xmlns:a16="http://schemas.microsoft.com/office/drawing/2014/main" xmlns="" id="{00000000-0008-0000-0600-000013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6" name="テキスト ボックス 275">
          <a:extLst>
            <a:ext uri="{FF2B5EF4-FFF2-40B4-BE49-F238E27FC236}">
              <a16:creationId xmlns:a16="http://schemas.microsoft.com/office/drawing/2014/main" xmlns="" id="{00000000-0008-0000-0600-000014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7" name="直線コネクタ 276">
          <a:extLst>
            <a:ext uri="{FF2B5EF4-FFF2-40B4-BE49-F238E27FC236}">
              <a16:creationId xmlns:a16="http://schemas.microsoft.com/office/drawing/2014/main" xmlns="" id="{00000000-0008-0000-0600-000015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8" name="テキスト ボックス 277">
          <a:extLst>
            <a:ext uri="{FF2B5EF4-FFF2-40B4-BE49-F238E27FC236}">
              <a16:creationId xmlns:a16="http://schemas.microsoft.com/office/drawing/2014/main" xmlns="" id="{00000000-0008-0000-0600-000016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9" name="補助費等グラフ枠">
          <a:extLst>
            <a:ext uri="{FF2B5EF4-FFF2-40B4-BE49-F238E27FC236}">
              <a16:creationId xmlns:a16="http://schemas.microsoft.com/office/drawing/2014/main" xmlns="" id="{00000000-0008-0000-0600-000017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97607</xdr:rowOff>
    </xdr:from>
    <xdr:to>
      <xdr:col>54</xdr:col>
      <xdr:colOff>189865</xdr:colOff>
      <xdr:row>36</xdr:row>
      <xdr:rowOff>35413</xdr:rowOff>
    </xdr:to>
    <xdr:cxnSp macro="">
      <xdr:nvCxnSpPr>
        <xdr:cNvPr id="280" name="直線コネクタ 279">
          <a:extLst>
            <a:ext uri="{FF2B5EF4-FFF2-40B4-BE49-F238E27FC236}">
              <a16:creationId xmlns:a16="http://schemas.microsoft.com/office/drawing/2014/main" xmlns="" id="{00000000-0008-0000-0600-000018010000}"/>
            </a:ext>
          </a:extLst>
        </xdr:cNvPr>
        <xdr:cNvCxnSpPr/>
      </xdr:nvCxnSpPr>
      <xdr:spPr>
        <a:xfrm flipV="1">
          <a:off x="10475595" y="5241107"/>
          <a:ext cx="1270" cy="9665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39240</xdr:rowOff>
    </xdr:from>
    <xdr:ext cx="599010" cy="259045"/>
    <xdr:sp macro="" textlink="">
      <xdr:nvSpPr>
        <xdr:cNvPr id="281" name="補助費等最小値テキスト">
          <a:extLst>
            <a:ext uri="{FF2B5EF4-FFF2-40B4-BE49-F238E27FC236}">
              <a16:creationId xmlns:a16="http://schemas.microsoft.com/office/drawing/2014/main" xmlns="" id="{00000000-0008-0000-0600-000019010000}"/>
            </a:ext>
          </a:extLst>
        </xdr:cNvPr>
        <xdr:cNvSpPr txBox="1"/>
      </xdr:nvSpPr>
      <xdr:spPr>
        <a:xfrm>
          <a:off x="10528300" y="62114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137,372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36</xdr:row>
      <xdr:rowOff>35413</xdr:rowOff>
    </xdr:from>
    <xdr:to>
      <xdr:col>55</xdr:col>
      <xdr:colOff>88900</xdr:colOff>
      <xdr:row>36</xdr:row>
      <xdr:rowOff>35413</xdr:rowOff>
    </xdr:to>
    <xdr:cxnSp macro="">
      <xdr:nvCxnSpPr>
        <xdr:cNvPr id="282" name="直線コネクタ 281">
          <a:extLst>
            <a:ext uri="{FF2B5EF4-FFF2-40B4-BE49-F238E27FC236}">
              <a16:creationId xmlns:a16="http://schemas.microsoft.com/office/drawing/2014/main" xmlns="" id="{00000000-0008-0000-0600-00001A010000}"/>
            </a:ext>
          </a:extLst>
        </xdr:cNvPr>
        <xdr:cNvCxnSpPr/>
      </xdr:nvCxnSpPr>
      <xdr:spPr>
        <a:xfrm>
          <a:off x="10388600" y="62076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44284</xdr:rowOff>
    </xdr:from>
    <xdr:ext cx="599010" cy="259045"/>
    <xdr:sp macro="" textlink="">
      <xdr:nvSpPr>
        <xdr:cNvPr id="283" name="補助費等最大値テキスト">
          <a:extLst>
            <a:ext uri="{FF2B5EF4-FFF2-40B4-BE49-F238E27FC236}">
              <a16:creationId xmlns:a16="http://schemas.microsoft.com/office/drawing/2014/main" xmlns="" id="{00000000-0008-0000-0600-00001B010000}"/>
            </a:ext>
          </a:extLst>
        </xdr:cNvPr>
        <xdr:cNvSpPr txBox="1"/>
      </xdr:nvSpPr>
      <xdr:spPr>
        <a:xfrm>
          <a:off x="10528300" y="5016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391,048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97607</xdr:rowOff>
    </xdr:from>
    <xdr:to>
      <xdr:col>55</xdr:col>
      <xdr:colOff>88900</xdr:colOff>
      <xdr:row>30</xdr:row>
      <xdr:rowOff>97607</xdr:rowOff>
    </xdr:to>
    <xdr:cxnSp macro="">
      <xdr:nvCxnSpPr>
        <xdr:cNvPr id="284" name="直線コネクタ 283">
          <a:extLst>
            <a:ext uri="{FF2B5EF4-FFF2-40B4-BE49-F238E27FC236}">
              <a16:creationId xmlns:a16="http://schemas.microsoft.com/office/drawing/2014/main" xmlns="" id="{00000000-0008-0000-0600-00001C010000}"/>
            </a:ext>
          </a:extLst>
        </xdr:cNvPr>
        <xdr:cNvCxnSpPr/>
      </xdr:nvCxnSpPr>
      <xdr:spPr>
        <a:xfrm>
          <a:off x="10388600" y="5241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35</xdr:row>
      <xdr:rowOff>114143</xdr:rowOff>
    </xdr:from>
    <xdr:to>
      <xdr:col>55</xdr:col>
      <xdr:colOff>0</xdr:colOff>
      <xdr:row>38</xdr:row>
      <xdr:rowOff>37436</xdr:rowOff>
    </xdr:to>
    <xdr:cxnSp macro="">
      <xdr:nvCxnSpPr>
        <xdr:cNvPr id="285" name="直線コネクタ 284">
          <a:extLst>
            <a:ext uri="{FF2B5EF4-FFF2-40B4-BE49-F238E27FC236}">
              <a16:creationId xmlns:a16="http://schemas.microsoft.com/office/drawing/2014/main" xmlns="" id="{00000000-0008-0000-0600-00001D010000}"/>
            </a:ext>
          </a:extLst>
        </xdr:cNvPr>
        <xdr:cNvCxnSpPr/>
      </xdr:nvCxnSpPr>
      <xdr:spPr>
        <a:xfrm flipV="1">
          <a:off x="9639300" y="6114893"/>
          <a:ext cx="838200" cy="437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33</xdr:row>
      <xdr:rowOff>81849</xdr:rowOff>
    </xdr:from>
    <xdr:ext cx="599010" cy="259045"/>
    <xdr:sp macro="" textlink="">
      <xdr:nvSpPr>
        <xdr:cNvPr id="286" name="補助費等平均値テキスト">
          <a:extLst>
            <a:ext uri="{FF2B5EF4-FFF2-40B4-BE49-F238E27FC236}">
              <a16:creationId xmlns:a16="http://schemas.microsoft.com/office/drawing/2014/main" xmlns="" id="{00000000-0008-0000-0600-00001E010000}"/>
            </a:ext>
          </a:extLst>
        </xdr:cNvPr>
        <xdr:cNvSpPr txBox="1"/>
      </xdr:nvSpPr>
      <xdr:spPr>
        <a:xfrm>
          <a:off x="10528300" y="573969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34</xdr:row>
      <xdr:rowOff>58972</xdr:rowOff>
    </xdr:from>
    <xdr:to>
      <xdr:col>55</xdr:col>
      <xdr:colOff>50800</xdr:colOff>
      <xdr:row>34</xdr:row>
      <xdr:rowOff>160572</xdr:rowOff>
    </xdr:to>
    <xdr:sp macro="" textlink="">
      <xdr:nvSpPr>
        <xdr:cNvPr id="287" name="フローチャート: 判断 286">
          <a:extLst>
            <a:ext uri="{FF2B5EF4-FFF2-40B4-BE49-F238E27FC236}">
              <a16:creationId xmlns:a16="http://schemas.microsoft.com/office/drawing/2014/main" xmlns="" id="{00000000-0008-0000-0600-00001F010000}"/>
            </a:ext>
          </a:extLst>
        </xdr:cNvPr>
        <xdr:cNvSpPr/>
      </xdr:nvSpPr>
      <xdr:spPr>
        <a:xfrm>
          <a:off x="10426700" y="588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36461</xdr:rowOff>
    </xdr:from>
    <xdr:to>
      <xdr:col>50</xdr:col>
      <xdr:colOff>114300</xdr:colOff>
      <xdr:row>38</xdr:row>
      <xdr:rowOff>37436</xdr:rowOff>
    </xdr:to>
    <xdr:cxnSp macro="">
      <xdr:nvCxnSpPr>
        <xdr:cNvPr id="288" name="直線コネクタ 287">
          <a:extLst>
            <a:ext uri="{FF2B5EF4-FFF2-40B4-BE49-F238E27FC236}">
              <a16:creationId xmlns:a16="http://schemas.microsoft.com/office/drawing/2014/main" xmlns="" id="{00000000-0008-0000-0600-000020010000}"/>
            </a:ext>
          </a:extLst>
        </xdr:cNvPr>
        <xdr:cNvCxnSpPr/>
      </xdr:nvCxnSpPr>
      <xdr:spPr>
        <a:xfrm>
          <a:off x="8750300" y="6551561"/>
          <a:ext cx="889000" cy="9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550</xdr:rowOff>
    </xdr:from>
    <xdr:to>
      <xdr:col>50</xdr:col>
      <xdr:colOff>165100</xdr:colOff>
      <xdr:row>37</xdr:row>
      <xdr:rowOff>102150</xdr:rowOff>
    </xdr:to>
    <xdr:sp macro="" textlink="">
      <xdr:nvSpPr>
        <xdr:cNvPr id="289" name="フローチャート: 判断 288">
          <a:extLst>
            <a:ext uri="{FF2B5EF4-FFF2-40B4-BE49-F238E27FC236}">
              <a16:creationId xmlns:a16="http://schemas.microsoft.com/office/drawing/2014/main" xmlns="" id="{00000000-0008-0000-0600-000021010000}"/>
            </a:ext>
          </a:extLst>
        </xdr:cNvPr>
        <xdr:cNvSpPr/>
      </xdr:nvSpPr>
      <xdr:spPr>
        <a:xfrm>
          <a:off x="9588500" y="63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35</xdr:row>
      <xdr:rowOff>118677</xdr:rowOff>
    </xdr:from>
    <xdr:ext cx="534377" cy="259045"/>
    <xdr:sp macro="" textlink="">
      <xdr:nvSpPr>
        <xdr:cNvPr id="290" name="テキスト ボックス 289">
          <a:extLst>
            <a:ext uri="{FF2B5EF4-FFF2-40B4-BE49-F238E27FC236}">
              <a16:creationId xmlns:a16="http://schemas.microsoft.com/office/drawing/2014/main" xmlns="" id="{00000000-0008-0000-0600-000022010000}"/>
            </a:ext>
          </a:extLst>
        </xdr:cNvPr>
        <xdr:cNvSpPr txBox="1"/>
      </xdr:nvSpPr>
      <xdr:spPr>
        <a:xfrm>
          <a:off x="9372111" y="6119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36461</xdr:rowOff>
    </xdr:from>
    <xdr:to>
      <xdr:col>45</xdr:col>
      <xdr:colOff>177800</xdr:colOff>
      <xdr:row>38</xdr:row>
      <xdr:rowOff>38450</xdr:rowOff>
    </xdr:to>
    <xdr:cxnSp macro="">
      <xdr:nvCxnSpPr>
        <xdr:cNvPr id="291" name="直線コネクタ 290">
          <a:extLst>
            <a:ext uri="{FF2B5EF4-FFF2-40B4-BE49-F238E27FC236}">
              <a16:creationId xmlns:a16="http://schemas.microsoft.com/office/drawing/2014/main" xmlns="" id="{00000000-0008-0000-0600-000023010000}"/>
            </a:ext>
          </a:extLst>
        </xdr:cNvPr>
        <xdr:cNvCxnSpPr/>
      </xdr:nvCxnSpPr>
      <xdr:spPr>
        <a:xfrm flipV="1">
          <a:off x="7861300" y="6551561"/>
          <a:ext cx="889000" cy="19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6055</xdr:rowOff>
    </xdr:from>
    <xdr:to>
      <xdr:col>46</xdr:col>
      <xdr:colOff>38100</xdr:colOff>
      <xdr:row>37</xdr:row>
      <xdr:rowOff>107655</xdr:rowOff>
    </xdr:to>
    <xdr:sp macro="" textlink="">
      <xdr:nvSpPr>
        <xdr:cNvPr id="292" name="フローチャート: 判断 291">
          <a:extLst>
            <a:ext uri="{FF2B5EF4-FFF2-40B4-BE49-F238E27FC236}">
              <a16:creationId xmlns:a16="http://schemas.microsoft.com/office/drawing/2014/main" xmlns="" id="{00000000-0008-0000-0600-000024010000}"/>
            </a:ext>
          </a:extLst>
        </xdr:cNvPr>
        <xdr:cNvSpPr/>
      </xdr:nvSpPr>
      <xdr:spPr>
        <a:xfrm>
          <a:off x="8699500" y="6349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124182</xdr:rowOff>
    </xdr:from>
    <xdr:ext cx="534377" cy="259045"/>
    <xdr:sp macro="" textlink="">
      <xdr:nvSpPr>
        <xdr:cNvPr id="293" name="テキスト ボックス 292">
          <a:extLst>
            <a:ext uri="{FF2B5EF4-FFF2-40B4-BE49-F238E27FC236}">
              <a16:creationId xmlns:a16="http://schemas.microsoft.com/office/drawing/2014/main" xmlns="" id="{00000000-0008-0000-0600-000025010000}"/>
            </a:ext>
          </a:extLst>
        </xdr:cNvPr>
        <xdr:cNvSpPr txBox="1"/>
      </xdr:nvSpPr>
      <xdr:spPr>
        <a:xfrm>
          <a:off x="8483111" y="61249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30894</xdr:rowOff>
    </xdr:from>
    <xdr:to>
      <xdr:col>41</xdr:col>
      <xdr:colOff>50800</xdr:colOff>
      <xdr:row>38</xdr:row>
      <xdr:rowOff>38450</xdr:rowOff>
    </xdr:to>
    <xdr:cxnSp macro="">
      <xdr:nvCxnSpPr>
        <xdr:cNvPr id="294" name="直線コネクタ 293">
          <a:extLst>
            <a:ext uri="{FF2B5EF4-FFF2-40B4-BE49-F238E27FC236}">
              <a16:creationId xmlns:a16="http://schemas.microsoft.com/office/drawing/2014/main" xmlns="" id="{00000000-0008-0000-0600-000026010000}"/>
            </a:ext>
          </a:extLst>
        </xdr:cNvPr>
        <xdr:cNvCxnSpPr/>
      </xdr:nvCxnSpPr>
      <xdr:spPr>
        <a:xfrm>
          <a:off x="6972300" y="6545994"/>
          <a:ext cx="889000" cy="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27410</xdr:rowOff>
    </xdr:from>
    <xdr:to>
      <xdr:col>41</xdr:col>
      <xdr:colOff>101600</xdr:colOff>
      <xdr:row>37</xdr:row>
      <xdr:rowOff>129010</xdr:rowOff>
    </xdr:to>
    <xdr:sp macro="" textlink="">
      <xdr:nvSpPr>
        <xdr:cNvPr id="295" name="フローチャート: 判断 294">
          <a:extLst>
            <a:ext uri="{FF2B5EF4-FFF2-40B4-BE49-F238E27FC236}">
              <a16:creationId xmlns:a16="http://schemas.microsoft.com/office/drawing/2014/main" xmlns="" id="{00000000-0008-0000-0600-000027010000}"/>
            </a:ext>
          </a:extLst>
        </xdr:cNvPr>
        <xdr:cNvSpPr/>
      </xdr:nvSpPr>
      <xdr:spPr>
        <a:xfrm>
          <a:off x="7810500" y="6371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145537</xdr:rowOff>
    </xdr:from>
    <xdr:ext cx="534377" cy="259045"/>
    <xdr:sp macro="" textlink="">
      <xdr:nvSpPr>
        <xdr:cNvPr id="296" name="テキスト ボックス 295">
          <a:extLst>
            <a:ext uri="{FF2B5EF4-FFF2-40B4-BE49-F238E27FC236}">
              <a16:creationId xmlns:a16="http://schemas.microsoft.com/office/drawing/2014/main" xmlns="" id="{00000000-0008-0000-0600-000028010000}"/>
            </a:ext>
          </a:extLst>
        </xdr:cNvPr>
        <xdr:cNvSpPr txBox="1"/>
      </xdr:nvSpPr>
      <xdr:spPr>
        <a:xfrm>
          <a:off x="7594111" y="61462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37454</xdr:rowOff>
    </xdr:from>
    <xdr:to>
      <xdr:col>36</xdr:col>
      <xdr:colOff>165100</xdr:colOff>
      <xdr:row>37</xdr:row>
      <xdr:rowOff>139054</xdr:rowOff>
    </xdr:to>
    <xdr:sp macro="" textlink="">
      <xdr:nvSpPr>
        <xdr:cNvPr id="297" name="フローチャート: 判断 296">
          <a:extLst>
            <a:ext uri="{FF2B5EF4-FFF2-40B4-BE49-F238E27FC236}">
              <a16:creationId xmlns:a16="http://schemas.microsoft.com/office/drawing/2014/main" xmlns="" id="{00000000-0008-0000-0600-000029010000}"/>
            </a:ext>
          </a:extLst>
        </xdr:cNvPr>
        <xdr:cNvSpPr/>
      </xdr:nvSpPr>
      <xdr:spPr>
        <a:xfrm>
          <a:off x="6921500" y="638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155581</xdr:rowOff>
    </xdr:from>
    <xdr:ext cx="534377" cy="259045"/>
    <xdr:sp macro="" textlink="">
      <xdr:nvSpPr>
        <xdr:cNvPr id="298" name="テキスト ボックス 297">
          <a:extLst>
            <a:ext uri="{FF2B5EF4-FFF2-40B4-BE49-F238E27FC236}">
              <a16:creationId xmlns:a16="http://schemas.microsoft.com/office/drawing/2014/main" xmlns="" id="{00000000-0008-0000-0600-00002A010000}"/>
            </a:ext>
          </a:extLst>
        </xdr:cNvPr>
        <xdr:cNvSpPr txBox="1"/>
      </xdr:nvSpPr>
      <xdr:spPr>
        <a:xfrm>
          <a:off x="6705111" y="6156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9" name="テキスト ボックス 298">
          <a:extLst>
            <a:ext uri="{FF2B5EF4-FFF2-40B4-BE49-F238E27FC236}">
              <a16:creationId xmlns:a16="http://schemas.microsoft.com/office/drawing/2014/main" xmlns="" id="{00000000-0008-0000-0600-00002B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xmlns="" id="{00000000-0008-0000-0600-00002C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xmlns="" id="{00000000-0008-0000-0600-00002D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600-00002E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600-00002F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63343</xdr:rowOff>
    </xdr:from>
    <xdr:to>
      <xdr:col>55</xdr:col>
      <xdr:colOff>50800</xdr:colOff>
      <xdr:row>35</xdr:row>
      <xdr:rowOff>164943</xdr:rowOff>
    </xdr:to>
    <xdr:sp macro="" textlink="">
      <xdr:nvSpPr>
        <xdr:cNvPr id="304" name="楕円 303">
          <a:extLst>
            <a:ext uri="{FF2B5EF4-FFF2-40B4-BE49-F238E27FC236}">
              <a16:creationId xmlns:a16="http://schemas.microsoft.com/office/drawing/2014/main" xmlns="" id="{00000000-0008-0000-0600-000030010000}"/>
            </a:ext>
          </a:extLst>
        </xdr:cNvPr>
        <xdr:cNvSpPr/>
      </xdr:nvSpPr>
      <xdr:spPr>
        <a:xfrm>
          <a:off x="10426700" y="6064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34</xdr:row>
      <xdr:rowOff>149720</xdr:rowOff>
    </xdr:from>
    <xdr:ext cx="599010" cy="259045"/>
    <xdr:sp macro="" textlink="">
      <xdr:nvSpPr>
        <xdr:cNvPr id="305" name="補助費等該当値テキスト">
          <a:extLst>
            <a:ext uri="{FF2B5EF4-FFF2-40B4-BE49-F238E27FC236}">
              <a16:creationId xmlns:a16="http://schemas.microsoft.com/office/drawing/2014/main" xmlns="" id="{00000000-0008-0000-0600-000031010000}"/>
            </a:ext>
          </a:extLst>
        </xdr:cNvPr>
        <xdr:cNvSpPr txBox="1"/>
      </xdr:nvSpPr>
      <xdr:spPr>
        <a:xfrm>
          <a:off x="10528300" y="59790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161,708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158086</xdr:rowOff>
    </xdr:from>
    <xdr:to>
      <xdr:col>50</xdr:col>
      <xdr:colOff>165100</xdr:colOff>
      <xdr:row>38</xdr:row>
      <xdr:rowOff>88236</xdr:rowOff>
    </xdr:to>
    <xdr:sp macro="" textlink="">
      <xdr:nvSpPr>
        <xdr:cNvPr id="306" name="楕円 305">
          <a:extLst>
            <a:ext uri="{FF2B5EF4-FFF2-40B4-BE49-F238E27FC236}">
              <a16:creationId xmlns:a16="http://schemas.microsoft.com/office/drawing/2014/main" xmlns="" id="{00000000-0008-0000-0600-000032010000}"/>
            </a:ext>
          </a:extLst>
        </xdr:cNvPr>
        <xdr:cNvSpPr/>
      </xdr:nvSpPr>
      <xdr:spPr>
        <a:xfrm>
          <a:off x="9588500" y="6501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79363</xdr:rowOff>
    </xdr:from>
    <xdr:ext cx="534377" cy="259045"/>
    <xdr:sp macro="" textlink="">
      <xdr:nvSpPr>
        <xdr:cNvPr id="307" name="テキスト ボックス 306">
          <a:extLst>
            <a:ext uri="{FF2B5EF4-FFF2-40B4-BE49-F238E27FC236}">
              <a16:creationId xmlns:a16="http://schemas.microsoft.com/office/drawing/2014/main" xmlns="" id="{00000000-0008-0000-0600-000033010000}"/>
            </a:ext>
          </a:extLst>
        </xdr:cNvPr>
        <xdr:cNvSpPr txBox="1"/>
      </xdr:nvSpPr>
      <xdr:spPr>
        <a:xfrm>
          <a:off x="9372111" y="6594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157111</xdr:rowOff>
    </xdr:from>
    <xdr:to>
      <xdr:col>46</xdr:col>
      <xdr:colOff>38100</xdr:colOff>
      <xdr:row>38</xdr:row>
      <xdr:rowOff>87261</xdr:rowOff>
    </xdr:to>
    <xdr:sp macro="" textlink="">
      <xdr:nvSpPr>
        <xdr:cNvPr id="308" name="楕円 307">
          <a:extLst>
            <a:ext uri="{FF2B5EF4-FFF2-40B4-BE49-F238E27FC236}">
              <a16:creationId xmlns:a16="http://schemas.microsoft.com/office/drawing/2014/main" xmlns="" id="{00000000-0008-0000-0600-000034010000}"/>
            </a:ext>
          </a:extLst>
        </xdr:cNvPr>
        <xdr:cNvSpPr/>
      </xdr:nvSpPr>
      <xdr:spPr>
        <a:xfrm>
          <a:off x="8699500" y="6500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78388</xdr:rowOff>
    </xdr:from>
    <xdr:ext cx="534377" cy="259045"/>
    <xdr:sp macro="" textlink="">
      <xdr:nvSpPr>
        <xdr:cNvPr id="309" name="テキスト ボックス 308">
          <a:extLst>
            <a:ext uri="{FF2B5EF4-FFF2-40B4-BE49-F238E27FC236}">
              <a16:creationId xmlns:a16="http://schemas.microsoft.com/office/drawing/2014/main" xmlns="" id="{00000000-0008-0000-0600-000035010000}"/>
            </a:ext>
          </a:extLst>
        </xdr:cNvPr>
        <xdr:cNvSpPr txBox="1"/>
      </xdr:nvSpPr>
      <xdr:spPr>
        <a:xfrm>
          <a:off x="8483111" y="6593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159100</xdr:rowOff>
    </xdr:from>
    <xdr:to>
      <xdr:col>41</xdr:col>
      <xdr:colOff>101600</xdr:colOff>
      <xdr:row>38</xdr:row>
      <xdr:rowOff>89250</xdr:rowOff>
    </xdr:to>
    <xdr:sp macro="" textlink="">
      <xdr:nvSpPr>
        <xdr:cNvPr id="310" name="楕円 309">
          <a:extLst>
            <a:ext uri="{FF2B5EF4-FFF2-40B4-BE49-F238E27FC236}">
              <a16:creationId xmlns:a16="http://schemas.microsoft.com/office/drawing/2014/main" xmlns="" id="{00000000-0008-0000-0600-000036010000}"/>
            </a:ext>
          </a:extLst>
        </xdr:cNvPr>
        <xdr:cNvSpPr/>
      </xdr:nvSpPr>
      <xdr:spPr>
        <a:xfrm>
          <a:off x="7810500" y="6502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80377</xdr:rowOff>
    </xdr:from>
    <xdr:ext cx="534377" cy="259045"/>
    <xdr:sp macro="" textlink="">
      <xdr:nvSpPr>
        <xdr:cNvPr id="311" name="テキスト ボックス 310">
          <a:extLst>
            <a:ext uri="{FF2B5EF4-FFF2-40B4-BE49-F238E27FC236}">
              <a16:creationId xmlns:a16="http://schemas.microsoft.com/office/drawing/2014/main" xmlns="" id="{00000000-0008-0000-0600-000037010000}"/>
            </a:ext>
          </a:extLst>
        </xdr:cNvPr>
        <xdr:cNvSpPr txBox="1"/>
      </xdr:nvSpPr>
      <xdr:spPr>
        <a:xfrm>
          <a:off x="7594111" y="6595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151544</xdr:rowOff>
    </xdr:from>
    <xdr:to>
      <xdr:col>36</xdr:col>
      <xdr:colOff>165100</xdr:colOff>
      <xdr:row>38</xdr:row>
      <xdr:rowOff>81694</xdr:rowOff>
    </xdr:to>
    <xdr:sp macro="" textlink="">
      <xdr:nvSpPr>
        <xdr:cNvPr id="312" name="楕円 311">
          <a:extLst>
            <a:ext uri="{FF2B5EF4-FFF2-40B4-BE49-F238E27FC236}">
              <a16:creationId xmlns:a16="http://schemas.microsoft.com/office/drawing/2014/main" xmlns="" id="{00000000-0008-0000-0600-000038010000}"/>
            </a:ext>
          </a:extLst>
        </xdr:cNvPr>
        <xdr:cNvSpPr/>
      </xdr:nvSpPr>
      <xdr:spPr>
        <a:xfrm>
          <a:off x="6921500" y="64951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72821</xdr:rowOff>
    </xdr:from>
    <xdr:ext cx="534377" cy="259045"/>
    <xdr:sp macro="" textlink="">
      <xdr:nvSpPr>
        <xdr:cNvPr id="313" name="テキスト ボックス 312">
          <a:extLst>
            <a:ext uri="{FF2B5EF4-FFF2-40B4-BE49-F238E27FC236}">
              <a16:creationId xmlns:a16="http://schemas.microsoft.com/office/drawing/2014/main" xmlns="" id="{00000000-0008-0000-0600-000039010000}"/>
            </a:ext>
          </a:extLst>
        </xdr:cNvPr>
        <xdr:cNvSpPr txBox="1"/>
      </xdr:nvSpPr>
      <xdr:spPr>
        <a:xfrm>
          <a:off x="6705111" y="6587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4" name="正方形/長方形 313">
          <a:extLst>
            <a:ext uri="{FF2B5EF4-FFF2-40B4-BE49-F238E27FC236}">
              <a16:creationId xmlns:a16="http://schemas.microsoft.com/office/drawing/2014/main" xmlns="" id="{00000000-0008-0000-0600-00003A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5" name="正方形/長方形 314">
          <a:extLst>
            <a:ext uri="{FF2B5EF4-FFF2-40B4-BE49-F238E27FC236}">
              <a16:creationId xmlns:a16="http://schemas.microsoft.com/office/drawing/2014/main" xmlns="" id="{00000000-0008-0000-0600-00003B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6" name="正方形/長方形 315">
          <a:extLst>
            <a:ext uri="{FF2B5EF4-FFF2-40B4-BE49-F238E27FC236}">
              <a16:creationId xmlns:a16="http://schemas.microsoft.com/office/drawing/2014/main" xmlns="" id="{00000000-0008-0000-0600-00003C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7" name="正方形/長方形 316">
          <a:extLst>
            <a:ext uri="{FF2B5EF4-FFF2-40B4-BE49-F238E27FC236}">
              <a16:creationId xmlns:a16="http://schemas.microsoft.com/office/drawing/2014/main" xmlns="" id="{00000000-0008-0000-0600-00003D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8" name="正方形/長方形 317">
          <a:extLst>
            <a:ext uri="{FF2B5EF4-FFF2-40B4-BE49-F238E27FC236}">
              <a16:creationId xmlns:a16="http://schemas.microsoft.com/office/drawing/2014/main" xmlns="" id="{00000000-0008-0000-0600-00003E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9" name="正方形/長方形 318">
          <a:extLst>
            <a:ext uri="{FF2B5EF4-FFF2-40B4-BE49-F238E27FC236}">
              <a16:creationId xmlns:a16="http://schemas.microsoft.com/office/drawing/2014/main" xmlns="" id="{00000000-0008-0000-0600-00003F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0" name="正方形/長方形 319">
          <a:extLst>
            <a:ext uri="{FF2B5EF4-FFF2-40B4-BE49-F238E27FC236}">
              <a16:creationId xmlns:a16="http://schemas.microsoft.com/office/drawing/2014/main" xmlns="" id="{00000000-0008-0000-0600-000040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1" name="正方形/長方形 320">
          <a:extLst>
            <a:ext uri="{FF2B5EF4-FFF2-40B4-BE49-F238E27FC236}">
              <a16:creationId xmlns:a16="http://schemas.microsoft.com/office/drawing/2014/main" xmlns="" id="{00000000-0008-0000-0600-000041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2" name="テキスト ボックス 321">
          <a:extLst>
            <a:ext uri="{FF2B5EF4-FFF2-40B4-BE49-F238E27FC236}">
              <a16:creationId xmlns:a16="http://schemas.microsoft.com/office/drawing/2014/main" xmlns="" id="{00000000-0008-0000-0600-000042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3" name="直線コネクタ 322">
          <a:extLst>
            <a:ext uri="{FF2B5EF4-FFF2-40B4-BE49-F238E27FC236}">
              <a16:creationId xmlns:a16="http://schemas.microsoft.com/office/drawing/2014/main" xmlns="" id="{00000000-0008-0000-0600-000043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4" name="直線コネクタ 323">
          <a:extLst>
            <a:ext uri="{FF2B5EF4-FFF2-40B4-BE49-F238E27FC236}">
              <a16:creationId xmlns:a16="http://schemas.microsoft.com/office/drawing/2014/main" xmlns="" id="{00000000-0008-0000-0600-000044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5" name="テキスト ボックス 324">
          <a:extLst>
            <a:ext uri="{FF2B5EF4-FFF2-40B4-BE49-F238E27FC236}">
              <a16:creationId xmlns:a16="http://schemas.microsoft.com/office/drawing/2014/main" xmlns="" id="{00000000-0008-0000-0600-000045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6" name="直線コネクタ 325">
          <a:extLst>
            <a:ext uri="{FF2B5EF4-FFF2-40B4-BE49-F238E27FC236}">
              <a16:creationId xmlns:a16="http://schemas.microsoft.com/office/drawing/2014/main" xmlns="" id="{00000000-0008-0000-0600-000046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27" name="テキスト ボックス 326">
          <a:extLst>
            <a:ext uri="{FF2B5EF4-FFF2-40B4-BE49-F238E27FC236}">
              <a16:creationId xmlns:a16="http://schemas.microsoft.com/office/drawing/2014/main" xmlns="" id="{00000000-0008-0000-0600-000047010000}"/>
            </a:ext>
          </a:extLst>
        </xdr:cNvPr>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8" name="直線コネクタ 327">
          <a:extLst>
            <a:ext uri="{FF2B5EF4-FFF2-40B4-BE49-F238E27FC236}">
              <a16:creationId xmlns:a16="http://schemas.microsoft.com/office/drawing/2014/main" xmlns="" id="{00000000-0008-0000-0600-000048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29" name="テキスト ボックス 328">
          <a:extLst>
            <a:ext uri="{FF2B5EF4-FFF2-40B4-BE49-F238E27FC236}">
              <a16:creationId xmlns:a16="http://schemas.microsoft.com/office/drawing/2014/main" xmlns="" id="{00000000-0008-0000-0600-000049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0" name="直線コネクタ 329">
          <a:extLst>
            <a:ext uri="{FF2B5EF4-FFF2-40B4-BE49-F238E27FC236}">
              <a16:creationId xmlns:a16="http://schemas.microsoft.com/office/drawing/2014/main" xmlns="" id="{00000000-0008-0000-0600-00004A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1" name="テキスト ボックス 330">
          <a:extLst>
            <a:ext uri="{FF2B5EF4-FFF2-40B4-BE49-F238E27FC236}">
              <a16:creationId xmlns:a16="http://schemas.microsoft.com/office/drawing/2014/main" xmlns="" id="{00000000-0008-0000-0600-00004B010000}"/>
            </a:ext>
          </a:extLst>
        </xdr:cNvPr>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2" name="直線コネクタ 331">
          <a:extLst>
            <a:ext uri="{FF2B5EF4-FFF2-40B4-BE49-F238E27FC236}">
              <a16:creationId xmlns:a16="http://schemas.microsoft.com/office/drawing/2014/main" xmlns="" id="{00000000-0008-0000-0600-00004C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3" name="テキスト ボックス 332">
          <a:extLst>
            <a:ext uri="{FF2B5EF4-FFF2-40B4-BE49-F238E27FC236}">
              <a16:creationId xmlns:a16="http://schemas.microsoft.com/office/drawing/2014/main" xmlns="" id="{00000000-0008-0000-0600-00004D010000}"/>
            </a:ext>
          </a:extLst>
        </xdr:cNvPr>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4" name="直線コネクタ 333">
          <a:extLst>
            <a:ext uri="{FF2B5EF4-FFF2-40B4-BE49-F238E27FC236}">
              <a16:creationId xmlns:a16="http://schemas.microsoft.com/office/drawing/2014/main" xmlns="" id="{00000000-0008-0000-0600-00004E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5" name="テキスト ボックス 334">
          <a:extLst>
            <a:ext uri="{FF2B5EF4-FFF2-40B4-BE49-F238E27FC236}">
              <a16:creationId xmlns:a16="http://schemas.microsoft.com/office/drawing/2014/main" xmlns="" id="{00000000-0008-0000-0600-00004F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6" name="普通建設事業費グラフ枠">
          <a:extLst>
            <a:ext uri="{FF2B5EF4-FFF2-40B4-BE49-F238E27FC236}">
              <a16:creationId xmlns:a16="http://schemas.microsoft.com/office/drawing/2014/main" xmlns="" id="{00000000-0008-0000-0600-000050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169437</xdr:rowOff>
    </xdr:from>
    <xdr:to>
      <xdr:col>54</xdr:col>
      <xdr:colOff>189865</xdr:colOff>
      <xdr:row>58</xdr:row>
      <xdr:rowOff>145117</xdr:rowOff>
    </xdr:to>
    <xdr:cxnSp macro="">
      <xdr:nvCxnSpPr>
        <xdr:cNvPr id="337" name="直線コネクタ 336">
          <a:extLst>
            <a:ext uri="{FF2B5EF4-FFF2-40B4-BE49-F238E27FC236}">
              <a16:creationId xmlns:a16="http://schemas.microsoft.com/office/drawing/2014/main" xmlns="" id="{00000000-0008-0000-0600-000051010000}"/>
            </a:ext>
          </a:extLst>
        </xdr:cNvPr>
        <xdr:cNvCxnSpPr/>
      </xdr:nvCxnSpPr>
      <xdr:spPr>
        <a:xfrm flipV="1">
          <a:off x="10475595" y="8741937"/>
          <a:ext cx="1270" cy="13472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148944</xdr:rowOff>
    </xdr:from>
    <xdr:ext cx="534377" cy="259045"/>
    <xdr:sp macro="" textlink="">
      <xdr:nvSpPr>
        <xdr:cNvPr id="338" name="普通建設事業費最小値テキスト">
          <a:extLst>
            <a:ext uri="{FF2B5EF4-FFF2-40B4-BE49-F238E27FC236}">
              <a16:creationId xmlns:a16="http://schemas.microsoft.com/office/drawing/2014/main" xmlns="" id="{00000000-0008-0000-0600-000052010000}"/>
            </a:ext>
          </a:extLst>
        </xdr:cNvPr>
        <xdr:cNvSpPr txBox="1"/>
      </xdr:nvSpPr>
      <xdr:spPr>
        <a:xfrm>
          <a:off x="10528300" y="100930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145117</xdr:rowOff>
    </xdr:from>
    <xdr:to>
      <xdr:col>55</xdr:col>
      <xdr:colOff>88900</xdr:colOff>
      <xdr:row>58</xdr:row>
      <xdr:rowOff>145117</xdr:rowOff>
    </xdr:to>
    <xdr:cxnSp macro="">
      <xdr:nvCxnSpPr>
        <xdr:cNvPr id="339" name="直線コネクタ 338">
          <a:extLst>
            <a:ext uri="{FF2B5EF4-FFF2-40B4-BE49-F238E27FC236}">
              <a16:creationId xmlns:a16="http://schemas.microsoft.com/office/drawing/2014/main" xmlns="" id="{00000000-0008-0000-0600-000053010000}"/>
            </a:ext>
          </a:extLst>
        </xdr:cNvPr>
        <xdr:cNvCxnSpPr/>
      </xdr:nvCxnSpPr>
      <xdr:spPr>
        <a:xfrm>
          <a:off x="10388600" y="100892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116114</xdr:rowOff>
    </xdr:from>
    <xdr:ext cx="599010" cy="259045"/>
    <xdr:sp macro="" textlink="">
      <xdr:nvSpPr>
        <xdr:cNvPr id="340" name="普通建設事業費最大値テキスト">
          <a:extLst>
            <a:ext uri="{FF2B5EF4-FFF2-40B4-BE49-F238E27FC236}">
              <a16:creationId xmlns:a16="http://schemas.microsoft.com/office/drawing/2014/main" xmlns="" id="{00000000-0008-0000-0600-000054010000}"/>
            </a:ext>
          </a:extLst>
        </xdr:cNvPr>
        <xdr:cNvSpPr txBox="1"/>
      </xdr:nvSpPr>
      <xdr:spPr>
        <a:xfrm>
          <a:off x="10528300" y="85171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372,195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169437</xdr:rowOff>
    </xdr:from>
    <xdr:to>
      <xdr:col>55</xdr:col>
      <xdr:colOff>88900</xdr:colOff>
      <xdr:row>50</xdr:row>
      <xdr:rowOff>169437</xdr:rowOff>
    </xdr:to>
    <xdr:cxnSp macro="">
      <xdr:nvCxnSpPr>
        <xdr:cNvPr id="341" name="直線コネクタ 340">
          <a:extLst>
            <a:ext uri="{FF2B5EF4-FFF2-40B4-BE49-F238E27FC236}">
              <a16:creationId xmlns:a16="http://schemas.microsoft.com/office/drawing/2014/main" xmlns="" id="{00000000-0008-0000-0600-000055010000}"/>
            </a:ext>
          </a:extLst>
        </xdr:cNvPr>
        <xdr:cNvCxnSpPr/>
      </xdr:nvCxnSpPr>
      <xdr:spPr>
        <a:xfrm>
          <a:off x="10388600" y="8741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140778</xdr:rowOff>
    </xdr:from>
    <xdr:to>
      <xdr:col>55</xdr:col>
      <xdr:colOff>0</xdr:colOff>
      <xdr:row>58</xdr:row>
      <xdr:rowOff>3093</xdr:rowOff>
    </xdr:to>
    <xdr:cxnSp macro="">
      <xdr:nvCxnSpPr>
        <xdr:cNvPr id="342" name="直線コネクタ 341">
          <a:extLst>
            <a:ext uri="{FF2B5EF4-FFF2-40B4-BE49-F238E27FC236}">
              <a16:creationId xmlns:a16="http://schemas.microsoft.com/office/drawing/2014/main" xmlns="" id="{00000000-0008-0000-0600-000056010000}"/>
            </a:ext>
          </a:extLst>
        </xdr:cNvPr>
        <xdr:cNvCxnSpPr/>
      </xdr:nvCxnSpPr>
      <xdr:spPr>
        <a:xfrm flipV="1">
          <a:off x="9639300" y="9741978"/>
          <a:ext cx="838200" cy="2052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84215</xdr:rowOff>
    </xdr:from>
    <xdr:ext cx="599010" cy="259045"/>
    <xdr:sp macro="" textlink="">
      <xdr:nvSpPr>
        <xdr:cNvPr id="343" name="普通建設事業費平均値テキスト">
          <a:extLst>
            <a:ext uri="{FF2B5EF4-FFF2-40B4-BE49-F238E27FC236}">
              <a16:creationId xmlns:a16="http://schemas.microsoft.com/office/drawing/2014/main" xmlns="" id="{00000000-0008-0000-0600-000057010000}"/>
            </a:ext>
          </a:extLst>
        </xdr:cNvPr>
        <xdr:cNvSpPr txBox="1"/>
      </xdr:nvSpPr>
      <xdr:spPr>
        <a:xfrm>
          <a:off x="10528300" y="95139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61338</xdr:rowOff>
    </xdr:from>
    <xdr:to>
      <xdr:col>55</xdr:col>
      <xdr:colOff>50800</xdr:colOff>
      <xdr:row>56</xdr:row>
      <xdr:rowOff>162938</xdr:rowOff>
    </xdr:to>
    <xdr:sp macro="" textlink="">
      <xdr:nvSpPr>
        <xdr:cNvPr id="344" name="フローチャート: 判断 343">
          <a:extLst>
            <a:ext uri="{FF2B5EF4-FFF2-40B4-BE49-F238E27FC236}">
              <a16:creationId xmlns:a16="http://schemas.microsoft.com/office/drawing/2014/main" xmlns="" id="{00000000-0008-0000-0600-000058010000}"/>
            </a:ext>
          </a:extLst>
        </xdr:cNvPr>
        <xdr:cNvSpPr/>
      </xdr:nvSpPr>
      <xdr:spPr>
        <a:xfrm>
          <a:off x="10426700" y="9662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157386</xdr:rowOff>
    </xdr:from>
    <xdr:to>
      <xdr:col>50</xdr:col>
      <xdr:colOff>114300</xdr:colOff>
      <xdr:row>58</xdr:row>
      <xdr:rowOff>3093</xdr:rowOff>
    </xdr:to>
    <xdr:cxnSp macro="">
      <xdr:nvCxnSpPr>
        <xdr:cNvPr id="345" name="直線コネクタ 344">
          <a:extLst>
            <a:ext uri="{FF2B5EF4-FFF2-40B4-BE49-F238E27FC236}">
              <a16:creationId xmlns:a16="http://schemas.microsoft.com/office/drawing/2014/main" xmlns="" id="{00000000-0008-0000-0600-000059010000}"/>
            </a:ext>
          </a:extLst>
        </xdr:cNvPr>
        <xdr:cNvCxnSpPr/>
      </xdr:nvCxnSpPr>
      <xdr:spPr>
        <a:xfrm>
          <a:off x="8750300" y="9930036"/>
          <a:ext cx="889000" cy="17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114084</xdr:rowOff>
    </xdr:from>
    <xdr:to>
      <xdr:col>50</xdr:col>
      <xdr:colOff>165100</xdr:colOff>
      <xdr:row>57</xdr:row>
      <xdr:rowOff>44234</xdr:rowOff>
    </xdr:to>
    <xdr:sp macro="" textlink="">
      <xdr:nvSpPr>
        <xdr:cNvPr id="346" name="フローチャート: 判断 345">
          <a:extLst>
            <a:ext uri="{FF2B5EF4-FFF2-40B4-BE49-F238E27FC236}">
              <a16:creationId xmlns:a16="http://schemas.microsoft.com/office/drawing/2014/main" xmlns="" id="{00000000-0008-0000-0600-00005A010000}"/>
            </a:ext>
          </a:extLst>
        </xdr:cNvPr>
        <xdr:cNvSpPr/>
      </xdr:nvSpPr>
      <xdr:spPr>
        <a:xfrm>
          <a:off x="9588500" y="971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55</xdr:row>
      <xdr:rowOff>60761</xdr:rowOff>
    </xdr:from>
    <xdr:ext cx="599010" cy="259045"/>
    <xdr:sp macro="" textlink="">
      <xdr:nvSpPr>
        <xdr:cNvPr id="347" name="テキスト ボックス 346">
          <a:extLst>
            <a:ext uri="{FF2B5EF4-FFF2-40B4-BE49-F238E27FC236}">
              <a16:creationId xmlns:a16="http://schemas.microsoft.com/office/drawing/2014/main" xmlns="" id="{00000000-0008-0000-0600-00005B010000}"/>
            </a:ext>
          </a:extLst>
        </xdr:cNvPr>
        <xdr:cNvSpPr txBox="1"/>
      </xdr:nvSpPr>
      <xdr:spPr>
        <a:xfrm>
          <a:off x="9339795" y="94905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157386</xdr:rowOff>
    </xdr:from>
    <xdr:to>
      <xdr:col>45</xdr:col>
      <xdr:colOff>177800</xdr:colOff>
      <xdr:row>57</xdr:row>
      <xdr:rowOff>171346</xdr:rowOff>
    </xdr:to>
    <xdr:cxnSp macro="">
      <xdr:nvCxnSpPr>
        <xdr:cNvPr id="348" name="直線コネクタ 347">
          <a:extLst>
            <a:ext uri="{FF2B5EF4-FFF2-40B4-BE49-F238E27FC236}">
              <a16:creationId xmlns:a16="http://schemas.microsoft.com/office/drawing/2014/main" xmlns="" id="{00000000-0008-0000-0600-00005C010000}"/>
            </a:ext>
          </a:extLst>
        </xdr:cNvPr>
        <xdr:cNvCxnSpPr/>
      </xdr:nvCxnSpPr>
      <xdr:spPr>
        <a:xfrm flipV="1">
          <a:off x="7861300" y="9930036"/>
          <a:ext cx="889000" cy="13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20</xdr:rowOff>
    </xdr:from>
    <xdr:to>
      <xdr:col>46</xdr:col>
      <xdr:colOff>38100</xdr:colOff>
      <xdr:row>57</xdr:row>
      <xdr:rowOff>101620</xdr:rowOff>
    </xdr:to>
    <xdr:sp macro="" textlink="">
      <xdr:nvSpPr>
        <xdr:cNvPr id="349" name="フローチャート: 判断 348">
          <a:extLst>
            <a:ext uri="{FF2B5EF4-FFF2-40B4-BE49-F238E27FC236}">
              <a16:creationId xmlns:a16="http://schemas.microsoft.com/office/drawing/2014/main" xmlns="" id="{00000000-0008-0000-0600-00005D010000}"/>
            </a:ext>
          </a:extLst>
        </xdr:cNvPr>
        <xdr:cNvSpPr/>
      </xdr:nvSpPr>
      <xdr:spPr>
        <a:xfrm>
          <a:off x="8699500" y="977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118147</xdr:rowOff>
    </xdr:from>
    <xdr:ext cx="534377" cy="259045"/>
    <xdr:sp macro="" textlink="">
      <xdr:nvSpPr>
        <xdr:cNvPr id="350" name="テキスト ボックス 349">
          <a:extLst>
            <a:ext uri="{FF2B5EF4-FFF2-40B4-BE49-F238E27FC236}">
              <a16:creationId xmlns:a16="http://schemas.microsoft.com/office/drawing/2014/main" xmlns="" id="{00000000-0008-0000-0600-00005E010000}"/>
            </a:ext>
          </a:extLst>
        </xdr:cNvPr>
        <xdr:cNvSpPr txBox="1"/>
      </xdr:nvSpPr>
      <xdr:spPr>
        <a:xfrm>
          <a:off x="8483111" y="954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88,328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171346</xdr:rowOff>
    </xdr:from>
    <xdr:to>
      <xdr:col>41</xdr:col>
      <xdr:colOff>50800</xdr:colOff>
      <xdr:row>58</xdr:row>
      <xdr:rowOff>74004</xdr:rowOff>
    </xdr:to>
    <xdr:cxnSp macro="">
      <xdr:nvCxnSpPr>
        <xdr:cNvPr id="351" name="直線コネクタ 350">
          <a:extLst>
            <a:ext uri="{FF2B5EF4-FFF2-40B4-BE49-F238E27FC236}">
              <a16:creationId xmlns:a16="http://schemas.microsoft.com/office/drawing/2014/main" xmlns="" id="{00000000-0008-0000-0600-00005F010000}"/>
            </a:ext>
          </a:extLst>
        </xdr:cNvPr>
        <xdr:cNvCxnSpPr/>
      </xdr:nvCxnSpPr>
      <xdr:spPr>
        <a:xfrm flipV="1">
          <a:off x="6972300" y="9943996"/>
          <a:ext cx="889000" cy="74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164826</xdr:rowOff>
    </xdr:from>
    <xdr:to>
      <xdr:col>41</xdr:col>
      <xdr:colOff>101600</xdr:colOff>
      <xdr:row>57</xdr:row>
      <xdr:rowOff>94976</xdr:rowOff>
    </xdr:to>
    <xdr:sp macro="" textlink="">
      <xdr:nvSpPr>
        <xdr:cNvPr id="352" name="フローチャート: 判断 351">
          <a:extLst>
            <a:ext uri="{FF2B5EF4-FFF2-40B4-BE49-F238E27FC236}">
              <a16:creationId xmlns:a16="http://schemas.microsoft.com/office/drawing/2014/main" xmlns="" id="{00000000-0008-0000-0600-000060010000}"/>
            </a:ext>
          </a:extLst>
        </xdr:cNvPr>
        <xdr:cNvSpPr/>
      </xdr:nvSpPr>
      <xdr:spPr>
        <a:xfrm>
          <a:off x="7810500" y="97660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111503</xdr:rowOff>
    </xdr:from>
    <xdr:ext cx="534377" cy="259045"/>
    <xdr:sp macro="" textlink="">
      <xdr:nvSpPr>
        <xdr:cNvPr id="353" name="テキスト ボックス 352">
          <a:extLst>
            <a:ext uri="{FF2B5EF4-FFF2-40B4-BE49-F238E27FC236}">
              <a16:creationId xmlns:a16="http://schemas.microsoft.com/office/drawing/2014/main" xmlns="" id="{00000000-0008-0000-0600-000061010000}"/>
            </a:ext>
          </a:extLst>
        </xdr:cNvPr>
        <xdr:cNvSpPr txBox="1"/>
      </xdr:nvSpPr>
      <xdr:spPr>
        <a:xfrm>
          <a:off x="7594111" y="9541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33785</xdr:rowOff>
    </xdr:from>
    <xdr:to>
      <xdr:col>36</xdr:col>
      <xdr:colOff>165100</xdr:colOff>
      <xdr:row>57</xdr:row>
      <xdr:rowOff>135385</xdr:rowOff>
    </xdr:to>
    <xdr:sp macro="" textlink="">
      <xdr:nvSpPr>
        <xdr:cNvPr id="354" name="フローチャート: 判断 353">
          <a:extLst>
            <a:ext uri="{FF2B5EF4-FFF2-40B4-BE49-F238E27FC236}">
              <a16:creationId xmlns:a16="http://schemas.microsoft.com/office/drawing/2014/main" xmlns="" id="{00000000-0008-0000-0600-000062010000}"/>
            </a:ext>
          </a:extLst>
        </xdr:cNvPr>
        <xdr:cNvSpPr/>
      </xdr:nvSpPr>
      <xdr:spPr>
        <a:xfrm>
          <a:off x="6921500" y="9806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151912</xdr:rowOff>
    </xdr:from>
    <xdr:ext cx="534377" cy="259045"/>
    <xdr:sp macro="" textlink="">
      <xdr:nvSpPr>
        <xdr:cNvPr id="355" name="テキスト ボックス 354">
          <a:extLst>
            <a:ext uri="{FF2B5EF4-FFF2-40B4-BE49-F238E27FC236}">
              <a16:creationId xmlns:a16="http://schemas.microsoft.com/office/drawing/2014/main" xmlns="" id="{00000000-0008-0000-0600-000063010000}"/>
            </a:ext>
          </a:extLst>
        </xdr:cNvPr>
        <xdr:cNvSpPr txBox="1"/>
      </xdr:nvSpPr>
      <xdr:spPr>
        <a:xfrm>
          <a:off x="6705111" y="9581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600-000064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600-000065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600-000066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600-000067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xmlns="" id="{00000000-0008-0000-0600-000068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89978</xdr:rowOff>
    </xdr:from>
    <xdr:to>
      <xdr:col>55</xdr:col>
      <xdr:colOff>50800</xdr:colOff>
      <xdr:row>57</xdr:row>
      <xdr:rowOff>20128</xdr:rowOff>
    </xdr:to>
    <xdr:sp macro="" textlink="">
      <xdr:nvSpPr>
        <xdr:cNvPr id="361" name="楕円 360">
          <a:extLst>
            <a:ext uri="{FF2B5EF4-FFF2-40B4-BE49-F238E27FC236}">
              <a16:creationId xmlns:a16="http://schemas.microsoft.com/office/drawing/2014/main" xmlns="" id="{00000000-0008-0000-0600-000069010000}"/>
            </a:ext>
          </a:extLst>
        </xdr:cNvPr>
        <xdr:cNvSpPr/>
      </xdr:nvSpPr>
      <xdr:spPr>
        <a:xfrm>
          <a:off x="10426700" y="96911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68405</xdr:rowOff>
    </xdr:from>
    <xdr:ext cx="599010" cy="259045"/>
    <xdr:sp macro="" textlink="">
      <xdr:nvSpPr>
        <xdr:cNvPr id="362" name="普通建設事業費該当値テキスト">
          <a:extLst>
            <a:ext uri="{FF2B5EF4-FFF2-40B4-BE49-F238E27FC236}">
              <a16:creationId xmlns:a16="http://schemas.microsoft.com/office/drawing/2014/main" xmlns="" id="{00000000-0008-0000-0600-00006A010000}"/>
            </a:ext>
          </a:extLst>
        </xdr:cNvPr>
        <xdr:cNvSpPr txBox="1"/>
      </xdr:nvSpPr>
      <xdr:spPr>
        <a:xfrm>
          <a:off x="10528300" y="96696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109,717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123743</xdr:rowOff>
    </xdr:from>
    <xdr:to>
      <xdr:col>50</xdr:col>
      <xdr:colOff>165100</xdr:colOff>
      <xdr:row>58</xdr:row>
      <xdr:rowOff>53893</xdr:rowOff>
    </xdr:to>
    <xdr:sp macro="" textlink="">
      <xdr:nvSpPr>
        <xdr:cNvPr id="363" name="楕円 362">
          <a:extLst>
            <a:ext uri="{FF2B5EF4-FFF2-40B4-BE49-F238E27FC236}">
              <a16:creationId xmlns:a16="http://schemas.microsoft.com/office/drawing/2014/main" xmlns="" id="{00000000-0008-0000-0600-00006B010000}"/>
            </a:ext>
          </a:extLst>
        </xdr:cNvPr>
        <xdr:cNvSpPr/>
      </xdr:nvSpPr>
      <xdr:spPr>
        <a:xfrm>
          <a:off x="9588500" y="9896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45020</xdr:rowOff>
    </xdr:from>
    <xdr:ext cx="534377" cy="259045"/>
    <xdr:sp macro="" textlink="">
      <xdr:nvSpPr>
        <xdr:cNvPr id="364" name="テキスト ボックス 363">
          <a:extLst>
            <a:ext uri="{FF2B5EF4-FFF2-40B4-BE49-F238E27FC236}">
              <a16:creationId xmlns:a16="http://schemas.microsoft.com/office/drawing/2014/main" xmlns="" id="{00000000-0008-0000-0600-00006C010000}"/>
            </a:ext>
          </a:extLst>
        </xdr:cNvPr>
        <xdr:cNvSpPr txBox="1"/>
      </xdr:nvSpPr>
      <xdr:spPr>
        <a:xfrm>
          <a:off x="9372111" y="9989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106586</xdr:rowOff>
    </xdr:from>
    <xdr:to>
      <xdr:col>46</xdr:col>
      <xdr:colOff>38100</xdr:colOff>
      <xdr:row>58</xdr:row>
      <xdr:rowOff>36736</xdr:rowOff>
    </xdr:to>
    <xdr:sp macro="" textlink="">
      <xdr:nvSpPr>
        <xdr:cNvPr id="365" name="楕円 364">
          <a:extLst>
            <a:ext uri="{FF2B5EF4-FFF2-40B4-BE49-F238E27FC236}">
              <a16:creationId xmlns:a16="http://schemas.microsoft.com/office/drawing/2014/main" xmlns="" id="{00000000-0008-0000-0600-00006D010000}"/>
            </a:ext>
          </a:extLst>
        </xdr:cNvPr>
        <xdr:cNvSpPr/>
      </xdr:nvSpPr>
      <xdr:spPr>
        <a:xfrm>
          <a:off x="8699500" y="9879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27863</xdr:rowOff>
    </xdr:from>
    <xdr:ext cx="534377" cy="259045"/>
    <xdr:sp macro="" textlink="">
      <xdr:nvSpPr>
        <xdr:cNvPr id="366" name="テキスト ボックス 365">
          <a:extLst>
            <a:ext uri="{FF2B5EF4-FFF2-40B4-BE49-F238E27FC236}">
              <a16:creationId xmlns:a16="http://schemas.microsoft.com/office/drawing/2014/main" xmlns="" id="{00000000-0008-0000-0600-00006E010000}"/>
            </a:ext>
          </a:extLst>
        </xdr:cNvPr>
        <xdr:cNvSpPr txBox="1"/>
      </xdr:nvSpPr>
      <xdr:spPr>
        <a:xfrm>
          <a:off x="8483111" y="99719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120546</xdr:rowOff>
    </xdr:from>
    <xdr:to>
      <xdr:col>41</xdr:col>
      <xdr:colOff>101600</xdr:colOff>
      <xdr:row>58</xdr:row>
      <xdr:rowOff>50696</xdr:rowOff>
    </xdr:to>
    <xdr:sp macro="" textlink="">
      <xdr:nvSpPr>
        <xdr:cNvPr id="367" name="楕円 366">
          <a:extLst>
            <a:ext uri="{FF2B5EF4-FFF2-40B4-BE49-F238E27FC236}">
              <a16:creationId xmlns:a16="http://schemas.microsoft.com/office/drawing/2014/main" xmlns="" id="{00000000-0008-0000-0600-00006F010000}"/>
            </a:ext>
          </a:extLst>
        </xdr:cNvPr>
        <xdr:cNvSpPr/>
      </xdr:nvSpPr>
      <xdr:spPr>
        <a:xfrm>
          <a:off x="7810500" y="9893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41823</xdr:rowOff>
    </xdr:from>
    <xdr:ext cx="534377" cy="259045"/>
    <xdr:sp macro="" textlink="">
      <xdr:nvSpPr>
        <xdr:cNvPr id="368" name="テキスト ボックス 367">
          <a:extLst>
            <a:ext uri="{FF2B5EF4-FFF2-40B4-BE49-F238E27FC236}">
              <a16:creationId xmlns:a16="http://schemas.microsoft.com/office/drawing/2014/main" xmlns="" id="{00000000-0008-0000-0600-000070010000}"/>
            </a:ext>
          </a:extLst>
        </xdr:cNvPr>
        <xdr:cNvSpPr txBox="1"/>
      </xdr:nvSpPr>
      <xdr:spPr>
        <a:xfrm>
          <a:off x="7594111" y="9985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23204</xdr:rowOff>
    </xdr:from>
    <xdr:to>
      <xdr:col>36</xdr:col>
      <xdr:colOff>165100</xdr:colOff>
      <xdr:row>58</xdr:row>
      <xdr:rowOff>124804</xdr:rowOff>
    </xdr:to>
    <xdr:sp macro="" textlink="">
      <xdr:nvSpPr>
        <xdr:cNvPr id="369" name="楕円 368">
          <a:extLst>
            <a:ext uri="{FF2B5EF4-FFF2-40B4-BE49-F238E27FC236}">
              <a16:creationId xmlns:a16="http://schemas.microsoft.com/office/drawing/2014/main" xmlns="" id="{00000000-0008-0000-0600-000071010000}"/>
            </a:ext>
          </a:extLst>
        </xdr:cNvPr>
        <xdr:cNvSpPr/>
      </xdr:nvSpPr>
      <xdr:spPr>
        <a:xfrm>
          <a:off x="6921500" y="996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115931</xdr:rowOff>
    </xdr:from>
    <xdr:ext cx="534377" cy="259045"/>
    <xdr:sp macro="" textlink="">
      <xdr:nvSpPr>
        <xdr:cNvPr id="370" name="テキスト ボックス 369">
          <a:extLst>
            <a:ext uri="{FF2B5EF4-FFF2-40B4-BE49-F238E27FC236}">
              <a16:creationId xmlns:a16="http://schemas.microsoft.com/office/drawing/2014/main" xmlns="" id="{00000000-0008-0000-0600-000072010000}"/>
            </a:ext>
          </a:extLst>
        </xdr:cNvPr>
        <xdr:cNvSpPr txBox="1"/>
      </xdr:nvSpPr>
      <xdr:spPr>
        <a:xfrm>
          <a:off x="6705111" y="1006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1" name="正方形/長方形 370">
          <a:extLst>
            <a:ext uri="{FF2B5EF4-FFF2-40B4-BE49-F238E27FC236}">
              <a16:creationId xmlns:a16="http://schemas.microsoft.com/office/drawing/2014/main" xmlns="" id="{00000000-0008-0000-0600-000073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2" name="正方形/長方形 371">
          <a:extLst>
            <a:ext uri="{FF2B5EF4-FFF2-40B4-BE49-F238E27FC236}">
              <a16:creationId xmlns:a16="http://schemas.microsoft.com/office/drawing/2014/main" xmlns="" id="{00000000-0008-0000-0600-000074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3" name="正方形/長方形 372">
          <a:extLst>
            <a:ext uri="{FF2B5EF4-FFF2-40B4-BE49-F238E27FC236}">
              <a16:creationId xmlns:a16="http://schemas.microsoft.com/office/drawing/2014/main" xmlns="" id="{00000000-0008-0000-0600-000075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4" name="正方形/長方形 373">
          <a:extLst>
            <a:ext uri="{FF2B5EF4-FFF2-40B4-BE49-F238E27FC236}">
              <a16:creationId xmlns:a16="http://schemas.microsoft.com/office/drawing/2014/main" xmlns="" id="{00000000-0008-0000-0600-000076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5" name="正方形/長方形 374">
          <a:extLst>
            <a:ext uri="{FF2B5EF4-FFF2-40B4-BE49-F238E27FC236}">
              <a16:creationId xmlns:a16="http://schemas.microsoft.com/office/drawing/2014/main" xmlns="" id="{00000000-0008-0000-0600-000077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6" name="正方形/長方形 375">
          <a:extLst>
            <a:ext uri="{FF2B5EF4-FFF2-40B4-BE49-F238E27FC236}">
              <a16:creationId xmlns:a16="http://schemas.microsoft.com/office/drawing/2014/main" xmlns="" id="{00000000-0008-0000-0600-000078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7" name="正方形/長方形 376">
          <a:extLst>
            <a:ext uri="{FF2B5EF4-FFF2-40B4-BE49-F238E27FC236}">
              <a16:creationId xmlns:a16="http://schemas.microsoft.com/office/drawing/2014/main" xmlns="" id="{00000000-0008-0000-0600-000079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8" name="正方形/長方形 377">
          <a:extLst>
            <a:ext uri="{FF2B5EF4-FFF2-40B4-BE49-F238E27FC236}">
              <a16:creationId xmlns:a16="http://schemas.microsoft.com/office/drawing/2014/main" xmlns="" id="{00000000-0008-0000-0600-00007A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9" name="テキスト ボックス 378">
          <a:extLst>
            <a:ext uri="{FF2B5EF4-FFF2-40B4-BE49-F238E27FC236}">
              <a16:creationId xmlns:a16="http://schemas.microsoft.com/office/drawing/2014/main" xmlns="" id="{00000000-0008-0000-0600-00007B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0" name="直線コネクタ 379">
          <a:extLst>
            <a:ext uri="{FF2B5EF4-FFF2-40B4-BE49-F238E27FC236}">
              <a16:creationId xmlns:a16="http://schemas.microsoft.com/office/drawing/2014/main" xmlns="" id="{00000000-0008-0000-0600-00007C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1" name="直線コネクタ 380">
          <a:extLst>
            <a:ext uri="{FF2B5EF4-FFF2-40B4-BE49-F238E27FC236}">
              <a16:creationId xmlns:a16="http://schemas.microsoft.com/office/drawing/2014/main" xmlns="" id="{00000000-0008-0000-0600-00007D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2" name="テキスト ボックス 381">
          <a:extLst>
            <a:ext uri="{FF2B5EF4-FFF2-40B4-BE49-F238E27FC236}">
              <a16:creationId xmlns:a16="http://schemas.microsoft.com/office/drawing/2014/main" xmlns="" id="{00000000-0008-0000-0600-00007E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3" name="直線コネクタ 382">
          <a:extLst>
            <a:ext uri="{FF2B5EF4-FFF2-40B4-BE49-F238E27FC236}">
              <a16:creationId xmlns:a16="http://schemas.microsoft.com/office/drawing/2014/main" xmlns="" id="{00000000-0008-0000-0600-00007F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4" name="テキスト ボックス 383">
          <a:extLst>
            <a:ext uri="{FF2B5EF4-FFF2-40B4-BE49-F238E27FC236}">
              <a16:creationId xmlns:a16="http://schemas.microsoft.com/office/drawing/2014/main" xmlns="" id="{00000000-0008-0000-0600-000080010000}"/>
            </a:ext>
          </a:extLst>
        </xdr:cNvPr>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5" name="直線コネクタ 384">
          <a:extLst>
            <a:ext uri="{FF2B5EF4-FFF2-40B4-BE49-F238E27FC236}">
              <a16:creationId xmlns:a16="http://schemas.microsoft.com/office/drawing/2014/main" xmlns="" id="{00000000-0008-0000-0600-000081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6" name="テキスト ボックス 385">
          <a:extLst>
            <a:ext uri="{FF2B5EF4-FFF2-40B4-BE49-F238E27FC236}">
              <a16:creationId xmlns:a16="http://schemas.microsoft.com/office/drawing/2014/main" xmlns="" id="{00000000-0008-0000-0600-000082010000}"/>
            </a:ext>
          </a:extLst>
        </xdr:cNvPr>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7" name="直線コネクタ 386">
          <a:extLst>
            <a:ext uri="{FF2B5EF4-FFF2-40B4-BE49-F238E27FC236}">
              <a16:creationId xmlns:a16="http://schemas.microsoft.com/office/drawing/2014/main" xmlns="" id="{00000000-0008-0000-0600-000083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8" name="テキスト ボックス 387">
          <a:extLst>
            <a:ext uri="{FF2B5EF4-FFF2-40B4-BE49-F238E27FC236}">
              <a16:creationId xmlns:a16="http://schemas.microsoft.com/office/drawing/2014/main" xmlns="" id="{00000000-0008-0000-0600-000084010000}"/>
            </a:ext>
          </a:extLst>
        </xdr:cNvPr>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89" name="直線コネクタ 388">
          <a:extLst>
            <a:ext uri="{FF2B5EF4-FFF2-40B4-BE49-F238E27FC236}">
              <a16:creationId xmlns:a16="http://schemas.microsoft.com/office/drawing/2014/main" xmlns="" id="{00000000-0008-0000-0600-000085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0" name="テキスト ボックス 389">
          <a:extLst>
            <a:ext uri="{FF2B5EF4-FFF2-40B4-BE49-F238E27FC236}">
              <a16:creationId xmlns:a16="http://schemas.microsoft.com/office/drawing/2014/main" xmlns="" id="{00000000-0008-0000-0600-000086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1" name="普通建設事業費 （ うち新規整備　）グラフ枠">
          <a:extLst>
            <a:ext uri="{FF2B5EF4-FFF2-40B4-BE49-F238E27FC236}">
              <a16:creationId xmlns:a16="http://schemas.microsoft.com/office/drawing/2014/main" xmlns="" id="{00000000-0008-0000-0600-000087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169925</xdr:rowOff>
    </xdr:from>
    <xdr:to>
      <xdr:col>54</xdr:col>
      <xdr:colOff>189865</xdr:colOff>
      <xdr:row>78</xdr:row>
      <xdr:rowOff>139329</xdr:rowOff>
    </xdr:to>
    <xdr:cxnSp macro="">
      <xdr:nvCxnSpPr>
        <xdr:cNvPr id="392" name="直線コネクタ 391">
          <a:extLst>
            <a:ext uri="{FF2B5EF4-FFF2-40B4-BE49-F238E27FC236}">
              <a16:creationId xmlns:a16="http://schemas.microsoft.com/office/drawing/2014/main" xmlns="" id="{00000000-0008-0000-0600-000088010000}"/>
            </a:ext>
          </a:extLst>
        </xdr:cNvPr>
        <xdr:cNvCxnSpPr/>
      </xdr:nvCxnSpPr>
      <xdr:spPr>
        <a:xfrm flipV="1">
          <a:off x="10475595" y="12171425"/>
          <a:ext cx="1270" cy="13410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143156</xdr:rowOff>
    </xdr:from>
    <xdr:ext cx="313932" cy="259045"/>
    <xdr:sp macro="" textlink="">
      <xdr:nvSpPr>
        <xdr:cNvPr id="393" name="普通建設事業費 （ うち新規整備　）最小値テキスト">
          <a:extLst>
            <a:ext uri="{FF2B5EF4-FFF2-40B4-BE49-F238E27FC236}">
              <a16:creationId xmlns:a16="http://schemas.microsoft.com/office/drawing/2014/main" xmlns="" id="{00000000-0008-0000-0600-000089010000}"/>
            </a:ext>
          </a:extLst>
        </xdr:cNvPr>
        <xdr:cNvSpPr txBox="1"/>
      </xdr:nvSpPr>
      <xdr:spPr>
        <a:xfrm>
          <a:off x="10528300" y="1351625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139329</xdr:rowOff>
    </xdr:from>
    <xdr:to>
      <xdr:col>55</xdr:col>
      <xdr:colOff>88900</xdr:colOff>
      <xdr:row>78</xdr:row>
      <xdr:rowOff>139329</xdr:rowOff>
    </xdr:to>
    <xdr:cxnSp macro="">
      <xdr:nvCxnSpPr>
        <xdr:cNvPr id="394" name="直線コネクタ 393">
          <a:extLst>
            <a:ext uri="{FF2B5EF4-FFF2-40B4-BE49-F238E27FC236}">
              <a16:creationId xmlns:a16="http://schemas.microsoft.com/office/drawing/2014/main" xmlns="" id="{00000000-0008-0000-0600-00008A010000}"/>
            </a:ext>
          </a:extLst>
        </xdr:cNvPr>
        <xdr:cNvCxnSpPr/>
      </xdr:nvCxnSpPr>
      <xdr:spPr>
        <a:xfrm>
          <a:off x="10388600" y="1351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116602</xdr:rowOff>
    </xdr:from>
    <xdr:ext cx="599010" cy="259045"/>
    <xdr:sp macro="" textlink="">
      <xdr:nvSpPr>
        <xdr:cNvPr id="395" name="普通建設事業費 （ うち新規整備　）最大値テキスト">
          <a:extLst>
            <a:ext uri="{FF2B5EF4-FFF2-40B4-BE49-F238E27FC236}">
              <a16:creationId xmlns:a16="http://schemas.microsoft.com/office/drawing/2014/main" xmlns="" id="{00000000-0008-0000-0600-00008B010000}"/>
            </a:ext>
          </a:extLst>
        </xdr:cNvPr>
        <xdr:cNvSpPr txBox="1"/>
      </xdr:nvSpPr>
      <xdr:spPr>
        <a:xfrm>
          <a:off x="10528300" y="119466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169925</xdr:rowOff>
    </xdr:from>
    <xdr:to>
      <xdr:col>55</xdr:col>
      <xdr:colOff>88900</xdr:colOff>
      <xdr:row>70</xdr:row>
      <xdr:rowOff>169925</xdr:rowOff>
    </xdr:to>
    <xdr:cxnSp macro="">
      <xdr:nvCxnSpPr>
        <xdr:cNvPr id="396" name="直線コネクタ 395">
          <a:extLst>
            <a:ext uri="{FF2B5EF4-FFF2-40B4-BE49-F238E27FC236}">
              <a16:creationId xmlns:a16="http://schemas.microsoft.com/office/drawing/2014/main" xmlns="" id="{00000000-0008-0000-0600-00008C010000}"/>
            </a:ext>
          </a:extLst>
        </xdr:cNvPr>
        <xdr:cNvCxnSpPr/>
      </xdr:nvCxnSpPr>
      <xdr:spPr>
        <a:xfrm>
          <a:off x="10388600" y="12171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74174</xdr:rowOff>
    </xdr:from>
    <xdr:to>
      <xdr:col>55</xdr:col>
      <xdr:colOff>0</xdr:colOff>
      <xdr:row>78</xdr:row>
      <xdr:rowOff>127383</xdr:rowOff>
    </xdr:to>
    <xdr:cxnSp macro="">
      <xdr:nvCxnSpPr>
        <xdr:cNvPr id="397" name="直線コネクタ 396">
          <a:extLst>
            <a:ext uri="{FF2B5EF4-FFF2-40B4-BE49-F238E27FC236}">
              <a16:creationId xmlns:a16="http://schemas.microsoft.com/office/drawing/2014/main" xmlns="" id="{00000000-0008-0000-0600-00008D010000}"/>
            </a:ext>
          </a:extLst>
        </xdr:cNvPr>
        <xdr:cNvCxnSpPr/>
      </xdr:nvCxnSpPr>
      <xdr:spPr>
        <a:xfrm flipV="1">
          <a:off x="9639300" y="13447274"/>
          <a:ext cx="838200" cy="532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78091</xdr:rowOff>
    </xdr:from>
    <xdr:ext cx="534377" cy="259045"/>
    <xdr:sp macro="" textlink="">
      <xdr:nvSpPr>
        <xdr:cNvPr id="398" name="普通建設事業費 （ うち新規整備　）平均値テキスト">
          <a:extLst>
            <a:ext uri="{FF2B5EF4-FFF2-40B4-BE49-F238E27FC236}">
              <a16:creationId xmlns:a16="http://schemas.microsoft.com/office/drawing/2014/main" xmlns="" id="{00000000-0008-0000-0600-00008E010000}"/>
            </a:ext>
          </a:extLst>
        </xdr:cNvPr>
        <xdr:cNvSpPr txBox="1"/>
      </xdr:nvSpPr>
      <xdr:spPr>
        <a:xfrm>
          <a:off x="10528300" y="1310829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55214</xdr:rowOff>
    </xdr:from>
    <xdr:to>
      <xdr:col>55</xdr:col>
      <xdr:colOff>50800</xdr:colOff>
      <xdr:row>77</xdr:row>
      <xdr:rowOff>156814</xdr:rowOff>
    </xdr:to>
    <xdr:sp macro="" textlink="">
      <xdr:nvSpPr>
        <xdr:cNvPr id="399" name="フローチャート: 判断 398">
          <a:extLst>
            <a:ext uri="{FF2B5EF4-FFF2-40B4-BE49-F238E27FC236}">
              <a16:creationId xmlns:a16="http://schemas.microsoft.com/office/drawing/2014/main" xmlns="" id="{00000000-0008-0000-0600-00008F010000}"/>
            </a:ext>
          </a:extLst>
        </xdr:cNvPr>
        <xdr:cNvSpPr/>
      </xdr:nvSpPr>
      <xdr:spPr>
        <a:xfrm>
          <a:off x="10426700" y="13256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80141</xdr:rowOff>
    </xdr:from>
    <xdr:to>
      <xdr:col>50</xdr:col>
      <xdr:colOff>114300</xdr:colOff>
      <xdr:row>78</xdr:row>
      <xdr:rowOff>127383</xdr:rowOff>
    </xdr:to>
    <xdr:cxnSp macro="">
      <xdr:nvCxnSpPr>
        <xdr:cNvPr id="400" name="直線コネクタ 399">
          <a:extLst>
            <a:ext uri="{FF2B5EF4-FFF2-40B4-BE49-F238E27FC236}">
              <a16:creationId xmlns:a16="http://schemas.microsoft.com/office/drawing/2014/main" xmlns="" id="{00000000-0008-0000-0600-000090010000}"/>
            </a:ext>
          </a:extLst>
        </xdr:cNvPr>
        <xdr:cNvCxnSpPr/>
      </xdr:nvCxnSpPr>
      <xdr:spPr>
        <a:xfrm>
          <a:off x="8750300" y="13453241"/>
          <a:ext cx="889000" cy="47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88178</xdr:rowOff>
    </xdr:from>
    <xdr:to>
      <xdr:col>50</xdr:col>
      <xdr:colOff>165100</xdr:colOff>
      <xdr:row>78</xdr:row>
      <xdr:rowOff>18328</xdr:rowOff>
    </xdr:to>
    <xdr:sp macro="" textlink="">
      <xdr:nvSpPr>
        <xdr:cNvPr id="401" name="フローチャート: 判断 400">
          <a:extLst>
            <a:ext uri="{FF2B5EF4-FFF2-40B4-BE49-F238E27FC236}">
              <a16:creationId xmlns:a16="http://schemas.microsoft.com/office/drawing/2014/main" xmlns="" id="{00000000-0008-0000-0600-000091010000}"/>
            </a:ext>
          </a:extLst>
        </xdr:cNvPr>
        <xdr:cNvSpPr/>
      </xdr:nvSpPr>
      <xdr:spPr>
        <a:xfrm>
          <a:off x="9588500" y="13289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34855</xdr:rowOff>
    </xdr:from>
    <xdr:ext cx="534377" cy="259045"/>
    <xdr:sp macro="" textlink="">
      <xdr:nvSpPr>
        <xdr:cNvPr id="402" name="テキスト ボックス 401">
          <a:extLst>
            <a:ext uri="{FF2B5EF4-FFF2-40B4-BE49-F238E27FC236}">
              <a16:creationId xmlns:a16="http://schemas.microsoft.com/office/drawing/2014/main" xmlns="" id="{00000000-0008-0000-0600-000092010000}"/>
            </a:ext>
          </a:extLst>
        </xdr:cNvPr>
        <xdr:cNvSpPr txBox="1"/>
      </xdr:nvSpPr>
      <xdr:spPr>
        <a:xfrm>
          <a:off x="9372111" y="130650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77</xdr:row>
      <xdr:rowOff>162561</xdr:rowOff>
    </xdr:from>
    <xdr:to>
      <xdr:col>45</xdr:col>
      <xdr:colOff>177800</xdr:colOff>
      <xdr:row>78</xdr:row>
      <xdr:rowOff>80141</xdr:rowOff>
    </xdr:to>
    <xdr:cxnSp macro="">
      <xdr:nvCxnSpPr>
        <xdr:cNvPr id="403" name="直線コネクタ 402">
          <a:extLst>
            <a:ext uri="{FF2B5EF4-FFF2-40B4-BE49-F238E27FC236}">
              <a16:creationId xmlns:a16="http://schemas.microsoft.com/office/drawing/2014/main" xmlns="" id="{00000000-0008-0000-0600-000093010000}"/>
            </a:ext>
          </a:extLst>
        </xdr:cNvPr>
        <xdr:cNvCxnSpPr/>
      </xdr:nvCxnSpPr>
      <xdr:spPr>
        <a:xfrm>
          <a:off x="7861300" y="13364211"/>
          <a:ext cx="889000" cy="89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140796</xdr:rowOff>
    </xdr:from>
    <xdr:to>
      <xdr:col>46</xdr:col>
      <xdr:colOff>38100</xdr:colOff>
      <xdr:row>78</xdr:row>
      <xdr:rowOff>70946</xdr:rowOff>
    </xdr:to>
    <xdr:sp macro="" textlink="">
      <xdr:nvSpPr>
        <xdr:cNvPr id="404" name="フローチャート: 判断 403">
          <a:extLst>
            <a:ext uri="{FF2B5EF4-FFF2-40B4-BE49-F238E27FC236}">
              <a16:creationId xmlns:a16="http://schemas.microsoft.com/office/drawing/2014/main" xmlns="" id="{00000000-0008-0000-0600-000094010000}"/>
            </a:ext>
          </a:extLst>
        </xdr:cNvPr>
        <xdr:cNvSpPr/>
      </xdr:nvSpPr>
      <xdr:spPr>
        <a:xfrm>
          <a:off x="8699500" y="133424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87473</xdr:rowOff>
    </xdr:from>
    <xdr:ext cx="534377" cy="259045"/>
    <xdr:sp macro="" textlink="">
      <xdr:nvSpPr>
        <xdr:cNvPr id="405" name="テキスト ボックス 404">
          <a:extLst>
            <a:ext uri="{FF2B5EF4-FFF2-40B4-BE49-F238E27FC236}">
              <a16:creationId xmlns:a16="http://schemas.microsoft.com/office/drawing/2014/main" xmlns="" id="{00000000-0008-0000-0600-000095010000}"/>
            </a:ext>
          </a:extLst>
        </xdr:cNvPr>
        <xdr:cNvSpPr txBox="1"/>
      </xdr:nvSpPr>
      <xdr:spPr>
        <a:xfrm>
          <a:off x="8483111" y="131176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77</xdr:row>
      <xdr:rowOff>162561</xdr:rowOff>
    </xdr:from>
    <xdr:to>
      <xdr:col>41</xdr:col>
      <xdr:colOff>50800</xdr:colOff>
      <xdr:row>78</xdr:row>
      <xdr:rowOff>78618</xdr:rowOff>
    </xdr:to>
    <xdr:cxnSp macro="">
      <xdr:nvCxnSpPr>
        <xdr:cNvPr id="406" name="直線コネクタ 405">
          <a:extLst>
            <a:ext uri="{FF2B5EF4-FFF2-40B4-BE49-F238E27FC236}">
              <a16:creationId xmlns:a16="http://schemas.microsoft.com/office/drawing/2014/main" xmlns="" id="{00000000-0008-0000-0600-000096010000}"/>
            </a:ext>
          </a:extLst>
        </xdr:cNvPr>
        <xdr:cNvCxnSpPr/>
      </xdr:nvCxnSpPr>
      <xdr:spPr>
        <a:xfrm flipV="1">
          <a:off x="6972300" y="13364211"/>
          <a:ext cx="889000" cy="87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142036</xdr:rowOff>
    </xdr:from>
    <xdr:to>
      <xdr:col>41</xdr:col>
      <xdr:colOff>101600</xdr:colOff>
      <xdr:row>78</xdr:row>
      <xdr:rowOff>72186</xdr:rowOff>
    </xdr:to>
    <xdr:sp macro="" textlink="">
      <xdr:nvSpPr>
        <xdr:cNvPr id="407" name="フローチャート: 判断 406">
          <a:extLst>
            <a:ext uri="{FF2B5EF4-FFF2-40B4-BE49-F238E27FC236}">
              <a16:creationId xmlns:a16="http://schemas.microsoft.com/office/drawing/2014/main" xmlns="" id="{00000000-0008-0000-0600-000097010000}"/>
            </a:ext>
          </a:extLst>
        </xdr:cNvPr>
        <xdr:cNvSpPr/>
      </xdr:nvSpPr>
      <xdr:spPr>
        <a:xfrm>
          <a:off x="7810500" y="13343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63313</xdr:rowOff>
    </xdr:from>
    <xdr:ext cx="534377" cy="259045"/>
    <xdr:sp macro="" textlink="">
      <xdr:nvSpPr>
        <xdr:cNvPr id="408" name="テキスト ボックス 407">
          <a:extLst>
            <a:ext uri="{FF2B5EF4-FFF2-40B4-BE49-F238E27FC236}">
              <a16:creationId xmlns:a16="http://schemas.microsoft.com/office/drawing/2014/main" xmlns="" id="{00000000-0008-0000-0600-000098010000}"/>
            </a:ext>
          </a:extLst>
        </xdr:cNvPr>
        <xdr:cNvSpPr txBox="1"/>
      </xdr:nvSpPr>
      <xdr:spPr>
        <a:xfrm>
          <a:off x="7594111" y="13436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156159</xdr:rowOff>
    </xdr:from>
    <xdr:to>
      <xdr:col>36</xdr:col>
      <xdr:colOff>165100</xdr:colOff>
      <xdr:row>78</xdr:row>
      <xdr:rowOff>86309</xdr:rowOff>
    </xdr:to>
    <xdr:sp macro="" textlink="">
      <xdr:nvSpPr>
        <xdr:cNvPr id="409" name="フローチャート: 判断 408">
          <a:extLst>
            <a:ext uri="{FF2B5EF4-FFF2-40B4-BE49-F238E27FC236}">
              <a16:creationId xmlns:a16="http://schemas.microsoft.com/office/drawing/2014/main" xmlns="" id="{00000000-0008-0000-0600-000099010000}"/>
            </a:ext>
          </a:extLst>
        </xdr:cNvPr>
        <xdr:cNvSpPr/>
      </xdr:nvSpPr>
      <xdr:spPr>
        <a:xfrm>
          <a:off x="6921500" y="13357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102836</xdr:rowOff>
    </xdr:from>
    <xdr:ext cx="534377" cy="259045"/>
    <xdr:sp macro="" textlink="">
      <xdr:nvSpPr>
        <xdr:cNvPr id="410" name="テキスト ボックス 409">
          <a:extLst>
            <a:ext uri="{FF2B5EF4-FFF2-40B4-BE49-F238E27FC236}">
              <a16:creationId xmlns:a16="http://schemas.microsoft.com/office/drawing/2014/main" xmlns="" id="{00000000-0008-0000-0600-00009A010000}"/>
            </a:ext>
          </a:extLst>
        </xdr:cNvPr>
        <xdr:cNvSpPr txBox="1"/>
      </xdr:nvSpPr>
      <xdr:spPr>
        <a:xfrm>
          <a:off x="6705111" y="13133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1" name="テキスト ボックス 410">
          <a:extLst>
            <a:ext uri="{FF2B5EF4-FFF2-40B4-BE49-F238E27FC236}">
              <a16:creationId xmlns:a16="http://schemas.microsoft.com/office/drawing/2014/main" xmlns="" id="{00000000-0008-0000-0600-00009B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600-00009C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600-00009D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600-00009E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600-00009F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23374</xdr:rowOff>
    </xdr:from>
    <xdr:to>
      <xdr:col>55</xdr:col>
      <xdr:colOff>50800</xdr:colOff>
      <xdr:row>78</xdr:row>
      <xdr:rowOff>124974</xdr:rowOff>
    </xdr:to>
    <xdr:sp macro="" textlink="">
      <xdr:nvSpPr>
        <xdr:cNvPr id="416" name="楕円 415">
          <a:extLst>
            <a:ext uri="{FF2B5EF4-FFF2-40B4-BE49-F238E27FC236}">
              <a16:creationId xmlns:a16="http://schemas.microsoft.com/office/drawing/2014/main" xmlns="" id="{00000000-0008-0000-0600-0000A0010000}"/>
            </a:ext>
          </a:extLst>
        </xdr:cNvPr>
        <xdr:cNvSpPr/>
      </xdr:nvSpPr>
      <xdr:spPr>
        <a:xfrm>
          <a:off x="10426700" y="13396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109751</xdr:rowOff>
    </xdr:from>
    <xdr:ext cx="534377" cy="259045"/>
    <xdr:sp macro="" textlink="">
      <xdr:nvSpPr>
        <xdr:cNvPr id="417" name="普通建設事業費 （ うち新規整備　）該当値テキスト">
          <a:extLst>
            <a:ext uri="{FF2B5EF4-FFF2-40B4-BE49-F238E27FC236}">
              <a16:creationId xmlns:a16="http://schemas.microsoft.com/office/drawing/2014/main" xmlns="" id="{00000000-0008-0000-0600-0000A1010000}"/>
            </a:ext>
          </a:extLst>
        </xdr:cNvPr>
        <xdr:cNvSpPr txBox="1"/>
      </xdr:nvSpPr>
      <xdr:spPr>
        <a:xfrm>
          <a:off x="10528300" y="1331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14,332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76583</xdr:rowOff>
    </xdr:from>
    <xdr:to>
      <xdr:col>50</xdr:col>
      <xdr:colOff>165100</xdr:colOff>
      <xdr:row>79</xdr:row>
      <xdr:rowOff>6733</xdr:rowOff>
    </xdr:to>
    <xdr:sp macro="" textlink="">
      <xdr:nvSpPr>
        <xdr:cNvPr id="418" name="楕円 417">
          <a:extLst>
            <a:ext uri="{FF2B5EF4-FFF2-40B4-BE49-F238E27FC236}">
              <a16:creationId xmlns:a16="http://schemas.microsoft.com/office/drawing/2014/main" xmlns="" id="{00000000-0008-0000-0600-0000A2010000}"/>
            </a:ext>
          </a:extLst>
        </xdr:cNvPr>
        <xdr:cNvSpPr/>
      </xdr:nvSpPr>
      <xdr:spPr>
        <a:xfrm>
          <a:off x="9588500" y="13449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78</xdr:row>
      <xdr:rowOff>169310</xdr:rowOff>
    </xdr:from>
    <xdr:ext cx="469744" cy="259045"/>
    <xdr:sp macro="" textlink="">
      <xdr:nvSpPr>
        <xdr:cNvPr id="419" name="テキスト ボックス 418">
          <a:extLst>
            <a:ext uri="{FF2B5EF4-FFF2-40B4-BE49-F238E27FC236}">
              <a16:creationId xmlns:a16="http://schemas.microsoft.com/office/drawing/2014/main" xmlns="" id="{00000000-0008-0000-0600-0000A3010000}"/>
            </a:ext>
          </a:extLst>
        </xdr:cNvPr>
        <xdr:cNvSpPr txBox="1"/>
      </xdr:nvSpPr>
      <xdr:spPr>
        <a:xfrm>
          <a:off x="9404428" y="13542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29341</xdr:rowOff>
    </xdr:from>
    <xdr:to>
      <xdr:col>46</xdr:col>
      <xdr:colOff>38100</xdr:colOff>
      <xdr:row>78</xdr:row>
      <xdr:rowOff>130941</xdr:rowOff>
    </xdr:to>
    <xdr:sp macro="" textlink="">
      <xdr:nvSpPr>
        <xdr:cNvPr id="420" name="楕円 419">
          <a:extLst>
            <a:ext uri="{FF2B5EF4-FFF2-40B4-BE49-F238E27FC236}">
              <a16:creationId xmlns:a16="http://schemas.microsoft.com/office/drawing/2014/main" xmlns="" id="{00000000-0008-0000-0600-0000A4010000}"/>
            </a:ext>
          </a:extLst>
        </xdr:cNvPr>
        <xdr:cNvSpPr/>
      </xdr:nvSpPr>
      <xdr:spPr>
        <a:xfrm>
          <a:off x="8699500" y="13402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122068</xdr:rowOff>
    </xdr:from>
    <xdr:ext cx="534377" cy="259045"/>
    <xdr:sp macro="" textlink="">
      <xdr:nvSpPr>
        <xdr:cNvPr id="421" name="テキスト ボックス 420">
          <a:extLst>
            <a:ext uri="{FF2B5EF4-FFF2-40B4-BE49-F238E27FC236}">
              <a16:creationId xmlns:a16="http://schemas.microsoft.com/office/drawing/2014/main" xmlns="" id="{00000000-0008-0000-0600-0000A5010000}"/>
            </a:ext>
          </a:extLst>
        </xdr:cNvPr>
        <xdr:cNvSpPr txBox="1"/>
      </xdr:nvSpPr>
      <xdr:spPr>
        <a:xfrm>
          <a:off x="8483111" y="13495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77</xdr:row>
      <xdr:rowOff>111761</xdr:rowOff>
    </xdr:from>
    <xdr:to>
      <xdr:col>41</xdr:col>
      <xdr:colOff>101600</xdr:colOff>
      <xdr:row>78</xdr:row>
      <xdr:rowOff>41911</xdr:rowOff>
    </xdr:to>
    <xdr:sp macro="" textlink="">
      <xdr:nvSpPr>
        <xdr:cNvPr id="422" name="楕円 421">
          <a:extLst>
            <a:ext uri="{FF2B5EF4-FFF2-40B4-BE49-F238E27FC236}">
              <a16:creationId xmlns:a16="http://schemas.microsoft.com/office/drawing/2014/main" xmlns="" id="{00000000-0008-0000-0600-0000A6010000}"/>
            </a:ext>
          </a:extLst>
        </xdr:cNvPr>
        <xdr:cNvSpPr/>
      </xdr:nvSpPr>
      <xdr:spPr>
        <a:xfrm>
          <a:off x="7810500" y="133134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58438</xdr:rowOff>
    </xdr:from>
    <xdr:ext cx="534377" cy="259045"/>
    <xdr:sp macro="" textlink="">
      <xdr:nvSpPr>
        <xdr:cNvPr id="423" name="テキスト ボックス 422">
          <a:extLst>
            <a:ext uri="{FF2B5EF4-FFF2-40B4-BE49-F238E27FC236}">
              <a16:creationId xmlns:a16="http://schemas.microsoft.com/office/drawing/2014/main" xmlns="" id="{00000000-0008-0000-0600-0000A7010000}"/>
            </a:ext>
          </a:extLst>
        </xdr:cNvPr>
        <xdr:cNvSpPr txBox="1"/>
      </xdr:nvSpPr>
      <xdr:spPr>
        <a:xfrm>
          <a:off x="7594111" y="13088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27818</xdr:rowOff>
    </xdr:from>
    <xdr:to>
      <xdr:col>36</xdr:col>
      <xdr:colOff>165100</xdr:colOff>
      <xdr:row>78</xdr:row>
      <xdr:rowOff>129418</xdr:rowOff>
    </xdr:to>
    <xdr:sp macro="" textlink="">
      <xdr:nvSpPr>
        <xdr:cNvPr id="424" name="楕円 423">
          <a:extLst>
            <a:ext uri="{FF2B5EF4-FFF2-40B4-BE49-F238E27FC236}">
              <a16:creationId xmlns:a16="http://schemas.microsoft.com/office/drawing/2014/main" xmlns="" id="{00000000-0008-0000-0600-0000A8010000}"/>
            </a:ext>
          </a:extLst>
        </xdr:cNvPr>
        <xdr:cNvSpPr/>
      </xdr:nvSpPr>
      <xdr:spPr>
        <a:xfrm>
          <a:off x="6921500" y="13400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120545</xdr:rowOff>
    </xdr:from>
    <xdr:ext cx="534377" cy="259045"/>
    <xdr:sp macro="" textlink="">
      <xdr:nvSpPr>
        <xdr:cNvPr id="425" name="テキスト ボックス 424">
          <a:extLst>
            <a:ext uri="{FF2B5EF4-FFF2-40B4-BE49-F238E27FC236}">
              <a16:creationId xmlns:a16="http://schemas.microsoft.com/office/drawing/2014/main" xmlns="" id="{00000000-0008-0000-0600-0000A9010000}"/>
            </a:ext>
          </a:extLst>
        </xdr:cNvPr>
        <xdr:cNvSpPr txBox="1"/>
      </xdr:nvSpPr>
      <xdr:spPr>
        <a:xfrm>
          <a:off x="6705111" y="13493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xmlns=""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xmlns=""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xmlns=""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xmlns=""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xmlns=""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xmlns=""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xmlns=""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xmlns=""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xmlns=""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xmlns=""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6" name="直線コネクタ 435">
          <a:extLst>
            <a:ext uri="{FF2B5EF4-FFF2-40B4-BE49-F238E27FC236}">
              <a16:creationId xmlns:a16="http://schemas.microsoft.com/office/drawing/2014/main" xmlns="" id="{00000000-0008-0000-0600-0000B4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7" name="テキスト ボックス 436">
          <a:extLst>
            <a:ext uri="{FF2B5EF4-FFF2-40B4-BE49-F238E27FC236}">
              <a16:creationId xmlns:a16="http://schemas.microsoft.com/office/drawing/2014/main" xmlns="" id="{00000000-0008-0000-0600-0000B5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8" name="直線コネクタ 437">
          <a:extLst>
            <a:ext uri="{FF2B5EF4-FFF2-40B4-BE49-F238E27FC236}">
              <a16:creationId xmlns:a16="http://schemas.microsoft.com/office/drawing/2014/main" xmlns="" id="{00000000-0008-0000-0600-0000B6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39" name="テキスト ボックス 438">
          <a:extLst>
            <a:ext uri="{FF2B5EF4-FFF2-40B4-BE49-F238E27FC236}">
              <a16:creationId xmlns:a16="http://schemas.microsoft.com/office/drawing/2014/main" xmlns="" id="{00000000-0008-0000-0600-0000B7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0" name="直線コネクタ 439">
          <a:extLst>
            <a:ext uri="{FF2B5EF4-FFF2-40B4-BE49-F238E27FC236}">
              <a16:creationId xmlns:a16="http://schemas.microsoft.com/office/drawing/2014/main" xmlns="" id="{00000000-0008-0000-0600-0000B8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1" name="テキスト ボックス 440">
          <a:extLst>
            <a:ext uri="{FF2B5EF4-FFF2-40B4-BE49-F238E27FC236}">
              <a16:creationId xmlns:a16="http://schemas.microsoft.com/office/drawing/2014/main" xmlns="" id="{00000000-0008-0000-0600-0000B9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2" name="直線コネクタ 441">
          <a:extLst>
            <a:ext uri="{FF2B5EF4-FFF2-40B4-BE49-F238E27FC236}">
              <a16:creationId xmlns:a16="http://schemas.microsoft.com/office/drawing/2014/main" xmlns="" id="{00000000-0008-0000-0600-0000BA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3" name="テキスト ボックス 442">
          <a:extLst>
            <a:ext uri="{FF2B5EF4-FFF2-40B4-BE49-F238E27FC236}">
              <a16:creationId xmlns:a16="http://schemas.microsoft.com/office/drawing/2014/main" xmlns="" id="{00000000-0008-0000-0600-0000BB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4" name="直線コネクタ 443">
          <a:extLst>
            <a:ext uri="{FF2B5EF4-FFF2-40B4-BE49-F238E27FC236}">
              <a16:creationId xmlns:a16="http://schemas.microsoft.com/office/drawing/2014/main" xmlns="" id="{00000000-0008-0000-0600-0000BC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5" name="テキスト ボックス 444">
          <a:extLst>
            <a:ext uri="{FF2B5EF4-FFF2-40B4-BE49-F238E27FC236}">
              <a16:creationId xmlns:a16="http://schemas.microsoft.com/office/drawing/2014/main" xmlns="" id="{00000000-0008-0000-0600-0000BD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6" name="普通建設事業費 （ うち更新整備　）グラフ枠">
          <a:extLst>
            <a:ext uri="{FF2B5EF4-FFF2-40B4-BE49-F238E27FC236}">
              <a16:creationId xmlns:a16="http://schemas.microsoft.com/office/drawing/2014/main" xmlns="" id="{00000000-0008-0000-0600-0000BE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34055</xdr:rowOff>
    </xdr:from>
    <xdr:to>
      <xdr:col>54</xdr:col>
      <xdr:colOff>189865</xdr:colOff>
      <xdr:row>98</xdr:row>
      <xdr:rowOff>132659</xdr:rowOff>
    </xdr:to>
    <xdr:cxnSp macro="">
      <xdr:nvCxnSpPr>
        <xdr:cNvPr id="447" name="直線コネクタ 446">
          <a:extLst>
            <a:ext uri="{FF2B5EF4-FFF2-40B4-BE49-F238E27FC236}">
              <a16:creationId xmlns:a16="http://schemas.microsoft.com/office/drawing/2014/main" xmlns="" id="{00000000-0008-0000-0600-0000BF010000}"/>
            </a:ext>
          </a:extLst>
        </xdr:cNvPr>
        <xdr:cNvCxnSpPr/>
      </xdr:nvCxnSpPr>
      <xdr:spPr>
        <a:xfrm flipV="1">
          <a:off x="10475595" y="15636005"/>
          <a:ext cx="1270" cy="1298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136486</xdr:rowOff>
    </xdr:from>
    <xdr:ext cx="469744" cy="259045"/>
    <xdr:sp macro="" textlink="">
      <xdr:nvSpPr>
        <xdr:cNvPr id="448" name="普通建設事業費 （ うち更新整備　）最小値テキスト">
          <a:extLst>
            <a:ext uri="{FF2B5EF4-FFF2-40B4-BE49-F238E27FC236}">
              <a16:creationId xmlns:a16="http://schemas.microsoft.com/office/drawing/2014/main" xmlns="" id="{00000000-0008-0000-0600-0000C0010000}"/>
            </a:ext>
          </a:extLst>
        </xdr:cNvPr>
        <xdr:cNvSpPr txBox="1"/>
      </xdr:nvSpPr>
      <xdr:spPr>
        <a:xfrm>
          <a:off x="10528300" y="169385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132659</xdr:rowOff>
    </xdr:from>
    <xdr:to>
      <xdr:col>55</xdr:col>
      <xdr:colOff>88900</xdr:colOff>
      <xdr:row>98</xdr:row>
      <xdr:rowOff>132659</xdr:rowOff>
    </xdr:to>
    <xdr:cxnSp macro="">
      <xdr:nvCxnSpPr>
        <xdr:cNvPr id="449" name="直線コネクタ 448">
          <a:extLst>
            <a:ext uri="{FF2B5EF4-FFF2-40B4-BE49-F238E27FC236}">
              <a16:creationId xmlns:a16="http://schemas.microsoft.com/office/drawing/2014/main" xmlns="" id="{00000000-0008-0000-0600-0000C1010000}"/>
            </a:ext>
          </a:extLst>
        </xdr:cNvPr>
        <xdr:cNvCxnSpPr/>
      </xdr:nvCxnSpPr>
      <xdr:spPr>
        <a:xfrm>
          <a:off x="10388600" y="169347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152182</xdr:rowOff>
    </xdr:from>
    <xdr:ext cx="599010" cy="259045"/>
    <xdr:sp macro="" textlink="">
      <xdr:nvSpPr>
        <xdr:cNvPr id="450" name="普通建設事業費 （ うち更新整備　）最大値テキスト">
          <a:extLst>
            <a:ext uri="{FF2B5EF4-FFF2-40B4-BE49-F238E27FC236}">
              <a16:creationId xmlns:a16="http://schemas.microsoft.com/office/drawing/2014/main" xmlns="" id="{00000000-0008-0000-0600-0000C2010000}"/>
            </a:ext>
          </a:extLst>
        </xdr:cNvPr>
        <xdr:cNvSpPr txBox="1"/>
      </xdr:nvSpPr>
      <xdr:spPr>
        <a:xfrm>
          <a:off x="10528300" y="15411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285,607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34055</xdr:rowOff>
    </xdr:from>
    <xdr:to>
      <xdr:col>55</xdr:col>
      <xdr:colOff>88900</xdr:colOff>
      <xdr:row>91</xdr:row>
      <xdr:rowOff>34055</xdr:rowOff>
    </xdr:to>
    <xdr:cxnSp macro="">
      <xdr:nvCxnSpPr>
        <xdr:cNvPr id="451" name="直線コネクタ 450">
          <a:extLst>
            <a:ext uri="{FF2B5EF4-FFF2-40B4-BE49-F238E27FC236}">
              <a16:creationId xmlns:a16="http://schemas.microsoft.com/office/drawing/2014/main" xmlns="" id="{00000000-0008-0000-0600-0000C3010000}"/>
            </a:ext>
          </a:extLst>
        </xdr:cNvPr>
        <xdr:cNvCxnSpPr/>
      </xdr:nvCxnSpPr>
      <xdr:spPr>
        <a:xfrm>
          <a:off x="10388600" y="15636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52141</xdr:rowOff>
    </xdr:from>
    <xdr:to>
      <xdr:col>55</xdr:col>
      <xdr:colOff>0</xdr:colOff>
      <xdr:row>97</xdr:row>
      <xdr:rowOff>78933</xdr:rowOff>
    </xdr:to>
    <xdr:cxnSp macro="">
      <xdr:nvCxnSpPr>
        <xdr:cNvPr id="452" name="直線コネクタ 451">
          <a:extLst>
            <a:ext uri="{FF2B5EF4-FFF2-40B4-BE49-F238E27FC236}">
              <a16:creationId xmlns:a16="http://schemas.microsoft.com/office/drawing/2014/main" xmlns="" id="{00000000-0008-0000-0600-0000C4010000}"/>
            </a:ext>
          </a:extLst>
        </xdr:cNvPr>
        <xdr:cNvCxnSpPr/>
      </xdr:nvCxnSpPr>
      <xdr:spPr>
        <a:xfrm flipV="1">
          <a:off x="9639300" y="16511341"/>
          <a:ext cx="838200" cy="198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127320</xdr:rowOff>
    </xdr:from>
    <xdr:ext cx="534377" cy="259045"/>
    <xdr:sp macro="" textlink="">
      <xdr:nvSpPr>
        <xdr:cNvPr id="453" name="普通建設事業費 （ うち更新整備　）平均値テキスト">
          <a:extLst>
            <a:ext uri="{FF2B5EF4-FFF2-40B4-BE49-F238E27FC236}">
              <a16:creationId xmlns:a16="http://schemas.microsoft.com/office/drawing/2014/main" xmlns="" id="{00000000-0008-0000-0600-0000C5010000}"/>
            </a:ext>
          </a:extLst>
        </xdr:cNvPr>
        <xdr:cNvSpPr txBox="1"/>
      </xdr:nvSpPr>
      <xdr:spPr>
        <a:xfrm>
          <a:off x="10528300" y="165865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148893</xdr:rowOff>
    </xdr:from>
    <xdr:to>
      <xdr:col>55</xdr:col>
      <xdr:colOff>50800</xdr:colOff>
      <xdr:row>97</xdr:row>
      <xdr:rowOff>79043</xdr:rowOff>
    </xdr:to>
    <xdr:sp macro="" textlink="">
      <xdr:nvSpPr>
        <xdr:cNvPr id="454" name="フローチャート: 判断 453">
          <a:extLst>
            <a:ext uri="{FF2B5EF4-FFF2-40B4-BE49-F238E27FC236}">
              <a16:creationId xmlns:a16="http://schemas.microsoft.com/office/drawing/2014/main" xmlns="" id="{00000000-0008-0000-0600-0000C6010000}"/>
            </a:ext>
          </a:extLst>
        </xdr:cNvPr>
        <xdr:cNvSpPr/>
      </xdr:nvSpPr>
      <xdr:spPr>
        <a:xfrm>
          <a:off x="10426700" y="16608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78933</xdr:rowOff>
    </xdr:from>
    <xdr:to>
      <xdr:col>50</xdr:col>
      <xdr:colOff>114300</xdr:colOff>
      <xdr:row>97</xdr:row>
      <xdr:rowOff>100340</xdr:rowOff>
    </xdr:to>
    <xdr:cxnSp macro="">
      <xdr:nvCxnSpPr>
        <xdr:cNvPr id="455" name="直線コネクタ 454">
          <a:extLst>
            <a:ext uri="{FF2B5EF4-FFF2-40B4-BE49-F238E27FC236}">
              <a16:creationId xmlns:a16="http://schemas.microsoft.com/office/drawing/2014/main" xmlns="" id="{00000000-0008-0000-0600-0000C7010000}"/>
            </a:ext>
          </a:extLst>
        </xdr:cNvPr>
        <xdr:cNvCxnSpPr/>
      </xdr:nvCxnSpPr>
      <xdr:spPr>
        <a:xfrm flipV="1">
          <a:off x="8750300" y="16709583"/>
          <a:ext cx="889000" cy="21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7386</xdr:rowOff>
    </xdr:from>
    <xdr:to>
      <xdr:col>50</xdr:col>
      <xdr:colOff>165100</xdr:colOff>
      <xdr:row>97</xdr:row>
      <xdr:rowOff>108986</xdr:rowOff>
    </xdr:to>
    <xdr:sp macro="" textlink="">
      <xdr:nvSpPr>
        <xdr:cNvPr id="456" name="フローチャート: 判断 455">
          <a:extLst>
            <a:ext uri="{FF2B5EF4-FFF2-40B4-BE49-F238E27FC236}">
              <a16:creationId xmlns:a16="http://schemas.microsoft.com/office/drawing/2014/main" xmlns="" id="{00000000-0008-0000-0600-0000C8010000}"/>
            </a:ext>
          </a:extLst>
        </xdr:cNvPr>
        <xdr:cNvSpPr/>
      </xdr:nvSpPr>
      <xdr:spPr>
        <a:xfrm>
          <a:off x="9588500" y="16638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125513</xdr:rowOff>
    </xdr:from>
    <xdr:ext cx="534377" cy="259045"/>
    <xdr:sp macro="" textlink="">
      <xdr:nvSpPr>
        <xdr:cNvPr id="457" name="テキスト ボックス 456">
          <a:extLst>
            <a:ext uri="{FF2B5EF4-FFF2-40B4-BE49-F238E27FC236}">
              <a16:creationId xmlns:a16="http://schemas.microsoft.com/office/drawing/2014/main" xmlns="" id="{00000000-0008-0000-0600-0000C9010000}"/>
            </a:ext>
          </a:extLst>
        </xdr:cNvPr>
        <xdr:cNvSpPr txBox="1"/>
      </xdr:nvSpPr>
      <xdr:spPr>
        <a:xfrm>
          <a:off x="9372111" y="164132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100340</xdr:rowOff>
    </xdr:from>
    <xdr:to>
      <xdr:col>45</xdr:col>
      <xdr:colOff>177800</xdr:colOff>
      <xdr:row>98</xdr:row>
      <xdr:rowOff>35426</xdr:rowOff>
    </xdr:to>
    <xdr:cxnSp macro="">
      <xdr:nvCxnSpPr>
        <xdr:cNvPr id="458" name="直線コネクタ 457">
          <a:extLst>
            <a:ext uri="{FF2B5EF4-FFF2-40B4-BE49-F238E27FC236}">
              <a16:creationId xmlns:a16="http://schemas.microsoft.com/office/drawing/2014/main" xmlns="" id="{00000000-0008-0000-0600-0000CA010000}"/>
            </a:ext>
          </a:extLst>
        </xdr:cNvPr>
        <xdr:cNvCxnSpPr/>
      </xdr:nvCxnSpPr>
      <xdr:spPr>
        <a:xfrm flipV="1">
          <a:off x="7861300" y="16730990"/>
          <a:ext cx="889000" cy="1065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33240</xdr:rowOff>
    </xdr:from>
    <xdr:to>
      <xdr:col>46</xdr:col>
      <xdr:colOff>38100</xdr:colOff>
      <xdr:row>97</xdr:row>
      <xdr:rowOff>134840</xdr:rowOff>
    </xdr:to>
    <xdr:sp macro="" textlink="">
      <xdr:nvSpPr>
        <xdr:cNvPr id="459" name="フローチャート: 判断 458">
          <a:extLst>
            <a:ext uri="{FF2B5EF4-FFF2-40B4-BE49-F238E27FC236}">
              <a16:creationId xmlns:a16="http://schemas.microsoft.com/office/drawing/2014/main" xmlns="" id="{00000000-0008-0000-0600-0000CB010000}"/>
            </a:ext>
          </a:extLst>
        </xdr:cNvPr>
        <xdr:cNvSpPr/>
      </xdr:nvSpPr>
      <xdr:spPr>
        <a:xfrm>
          <a:off x="8699500" y="1666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151367</xdr:rowOff>
    </xdr:from>
    <xdr:ext cx="534377" cy="259045"/>
    <xdr:sp macro="" textlink="">
      <xdr:nvSpPr>
        <xdr:cNvPr id="460" name="テキスト ボックス 459">
          <a:extLst>
            <a:ext uri="{FF2B5EF4-FFF2-40B4-BE49-F238E27FC236}">
              <a16:creationId xmlns:a16="http://schemas.microsoft.com/office/drawing/2014/main" xmlns="" id="{00000000-0008-0000-0600-0000CC010000}"/>
            </a:ext>
          </a:extLst>
        </xdr:cNvPr>
        <xdr:cNvSpPr txBox="1"/>
      </xdr:nvSpPr>
      <xdr:spPr>
        <a:xfrm>
          <a:off x="8483111" y="164391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35426</xdr:rowOff>
    </xdr:from>
    <xdr:to>
      <xdr:col>41</xdr:col>
      <xdr:colOff>50800</xdr:colOff>
      <xdr:row>98</xdr:row>
      <xdr:rowOff>75705</xdr:rowOff>
    </xdr:to>
    <xdr:cxnSp macro="">
      <xdr:nvCxnSpPr>
        <xdr:cNvPr id="461" name="直線コネクタ 460">
          <a:extLst>
            <a:ext uri="{FF2B5EF4-FFF2-40B4-BE49-F238E27FC236}">
              <a16:creationId xmlns:a16="http://schemas.microsoft.com/office/drawing/2014/main" xmlns="" id="{00000000-0008-0000-0600-0000CD010000}"/>
            </a:ext>
          </a:extLst>
        </xdr:cNvPr>
        <xdr:cNvCxnSpPr/>
      </xdr:nvCxnSpPr>
      <xdr:spPr>
        <a:xfrm flipV="1">
          <a:off x="6972300" y="16837526"/>
          <a:ext cx="889000" cy="402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27589</xdr:rowOff>
    </xdr:from>
    <xdr:to>
      <xdr:col>41</xdr:col>
      <xdr:colOff>101600</xdr:colOff>
      <xdr:row>97</xdr:row>
      <xdr:rowOff>129189</xdr:rowOff>
    </xdr:to>
    <xdr:sp macro="" textlink="">
      <xdr:nvSpPr>
        <xdr:cNvPr id="462" name="フローチャート: 判断 461">
          <a:extLst>
            <a:ext uri="{FF2B5EF4-FFF2-40B4-BE49-F238E27FC236}">
              <a16:creationId xmlns:a16="http://schemas.microsoft.com/office/drawing/2014/main" xmlns="" id="{00000000-0008-0000-0600-0000CE010000}"/>
            </a:ext>
          </a:extLst>
        </xdr:cNvPr>
        <xdr:cNvSpPr/>
      </xdr:nvSpPr>
      <xdr:spPr>
        <a:xfrm>
          <a:off x="7810500" y="16658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145716</xdr:rowOff>
    </xdr:from>
    <xdr:ext cx="534377" cy="259045"/>
    <xdr:sp macro="" textlink="">
      <xdr:nvSpPr>
        <xdr:cNvPr id="463" name="テキスト ボックス 462">
          <a:extLst>
            <a:ext uri="{FF2B5EF4-FFF2-40B4-BE49-F238E27FC236}">
              <a16:creationId xmlns:a16="http://schemas.microsoft.com/office/drawing/2014/main" xmlns="" id="{00000000-0008-0000-0600-0000CF010000}"/>
            </a:ext>
          </a:extLst>
        </xdr:cNvPr>
        <xdr:cNvSpPr txBox="1"/>
      </xdr:nvSpPr>
      <xdr:spPr>
        <a:xfrm>
          <a:off x="7594111" y="16433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53837</xdr:rowOff>
    </xdr:from>
    <xdr:to>
      <xdr:col>36</xdr:col>
      <xdr:colOff>165100</xdr:colOff>
      <xdr:row>97</xdr:row>
      <xdr:rowOff>155437</xdr:rowOff>
    </xdr:to>
    <xdr:sp macro="" textlink="">
      <xdr:nvSpPr>
        <xdr:cNvPr id="464" name="フローチャート: 判断 463">
          <a:extLst>
            <a:ext uri="{FF2B5EF4-FFF2-40B4-BE49-F238E27FC236}">
              <a16:creationId xmlns:a16="http://schemas.microsoft.com/office/drawing/2014/main" xmlns="" id="{00000000-0008-0000-0600-0000D0010000}"/>
            </a:ext>
          </a:extLst>
        </xdr:cNvPr>
        <xdr:cNvSpPr/>
      </xdr:nvSpPr>
      <xdr:spPr>
        <a:xfrm>
          <a:off x="6921500" y="1668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96</xdr:row>
      <xdr:rowOff>514</xdr:rowOff>
    </xdr:from>
    <xdr:ext cx="534377" cy="259045"/>
    <xdr:sp macro="" textlink="">
      <xdr:nvSpPr>
        <xdr:cNvPr id="465" name="テキスト ボックス 464">
          <a:extLst>
            <a:ext uri="{FF2B5EF4-FFF2-40B4-BE49-F238E27FC236}">
              <a16:creationId xmlns:a16="http://schemas.microsoft.com/office/drawing/2014/main" xmlns="" id="{00000000-0008-0000-0600-0000D1010000}"/>
            </a:ext>
          </a:extLst>
        </xdr:cNvPr>
        <xdr:cNvSpPr txBox="1"/>
      </xdr:nvSpPr>
      <xdr:spPr>
        <a:xfrm>
          <a:off x="6705111" y="1645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600-0000D2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600-0000D3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600-0000D4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600-0000D5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0" name="テキスト ボックス 469">
          <a:extLst>
            <a:ext uri="{FF2B5EF4-FFF2-40B4-BE49-F238E27FC236}">
              <a16:creationId xmlns:a16="http://schemas.microsoft.com/office/drawing/2014/main" xmlns="" id="{00000000-0008-0000-0600-0000D6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1341</xdr:rowOff>
    </xdr:from>
    <xdr:to>
      <xdr:col>55</xdr:col>
      <xdr:colOff>50800</xdr:colOff>
      <xdr:row>96</xdr:row>
      <xdr:rowOff>102941</xdr:rowOff>
    </xdr:to>
    <xdr:sp macro="" textlink="">
      <xdr:nvSpPr>
        <xdr:cNvPr id="471" name="楕円 470">
          <a:extLst>
            <a:ext uri="{FF2B5EF4-FFF2-40B4-BE49-F238E27FC236}">
              <a16:creationId xmlns:a16="http://schemas.microsoft.com/office/drawing/2014/main" xmlns="" id="{00000000-0008-0000-0600-0000D7010000}"/>
            </a:ext>
          </a:extLst>
        </xdr:cNvPr>
        <xdr:cNvSpPr/>
      </xdr:nvSpPr>
      <xdr:spPr>
        <a:xfrm>
          <a:off x="10426700" y="164605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24218</xdr:rowOff>
    </xdr:from>
    <xdr:ext cx="534377" cy="259045"/>
    <xdr:sp macro="" textlink="">
      <xdr:nvSpPr>
        <xdr:cNvPr id="472" name="普通建設事業費 （ うち更新整備　）該当値テキスト">
          <a:extLst>
            <a:ext uri="{FF2B5EF4-FFF2-40B4-BE49-F238E27FC236}">
              <a16:creationId xmlns:a16="http://schemas.microsoft.com/office/drawing/2014/main" xmlns="" id="{00000000-0008-0000-0600-0000D8010000}"/>
            </a:ext>
          </a:extLst>
        </xdr:cNvPr>
        <xdr:cNvSpPr txBox="1"/>
      </xdr:nvSpPr>
      <xdr:spPr>
        <a:xfrm>
          <a:off x="10528300" y="163119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28133</xdr:rowOff>
    </xdr:from>
    <xdr:to>
      <xdr:col>50</xdr:col>
      <xdr:colOff>165100</xdr:colOff>
      <xdr:row>97</xdr:row>
      <xdr:rowOff>129733</xdr:rowOff>
    </xdr:to>
    <xdr:sp macro="" textlink="">
      <xdr:nvSpPr>
        <xdr:cNvPr id="473" name="楕円 472">
          <a:extLst>
            <a:ext uri="{FF2B5EF4-FFF2-40B4-BE49-F238E27FC236}">
              <a16:creationId xmlns:a16="http://schemas.microsoft.com/office/drawing/2014/main" xmlns="" id="{00000000-0008-0000-0600-0000D9010000}"/>
            </a:ext>
          </a:extLst>
        </xdr:cNvPr>
        <xdr:cNvSpPr/>
      </xdr:nvSpPr>
      <xdr:spPr>
        <a:xfrm>
          <a:off x="9588500" y="16658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120860</xdr:rowOff>
    </xdr:from>
    <xdr:ext cx="534377" cy="259045"/>
    <xdr:sp macro="" textlink="">
      <xdr:nvSpPr>
        <xdr:cNvPr id="474" name="テキスト ボックス 473">
          <a:extLst>
            <a:ext uri="{FF2B5EF4-FFF2-40B4-BE49-F238E27FC236}">
              <a16:creationId xmlns:a16="http://schemas.microsoft.com/office/drawing/2014/main" xmlns="" id="{00000000-0008-0000-0600-0000DA010000}"/>
            </a:ext>
          </a:extLst>
        </xdr:cNvPr>
        <xdr:cNvSpPr txBox="1"/>
      </xdr:nvSpPr>
      <xdr:spPr>
        <a:xfrm>
          <a:off x="9372111" y="16751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49540</xdr:rowOff>
    </xdr:from>
    <xdr:to>
      <xdr:col>46</xdr:col>
      <xdr:colOff>38100</xdr:colOff>
      <xdr:row>97</xdr:row>
      <xdr:rowOff>151140</xdr:rowOff>
    </xdr:to>
    <xdr:sp macro="" textlink="">
      <xdr:nvSpPr>
        <xdr:cNvPr id="475" name="楕円 474">
          <a:extLst>
            <a:ext uri="{FF2B5EF4-FFF2-40B4-BE49-F238E27FC236}">
              <a16:creationId xmlns:a16="http://schemas.microsoft.com/office/drawing/2014/main" xmlns="" id="{00000000-0008-0000-0600-0000DB010000}"/>
            </a:ext>
          </a:extLst>
        </xdr:cNvPr>
        <xdr:cNvSpPr/>
      </xdr:nvSpPr>
      <xdr:spPr>
        <a:xfrm>
          <a:off x="8699500" y="1668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142267</xdr:rowOff>
    </xdr:from>
    <xdr:ext cx="534377" cy="259045"/>
    <xdr:sp macro="" textlink="">
      <xdr:nvSpPr>
        <xdr:cNvPr id="476" name="テキスト ボックス 475">
          <a:extLst>
            <a:ext uri="{FF2B5EF4-FFF2-40B4-BE49-F238E27FC236}">
              <a16:creationId xmlns:a16="http://schemas.microsoft.com/office/drawing/2014/main" xmlns="" id="{00000000-0008-0000-0600-0000DC010000}"/>
            </a:ext>
          </a:extLst>
        </xdr:cNvPr>
        <xdr:cNvSpPr txBox="1"/>
      </xdr:nvSpPr>
      <xdr:spPr>
        <a:xfrm>
          <a:off x="8483111" y="16772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156076</xdr:rowOff>
    </xdr:from>
    <xdr:to>
      <xdr:col>41</xdr:col>
      <xdr:colOff>101600</xdr:colOff>
      <xdr:row>98</xdr:row>
      <xdr:rowOff>86226</xdr:rowOff>
    </xdr:to>
    <xdr:sp macro="" textlink="">
      <xdr:nvSpPr>
        <xdr:cNvPr id="477" name="楕円 476">
          <a:extLst>
            <a:ext uri="{FF2B5EF4-FFF2-40B4-BE49-F238E27FC236}">
              <a16:creationId xmlns:a16="http://schemas.microsoft.com/office/drawing/2014/main" xmlns="" id="{00000000-0008-0000-0600-0000DD010000}"/>
            </a:ext>
          </a:extLst>
        </xdr:cNvPr>
        <xdr:cNvSpPr/>
      </xdr:nvSpPr>
      <xdr:spPr>
        <a:xfrm>
          <a:off x="7810500" y="167867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77353</xdr:rowOff>
    </xdr:from>
    <xdr:ext cx="534377" cy="259045"/>
    <xdr:sp macro="" textlink="">
      <xdr:nvSpPr>
        <xdr:cNvPr id="478" name="テキスト ボックス 477">
          <a:extLst>
            <a:ext uri="{FF2B5EF4-FFF2-40B4-BE49-F238E27FC236}">
              <a16:creationId xmlns:a16="http://schemas.microsoft.com/office/drawing/2014/main" xmlns="" id="{00000000-0008-0000-0600-0000DE010000}"/>
            </a:ext>
          </a:extLst>
        </xdr:cNvPr>
        <xdr:cNvSpPr txBox="1"/>
      </xdr:nvSpPr>
      <xdr:spPr>
        <a:xfrm>
          <a:off x="7594111" y="168794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24905</xdr:rowOff>
    </xdr:from>
    <xdr:to>
      <xdr:col>36</xdr:col>
      <xdr:colOff>165100</xdr:colOff>
      <xdr:row>98</xdr:row>
      <xdr:rowOff>126505</xdr:rowOff>
    </xdr:to>
    <xdr:sp macro="" textlink="">
      <xdr:nvSpPr>
        <xdr:cNvPr id="479" name="楕円 478">
          <a:extLst>
            <a:ext uri="{FF2B5EF4-FFF2-40B4-BE49-F238E27FC236}">
              <a16:creationId xmlns:a16="http://schemas.microsoft.com/office/drawing/2014/main" xmlns="" id="{00000000-0008-0000-0600-0000DF010000}"/>
            </a:ext>
          </a:extLst>
        </xdr:cNvPr>
        <xdr:cNvSpPr/>
      </xdr:nvSpPr>
      <xdr:spPr>
        <a:xfrm>
          <a:off x="6921500" y="16827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117632</xdr:rowOff>
    </xdr:from>
    <xdr:ext cx="534377" cy="259045"/>
    <xdr:sp macro="" textlink="">
      <xdr:nvSpPr>
        <xdr:cNvPr id="480" name="テキスト ボックス 479">
          <a:extLst>
            <a:ext uri="{FF2B5EF4-FFF2-40B4-BE49-F238E27FC236}">
              <a16:creationId xmlns:a16="http://schemas.microsoft.com/office/drawing/2014/main" xmlns="" id="{00000000-0008-0000-0600-0000E0010000}"/>
            </a:ext>
          </a:extLst>
        </xdr:cNvPr>
        <xdr:cNvSpPr txBox="1"/>
      </xdr:nvSpPr>
      <xdr:spPr>
        <a:xfrm>
          <a:off x="6705111" y="169197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1" name="正方形/長方形 480">
          <a:extLst>
            <a:ext uri="{FF2B5EF4-FFF2-40B4-BE49-F238E27FC236}">
              <a16:creationId xmlns:a16="http://schemas.microsoft.com/office/drawing/2014/main" xmlns="" id="{00000000-0008-0000-0600-0000E1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2" name="正方形/長方形 481">
          <a:extLst>
            <a:ext uri="{FF2B5EF4-FFF2-40B4-BE49-F238E27FC236}">
              <a16:creationId xmlns:a16="http://schemas.microsoft.com/office/drawing/2014/main" xmlns="" id="{00000000-0008-0000-0600-0000E2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3" name="正方形/長方形 482">
          <a:extLst>
            <a:ext uri="{FF2B5EF4-FFF2-40B4-BE49-F238E27FC236}">
              <a16:creationId xmlns:a16="http://schemas.microsoft.com/office/drawing/2014/main" xmlns="" id="{00000000-0008-0000-0600-0000E3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4" name="正方形/長方形 483">
          <a:extLst>
            <a:ext uri="{FF2B5EF4-FFF2-40B4-BE49-F238E27FC236}">
              <a16:creationId xmlns:a16="http://schemas.microsoft.com/office/drawing/2014/main" xmlns="" id="{00000000-0008-0000-0600-0000E4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5" name="正方形/長方形 484">
          <a:extLst>
            <a:ext uri="{FF2B5EF4-FFF2-40B4-BE49-F238E27FC236}">
              <a16:creationId xmlns:a16="http://schemas.microsoft.com/office/drawing/2014/main" xmlns="" id="{00000000-0008-0000-0600-0000E5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6" name="正方形/長方形 485">
          <a:extLst>
            <a:ext uri="{FF2B5EF4-FFF2-40B4-BE49-F238E27FC236}">
              <a16:creationId xmlns:a16="http://schemas.microsoft.com/office/drawing/2014/main" xmlns="" id="{00000000-0008-0000-0600-0000E6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7" name="正方形/長方形 486">
          <a:extLst>
            <a:ext uri="{FF2B5EF4-FFF2-40B4-BE49-F238E27FC236}">
              <a16:creationId xmlns:a16="http://schemas.microsoft.com/office/drawing/2014/main" xmlns="" id="{00000000-0008-0000-0600-0000E7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8" name="正方形/長方形 487">
          <a:extLst>
            <a:ext uri="{FF2B5EF4-FFF2-40B4-BE49-F238E27FC236}">
              <a16:creationId xmlns:a16="http://schemas.microsoft.com/office/drawing/2014/main" xmlns="" id="{00000000-0008-0000-0600-0000E8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9" name="テキスト ボックス 488">
          <a:extLst>
            <a:ext uri="{FF2B5EF4-FFF2-40B4-BE49-F238E27FC236}">
              <a16:creationId xmlns:a16="http://schemas.microsoft.com/office/drawing/2014/main" xmlns="" id="{00000000-0008-0000-0600-0000E9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0" name="直線コネクタ 489">
          <a:extLst>
            <a:ext uri="{FF2B5EF4-FFF2-40B4-BE49-F238E27FC236}">
              <a16:creationId xmlns:a16="http://schemas.microsoft.com/office/drawing/2014/main" xmlns="" id="{00000000-0008-0000-0600-0000EA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491" name="直線コネクタ 490">
          <a:extLst>
            <a:ext uri="{FF2B5EF4-FFF2-40B4-BE49-F238E27FC236}">
              <a16:creationId xmlns:a16="http://schemas.microsoft.com/office/drawing/2014/main" xmlns="" id="{00000000-0008-0000-0600-0000EB010000}"/>
            </a:ext>
          </a:extLst>
        </xdr:cNvPr>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168927</xdr:rowOff>
    </xdr:from>
    <xdr:ext cx="248786" cy="259045"/>
    <xdr:sp macro="" textlink="">
      <xdr:nvSpPr>
        <xdr:cNvPr id="492" name="テキスト ボックス 491">
          <a:extLst>
            <a:ext uri="{FF2B5EF4-FFF2-40B4-BE49-F238E27FC236}">
              <a16:creationId xmlns:a16="http://schemas.microsoft.com/office/drawing/2014/main" xmlns="" id="{00000000-0008-0000-0600-0000EC010000}"/>
            </a:ext>
          </a:extLst>
        </xdr:cNvPr>
        <xdr:cNvSpPr txBox="1"/>
      </xdr:nvSpPr>
      <xdr:spPr>
        <a:xfrm>
          <a:off x="12197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493" name="直線コネクタ 492">
          <a:extLst>
            <a:ext uri="{FF2B5EF4-FFF2-40B4-BE49-F238E27FC236}">
              <a16:creationId xmlns:a16="http://schemas.microsoft.com/office/drawing/2014/main" xmlns="" id="{00000000-0008-0000-0600-0000ED010000}"/>
            </a:ext>
          </a:extLst>
        </xdr:cNvPr>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35</xdr:row>
      <xdr:rowOff>54627</xdr:rowOff>
    </xdr:from>
    <xdr:ext cx="531299" cy="259045"/>
    <xdr:sp macro="" textlink="">
      <xdr:nvSpPr>
        <xdr:cNvPr id="494" name="テキスト ボックス 493">
          <a:extLst>
            <a:ext uri="{FF2B5EF4-FFF2-40B4-BE49-F238E27FC236}">
              <a16:creationId xmlns:a16="http://schemas.microsoft.com/office/drawing/2014/main" xmlns="" id="{00000000-0008-0000-0600-0000EE010000}"/>
            </a:ext>
          </a:extLst>
        </xdr:cNvPr>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495" name="直線コネクタ 494">
          <a:extLst>
            <a:ext uri="{FF2B5EF4-FFF2-40B4-BE49-F238E27FC236}">
              <a16:creationId xmlns:a16="http://schemas.microsoft.com/office/drawing/2014/main" xmlns="" id="{00000000-0008-0000-0600-0000EF010000}"/>
            </a:ext>
          </a:extLst>
        </xdr:cNvPr>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32</xdr:row>
      <xdr:rowOff>111777</xdr:rowOff>
    </xdr:from>
    <xdr:ext cx="531299" cy="259045"/>
    <xdr:sp macro="" textlink="">
      <xdr:nvSpPr>
        <xdr:cNvPr id="496" name="テキスト ボックス 495">
          <a:extLst>
            <a:ext uri="{FF2B5EF4-FFF2-40B4-BE49-F238E27FC236}">
              <a16:creationId xmlns:a16="http://schemas.microsoft.com/office/drawing/2014/main" xmlns="" id="{00000000-0008-0000-0600-0000F0010000}"/>
            </a:ext>
          </a:extLst>
        </xdr:cNvPr>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497" name="直線コネクタ 496">
          <a:extLst>
            <a:ext uri="{FF2B5EF4-FFF2-40B4-BE49-F238E27FC236}">
              <a16:creationId xmlns:a16="http://schemas.microsoft.com/office/drawing/2014/main" xmlns="" id="{00000000-0008-0000-0600-0000F1010000}"/>
            </a:ext>
          </a:extLst>
        </xdr:cNvPr>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168927</xdr:rowOff>
    </xdr:from>
    <xdr:ext cx="531299" cy="259045"/>
    <xdr:sp macro="" textlink="">
      <xdr:nvSpPr>
        <xdr:cNvPr id="498" name="テキスト ボックス 497">
          <a:extLst>
            <a:ext uri="{FF2B5EF4-FFF2-40B4-BE49-F238E27FC236}">
              <a16:creationId xmlns:a16="http://schemas.microsoft.com/office/drawing/2014/main" xmlns="" id="{00000000-0008-0000-0600-0000F2010000}"/>
            </a:ext>
          </a:extLst>
        </xdr:cNvPr>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9" name="直線コネクタ 498">
          <a:extLst>
            <a:ext uri="{FF2B5EF4-FFF2-40B4-BE49-F238E27FC236}">
              <a16:creationId xmlns:a16="http://schemas.microsoft.com/office/drawing/2014/main" xmlns="" id="{00000000-0008-0000-0600-0000F3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27</xdr:row>
      <xdr:rowOff>54627</xdr:rowOff>
    </xdr:from>
    <xdr:ext cx="531299" cy="259045"/>
    <xdr:sp macro="" textlink="">
      <xdr:nvSpPr>
        <xdr:cNvPr id="500" name="テキスト ボックス 499">
          <a:extLst>
            <a:ext uri="{FF2B5EF4-FFF2-40B4-BE49-F238E27FC236}">
              <a16:creationId xmlns:a16="http://schemas.microsoft.com/office/drawing/2014/main" xmlns="" id="{00000000-0008-0000-0600-0000F4010000}"/>
            </a:ext>
          </a:extLst>
        </xdr:cNvPr>
        <xdr:cNvSpPr txBox="1"/>
      </xdr:nvSpPr>
      <xdr:spPr>
        <a:xfrm>
          <a:off x="11914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1" name="災害復旧事業費グラフ枠">
          <a:extLst>
            <a:ext uri="{FF2B5EF4-FFF2-40B4-BE49-F238E27FC236}">
              <a16:creationId xmlns:a16="http://schemas.microsoft.com/office/drawing/2014/main" xmlns="" id="{00000000-0008-0000-0600-0000F5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161943</xdr:rowOff>
    </xdr:from>
    <xdr:to>
      <xdr:col>85</xdr:col>
      <xdr:colOff>126364</xdr:colOff>
      <xdr:row>38</xdr:row>
      <xdr:rowOff>139700</xdr:rowOff>
    </xdr:to>
    <xdr:cxnSp macro="">
      <xdr:nvCxnSpPr>
        <xdr:cNvPr id="502" name="直線コネクタ 501">
          <a:extLst>
            <a:ext uri="{FF2B5EF4-FFF2-40B4-BE49-F238E27FC236}">
              <a16:creationId xmlns:a16="http://schemas.microsoft.com/office/drawing/2014/main" xmlns="" id="{00000000-0008-0000-0600-0000F6010000}"/>
            </a:ext>
          </a:extLst>
        </xdr:cNvPr>
        <xdr:cNvCxnSpPr/>
      </xdr:nvCxnSpPr>
      <xdr:spPr>
        <a:xfrm flipV="1">
          <a:off x="16317595" y="5476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143527</xdr:rowOff>
    </xdr:from>
    <xdr:ext cx="249299" cy="259045"/>
    <xdr:sp macro="" textlink="">
      <xdr:nvSpPr>
        <xdr:cNvPr id="503" name="災害復旧事業費最小値テキスト">
          <a:extLst>
            <a:ext uri="{FF2B5EF4-FFF2-40B4-BE49-F238E27FC236}">
              <a16:creationId xmlns:a16="http://schemas.microsoft.com/office/drawing/2014/main" xmlns="" id="{00000000-0008-0000-0600-0000F7010000}"/>
            </a:ext>
          </a:extLst>
        </xdr:cNvPr>
        <xdr:cNvSpPr txBox="1"/>
      </xdr:nvSpPr>
      <xdr:spPr>
        <a:xfrm>
          <a:off x="16370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04" name="直線コネクタ 503">
          <a:extLst>
            <a:ext uri="{FF2B5EF4-FFF2-40B4-BE49-F238E27FC236}">
              <a16:creationId xmlns:a16="http://schemas.microsoft.com/office/drawing/2014/main" xmlns="" id="{00000000-0008-0000-0600-0000F8010000}"/>
            </a:ext>
          </a:extLst>
        </xdr:cNvPr>
        <xdr:cNvCxnSpPr/>
      </xdr:nvCxnSpPr>
      <xdr:spPr>
        <a:xfrm>
          <a:off x="16230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108620</xdr:rowOff>
    </xdr:from>
    <xdr:ext cx="534377" cy="259045"/>
    <xdr:sp macro="" textlink="">
      <xdr:nvSpPr>
        <xdr:cNvPr id="505" name="災害復旧事業費最大値テキスト">
          <a:extLst>
            <a:ext uri="{FF2B5EF4-FFF2-40B4-BE49-F238E27FC236}">
              <a16:creationId xmlns:a16="http://schemas.microsoft.com/office/drawing/2014/main" xmlns="" id="{00000000-0008-0000-0600-0000F9010000}"/>
            </a:ext>
          </a:extLst>
        </xdr:cNvPr>
        <xdr:cNvSpPr txBox="1"/>
      </xdr:nvSpPr>
      <xdr:spPr>
        <a:xfrm>
          <a:off x="16370300" y="5252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161943</xdr:rowOff>
    </xdr:from>
    <xdr:to>
      <xdr:col>86</xdr:col>
      <xdr:colOff>25400</xdr:colOff>
      <xdr:row>31</xdr:row>
      <xdr:rowOff>161943</xdr:rowOff>
    </xdr:to>
    <xdr:cxnSp macro="">
      <xdr:nvCxnSpPr>
        <xdr:cNvPr id="506" name="直線コネクタ 505">
          <a:extLst>
            <a:ext uri="{FF2B5EF4-FFF2-40B4-BE49-F238E27FC236}">
              <a16:creationId xmlns:a16="http://schemas.microsoft.com/office/drawing/2014/main" xmlns="" id="{00000000-0008-0000-0600-0000FA010000}"/>
            </a:ext>
          </a:extLst>
        </xdr:cNvPr>
        <xdr:cNvCxnSpPr/>
      </xdr:nvCxnSpPr>
      <xdr:spPr>
        <a:xfrm>
          <a:off x="16230600" y="5476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83419</xdr:rowOff>
    </xdr:from>
    <xdr:to>
      <xdr:col>85</xdr:col>
      <xdr:colOff>127000</xdr:colOff>
      <xdr:row>38</xdr:row>
      <xdr:rowOff>30726</xdr:rowOff>
    </xdr:to>
    <xdr:cxnSp macro="">
      <xdr:nvCxnSpPr>
        <xdr:cNvPr id="507" name="直線コネクタ 506">
          <a:extLst>
            <a:ext uri="{FF2B5EF4-FFF2-40B4-BE49-F238E27FC236}">
              <a16:creationId xmlns:a16="http://schemas.microsoft.com/office/drawing/2014/main" xmlns="" id="{00000000-0008-0000-0600-0000FB010000}"/>
            </a:ext>
          </a:extLst>
        </xdr:cNvPr>
        <xdr:cNvCxnSpPr/>
      </xdr:nvCxnSpPr>
      <xdr:spPr>
        <a:xfrm>
          <a:off x="15481300" y="6427069"/>
          <a:ext cx="838200" cy="118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163258</xdr:rowOff>
    </xdr:from>
    <xdr:ext cx="469744" cy="259045"/>
    <xdr:sp macro="" textlink="">
      <xdr:nvSpPr>
        <xdr:cNvPr id="508" name="災害復旧事業費平均値テキスト">
          <a:extLst>
            <a:ext uri="{FF2B5EF4-FFF2-40B4-BE49-F238E27FC236}">
              <a16:creationId xmlns:a16="http://schemas.microsoft.com/office/drawing/2014/main" xmlns="" id="{00000000-0008-0000-0600-0000FC010000}"/>
            </a:ext>
          </a:extLst>
        </xdr:cNvPr>
        <xdr:cNvSpPr txBox="1"/>
      </xdr:nvSpPr>
      <xdr:spPr>
        <a:xfrm>
          <a:off x="16370300" y="63354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140381</xdr:rowOff>
    </xdr:from>
    <xdr:to>
      <xdr:col>85</xdr:col>
      <xdr:colOff>177800</xdr:colOff>
      <xdr:row>38</xdr:row>
      <xdr:rowOff>70531</xdr:rowOff>
    </xdr:to>
    <xdr:sp macro="" textlink="">
      <xdr:nvSpPr>
        <xdr:cNvPr id="509" name="フローチャート: 判断 508">
          <a:extLst>
            <a:ext uri="{FF2B5EF4-FFF2-40B4-BE49-F238E27FC236}">
              <a16:creationId xmlns:a16="http://schemas.microsoft.com/office/drawing/2014/main" xmlns="" id="{00000000-0008-0000-0600-0000FD010000}"/>
            </a:ext>
          </a:extLst>
        </xdr:cNvPr>
        <xdr:cNvSpPr/>
      </xdr:nvSpPr>
      <xdr:spPr>
        <a:xfrm>
          <a:off x="16268700" y="6484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83419</xdr:rowOff>
    </xdr:from>
    <xdr:to>
      <xdr:col>81</xdr:col>
      <xdr:colOff>50800</xdr:colOff>
      <xdr:row>37</xdr:row>
      <xdr:rowOff>128384</xdr:rowOff>
    </xdr:to>
    <xdr:cxnSp macro="">
      <xdr:nvCxnSpPr>
        <xdr:cNvPr id="510" name="直線コネクタ 509">
          <a:extLst>
            <a:ext uri="{FF2B5EF4-FFF2-40B4-BE49-F238E27FC236}">
              <a16:creationId xmlns:a16="http://schemas.microsoft.com/office/drawing/2014/main" xmlns="" id="{00000000-0008-0000-0600-0000FE010000}"/>
            </a:ext>
          </a:extLst>
        </xdr:cNvPr>
        <xdr:cNvCxnSpPr/>
      </xdr:nvCxnSpPr>
      <xdr:spPr>
        <a:xfrm flipV="1">
          <a:off x="14592300" y="6427069"/>
          <a:ext cx="889000" cy="449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110937</xdr:rowOff>
    </xdr:from>
    <xdr:to>
      <xdr:col>81</xdr:col>
      <xdr:colOff>101600</xdr:colOff>
      <xdr:row>38</xdr:row>
      <xdr:rowOff>41087</xdr:rowOff>
    </xdr:to>
    <xdr:sp macro="" textlink="">
      <xdr:nvSpPr>
        <xdr:cNvPr id="511" name="フローチャート: 判断 510">
          <a:extLst>
            <a:ext uri="{FF2B5EF4-FFF2-40B4-BE49-F238E27FC236}">
              <a16:creationId xmlns:a16="http://schemas.microsoft.com/office/drawing/2014/main" xmlns="" id="{00000000-0008-0000-0600-0000FF010000}"/>
            </a:ext>
          </a:extLst>
        </xdr:cNvPr>
        <xdr:cNvSpPr/>
      </xdr:nvSpPr>
      <xdr:spPr>
        <a:xfrm>
          <a:off x="15430500" y="6454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32214</xdr:rowOff>
    </xdr:from>
    <xdr:ext cx="469744" cy="259045"/>
    <xdr:sp macro="" textlink="">
      <xdr:nvSpPr>
        <xdr:cNvPr id="512" name="テキスト ボックス 511">
          <a:extLst>
            <a:ext uri="{FF2B5EF4-FFF2-40B4-BE49-F238E27FC236}">
              <a16:creationId xmlns:a16="http://schemas.microsoft.com/office/drawing/2014/main" xmlns="" id="{00000000-0008-0000-0600-000000020000}"/>
            </a:ext>
          </a:extLst>
        </xdr:cNvPr>
        <xdr:cNvSpPr txBox="1"/>
      </xdr:nvSpPr>
      <xdr:spPr>
        <a:xfrm>
          <a:off x="15246428" y="6547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128384</xdr:rowOff>
    </xdr:from>
    <xdr:to>
      <xdr:col>76</xdr:col>
      <xdr:colOff>114300</xdr:colOff>
      <xdr:row>38</xdr:row>
      <xdr:rowOff>139197</xdr:rowOff>
    </xdr:to>
    <xdr:cxnSp macro="">
      <xdr:nvCxnSpPr>
        <xdr:cNvPr id="513" name="直線コネクタ 512">
          <a:extLst>
            <a:ext uri="{FF2B5EF4-FFF2-40B4-BE49-F238E27FC236}">
              <a16:creationId xmlns:a16="http://schemas.microsoft.com/office/drawing/2014/main" xmlns="" id="{00000000-0008-0000-0600-000001020000}"/>
            </a:ext>
          </a:extLst>
        </xdr:cNvPr>
        <xdr:cNvCxnSpPr/>
      </xdr:nvCxnSpPr>
      <xdr:spPr>
        <a:xfrm flipV="1">
          <a:off x="13703300" y="6472034"/>
          <a:ext cx="889000" cy="1822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153091</xdr:rowOff>
    </xdr:from>
    <xdr:to>
      <xdr:col>76</xdr:col>
      <xdr:colOff>165100</xdr:colOff>
      <xdr:row>38</xdr:row>
      <xdr:rowOff>83241</xdr:rowOff>
    </xdr:to>
    <xdr:sp macro="" textlink="">
      <xdr:nvSpPr>
        <xdr:cNvPr id="514" name="フローチャート: 判断 513">
          <a:extLst>
            <a:ext uri="{FF2B5EF4-FFF2-40B4-BE49-F238E27FC236}">
              <a16:creationId xmlns:a16="http://schemas.microsoft.com/office/drawing/2014/main" xmlns="" id="{00000000-0008-0000-0600-000002020000}"/>
            </a:ext>
          </a:extLst>
        </xdr:cNvPr>
        <xdr:cNvSpPr/>
      </xdr:nvSpPr>
      <xdr:spPr>
        <a:xfrm>
          <a:off x="14541500" y="6496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38</xdr:row>
      <xdr:rowOff>74368</xdr:rowOff>
    </xdr:from>
    <xdr:ext cx="469744" cy="259045"/>
    <xdr:sp macro="" textlink="">
      <xdr:nvSpPr>
        <xdr:cNvPr id="515" name="テキスト ボックス 514">
          <a:extLst>
            <a:ext uri="{FF2B5EF4-FFF2-40B4-BE49-F238E27FC236}">
              <a16:creationId xmlns:a16="http://schemas.microsoft.com/office/drawing/2014/main" xmlns="" id="{00000000-0008-0000-0600-000003020000}"/>
            </a:ext>
          </a:extLst>
        </xdr:cNvPr>
        <xdr:cNvSpPr txBox="1"/>
      </xdr:nvSpPr>
      <xdr:spPr>
        <a:xfrm>
          <a:off x="14357428" y="6589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87145</xdr:rowOff>
    </xdr:from>
    <xdr:to>
      <xdr:col>71</xdr:col>
      <xdr:colOff>177800</xdr:colOff>
      <xdr:row>38</xdr:row>
      <xdr:rowOff>139197</xdr:rowOff>
    </xdr:to>
    <xdr:cxnSp macro="">
      <xdr:nvCxnSpPr>
        <xdr:cNvPr id="516" name="直線コネクタ 515">
          <a:extLst>
            <a:ext uri="{FF2B5EF4-FFF2-40B4-BE49-F238E27FC236}">
              <a16:creationId xmlns:a16="http://schemas.microsoft.com/office/drawing/2014/main" xmlns="" id="{00000000-0008-0000-0600-000004020000}"/>
            </a:ext>
          </a:extLst>
        </xdr:cNvPr>
        <xdr:cNvCxnSpPr/>
      </xdr:nvCxnSpPr>
      <xdr:spPr>
        <a:xfrm>
          <a:off x="12814300" y="6602245"/>
          <a:ext cx="889000" cy="52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53696</xdr:rowOff>
    </xdr:from>
    <xdr:to>
      <xdr:col>72</xdr:col>
      <xdr:colOff>38100</xdr:colOff>
      <xdr:row>38</xdr:row>
      <xdr:rowOff>155296</xdr:rowOff>
    </xdr:to>
    <xdr:sp macro="" textlink="">
      <xdr:nvSpPr>
        <xdr:cNvPr id="517" name="フローチャート: 判断 516">
          <a:extLst>
            <a:ext uri="{FF2B5EF4-FFF2-40B4-BE49-F238E27FC236}">
              <a16:creationId xmlns:a16="http://schemas.microsoft.com/office/drawing/2014/main" xmlns="" id="{00000000-0008-0000-0600-000005020000}"/>
            </a:ext>
          </a:extLst>
        </xdr:cNvPr>
        <xdr:cNvSpPr/>
      </xdr:nvSpPr>
      <xdr:spPr>
        <a:xfrm>
          <a:off x="13652500" y="6568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373</xdr:rowOff>
    </xdr:from>
    <xdr:ext cx="469744" cy="259045"/>
    <xdr:sp macro="" textlink="">
      <xdr:nvSpPr>
        <xdr:cNvPr id="518" name="テキスト ボックス 517">
          <a:extLst>
            <a:ext uri="{FF2B5EF4-FFF2-40B4-BE49-F238E27FC236}">
              <a16:creationId xmlns:a16="http://schemas.microsoft.com/office/drawing/2014/main" xmlns="" id="{00000000-0008-0000-0600-000006020000}"/>
            </a:ext>
          </a:extLst>
        </xdr:cNvPr>
        <xdr:cNvSpPr txBox="1"/>
      </xdr:nvSpPr>
      <xdr:spPr>
        <a:xfrm>
          <a:off x="13468428" y="6344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13645</xdr:rowOff>
    </xdr:from>
    <xdr:to>
      <xdr:col>67</xdr:col>
      <xdr:colOff>101600</xdr:colOff>
      <xdr:row>38</xdr:row>
      <xdr:rowOff>115245</xdr:rowOff>
    </xdr:to>
    <xdr:sp macro="" textlink="">
      <xdr:nvSpPr>
        <xdr:cNvPr id="519" name="フローチャート: 判断 518">
          <a:extLst>
            <a:ext uri="{FF2B5EF4-FFF2-40B4-BE49-F238E27FC236}">
              <a16:creationId xmlns:a16="http://schemas.microsoft.com/office/drawing/2014/main" xmlns="" id="{00000000-0008-0000-0600-000007020000}"/>
            </a:ext>
          </a:extLst>
        </xdr:cNvPr>
        <xdr:cNvSpPr/>
      </xdr:nvSpPr>
      <xdr:spPr>
        <a:xfrm>
          <a:off x="12763500" y="6528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131772</xdr:rowOff>
    </xdr:from>
    <xdr:ext cx="469744" cy="259045"/>
    <xdr:sp macro="" textlink="">
      <xdr:nvSpPr>
        <xdr:cNvPr id="520" name="テキスト ボックス 519">
          <a:extLst>
            <a:ext uri="{FF2B5EF4-FFF2-40B4-BE49-F238E27FC236}">
              <a16:creationId xmlns:a16="http://schemas.microsoft.com/office/drawing/2014/main" xmlns="" id="{00000000-0008-0000-0600-000008020000}"/>
            </a:ext>
          </a:extLst>
        </xdr:cNvPr>
        <xdr:cNvSpPr txBox="1"/>
      </xdr:nvSpPr>
      <xdr:spPr>
        <a:xfrm>
          <a:off x="12579428" y="63039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xmlns="" id="{00000000-0008-0000-0600-000009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xmlns="" id="{00000000-0008-0000-0600-00000A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3" name="テキスト ボックス 522">
          <a:extLst>
            <a:ext uri="{FF2B5EF4-FFF2-40B4-BE49-F238E27FC236}">
              <a16:creationId xmlns:a16="http://schemas.microsoft.com/office/drawing/2014/main" xmlns="" id="{00000000-0008-0000-0600-00000B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600-00000C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600-00000D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151376</xdr:rowOff>
    </xdr:from>
    <xdr:to>
      <xdr:col>85</xdr:col>
      <xdr:colOff>177800</xdr:colOff>
      <xdr:row>38</xdr:row>
      <xdr:rowOff>81527</xdr:rowOff>
    </xdr:to>
    <xdr:sp macro="" textlink="">
      <xdr:nvSpPr>
        <xdr:cNvPr id="526" name="楕円 525">
          <a:extLst>
            <a:ext uri="{FF2B5EF4-FFF2-40B4-BE49-F238E27FC236}">
              <a16:creationId xmlns:a16="http://schemas.microsoft.com/office/drawing/2014/main" xmlns="" id="{00000000-0008-0000-0600-00000E020000}"/>
            </a:ext>
          </a:extLst>
        </xdr:cNvPr>
        <xdr:cNvSpPr/>
      </xdr:nvSpPr>
      <xdr:spPr>
        <a:xfrm>
          <a:off x="16268700" y="649502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118807</xdr:rowOff>
    </xdr:from>
    <xdr:ext cx="469744" cy="259045"/>
    <xdr:sp macro="" textlink="">
      <xdr:nvSpPr>
        <xdr:cNvPr id="527" name="災害復旧事業費該当値テキスト">
          <a:extLst>
            <a:ext uri="{FF2B5EF4-FFF2-40B4-BE49-F238E27FC236}">
              <a16:creationId xmlns:a16="http://schemas.microsoft.com/office/drawing/2014/main" xmlns="" id="{00000000-0008-0000-0600-00000F020000}"/>
            </a:ext>
          </a:extLst>
        </xdr:cNvPr>
        <xdr:cNvSpPr txBox="1"/>
      </xdr:nvSpPr>
      <xdr:spPr>
        <a:xfrm>
          <a:off x="16370300" y="6462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32619</xdr:rowOff>
    </xdr:from>
    <xdr:to>
      <xdr:col>81</xdr:col>
      <xdr:colOff>101600</xdr:colOff>
      <xdr:row>37</xdr:row>
      <xdr:rowOff>134219</xdr:rowOff>
    </xdr:to>
    <xdr:sp macro="" textlink="">
      <xdr:nvSpPr>
        <xdr:cNvPr id="528" name="楕円 527">
          <a:extLst>
            <a:ext uri="{FF2B5EF4-FFF2-40B4-BE49-F238E27FC236}">
              <a16:creationId xmlns:a16="http://schemas.microsoft.com/office/drawing/2014/main" xmlns="" id="{00000000-0008-0000-0600-000010020000}"/>
            </a:ext>
          </a:extLst>
        </xdr:cNvPr>
        <xdr:cNvSpPr/>
      </xdr:nvSpPr>
      <xdr:spPr>
        <a:xfrm>
          <a:off x="15430500" y="6376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35</xdr:row>
      <xdr:rowOff>150746</xdr:rowOff>
    </xdr:from>
    <xdr:ext cx="469744" cy="259045"/>
    <xdr:sp macro="" textlink="">
      <xdr:nvSpPr>
        <xdr:cNvPr id="529" name="テキスト ボックス 528">
          <a:extLst>
            <a:ext uri="{FF2B5EF4-FFF2-40B4-BE49-F238E27FC236}">
              <a16:creationId xmlns:a16="http://schemas.microsoft.com/office/drawing/2014/main" xmlns="" id="{00000000-0008-0000-0600-000011020000}"/>
            </a:ext>
          </a:extLst>
        </xdr:cNvPr>
        <xdr:cNvSpPr txBox="1"/>
      </xdr:nvSpPr>
      <xdr:spPr>
        <a:xfrm>
          <a:off x="15246428" y="6151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77584</xdr:rowOff>
    </xdr:from>
    <xdr:to>
      <xdr:col>76</xdr:col>
      <xdr:colOff>165100</xdr:colOff>
      <xdr:row>38</xdr:row>
      <xdr:rowOff>7734</xdr:rowOff>
    </xdr:to>
    <xdr:sp macro="" textlink="">
      <xdr:nvSpPr>
        <xdr:cNvPr id="530" name="楕円 529">
          <a:extLst>
            <a:ext uri="{FF2B5EF4-FFF2-40B4-BE49-F238E27FC236}">
              <a16:creationId xmlns:a16="http://schemas.microsoft.com/office/drawing/2014/main" xmlns="" id="{00000000-0008-0000-0600-000012020000}"/>
            </a:ext>
          </a:extLst>
        </xdr:cNvPr>
        <xdr:cNvSpPr/>
      </xdr:nvSpPr>
      <xdr:spPr>
        <a:xfrm>
          <a:off x="14541500" y="6421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36</xdr:row>
      <xdr:rowOff>24261</xdr:rowOff>
    </xdr:from>
    <xdr:ext cx="469744" cy="259045"/>
    <xdr:sp macro="" textlink="">
      <xdr:nvSpPr>
        <xdr:cNvPr id="531" name="テキスト ボックス 530">
          <a:extLst>
            <a:ext uri="{FF2B5EF4-FFF2-40B4-BE49-F238E27FC236}">
              <a16:creationId xmlns:a16="http://schemas.microsoft.com/office/drawing/2014/main" xmlns="" id="{00000000-0008-0000-0600-000013020000}"/>
            </a:ext>
          </a:extLst>
        </xdr:cNvPr>
        <xdr:cNvSpPr txBox="1"/>
      </xdr:nvSpPr>
      <xdr:spPr>
        <a:xfrm>
          <a:off x="14357428" y="6196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88397</xdr:rowOff>
    </xdr:from>
    <xdr:to>
      <xdr:col>72</xdr:col>
      <xdr:colOff>38100</xdr:colOff>
      <xdr:row>39</xdr:row>
      <xdr:rowOff>18547</xdr:rowOff>
    </xdr:to>
    <xdr:sp macro="" textlink="">
      <xdr:nvSpPr>
        <xdr:cNvPr id="532" name="楕円 531">
          <a:extLst>
            <a:ext uri="{FF2B5EF4-FFF2-40B4-BE49-F238E27FC236}">
              <a16:creationId xmlns:a16="http://schemas.microsoft.com/office/drawing/2014/main" xmlns="" id="{00000000-0008-0000-0600-000014020000}"/>
            </a:ext>
          </a:extLst>
        </xdr:cNvPr>
        <xdr:cNvSpPr/>
      </xdr:nvSpPr>
      <xdr:spPr>
        <a:xfrm>
          <a:off x="13652500" y="6603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39</xdr:row>
      <xdr:rowOff>9674</xdr:rowOff>
    </xdr:from>
    <xdr:ext cx="313932" cy="259045"/>
    <xdr:sp macro="" textlink="">
      <xdr:nvSpPr>
        <xdr:cNvPr id="533" name="テキスト ボックス 532">
          <a:extLst>
            <a:ext uri="{FF2B5EF4-FFF2-40B4-BE49-F238E27FC236}">
              <a16:creationId xmlns:a16="http://schemas.microsoft.com/office/drawing/2014/main" xmlns="" id="{00000000-0008-0000-0600-000015020000}"/>
            </a:ext>
          </a:extLst>
        </xdr:cNvPr>
        <xdr:cNvSpPr txBox="1"/>
      </xdr:nvSpPr>
      <xdr:spPr>
        <a:xfrm>
          <a:off x="13546333" y="66962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36345</xdr:rowOff>
    </xdr:from>
    <xdr:to>
      <xdr:col>67</xdr:col>
      <xdr:colOff>101600</xdr:colOff>
      <xdr:row>38</xdr:row>
      <xdr:rowOff>137945</xdr:rowOff>
    </xdr:to>
    <xdr:sp macro="" textlink="">
      <xdr:nvSpPr>
        <xdr:cNvPr id="534" name="楕円 533">
          <a:extLst>
            <a:ext uri="{FF2B5EF4-FFF2-40B4-BE49-F238E27FC236}">
              <a16:creationId xmlns:a16="http://schemas.microsoft.com/office/drawing/2014/main" xmlns="" id="{00000000-0008-0000-0600-000016020000}"/>
            </a:ext>
          </a:extLst>
        </xdr:cNvPr>
        <xdr:cNvSpPr/>
      </xdr:nvSpPr>
      <xdr:spPr>
        <a:xfrm>
          <a:off x="12763500" y="6551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129072</xdr:rowOff>
    </xdr:from>
    <xdr:ext cx="469744" cy="259045"/>
    <xdr:sp macro="" textlink="">
      <xdr:nvSpPr>
        <xdr:cNvPr id="535" name="テキスト ボックス 534">
          <a:extLst>
            <a:ext uri="{FF2B5EF4-FFF2-40B4-BE49-F238E27FC236}">
              <a16:creationId xmlns:a16="http://schemas.microsoft.com/office/drawing/2014/main" xmlns="" id="{00000000-0008-0000-0600-000017020000}"/>
            </a:ext>
          </a:extLst>
        </xdr:cNvPr>
        <xdr:cNvSpPr txBox="1"/>
      </xdr:nvSpPr>
      <xdr:spPr>
        <a:xfrm>
          <a:off x="12579428" y="6644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6" name="正方形/長方形 535">
          <a:extLst>
            <a:ext uri="{FF2B5EF4-FFF2-40B4-BE49-F238E27FC236}">
              <a16:creationId xmlns:a16="http://schemas.microsoft.com/office/drawing/2014/main" xmlns="" id="{00000000-0008-0000-0600-000018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7" name="正方形/長方形 536">
          <a:extLst>
            <a:ext uri="{FF2B5EF4-FFF2-40B4-BE49-F238E27FC236}">
              <a16:creationId xmlns:a16="http://schemas.microsoft.com/office/drawing/2014/main" xmlns="" id="{00000000-0008-0000-0600-000019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8" name="正方形/長方形 537">
          <a:extLst>
            <a:ext uri="{FF2B5EF4-FFF2-40B4-BE49-F238E27FC236}">
              <a16:creationId xmlns:a16="http://schemas.microsoft.com/office/drawing/2014/main" xmlns="" id="{00000000-0008-0000-0600-00001A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9" name="正方形/長方形 538">
          <a:extLst>
            <a:ext uri="{FF2B5EF4-FFF2-40B4-BE49-F238E27FC236}">
              <a16:creationId xmlns:a16="http://schemas.microsoft.com/office/drawing/2014/main" xmlns="" id="{00000000-0008-0000-0600-00001B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0" name="正方形/長方形 539">
          <a:extLst>
            <a:ext uri="{FF2B5EF4-FFF2-40B4-BE49-F238E27FC236}">
              <a16:creationId xmlns:a16="http://schemas.microsoft.com/office/drawing/2014/main" xmlns="" id="{00000000-0008-0000-0600-00001C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1" name="正方形/長方形 540">
          <a:extLst>
            <a:ext uri="{FF2B5EF4-FFF2-40B4-BE49-F238E27FC236}">
              <a16:creationId xmlns:a16="http://schemas.microsoft.com/office/drawing/2014/main" xmlns="" id="{00000000-0008-0000-0600-00001D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2" name="正方形/長方形 541">
          <a:extLst>
            <a:ext uri="{FF2B5EF4-FFF2-40B4-BE49-F238E27FC236}">
              <a16:creationId xmlns:a16="http://schemas.microsoft.com/office/drawing/2014/main" xmlns="" id="{00000000-0008-0000-0600-00001E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3" name="正方形/長方形 542">
          <a:extLst>
            <a:ext uri="{FF2B5EF4-FFF2-40B4-BE49-F238E27FC236}">
              <a16:creationId xmlns:a16="http://schemas.microsoft.com/office/drawing/2014/main" xmlns="" id="{00000000-0008-0000-0600-00001F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4" name="テキスト ボックス 543">
          <a:extLst>
            <a:ext uri="{FF2B5EF4-FFF2-40B4-BE49-F238E27FC236}">
              <a16:creationId xmlns:a16="http://schemas.microsoft.com/office/drawing/2014/main" xmlns="" id="{00000000-0008-0000-0600-000020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5" name="直線コネクタ 544">
          <a:extLst>
            <a:ext uri="{FF2B5EF4-FFF2-40B4-BE49-F238E27FC236}">
              <a16:creationId xmlns:a16="http://schemas.microsoft.com/office/drawing/2014/main" xmlns="" id="{00000000-0008-0000-0600-000021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6" name="直線コネクタ 545">
          <a:extLst>
            <a:ext uri="{FF2B5EF4-FFF2-40B4-BE49-F238E27FC236}">
              <a16:creationId xmlns:a16="http://schemas.microsoft.com/office/drawing/2014/main" xmlns="" id="{00000000-0008-0000-0600-000022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7" name="テキスト ボックス 546">
          <a:extLst>
            <a:ext uri="{FF2B5EF4-FFF2-40B4-BE49-F238E27FC236}">
              <a16:creationId xmlns:a16="http://schemas.microsoft.com/office/drawing/2014/main" xmlns="" id="{00000000-0008-0000-0600-000023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8" name="直線コネクタ 547">
          <a:extLst>
            <a:ext uri="{FF2B5EF4-FFF2-40B4-BE49-F238E27FC236}">
              <a16:creationId xmlns:a16="http://schemas.microsoft.com/office/drawing/2014/main" xmlns="" id="{00000000-0008-0000-0600-000024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9" name="テキスト ボックス 548">
          <a:extLst>
            <a:ext uri="{FF2B5EF4-FFF2-40B4-BE49-F238E27FC236}">
              <a16:creationId xmlns:a16="http://schemas.microsoft.com/office/drawing/2014/main" xmlns="" id="{00000000-0008-0000-0600-000025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0" name="失業対策事業費グラフ枠">
          <a:extLst>
            <a:ext uri="{FF2B5EF4-FFF2-40B4-BE49-F238E27FC236}">
              <a16:creationId xmlns:a16="http://schemas.microsoft.com/office/drawing/2014/main" xmlns="" id="{00000000-0008-0000-0600-000026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51" name="直線コネクタ 550">
          <a:extLst>
            <a:ext uri="{FF2B5EF4-FFF2-40B4-BE49-F238E27FC236}">
              <a16:creationId xmlns:a16="http://schemas.microsoft.com/office/drawing/2014/main" xmlns="" id="{00000000-0008-0000-0600-000027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52" name="失業対策事業費最小値テキスト">
          <a:extLst>
            <a:ext uri="{FF2B5EF4-FFF2-40B4-BE49-F238E27FC236}">
              <a16:creationId xmlns:a16="http://schemas.microsoft.com/office/drawing/2014/main" xmlns="" id="{00000000-0008-0000-0600-000028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3" name="直線コネクタ 552">
          <a:extLst>
            <a:ext uri="{FF2B5EF4-FFF2-40B4-BE49-F238E27FC236}">
              <a16:creationId xmlns:a16="http://schemas.microsoft.com/office/drawing/2014/main" xmlns="" id="{00000000-0008-0000-0600-00002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4" name="失業対策事業費最大値テキスト">
          <a:extLst>
            <a:ext uri="{FF2B5EF4-FFF2-40B4-BE49-F238E27FC236}">
              <a16:creationId xmlns:a16="http://schemas.microsoft.com/office/drawing/2014/main" xmlns="" id="{00000000-0008-0000-0600-00002A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5" name="直線コネクタ 554">
          <a:extLst>
            <a:ext uri="{FF2B5EF4-FFF2-40B4-BE49-F238E27FC236}">
              <a16:creationId xmlns:a16="http://schemas.microsoft.com/office/drawing/2014/main" xmlns="" id="{00000000-0008-0000-0600-00002B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6" name="直線コネクタ 555">
          <a:extLst>
            <a:ext uri="{FF2B5EF4-FFF2-40B4-BE49-F238E27FC236}">
              <a16:creationId xmlns:a16="http://schemas.microsoft.com/office/drawing/2014/main" xmlns="" id="{00000000-0008-0000-0600-00002C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7" name="失業対策事業費平均値テキスト">
          <a:extLst>
            <a:ext uri="{FF2B5EF4-FFF2-40B4-BE49-F238E27FC236}">
              <a16:creationId xmlns:a16="http://schemas.microsoft.com/office/drawing/2014/main" xmlns="" id="{00000000-0008-0000-0600-00002D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8" name="フローチャート: 判断 557">
          <a:extLst>
            <a:ext uri="{FF2B5EF4-FFF2-40B4-BE49-F238E27FC236}">
              <a16:creationId xmlns:a16="http://schemas.microsoft.com/office/drawing/2014/main" xmlns="" id="{00000000-0008-0000-0600-00002E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9" name="直線コネクタ 558">
          <a:extLst>
            <a:ext uri="{FF2B5EF4-FFF2-40B4-BE49-F238E27FC236}">
              <a16:creationId xmlns:a16="http://schemas.microsoft.com/office/drawing/2014/main" xmlns="" id="{00000000-0008-0000-0600-00002F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60" name="フローチャート: 判断 559">
          <a:extLst>
            <a:ext uri="{FF2B5EF4-FFF2-40B4-BE49-F238E27FC236}">
              <a16:creationId xmlns:a16="http://schemas.microsoft.com/office/drawing/2014/main" xmlns="" id="{00000000-0008-0000-0600-000030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xmlns="" id="{00000000-0008-0000-0600-000031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62" name="直線コネクタ 561">
          <a:extLst>
            <a:ext uri="{FF2B5EF4-FFF2-40B4-BE49-F238E27FC236}">
              <a16:creationId xmlns:a16="http://schemas.microsoft.com/office/drawing/2014/main" xmlns="" id="{00000000-0008-0000-0600-000032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3" name="フローチャート: 判断 562">
          <a:extLst>
            <a:ext uri="{FF2B5EF4-FFF2-40B4-BE49-F238E27FC236}">
              <a16:creationId xmlns:a16="http://schemas.microsoft.com/office/drawing/2014/main" xmlns="" id="{00000000-0008-0000-0600-000033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xmlns="" id="{00000000-0008-0000-0600-000034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5" name="直線コネクタ 564">
          <a:extLst>
            <a:ext uri="{FF2B5EF4-FFF2-40B4-BE49-F238E27FC236}">
              <a16:creationId xmlns:a16="http://schemas.microsoft.com/office/drawing/2014/main" xmlns="" id="{00000000-0008-0000-0600-000035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6" name="フローチャート: 判断 565">
          <a:extLst>
            <a:ext uri="{FF2B5EF4-FFF2-40B4-BE49-F238E27FC236}">
              <a16:creationId xmlns:a16="http://schemas.microsoft.com/office/drawing/2014/main" xmlns="" id="{00000000-0008-0000-0600-000036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7" name="テキスト ボックス 566">
          <a:extLst>
            <a:ext uri="{FF2B5EF4-FFF2-40B4-BE49-F238E27FC236}">
              <a16:creationId xmlns:a16="http://schemas.microsoft.com/office/drawing/2014/main" xmlns="" id="{00000000-0008-0000-0600-000037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8" name="フローチャート: 判断 567">
          <a:extLst>
            <a:ext uri="{FF2B5EF4-FFF2-40B4-BE49-F238E27FC236}">
              <a16:creationId xmlns:a16="http://schemas.microsoft.com/office/drawing/2014/main" xmlns="" id="{00000000-0008-0000-0600-000038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9" name="テキスト ボックス 568">
          <a:extLst>
            <a:ext uri="{FF2B5EF4-FFF2-40B4-BE49-F238E27FC236}">
              <a16:creationId xmlns:a16="http://schemas.microsoft.com/office/drawing/2014/main" xmlns="" id="{00000000-0008-0000-0600-000039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xmlns="" id="{00000000-0008-0000-0600-00003A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xmlns="" id="{00000000-0008-0000-0600-00003B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2" name="テキスト ボックス 571">
          <a:extLst>
            <a:ext uri="{FF2B5EF4-FFF2-40B4-BE49-F238E27FC236}">
              <a16:creationId xmlns:a16="http://schemas.microsoft.com/office/drawing/2014/main" xmlns="" id="{00000000-0008-0000-0600-00003C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3" name="テキスト ボックス 572">
          <a:extLst>
            <a:ext uri="{FF2B5EF4-FFF2-40B4-BE49-F238E27FC236}">
              <a16:creationId xmlns:a16="http://schemas.microsoft.com/office/drawing/2014/main" xmlns="" id="{00000000-0008-0000-0600-00003D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4" name="テキスト ボックス 573">
          <a:extLst>
            <a:ext uri="{FF2B5EF4-FFF2-40B4-BE49-F238E27FC236}">
              <a16:creationId xmlns:a16="http://schemas.microsoft.com/office/drawing/2014/main" xmlns="" id="{00000000-0008-0000-0600-00003E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5" name="楕円 574">
          <a:extLst>
            <a:ext uri="{FF2B5EF4-FFF2-40B4-BE49-F238E27FC236}">
              <a16:creationId xmlns:a16="http://schemas.microsoft.com/office/drawing/2014/main" xmlns="" id="{00000000-0008-0000-0600-00003F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6" name="失業対策事業費該当値テキスト">
          <a:extLst>
            <a:ext uri="{FF2B5EF4-FFF2-40B4-BE49-F238E27FC236}">
              <a16:creationId xmlns:a16="http://schemas.microsoft.com/office/drawing/2014/main" xmlns="" id="{00000000-0008-0000-0600-000040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7" name="楕円 576">
          <a:extLst>
            <a:ext uri="{FF2B5EF4-FFF2-40B4-BE49-F238E27FC236}">
              <a16:creationId xmlns:a16="http://schemas.microsoft.com/office/drawing/2014/main" xmlns="" id="{00000000-0008-0000-0600-000041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8" name="テキスト ボックス 577">
          <a:extLst>
            <a:ext uri="{FF2B5EF4-FFF2-40B4-BE49-F238E27FC236}">
              <a16:creationId xmlns:a16="http://schemas.microsoft.com/office/drawing/2014/main" xmlns="" id="{00000000-0008-0000-0600-000042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9" name="楕円 578">
          <a:extLst>
            <a:ext uri="{FF2B5EF4-FFF2-40B4-BE49-F238E27FC236}">
              <a16:creationId xmlns:a16="http://schemas.microsoft.com/office/drawing/2014/main" xmlns="" id="{00000000-0008-0000-0600-000043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80" name="テキスト ボックス 579">
          <a:extLst>
            <a:ext uri="{FF2B5EF4-FFF2-40B4-BE49-F238E27FC236}">
              <a16:creationId xmlns:a16="http://schemas.microsoft.com/office/drawing/2014/main" xmlns="" id="{00000000-0008-0000-0600-000044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81" name="楕円 580">
          <a:extLst>
            <a:ext uri="{FF2B5EF4-FFF2-40B4-BE49-F238E27FC236}">
              <a16:creationId xmlns:a16="http://schemas.microsoft.com/office/drawing/2014/main" xmlns="" id="{00000000-0008-0000-0600-000045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82" name="テキスト ボックス 581">
          <a:extLst>
            <a:ext uri="{FF2B5EF4-FFF2-40B4-BE49-F238E27FC236}">
              <a16:creationId xmlns:a16="http://schemas.microsoft.com/office/drawing/2014/main" xmlns="" id="{00000000-0008-0000-0600-000046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3" name="楕円 582">
          <a:extLst>
            <a:ext uri="{FF2B5EF4-FFF2-40B4-BE49-F238E27FC236}">
              <a16:creationId xmlns:a16="http://schemas.microsoft.com/office/drawing/2014/main" xmlns="" id="{00000000-0008-0000-0600-000047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4" name="テキスト ボックス 583">
          <a:extLst>
            <a:ext uri="{FF2B5EF4-FFF2-40B4-BE49-F238E27FC236}">
              <a16:creationId xmlns:a16="http://schemas.microsoft.com/office/drawing/2014/main" xmlns="" id="{00000000-0008-0000-0600-000048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5" name="正方形/長方形 584">
          <a:extLst>
            <a:ext uri="{FF2B5EF4-FFF2-40B4-BE49-F238E27FC236}">
              <a16:creationId xmlns:a16="http://schemas.microsoft.com/office/drawing/2014/main" xmlns="" id="{00000000-0008-0000-0600-000049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6" name="正方形/長方形 585">
          <a:extLst>
            <a:ext uri="{FF2B5EF4-FFF2-40B4-BE49-F238E27FC236}">
              <a16:creationId xmlns:a16="http://schemas.microsoft.com/office/drawing/2014/main" xmlns="" id="{00000000-0008-0000-0600-00004A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7" name="正方形/長方形 586">
          <a:extLst>
            <a:ext uri="{FF2B5EF4-FFF2-40B4-BE49-F238E27FC236}">
              <a16:creationId xmlns:a16="http://schemas.microsoft.com/office/drawing/2014/main" xmlns="" id="{00000000-0008-0000-0600-00004B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8" name="正方形/長方形 587">
          <a:extLst>
            <a:ext uri="{FF2B5EF4-FFF2-40B4-BE49-F238E27FC236}">
              <a16:creationId xmlns:a16="http://schemas.microsoft.com/office/drawing/2014/main" xmlns="" id="{00000000-0008-0000-0600-00004C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9" name="正方形/長方形 588">
          <a:extLst>
            <a:ext uri="{FF2B5EF4-FFF2-40B4-BE49-F238E27FC236}">
              <a16:creationId xmlns:a16="http://schemas.microsoft.com/office/drawing/2014/main" xmlns="" id="{00000000-0008-0000-0600-00004D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0" name="正方形/長方形 589">
          <a:extLst>
            <a:ext uri="{FF2B5EF4-FFF2-40B4-BE49-F238E27FC236}">
              <a16:creationId xmlns:a16="http://schemas.microsoft.com/office/drawing/2014/main" xmlns="" id="{00000000-0008-0000-0600-00004E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1" name="正方形/長方形 590">
          <a:extLst>
            <a:ext uri="{FF2B5EF4-FFF2-40B4-BE49-F238E27FC236}">
              <a16:creationId xmlns:a16="http://schemas.microsoft.com/office/drawing/2014/main" xmlns="" id="{00000000-0008-0000-0600-00004F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54,487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2" name="正方形/長方形 591">
          <a:extLst>
            <a:ext uri="{FF2B5EF4-FFF2-40B4-BE49-F238E27FC236}">
              <a16:creationId xmlns:a16="http://schemas.microsoft.com/office/drawing/2014/main" xmlns="" id="{00000000-0008-0000-0600-000050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3" name="テキスト ボックス 592">
          <a:extLst>
            <a:ext uri="{FF2B5EF4-FFF2-40B4-BE49-F238E27FC236}">
              <a16:creationId xmlns:a16="http://schemas.microsoft.com/office/drawing/2014/main" xmlns="" id="{00000000-0008-0000-0600-000051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4" name="直線コネクタ 593">
          <a:extLst>
            <a:ext uri="{FF2B5EF4-FFF2-40B4-BE49-F238E27FC236}">
              <a16:creationId xmlns:a16="http://schemas.microsoft.com/office/drawing/2014/main" xmlns="" id="{00000000-0008-0000-0600-000052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5" name="直線コネクタ 594">
          <a:extLst>
            <a:ext uri="{FF2B5EF4-FFF2-40B4-BE49-F238E27FC236}">
              <a16:creationId xmlns:a16="http://schemas.microsoft.com/office/drawing/2014/main" xmlns="" id="{00000000-0008-0000-0600-000053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6" name="テキスト ボックス 595">
          <a:extLst>
            <a:ext uri="{FF2B5EF4-FFF2-40B4-BE49-F238E27FC236}">
              <a16:creationId xmlns:a16="http://schemas.microsoft.com/office/drawing/2014/main" xmlns="" id="{00000000-0008-0000-0600-000054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7" name="直線コネクタ 596">
          <a:extLst>
            <a:ext uri="{FF2B5EF4-FFF2-40B4-BE49-F238E27FC236}">
              <a16:creationId xmlns:a16="http://schemas.microsoft.com/office/drawing/2014/main" xmlns="" id="{00000000-0008-0000-0600-000055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598" name="テキスト ボックス 597">
          <a:extLst>
            <a:ext uri="{FF2B5EF4-FFF2-40B4-BE49-F238E27FC236}">
              <a16:creationId xmlns:a16="http://schemas.microsoft.com/office/drawing/2014/main" xmlns="" id="{00000000-0008-0000-0600-000056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9" name="直線コネクタ 598">
          <a:extLst>
            <a:ext uri="{FF2B5EF4-FFF2-40B4-BE49-F238E27FC236}">
              <a16:creationId xmlns:a16="http://schemas.microsoft.com/office/drawing/2014/main" xmlns="" id="{00000000-0008-0000-0600-000057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00" name="テキスト ボックス 599">
          <a:extLst>
            <a:ext uri="{FF2B5EF4-FFF2-40B4-BE49-F238E27FC236}">
              <a16:creationId xmlns:a16="http://schemas.microsoft.com/office/drawing/2014/main" xmlns="" id="{00000000-0008-0000-0600-000058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01" name="直線コネクタ 600">
          <a:extLst>
            <a:ext uri="{FF2B5EF4-FFF2-40B4-BE49-F238E27FC236}">
              <a16:creationId xmlns:a16="http://schemas.microsoft.com/office/drawing/2014/main" xmlns="" id="{00000000-0008-0000-0600-000059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02" name="テキスト ボックス 601">
          <a:extLst>
            <a:ext uri="{FF2B5EF4-FFF2-40B4-BE49-F238E27FC236}">
              <a16:creationId xmlns:a16="http://schemas.microsoft.com/office/drawing/2014/main" xmlns="" id="{00000000-0008-0000-0600-00005A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3" name="直線コネクタ 602">
          <a:extLst>
            <a:ext uri="{FF2B5EF4-FFF2-40B4-BE49-F238E27FC236}">
              <a16:creationId xmlns:a16="http://schemas.microsoft.com/office/drawing/2014/main" xmlns="" id="{00000000-0008-0000-0600-00005B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4" name="テキスト ボックス 603">
          <a:extLst>
            <a:ext uri="{FF2B5EF4-FFF2-40B4-BE49-F238E27FC236}">
              <a16:creationId xmlns:a16="http://schemas.microsoft.com/office/drawing/2014/main" xmlns="" id="{00000000-0008-0000-0600-00005C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5" name="直線コネクタ 604">
          <a:extLst>
            <a:ext uri="{FF2B5EF4-FFF2-40B4-BE49-F238E27FC236}">
              <a16:creationId xmlns:a16="http://schemas.microsoft.com/office/drawing/2014/main" xmlns="" id="{00000000-0008-0000-0600-00005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6" name="テキスト ボックス 605">
          <a:extLst>
            <a:ext uri="{FF2B5EF4-FFF2-40B4-BE49-F238E27FC236}">
              <a16:creationId xmlns:a16="http://schemas.microsoft.com/office/drawing/2014/main" xmlns="" id="{00000000-0008-0000-0600-00005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7" name="公債費グラフ枠">
          <a:extLst>
            <a:ext uri="{FF2B5EF4-FFF2-40B4-BE49-F238E27FC236}">
              <a16:creationId xmlns:a16="http://schemas.microsoft.com/office/drawing/2014/main" xmlns="" id="{00000000-0008-0000-0600-00005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119995</xdr:rowOff>
    </xdr:from>
    <xdr:to>
      <xdr:col>85</xdr:col>
      <xdr:colOff>126364</xdr:colOff>
      <xdr:row>79</xdr:row>
      <xdr:rowOff>15647</xdr:rowOff>
    </xdr:to>
    <xdr:cxnSp macro="">
      <xdr:nvCxnSpPr>
        <xdr:cNvPr id="608" name="直線コネクタ 607">
          <a:extLst>
            <a:ext uri="{FF2B5EF4-FFF2-40B4-BE49-F238E27FC236}">
              <a16:creationId xmlns:a16="http://schemas.microsoft.com/office/drawing/2014/main" xmlns="" id="{00000000-0008-0000-0600-000060020000}"/>
            </a:ext>
          </a:extLst>
        </xdr:cNvPr>
        <xdr:cNvCxnSpPr/>
      </xdr:nvCxnSpPr>
      <xdr:spPr>
        <a:xfrm flipV="1">
          <a:off x="16317595" y="12292945"/>
          <a:ext cx="1269" cy="12672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19474</xdr:rowOff>
    </xdr:from>
    <xdr:ext cx="469744" cy="259045"/>
    <xdr:sp macro="" textlink="">
      <xdr:nvSpPr>
        <xdr:cNvPr id="609" name="公債費最小値テキスト">
          <a:extLst>
            <a:ext uri="{FF2B5EF4-FFF2-40B4-BE49-F238E27FC236}">
              <a16:creationId xmlns:a16="http://schemas.microsoft.com/office/drawing/2014/main" xmlns="" id="{00000000-0008-0000-0600-000061020000}"/>
            </a:ext>
          </a:extLst>
        </xdr:cNvPr>
        <xdr:cNvSpPr txBox="1"/>
      </xdr:nvSpPr>
      <xdr:spPr>
        <a:xfrm>
          <a:off x="16370300" y="13564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15647</xdr:rowOff>
    </xdr:from>
    <xdr:to>
      <xdr:col>86</xdr:col>
      <xdr:colOff>25400</xdr:colOff>
      <xdr:row>79</xdr:row>
      <xdr:rowOff>15647</xdr:rowOff>
    </xdr:to>
    <xdr:cxnSp macro="">
      <xdr:nvCxnSpPr>
        <xdr:cNvPr id="610" name="直線コネクタ 609">
          <a:extLst>
            <a:ext uri="{FF2B5EF4-FFF2-40B4-BE49-F238E27FC236}">
              <a16:creationId xmlns:a16="http://schemas.microsoft.com/office/drawing/2014/main" xmlns="" id="{00000000-0008-0000-0600-000062020000}"/>
            </a:ext>
          </a:extLst>
        </xdr:cNvPr>
        <xdr:cNvCxnSpPr/>
      </xdr:nvCxnSpPr>
      <xdr:spPr>
        <a:xfrm>
          <a:off x="16230600" y="13560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66672</xdr:rowOff>
    </xdr:from>
    <xdr:ext cx="599010" cy="259045"/>
    <xdr:sp macro="" textlink="">
      <xdr:nvSpPr>
        <xdr:cNvPr id="611" name="公債費最大値テキスト">
          <a:extLst>
            <a:ext uri="{FF2B5EF4-FFF2-40B4-BE49-F238E27FC236}">
              <a16:creationId xmlns:a16="http://schemas.microsoft.com/office/drawing/2014/main" xmlns="" id="{00000000-0008-0000-0600-000063020000}"/>
            </a:ext>
          </a:extLst>
        </xdr:cNvPr>
        <xdr:cNvSpPr txBox="1"/>
      </xdr:nvSpPr>
      <xdr:spPr>
        <a:xfrm>
          <a:off x="16370300" y="12068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119995</xdr:rowOff>
    </xdr:from>
    <xdr:to>
      <xdr:col>86</xdr:col>
      <xdr:colOff>25400</xdr:colOff>
      <xdr:row>71</xdr:row>
      <xdr:rowOff>119995</xdr:rowOff>
    </xdr:to>
    <xdr:cxnSp macro="">
      <xdr:nvCxnSpPr>
        <xdr:cNvPr id="612" name="直線コネクタ 611">
          <a:extLst>
            <a:ext uri="{FF2B5EF4-FFF2-40B4-BE49-F238E27FC236}">
              <a16:creationId xmlns:a16="http://schemas.microsoft.com/office/drawing/2014/main" xmlns="" id="{00000000-0008-0000-0600-000064020000}"/>
            </a:ext>
          </a:extLst>
        </xdr:cNvPr>
        <xdr:cNvCxnSpPr/>
      </xdr:nvCxnSpPr>
      <xdr:spPr>
        <a:xfrm>
          <a:off x="16230600" y="122929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145796</xdr:rowOff>
    </xdr:from>
    <xdr:to>
      <xdr:col>85</xdr:col>
      <xdr:colOff>127000</xdr:colOff>
      <xdr:row>77</xdr:row>
      <xdr:rowOff>158086</xdr:rowOff>
    </xdr:to>
    <xdr:cxnSp macro="">
      <xdr:nvCxnSpPr>
        <xdr:cNvPr id="613" name="直線コネクタ 612">
          <a:extLst>
            <a:ext uri="{FF2B5EF4-FFF2-40B4-BE49-F238E27FC236}">
              <a16:creationId xmlns:a16="http://schemas.microsoft.com/office/drawing/2014/main" xmlns="" id="{00000000-0008-0000-0600-000065020000}"/>
            </a:ext>
          </a:extLst>
        </xdr:cNvPr>
        <xdr:cNvCxnSpPr/>
      </xdr:nvCxnSpPr>
      <xdr:spPr>
        <a:xfrm flipV="1">
          <a:off x="15481300" y="13347446"/>
          <a:ext cx="838200" cy="12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89687</xdr:rowOff>
    </xdr:from>
    <xdr:ext cx="534377" cy="259045"/>
    <xdr:sp macro="" textlink="">
      <xdr:nvSpPr>
        <xdr:cNvPr id="614" name="公債費平均値テキスト">
          <a:extLst>
            <a:ext uri="{FF2B5EF4-FFF2-40B4-BE49-F238E27FC236}">
              <a16:creationId xmlns:a16="http://schemas.microsoft.com/office/drawing/2014/main" xmlns="" id="{00000000-0008-0000-0600-000066020000}"/>
            </a:ext>
          </a:extLst>
        </xdr:cNvPr>
        <xdr:cNvSpPr txBox="1"/>
      </xdr:nvSpPr>
      <xdr:spPr>
        <a:xfrm>
          <a:off x="16370300" y="12948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66810</xdr:rowOff>
    </xdr:from>
    <xdr:to>
      <xdr:col>85</xdr:col>
      <xdr:colOff>177800</xdr:colOff>
      <xdr:row>76</xdr:row>
      <xdr:rowOff>168410</xdr:rowOff>
    </xdr:to>
    <xdr:sp macro="" textlink="">
      <xdr:nvSpPr>
        <xdr:cNvPr id="615" name="フローチャート: 判断 614">
          <a:extLst>
            <a:ext uri="{FF2B5EF4-FFF2-40B4-BE49-F238E27FC236}">
              <a16:creationId xmlns:a16="http://schemas.microsoft.com/office/drawing/2014/main" xmlns="" id="{00000000-0008-0000-0600-000067020000}"/>
            </a:ext>
          </a:extLst>
        </xdr:cNvPr>
        <xdr:cNvSpPr/>
      </xdr:nvSpPr>
      <xdr:spPr>
        <a:xfrm>
          <a:off x="16268700" y="13097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152615</xdr:rowOff>
    </xdr:from>
    <xdr:to>
      <xdr:col>81</xdr:col>
      <xdr:colOff>50800</xdr:colOff>
      <xdr:row>77</xdr:row>
      <xdr:rowOff>158086</xdr:rowOff>
    </xdr:to>
    <xdr:cxnSp macro="">
      <xdr:nvCxnSpPr>
        <xdr:cNvPr id="616" name="直線コネクタ 615">
          <a:extLst>
            <a:ext uri="{FF2B5EF4-FFF2-40B4-BE49-F238E27FC236}">
              <a16:creationId xmlns:a16="http://schemas.microsoft.com/office/drawing/2014/main" xmlns="" id="{00000000-0008-0000-0600-000068020000}"/>
            </a:ext>
          </a:extLst>
        </xdr:cNvPr>
        <xdr:cNvCxnSpPr/>
      </xdr:nvCxnSpPr>
      <xdr:spPr>
        <a:xfrm>
          <a:off x="14592300" y="1335426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96101</xdr:rowOff>
    </xdr:from>
    <xdr:to>
      <xdr:col>81</xdr:col>
      <xdr:colOff>101600</xdr:colOff>
      <xdr:row>77</xdr:row>
      <xdr:rowOff>26251</xdr:rowOff>
    </xdr:to>
    <xdr:sp macro="" textlink="">
      <xdr:nvSpPr>
        <xdr:cNvPr id="617" name="フローチャート: 判断 616">
          <a:extLst>
            <a:ext uri="{FF2B5EF4-FFF2-40B4-BE49-F238E27FC236}">
              <a16:creationId xmlns:a16="http://schemas.microsoft.com/office/drawing/2014/main" xmlns="" id="{00000000-0008-0000-0600-000069020000}"/>
            </a:ext>
          </a:extLst>
        </xdr:cNvPr>
        <xdr:cNvSpPr/>
      </xdr:nvSpPr>
      <xdr:spPr>
        <a:xfrm>
          <a:off x="15430500" y="13126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42778</xdr:rowOff>
    </xdr:from>
    <xdr:ext cx="534377" cy="259045"/>
    <xdr:sp macro="" textlink="">
      <xdr:nvSpPr>
        <xdr:cNvPr id="618" name="テキスト ボックス 617">
          <a:extLst>
            <a:ext uri="{FF2B5EF4-FFF2-40B4-BE49-F238E27FC236}">
              <a16:creationId xmlns:a16="http://schemas.microsoft.com/office/drawing/2014/main" xmlns="" id="{00000000-0008-0000-0600-00006A020000}"/>
            </a:ext>
          </a:extLst>
        </xdr:cNvPr>
        <xdr:cNvSpPr txBox="1"/>
      </xdr:nvSpPr>
      <xdr:spPr>
        <a:xfrm>
          <a:off x="15214111" y="12901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146985</xdr:rowOff>
    </xdr:from>
    <xdr:to>
      <xdr:col>76</xdr:col>
      <xdr:colOff>114300</xdr:colOff>
      <xdr:row>77</xdr:row>
      <xdr:rowOff>152615</xdr:rowOff>
    </xdr:to>
    <xdr:cxnSp macro="">
      <xdr:nvCxnSpPr>
        <xdr:cNvPr id="619" name="直線コネクタ 618">
          <a:extLst>
            <a:ext uri="{FF2B5EF4-FFF2-40B4-BE49-F238E27FC236}">
              <a16:creationId xmlns:a16="http://schemas.microsoft.com/office/drawing/2014/main" xmlns="" id="{00000000-0008-0000-0600-00006B020000}"/>
            </a:ext>
          </a:extLst>
        </xdr:cNvPr>
        <xdr:cNvCxnSpPr/>
      </xdr:nvCxnSpPr>
      <xdr:spPr>
        <a:xfrm>
          <a:off x="13703300" y="1334863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109048</xdr:rowOff>
    </xdr:from>
    <xdr:to>
      <xdr:col>76</xdr:col>
      <xdr:colOff>165100</xdr:colOff>
      <xdr:row>77</xdr:row>
      <xdr:rowOff>39198</xdr:rowOff>
    </xdr:to>
    <xdr:sp macro="" textlink="">
      <xdr:nvSpPr>
        <xdr:cNvPr id="620" name="フローチャート: 判断 619">
          <a:extLst>
            <a:ext uri="{FF2B5EF4-FFF2-40B4-BE49-F238E27FC236}">
              <a16:creationId xmlns:a16="http://schemas.microsoft.com/office/drawing/2014/main" xmlns="" id="{00000000-0008-0000-0600-00006C020000}"/>
            </a:ext>
          </a:extLst>
        </xdr:cNvPr>
        <xdr:cNvSpPr/>
      </xdr:nvSpPr>
      <xdr:spPr>
        <a:xfrm>
          <a:off x="14541500" y="13139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55725</xdr:rowOff>
    </xdr:from>
    <xdr:ext cx="534377" cy="259045"/>
    <xdr:sp macro="" textlink="">
      <xdr:nvSpPr>
        <xdr:cNvPr id="621" name="テキスト ボックス 620">
          <a:extLst>
            <a:ext uri="{FF2B5EF4-FFF2-40B4-BE49-F238E27FC236}">
              <a16:creationId xmlns:a16="http://schemas.microsoft.com/office/drawing/2014/main" xmlns="" id="{00000000-0008-0000-0600-00006D020000}"/>
            </a:ext>
          </a:extLst>
        </xdr:cNvPr>
        <xdr:cNvSpPr txBox="1"/>
      </xdr:nvSpPr>
      <xdr:spPr>
        <a:xfrm>
          <a:off x="14325111" y="12914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142703</xdr:rowOff>
    </xdr:from>
    <xdr:to>
      <xdr:col>71</xdr:col>
      <xdr:colOff>177800</xdr:colOff>
      <xdr:row>77</xdr:row>
      <xdr:rowOff>146985</xdr:rowOff>
    </xdr:to>
    <xdr:cxnSp macro="">
      <xdr:nvCxnSpPr>
        <xdr:cNvPr id="622" name="直線コネクタ 621">
          <a:extLst>
            <a:ext uri="{FF2B5EF4-FFF2-40B4-BE49-F238E27FC236}">
              <a16:creationId xmlns:a16="http://schemas.microsoft.com/office/drawing/2014/main" xmlns="" id="{00000000-0008-0000-0600-00006E020000}"/>
            </a:ext>
          </a:extLst>
        </xdr:cNvPr>
        <xdr:cNvCxnSpPr/>
      </xdr:nvCxnSpPr>
      <xdr:spPr>
        <a:xfrm>
          <a:off x="12814300" y="13344353"/>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110525</xdr:rowOff>
    </xdr:from>
    <xdr:to>
      <xdr:col>72</xdr:col>
      <xdr:colOff>38100</xdr:colOff>
      <xdr:row>77</xdr:row>
      <xdr:rowOff>40675</xdr:rowOff>
    </xdr:to>
    <xdr:sp macro="" textlink="">
      <xdr:nvSpPr>
        <xdr:cNvPr id="623" name="フローチャート: 判断 622">
          <a:extLst>
            <a:ext uri="{FF2B5EF4-FFF2-40B4-BE49-F238E27FC236}">
              <a16:creationId xmlns:a16="http://schemas.microsoft.com/office/drawing/2014/main" xmlns="" id="{00000000-0008-0000-0600-00006F020000}"/>
            </a:ext>
          </a:extLst>
        </xdr:cNvPr>
        <xdr:cNvSpPr/>
      </xdr:nvSpPr>
      <xdr:spPr>
        <a:xfrm>
          <a:off x="13652500" y="1314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57203</xdr:rowOff>
    </xdr:from>
    <xdr:ext cx="534377" cy="259045"/>
    <xdr:sp macro="" textlink="">
      <xdr:nvSpPr>
        <xdr:cNvPr id="624" name="テキスト ボックス 623">
          <a:extLst>
            <a:ext uri="{FF2B5EF4-FFF2-40B4-BE49-F238E27FC236}">
              <a16:creationId xmlns:a16="http://schemas.microsoft.com/office/drawing/2014/main" xmlns="" id="{00000000-0008-0000-0600-000070020000}"/>
            </a:ext>
          </a:extLst>
        </xdr:cNvPr>
        <xdr:cNvSpPr txBox="1"/>
      </xdr:nvSpPr>
      <xdr:spPr>
        <a:xfrm>
          <a:off x="13436111" y="12915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104239</xdr:rowOff>
    </xdr:from>
    <xdr:to>
      <xdr:col>67</xdr:col>
      <xdr:colOff>101600</xdr:colOff>
      <xdr:row>77</xdr:row>
      <xdr:rowOff>34389</xdr:rowOff>
    </xdr:to>
    <xdr:sp macro="" textlink="">
      <xdr:nvSpPr>
        <xdr:cNvPr id="625" name="フローチャート: 判断 624">
          <a:extLst>
            <a:ext uri="{FF2B5EF4-FFF2-40B4-BE49-F238E27FC236}">
              <a16:creationId xmlns:a16="http://schemas.microsoft.com/office/drawing/2014/main" xmlns="" id="{00000000-0008-0000-0600-000071020000}"/>
            </a:ext>
          </a:extLst>
        </xdr:cNvPr>
        <xdr:cNvSpPr/>
      </xdr:nvSpPr>
      <xdr:spPr>
        <a:xfrm>
          <a:off x="12763500" y="13134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75</xdr:row>
      <xdr:rowOff>50916</xdr:rowOff>
    </xdr:from>
    <xdr:ext cx="534377" cy="259045"/>
    <xdr:sp macro="" textlink="">
      <xdr:nvSpPr>
        <xdr:cNvPr id="626" name="テキスト ボックス 625">
          <a:extLst>
            <a:ext uri="{FF2B5EF4-FFF2-40B4-BE49-F238E27FC236}">
              <a16:creationId xmlns:a16="http://schemas.microsoft.com/office/drawing/2014/main" xmlns="" id="{00000000-0008-0000-0600-000072020000}"/>
            </a:ext>
          </a:extLst>
        </xdr:cNvPr>
        <xdr:cNvSpPr txBox="1"/>
      </xdr:nvSpPr>
      <xdr:spPr>
        <a:xfrm>
          <a:off x="12547111" y="12909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xmlns="" id="{00000000-0008-0000-0600-00007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xmlns="" id="{00000000-0008-0000-0600-00007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9" name="テキスト ボックス 628">
          <a:extLst>
            <a:ext uri="{FF2B5EF4-FFF2-40B4-BE49-F238E27FC236}">
              <a16:creationId xmlns:a16="http://schemas.microsoft.com/office/drawing/2014/main" xmlns="" id="{00000000-0008-0000-0600-00007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0" name="テキスト ボックス 629">
          <a:extLst>
            <a:ext uri="{FF2B5EF4-FFF2-40B4-BE49-F238E27FC236}">
              <a16:creationId xmlns:a16="http://schemas.microsoft.com/office/drawing/2014/main" xmlns="" id="{00000000-0008-0000-0600-00007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1" name="テキスト ボックス 630">
          <a:extLst>
            <a:ext uri="{FF2B5EF4-FFF2-40B4-BE49-F238E27FC236}">
              <a16:creationId xmlns:a16="http://schemas.microsoft.com/office/drawing/2014/main" xmlns="" id="{00000000-0008-0000-0600-00007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94996</xdr:rowOff>
    </xdr:from>
    <xdr:to>
      <xdr:col>85</xdr:col>
      <xdr:colOff>177800</xdr:colOff>
      <xdr:row>78</xdr:row>
      <xdr:rowOff>25146</xdr:rowOff>
    </xdr:to>
    <xdr:sp macro="" textlink="">
      <xdr:nvSpPr>
        <xdr:cNvPr id="632" name="楕円 631">
          <a:extLst>
            <a:ext uri="{FF2B5EF4-FFF2-40B4-BE49-F238E27FC236}">
              <a16:creationId xmlns:a16="http://schemas.microsoft.com/office/drawing/2014/main" xmlns="" id="{00000000-0008-0000-0600-000078020000}"/>
            </a:ext>
          </a:extLst>
        </xdr:cNvPr>
        <xdr:cNvSpPr/>
      </xdr:nvSpPr>
      <xdr:spPr>
        <a:xfrm>
          <a:off x="16268700" y="13296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73423</xdr:rowOff>
    </xdr:from>
    <xdr:ext cx="534377" cy="259045"/>
    <xdr:sp macro="" textlink="">
      <xdr:nvSpPr>
        <xdr:cNvPr id="633" name="公債費該当値テキスト">
          <a:extLst>
            <a:ext uri="{FF2B5EF4-FFF2-40B4-BE49-F238E27FC236}">
              <a16:creationId xmlns:a16="http://schemas.microsoft.com/office/drawing/2014/main" xmlns="" id="{00000000-0008-0000-0600-000079020000}"/>
            </a:ext>
          </a:extLst>
        </xdr:cNvPr>
        <xdr:cNvSpPr txBox="1"/>
      </xdr:nvSpPr>
      <xdr:spPr>
        <a:xfrm>
          <a:off x="16370300" y="132750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107286</xdr:rowOff>
    </xdr:from>
    <xdr:to>
      <xdr:col>81</xdr:col>
      <xdr:colOff>101600</xdr:colOff>
      <xdr:row>78</xdr:row>
      <xdr:rowOff>37436</xdr:rowOff>
    </xdr:to>
    <xdr:sp macro="" textlink="">
      <xdr:nvSpPr>
        <xdr:cNvPr id="634" name="楕円 633">
          <a:extLst>
            <a:ext uri="{FF2B5EF4-FFF2-40B4-BE49-F238E27FC236}">
              <a16:creationId xmlns:a16="http://schemas.microsoft.com/office/drawing/2014/main" xmlns="" id="{00000000-0008-0000-0600-00007A020000}"/>
            </a:ext>
          </a:extLst>
        </xdr:cNvPr>
        <xdr:cNvSpPr/>
      </xdr:nvSpPr>
      <xdr:spPr>
        <a:xfrm>
          <a:off x="15430500" y="13308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28563</xdr:rowOff>
    </xdr:from>
    <xdr:ext cx="534377" cy="259045"/>
    <xdr:sp macro="" textlink="">
      <xdr:nvSpPr>
        <xdr:cNvPr id="635" name="テキスト ボックス 634">
          <a:extLst>
            <a:ext uri="{FF2B5EF4-FFF2-40B4-BE49-F238E27FC236}">
              <a16:creationId xmlns:a16="http://schemas.microsoft.com/office/drawing/2014/main" xmlns="" id="{00000000-0008-0000-0600-00007B020000}"/>
            </a:ext>
          </a:extLst>
        </xdr:cNvPr>
        <xdr:cNvSpPr txBox="1"/>
      </xdr:nvSpPr>
      <xdr:spPr>
        <a:xfrm>
          <a:off x="15214111" y="1340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101815</xdr:rowOff>
    </xdr:from>
    <xdr:to>
      <xdr:col>76</xdr:col>
      <xdr:colOff>165100</xdr:colOff>
      <xdr:row>78</xdr:row>
      <xdr:rowOff>31965</xdr:rowOff>
    </xdr:to>
    <xdr:sp macro="" textlink="">
      <xdr:nvSpPr>
        <xdr:cNvPr id="636" name="楕円 635">
          <a:extLst>
            <a:ext uri="{FF2B5EF4-FFF2-40B4-BE49-F238E27FC236}">
              <a16:creationId xmlns:a16="http://schemas.microsoft.com/office/drawing/2014/main" xmlns="" id="{00000000-0008-0000-0600-00007C020000}"/>
            </a:ext>
          </a:extLst>
        </xdr:cNvPr>
        <xdr:cNvSpPr/>
      </xdr:nvSpPr>
      <xdr:spPr>
        <a:xfrm>
          <a:off x="14541500" y="13303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23092</xdr:rowOff>
    </xdr:from>
    <xdr:ext cx="534377" cy="259045"/>
    <xdr:sp macro="" textlink="">
      <xdr:nvSpPr>
        <xdr:cNvPr id="637" name="テキスト ボックス 636">
          <a:extLst>
            <a:ext uri="{FF2B5EF4-FFF2-40B4-BE49-F238E27FC236}">
              <a16:creationId xmlns:a16="http://schemas.microsoft.com/office/drawing/2014/main" xmlns="" id="{00000000-0008-0000-0600-00007D020000}"/>
            </a:ext>
          </a:extLst>
        </xdr:cNvPr>
        <xdr:cNvSpPr txBox="1"/>
      </xdr:nvSpPr>
      <xdr:spPr>
        <a:xfrm>
          <a:off x="14325111" y="133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96185</xdr:rowOff>
    </xdr:from>
    <xdr:to>
      <xdr:col>72</xdr:col>
      <xdr:colOff>38100</xdr:colOff>
      <xdr:row>78</xdr:row>
      <xdr:rowOff>26335</xdr:rowOff>
    </xdr:to>
    <xdr:sp macro="" textlink="">
      <xdr:nvSpPr>
        <xdr:cNvPr id="638" name="楕円 637">
          <a:extLst>
            <a:ext uri="{FF2B5EF4-FFF2-40B4-BE49-F238E27FC236}">
              <a16:creationId xmlns:a16="http://schemas.microsoft.com/office/drawing/2014/main" xmlns="" id="{00000000-0008-0000-0600-00007E020000}"/>
            </a:ext>
          </a:extLst>
        </xdr:cNvPr>
        <xdr:cNvSpPr/>
      </xdr:nvSpPr>
      <xdr:spPr>
        <a:xfrm>
          <a:off x="13652500" y="13297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17462</xdr:rowOff>
    </xdr:from>
    <xdr:ext cx="534377" cy="259045"/>
    <xdr:sp macro="" textlink="">
      <xdr:nvSpPr>
        <xdr:cNvPr id="639" name="テキスト ボックス 638">
          <a:extLst>
            <a:ext uri="{FF2B5EF4-FFF2-40B4-BE49-F238E27FC236}">
              <a16:creationId xmlns:a16="http://schemas.microsoft.com/office/drawing/2014/main" xmlns="" id="{00000000-0008-0000-0600-00007F020000}"/>
            </a:ext>
          </a:extLst>
        </xdr:cNvPr>
        <xdr:cNvSpPr txBox="1"/>
      </xdr:nvSpPr>
      <xdr:spPr>
        <a:xfrm>
          <a:off x="13436111" y="13390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91903</xdr:rowOff>
    </xdr:from>
    <xdr:to>
      <xdr:col>67</xdr:col>
      <xdr:colOff>101600</xdr:colOff>
      <xdr:row>78</xdr:row>
      <xdr:rowOff>22053</xdr:rowOff>
    </xdr:to>
    <xdr:sp macro="" textlink="">
      <xdr:nvSpPr>
        <xdr:cNvPr id="640" name="楕円 639">
          <a:extLst>
            <a:ext uri="{FF2B5EF4-FFF2-40B4-BE49-F238E27FC236}">
              <a16:creationId xmlns:a16="http://schemas.microsoft.com/office/drawing/2014/main" xmlns="" id="{00000000-0008-0000-0600-000080020000}"/>
            </a:ext>
          </a:extLst>
        </xdr:cNvPr>
        <xdr:cNvSpPr/>
      </xdr:nvSpPr>
      <xdr:spPr>
        <a:xfrm>
          <a:off x="12763500" y="1329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13180</xdr:rowOff>
    </xdr:from>
    <xdr:ext cx="534377" cy="259045"/>
    <xdr:sp macro="" textlink="">
      <xdr:nvSpPr>
        <xdr:cNvPr id="641" name="テキスト ボックス 640">
          <a:extLst>
            <a:ext uri="{FF2B5EF4-FFF2-40B4-BE49-F238E27FC236}">
              <a16:creationId xmlns:a16="http://schemas.microsoft.com/office/drawing/2014/main" xmlns="" id="{00000000-0008-0000-0600-000081020000}"/>
            </a:ext>
          </a:extLst>
        </xdr:cNvPr>
        <xdr:cNvSpPr txBox="1"/>
      </xdr:nvSpPr>
      <xdr:spPr>
        <a:xfrm>
          <a:off x="12547111" y="13386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2" name="正方形/長方形 641">
          <a:extLst>
            <a:ext uri="{FF2B5EF4-FFF2-40B4-BE49-F238E27FC236}">
              <a16:creationId xmlns:a16="http://schemas.microsoft.com/office/drawing/2014/main" xmlns="" id="{00000000-0008-0000-0600-00008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3" name="正方形/長方形 642">
          <a:extLst>
            <a:ext uri="{FF2B5EF4-FFF2-40B4-BE49-F238E27FC236}">
              <a16:creationId xmlns:a16="http://schemas.microsoft.com/office/drawing/2014/main" xmlns="" id="{00000000-0008-0000-0600-00008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4" name="正方形/長方形 643">
          <a:extLst>
            <a:ext uri="{FF2B5EF4-FFF2-40B4-BE49-F238E27FC236}">
              <a16:creationId xmlns:a16="http://schemas.microsoft.com/office/drawing/2014/main" xmlns="" id="{00000000-0008-0000-0600-00008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5" name="正方形/長方形 644">
          <a:extLst>
            <a:ext uri="{FF2B5EF4-FFF2-40B4-BE49-F238E27FC236}">
              <a16:creationId xmlns:a16="http://schemas.microsoft.com/office/drawing/2014/main" xmlns="" id="{00000000-0008-0000-0600-00008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6" name="正方形/長方形 645">
          <a:extLst>
            <a:ext uri="{FF2B5EF4-FFF2-40B4-BE49-F238E27FC236}">
              <a16:creationId xmlns:a16="http://schemas.microsoft.com/office/drawing/2014/main" xmlns="" id="{00000000-0008-0000-0600-00008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7" name="正方形/長方形 646">
          <a:extLst>
            <a:ext uri="{FF2B5EF4-FFF2-40B4-BE49-F238E27FC236}">
              <a16:creationId xmlns:a16="http://schemas.microsoft.com/office/drawing/2014/main" xmlns="" id="{00000000-0008-0000-0600-00008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8" name="正方形/長方形 647">
          <a:extLst>
            <a:ext uri="{FF2B5EF4-FFF2-40B4-BE49-F238E27FC236}">
              <a16:creationId xmlns:a16="http://schemas.microsoft.com/office/drawing/2014/main" xmlns="" id="{00000000-0008-0000-0600-00008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9" name="正方形/長方形 648">
          <a:extLst>
            <a:ext uri="{FF2B5EF4-FFF2-40B4-BE49-F238E27FC236}">
              <a16:creationId xmlns:a16="http://schemas.microsoft.com/office/drawing/2014/main" xmlns="" id="{00000000-0008-0000-0600-00008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0" name="テキスト ボックス 649">
          <a:extLst>
            <a:ext uri="{FF2B5EF4-FFF2-40B4-BE49-F238E27FC236}">
              <a16:creationId xmlns:a16="http://schemas.microsoft.com/office/drawing/2014/main" xmlns="" id="{00000000-0008-0000-0600-00008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1" name="直線コネクタ 650">
          <a:extLst>
            <a:ext uri="{FF2B5EF4-FFF2-40B4-BE49-F238E27FC236}">
              <a16:creationId xmlns:a16="http://schemas.microsoft.com/office/drawing/2014/main" xmlns="" id="{00000000-0008-0000-0600-00008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52" name="直線コネクタ 651">
          <a:extLst>
            <a:ext uri="{FF2B5EF4-FFF2-40B4-BE49-F238E27FC236}">
              <a16:creationId xmlns:a16="http://schemas.microsoft.com/office/drawing/2014/main" xmlns="" id="{00000000-0008-0000-0600-00008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3" name="テキスト ボックス 652">
          <a:extLst>
            <a:ext uri="{FF2B5EF4-FFF2-40B4-BE49-F238E27FC236}">
              <a16:creationId xmlns:a16="http://schemas.microsoft.com/office/drawing/2014/main" xmlns="" id="{00000000-0008-0000-0600-00008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4" name="直線コネクタ 653">
          <a:extLst>
            <a:ext uri="{FF2B5EF4-FFF2-40B4-BE49-F238E27FC236}">
              <a16:creationId xmlns:a16="http://schemas.microsoft.com/office/drawing/2014/main" xmlns="" id="{00000000-0008-0000-0600-00008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55" name="テキスト ボックス 654">
          <a:extLst>
            <a:ext uri="{FF2B5EF4-FFF2-40B4-BE49-F238E27FC236}">
              <a16:creationId xmlns:a16="http://schemas.microsoft.com/office/drawing/2014/main" xmlns="" id="{00000000-0008-0000-0600-00008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6" name="直線コネクタ 655">
          <a:extLst>
            <a:ext uri="{FF2B5EF4-FFF2-40B4-BE49-F238E27FC236}">
              <a16:creationId xmlns:a16="http://schemas.microsoft.com/office/drawing/2014/main" xmlns="" id="{00000000-0008-0000-0600-00009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168927</xdr:rowOff>
    </xdr:from>
    <xdr:ext cx="531299" cy="259045"/>
    <xdr:sp macro="" textlink="">
      <xdr:nvSpPr>
        <xdr:cNvPr id="657" name="テキスト ボックス 656">
          <a:extLst>
            <a:ext uri="{FF2B5EF4-FFF2-40B4-BE49-F238E27FC236}">
              <a16:creationId xmlns:a16="http://schemas.microsoft.com/office/drawing/2014/main" xmlns="" id="{00000000-0008-0000-0600-000091020000}"/>
            </a:ext>
          </a:extLst>
        </xdr:cNvPr>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8" name="直線コネクタ 657">
          <a:extLst>
            <a:ext uri="{FF2B5EF4-FFF2-40B4-BE49-F238E27FC236}">
              <a16:creationId xmlns:a16="http://schemas.microsoft.com/office/drawing/2014/main" xmlns="" id="{00000000-0008-0000-0600-00009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130827</xdr:rowOff>
    </xdr:from>
    <xdr:ext cx="531299" cy="259045"/>
    <xdr:sp macro="" textlink="">
      <xdr:nvSpPr>
        <xdr:cNvPr id="659" name="テキスト ボックス 658">
          <a:extLst>
            <a:ext uri="{FF2B5EF4-FFF2-40B4-BE49-F238E27FC236}">
              <a16:creationId xmlns:a16="http://schemas.microsoft.com/office/drawing/2014/main" xmlns="" id="{00000000-0008-0000-0600-000093020000}"/>
            </a:ext>
          </a:extLst>
        </xdr:cNvPr>
        <xdr:cNvSpPr txBox="1"/>
      </xdr:nvSpPr>
      <xdr:spPr>
        <a:xfrm>
          <a:off x="11914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0" name="直線コネクタ 659">
          <a:extLst>
            <a:ext uri="{FF2B5EF4-FFF2-40B4-BE49-F238E27FC236}">
              <a16:creationId xmlns:a16="http://schemas.microsoft.com/office/drawing/2014/main" xmlns="" id="{00000000-0008-0000-0600-00009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61" name="テキスト ボックス 660">
          <a:extLst>
            <a:ext uri="{FF2B5EF4-FFF2-40B4-BE49-F238E27FC236}">
              <a16:creationId xmlns:a16="http://schemas.microsoft.com/office/drawing/2014/main" xmlns="" id="{00000000-0008-0000-0600-00009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2" name="直線コネクタ 661">
          <a:extLst>
            <a:ext uri="{FF2B5EF4-FFF2-40B4-BE49-F238E27FC236}">
              <a16:creationId xmlns:a16="http://schemas.microsoft.com/office/drawing/2014/main" xmlns="" id="{00000000-0008-0000-0600-00009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3" name="テキスト ボックス 662">
          <a:extLst>
            <a:ext uri="{FF2B5EF4-FFF2-40B4-BE49-F238E27FC236}">
              <a16:creationId xmlns:a16="http://schemas.microsoft.com/office/drawing/2014/main" xmlns="" id="{00000000-0008-0000-0600-00009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4" name="積立金グラフ枠">
          <a:extLst>
            <a:ext uri="{FF2B5EF4-FFF2-40B4-BE49-F238E27FC236}">
              <a16:creationId xmlns:a16="http://schemas.microsoft.com/office/drawing/2014/main" xmlns="" id="{00000000-0008-0000-0600-00009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104877</xdr:rowOff>
    </xdr:from>
    <xdr:to>
      <xdr:col>85</xdr:col>
      <xdr:colOff>126364</xdr:colOff>
      <xdr:row>99</xdr:row>
      <xdr:rowOff>31483</xdr:rowOff>
    </xdr:to>
    <xdr:cxnSp macro="">
      <xdr:nvCxnSpPr>
        <xdr:cNvPr id="665" name="直線コネクタ 664">
          <a:extLst>
            <a:ext uri="{FF2B5EF4-FFF2-40B4-BE49-F238E27FC236}">
              <a16:creationId xmlns:a16="http://schemas.microsoft.com/office/drawing/2014/main" xmlns="" id="{00000000-0008-0000-0600-000099020000}"/>
            </a:ext>
          </a:extLst>
        </xdr:cNvPr>
        <xdr:cNvCxnSpPr/>
      </xdr:nvCxnSpPr>
      <xdr:spPr>
        <a:xfrm flipV="1">
          <a:off x="16317595" y="15535377"/>
          <a:ext cx="1269" cy="14696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35310</xdr:rowOff>
    </xdr:from>
    <xdr:ext cx="469744" cy="259045"/>
    <xdr:sp macro="" textlink="">
      <xdr:nvSpPr>
        <xdr:cNvPr id="666" name="積立金最小値テキスト">
          <a:extLst>
            <a:ext uri="{FF2B5EF4-FFF2-40B4-BE49-F238E27FC236}">
              <a16:creationId xmlns:a16="http://schemas.microsoft.com/office/drawing/2014/main" xmlns="" id="{00000000-0008-0000-0600-00009A020000}"/>
            </a:ext>
          </a:extLst>
        </xdr:cNvPr>
        <xdr:cNvSpPr txBox="1"/>
      </xdr:nvSpPr>
      <xdr:spPr>
        <a:xfrm>
          <a:off x="16370300" y="170088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31483</xdr:rowOff>
    </xdr:from>
    <xdr:to>
      <xdr:col>86</xdr:col>
      <xdr:colOff>25400</xdr:colOff>
      <xdr:row>99</xdr:row>
      <xdr:rowOff>31483</xdr:rowOff>
    </xdr:to>
    <xdr:cxnSp macro="">
      <xdr:nvCxnSpPr>
        <xdr:cNvPr id="667" name="直線コネクタ 666">
          <a:extLst>
            <a:ext uri="{FF2B5EF4-FFF2-40B4-BE49-F238E27FC236}">
              <a16:creationId xmlns:a16="http://schemas.microsoft.com/office/drawing/2014/main" xmlns="" id="{00000000-0008-0000-0600-00009B020000}"/>
            </a:ext>
          </a:extLst>
        </xdr:cNvPr>
        <xdr:cNvCxnSpPr/>
      </xdr:nvCxnSpPr>
      <xdr:spPr>
        <a:xfrm>
          <a:off x="16230600" y="170050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51554</xdr:rowOff>
    </xdr:from>
    <xdr:ext cx="599010" cy="259045"/>
    <xdr:sp macro="" textlink="">
      <xdr:nvSpPr>
        <xdr:cNvPr id="668" name="積立金最大値テキスト">
          <a:extLst>
            <a:ext uri="{FF2B5EF4-FFF2-40B4-BE49-F238E27FC236}">
              <a16:creationId xmlns:a16="http://schemas.microsoft.com/office/drawing/2014/main" xmlns="" id="{00000000-0008-0000-0600-00009C020000}"/>
            </a:ext>
          </a:extLst>
        </xdr:cNvPr>
        <xdr:cNvSpPr txBox="1"/>
      </xdr:nvSpPr>
      <xdr:spPr>
        <a:xfrm>
          <a:off x="16370300" y="15310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116,742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104877</xdr:rowOff>
    </xdr:from>
    <xdr:to>
      <xdr:col>86</xdr:col>
      <xdr:colOff>25400</xdr:colOff>
      <xdr:row>90</xdr:row>
      <xdr:rowOff>104877</xdr:rowOff>
    </xdr:to>
    <xdr:cxnSp macro="">
      <xdr:nvCxnSpPr>
        <xdr:cNvPr id="669" name="直線コネクタ 668">
          <a:extLst>
            <a:ext uri="{FF2B5EF4-FFF2-40B4-BE49-F238E27FC236}">
              <a16:creationId xmlns:a16="http://schemas.microsoft.com/office/drawing/2014/main" xmlns="" id="{00000000-0008-0000-0600-00009D020000}"/>
            </a:ext>
          </a:extLst>
        </xdr:cNvPr>
        <xdr:cNvCxnSpPr/>
      </xdr:nvCxnSpPr>
      <xdr:spPr>
        <a:xfrm>
          <a:off x="16230600" y="15535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116954</xdr:rowOff>
    </xdr:from>
    <xdr:to>
      <xdr:col>85</xdr:col>
      <xdr:colOff>127000</xdr:colOff>
      <xdr:row>98</xdr:row>
      <xdr:rowOff>141376</xdr:rowOff>
    </xdr:to>
    <xdr:cxnSp macro="">
      <xdr:nvCxnSpPr>
        <xdr:cNvPr id="670" name="直線コネクタ 669">
          <a:extLst>
            <a:ext uri="{FF2B5EF4-FFF2-40B4-BE49-F238E27FC236}">
              <a16:creationId xmlns:a16="http://schemas.microsoft.com/office/drawing/2014/main" xmlns="" id="{00000000-0008-0000-0600-00009E020000}"/>
            </a:ext>
          </a:extLst>
        </xdr:cNvPr>
        <xdr:cNvCxnSpPr/>
      </xdr:nvCxnSpPr>
      <xdr:spPr>
        <a:xfrm>
          <a:off x="15481300" y="16919054"/>
          <a:ext cx="838200" cy="24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12247</xdr:rowOff>
    </xdr:from>
    <xdr:ext cx="534377" cy="259045"/>
    <xdr:sp macro="" textlink="">
      <xdr:nvSpPr>
        <xdr:cNvPr id="671" name="積立金平均値テキスト">
          <a:extLst>
            <a:ext uri="{FF2B5EF4-FFF2-40B4-BE49-F238E27FC236}">
              <a16:creationId xmlns:a16="http://schemas.microsoft.com/office/drawing/2014/main" xmlns="" id="{00000000-0008-0000-0600-00009F020000}"/>
            </a:ext>
          </a:extLst>
        </xdr:cNvPr>
        <xdr:cNvSpPr txBox="1"/>
      </xdr:nvSpPr>
      <xdr:spPr>
        <a:xfrm>
          <a:off x="16370300" y="164714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27,337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160820</xdr:rowOff>
    </xdr:from>
    <xdr:to>
      <xdr:col>85</xdr:col>
      <xdr:colOff>177800</xdr:colOff>
      <xdr:row>97</xdr:row>
      <xdr:rowOff>90970</xdr:rowOff>
    </xdr:to>
    <xdr:sp macro="" textlink="">
      <xdr:nvSpPr>
        <xdr:cNvPr id="672" name="フローチャート: 判断 671">
          <a:extLst>
            <a:ext uri="{FF2B5EF4-FFF2-40B4-BE49-F238E27FC236}">
              <a16:creationId xmlns:a16="http://schemas.microsoft.com/office/drawing/2014/main" xmlns="" id="{00000000-0008-0000-0600-0000A0020000}"/>
            </a:ext>
          </a:extLst>
        </xdr:cNvPr>
        <xdr:cNvSpPr/>
      </xdr:nvSpPr>
      <xdr:spPr>
        <a:xfrm>
          <a:off x="16268700" y="16620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116954</xdr:rowOff>
    </xdr:from>
    <xdr:to>
      <xdr:col>81</xdr:col>
      <xdr:colOff>50800</xdr:colOff>
      <xdr:row>99</xdr:row>
      <xdr:rowOff>27279</xdr:rowOff>
    </xdr:to>
    <xdr:cxnSp macro="">
      <xdr:nvCxnSpPr>
        <xdr:cNvPr id="673" name="直線コネクタ 672">
          <a:extLst>
            <a:ext uri="{FF2B5EF4-FFF2-40B4-BE49-F238E27FC236}">
              <a16:creationId xmlns:a16="http://schemas.microsoft.com/office/drawing/2014/main" xmlns="" id="{00000000-0008-0000-0600-0000A1020000}"/>
            </a:ext>
          </a:extLst>
        </xdr:cNvPr>
        <xdr:cNvCxnSpPr/>
      </xdr:nvCxnSpPr>
      <xdr:spPr>
        <a:xfrm flipV="1">
          <a:off x="14592300" y="16919054"/>
          <a:ext cx="889000" cy="81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10325</xdr:rowOff>
    </xdr:from>
    <xdr:to>
      <xdr:col>81</xdr:col>
      <xdr:colOff>101600</xdr:colOff>
      <xdr:row>97</xdr:row>
      <xdr:rowOff>111925</xdr:rowOff>
    </xdr:to>
    <xdr:sp macro="" textlink="">
      <xdr:nvSpPr>
        <xdr:cNvPr id="674" name="フローチャート: 判断 673">
          <a:extLst>
            <a:ext uri="{FF2B5EF4-FFF2-40B4-BE49-F238E27FC236}">
              <a16:creationId xmlns:a16="http://schemas.microsoft.com/office/drawing/2014/main" xmlns="" id="{00000000-0008-0000-0600-0000A2020000}"/>
            </a:ext>
          </a:extLst>
        </xdr:cNvPr>
        <xdr:cNvSpPr/>
      </xdr:nvSpPr>
      <xdr:spPr>
        <a:xfrm>
          <a:off x="15430500" y="1664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128452</xdr:rowOff>
    </xdr:from>
    <xdr:ext cx="534377" cy="259045"/>
    <xdr:sp macro="" textlink="">
      <xdr:nvSpPr>
        <xdr:cNvPr id="675" name="テキスト ボックス 674">
          <a:extLst>
            <a:ext uri="{FF2B5EF4-FFF2-40B4-BE49-F238E27FC236}">
              <a16:creationId xmlns:a16="http://schemas.microsoft.com/office/drawing/2014/main" xmlns="" id="{00000000-0008-0000-0600-0000A3020000}"/>
            </a:ext>
          </a:extLst>
        </xdr:cNvPr>
        <xdr:cNvSpPr txBox="1"/>
      </xdr:nvSpPr>
      <xdr:spPr>
        <a:xfrm>
          <a:off x="15214111" y="16416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113728</xdr:rowOff>
    </xdr:from>
    <xdr:to>
      <xdr:col>76</xdr:col>
      <xdr:colOff>114300</xdr:colOff>
      <xdr:row>99</xdr:row>
      <xdr:rowOff>27279</xdr:rowOff>
    </xdr:to>
    <xdr:cxnSp macro="">
      <xdr:nvCxnSpPr>
        <xdr:cNvPr id="676" name="直線コネクタ 675">
          <a:extLst>
            <a:ext uri="{FF2B5EF4-FFF2-40B4-BE49-F238E27FC236}">
              <a16:creationId xmlns:a16="http://schemas.microsoft.com/office/drawing/2014/main" xmlns="" id="{00000000-0008-0000-0600-0000A4020000}"/>
            </a:ext>
          </a:extLst>
        </xdr:cNvPr>
        <xdr:cNvCxnSpPr/>
      </xdr:nvCxnSpPr>
      <xdr:spPr>
        <a:xfrm>
          <a:off x="13703300" y="16915828"/>
          <a:ext cx="889000" cy="85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12382</xdr:rowOff>
    </xdr:from>
    <xdr:to>
      <xdr:col>76</xdr:col>
      <xdr:colOff>165100</xdr:colOff>
      <xdr:row>97</xdr:row>
      <xdr:rowOff>113982</xdr:rowOff>
    </xdr:to>
    <xdr:sp macro="" textlink="">
      <xdr:nvSpPr>
        <xdr:cNvPr id="677" name="フローチャート: 判断 676">
          <a:extLst>
            <a:ext uri="{FF2B5EF4-FFF2-40B4-BE49-F238E27FC236}">
              <a16:creationId xmlns:a16="http://schemas.microsoft.com/office/drawing/2014/main" xmlns="" id="{00000000-0008-0000-0600-0000A5020000}"/>
            </a:ext>
          </a:extLst>
        </xdr:cNvPr>
        <xdr:cNvSpPr/>
      </xdr:nvSpPr>
      <xdr:spPr>
        <a:xfrm>
          <a:off x="14541500" y="16643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130509</xdr:rowOff>
    </xdr:from>
    <xdr:ext cx="534377" cy="259045"/>
    <xdr:sp macro="" textlink="">
      <xdr:nvSpPr>
        <xdr:cNvPr id="678" name="テキスト ボックス 677">
          <a:extLst>
            <a:ext uri="{FF2B5EF4-FFF2-40B4-BE49-F238E27FC236}">
              <a16:creationId xmlns:a16="http://schemas.microsoft.com/office/drawing/2014/main" xmlns="" id="{00000000-0008-0000-0600-0000A6020000}"/>
            </a:ext>
          </a:extLst>
        </xdr:cNvPr>
        <xdr:cNvSpPr txBox="1"/>
      </xdr:nvSpPr>
      <xdr:spPr>
        <a:xfrm>
          <a:off x="14325111" y="16418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165455</xdr:rowOff>
    </xdr:from>
    <xdr:to>
      <xdr:col>71</xdr:col>
      <xdr:colOff>177800</xdr:colOff>
      <xdr:row>98</xdr:row>
      <xdr:rowOff>113728</xdr:rowOff>
    </xdr:to>
    <xdr:cxnSp macro="">
      <xdr:nvCxnSpPr>
        <xdr:cNvPr id="679" name="直線コネクタ 678">
          <a:extLst>
            <a:ext uri="{FF2B5EF4-FFF2-40B4-BE49-F238E27FC236}">
              <a16:creationId xmlns:a16="http://schemas.microsoft.com/office/drawing/2014/main" xmlns="" id="{00000000-0008-0000-0600-0000A7020000}"/>
            </a:ext>
          </a:extLst>
        </xdr:cNvPr>
        <xdr:cNvCxnSpPr/>
      </xdr:nvCxnSpPr>
      <xdr:spPr>
        <a:xfrm>
          <a:off x="12814300" y="16796105"/>
          <a:ext cx="889000" cy="11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36018</xdr:rowOff>
    </xdr:from>
    <xdr:to>
      <xdr:col>72</xdr:col>
      <xdr:colOff>38100</xdr:colOff>
      <xdr:row>97</xdr:row>
      <xdr:rowOff>137618</xdr:rowOff>
    </xdr:to>
    <xdr:sp macro="" textlink="">
      <xdr:nvSpPr>
        <xdr:cNvPr id="680" name="フローチャート: 判断 679">
          <a:extLst>
            <a:ext uri="{FF2B5EF4-FFF2-40B4-BE49-F238E27FC236}">
              <a16:creationId xmlns:a16="http://schemas.microsoft.com/office/drawing/2014/main" xmlns="" id="{00000000-0008-0000-0600-0000A8020000}"/>
            </a:ext>
          </a:extLst>
        </xdr:cNvPr>
        <xdr:cNvSpPr/>
      </xdr:nvSpPr>
      <xdr:spPr>
        <a:xfrm>
          <a:off x="13652500" y="16666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154145</xdr:rowOff>
    </xdr:from>
    <xdr:ext cx="534377" cy="259045"/>
    <xdr:sp macro="" textlink="">
      <xdr:nvSpPr>
        <xdr:cNvPr id="681" name="テキスト ボックス 680">
          <a:extLst>
            <a:ext uri="{FF2B5EF4-FFF2-40B4-BE49-F238E27FC236}">
              <a16:creationId xmlns:a16="http://schemas.microsoft.com/office/drawing/2014/main" xmlns="" id="{00000000-0008-0000-0600-0000A9020000}"/>
            </a:ext>
          </a:extLst>
        </xdr:cNvPr>
        <xdr:cNvSpPr txBox="1"/>
      </xdr:nvSpPr>
      <xdr:spPr>
        <a:xfrm>
          <a:off x="13436111" y="16441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52832</xdr:rowOff>
    </xdr:from>
    <xdr:to>
      <xdr:col>67</xdr:col>
      <xdr:colOff>101600</xdr:colOff>
      <xdr:row>97</xdr:row>
      <xdr:rowOff>154432</xdr:rowOff>
    </xdr:to>
    <xdr:sp macro="" textlink="">
      <xdr:nvSpPr>
        <xdr:cNvPr id="682" name="フローチャート: 判断 681">
          <a:extLst>
            <a:ext uri="{FF2B5EF4-FFF2-40B4-BE49-F238E27FC236}">
              <a16:creationId xmlns:a16="http://schemas.microsoft.com/office/drawing/2014/main" xmlns="" id="{00000000-0008-0000-0600-0000AA020000}"/>
            </a:ext>
          </a:extLst>
        </xdr:cNvPr>
        <xdr:cNvSpPr/>
      </xdr:nvSpPr>
      <xdr:spPr>
        <a:xfrm>
          <a:off x="12763500" y="16683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170959</xdr:rowOff>
    </xdr:from>
    <xdr:ext cx="534377" cy="259045"/>
    <xdr:sp macro="" textlink="">
      <xdr:nvSpPr>
        <xdr:cNvPr id="683" name="テキスト ボックス 682">
          <a:extLst>
            <a:ext uri="{FF2B5EF4-FFF2-40B4-BE49-F238E27FC236}">
              <a16:creationId xmlns:a16="http://schemas.microsoft.com/office/drawing/2014/main" xmlns="" id="{00000000-0008-0000-0600-0000AB020000}"/>
            </a:ext>
          </a:extLst>
        </xdr:cNvPr>
        <xdr:cNvSpPr txBox="1"/>
      </xdr:nvSpPr>
      <xdr:spPr>
        <a:xfrm>
          <a:off x="12547111" y="164587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xmlns="" id="{00000000-0008-0000-0600-0000A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xmlns="" id="{00000000-0008-0000-0600-0000A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6" name="テキスト ボックス 685">
          <a:extLst>
            <a:ext uri="{FF2B5EF4-FFF2-40B4-BE49-F238E27FC236}">
              <a16:creationId xmlns:a16="http://schemas.microsoft.com/office/drawing/2014/main" xmlns="" id="{00000000-0008-0000-0600-0000A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7" name="テキスト ボックス 686">
          <a:extLst>
            <a:ext uri="{FF2B5EF4-FFF2-40B4-BE49-F238E27FC236}">
              <a16:creationId xmlns:a16="http://schemas.microsoft.com/office/drawing/2014/main" xmlns="" id="{00000000-0008-0000-0600-0000A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8" name="テキスト ボックス 687">
          <a:extLst>
            <a:ext uri="{FF2B5EF4-FFF2-40B4-BE49-F238E27FC236}">
              <a16:creationId xmlns:a16="http://schemas.microsoft.com/office/drawing/2014/main" xmlns="" id="{00000000-0008-0000-0600-0000B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90576</xdr:rowOff>
    </xdr:from>
    <xdr:to>
      <xdr:col>85</xdr:col>
      <xdr:colOff>177800</xdr:colOff>
      <xdr:row>99</xdr:row>
      <xdr:rowOff>20726</xdr:rowOff>
    </xdr:to>
    <xdr:sp macro="" textlink="">
      <xdr:nvSpPr>
        <xdr:cNvPr id="689" name="楕円 688">
          <a:extLst>
            <a:ext uri="{FF2B5EF4-FFF2-40B4-BE49-F238E27FC236}">
              <a16:creationId xmlns:a16="http://schemas.microsoft.com/office/drawing/2014/main" xmlns="" id="{00000000-0008-0000-0600-0000B1020000}"/>
            </a:ext>
          </a:extLst>
        </xdr:cNvPr>
        <xdr:cNvSpPr/>
      </xdr:nvSpPr>
      <xdr:spPr>
        <a:xfrm>
          <a:off x="16268700" y="1689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5503</xdr:rowOff>
    </xdr:from>
    <xdr:ext cx="469744" cy="259045"/>
    <xdr:sp macro="" textlink="">
      <xdr:nvSpPr>
        <xdr:cNvPr id="690" name="積立金該当値テキスト">
          <a:extLst>
            <a:ext uri="{FF2B5EF4-FFF2-40B4-BE49-F238E27FC236}">
              <a16:creationId xmlns:a16="http://schemas.microsoft.com/office/drawing/2014/main" xmlns="" id="{00000000-0008-0000-0600-0000B2020000}"/>
            </a:ext>
          </a:extLst>
        </xdr:cNvPr>
        <xdr:cNvSpPr txBox="1"/>
      </xdr:nvSpPr>
      <xdr:spPr>
        <a:xfrm>
          <a:off x="16370300" y="16807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66154</xdr:rowOff>
    </xdr:from>
    <xdr:to>
      <xdr:col>81</xdr:col>
      <xdr:colOff>101600</xdr:colOff>
      <xdr:row>98</xdr:row>
      <xdr:rowOff>167754</xdr:rowOff>
    </xdr:to>
    <xdr:sp macro="" textlink="">
      <xdr:nvSpPr>
        <xdr:cNvPr id="691" name="楕円 690">
          <a:extLst>
            <a:ext uri="{FF2B5EF4-FFF2-40B4-BE49-F238E27FC236}">
              <a16:creationId xmlns:a16="http://schemas.microsoft.com/office/drawing/2014/main" xmlns="" id="{00000000-0008-0000-0600-0000B3020000}"/>
            </a:ext>
          </a:extLst>
        </xdr:cNvPr>
        <xdr:cNvSpPr/>
      </xdr:nvSpPr>
      <xdr:spPr>
        <a:xfrm>
          <a:off x="15430500" y="16868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98</xdr:row>
      <xdr:rowOff>158881</xdr:rowOff>
    </xdr:from>
    <xdr:ext cx="469744" cy="259045"/>
    <xdr:sp macro="" textlink="">
      <xdr:nvSpPr>
        <xdr:cNvPr id="692" name="テキスト ボックス 691">
          <a:extLst>
            <a:ext uri="{FF2B5EF4-FFF2-40B4-BE49-F238E27FC236}">
              <a16:creationId xmlns:a16="http://schemas.microsoft.com/office/drawing/2014/main" xmlns="" id="{00000000-0008-0000-0600-0000B4020000}"/>
            </a:ext>
          </a:extLst>
        </xdr:cNvPr>
        <xdr:cNvSpPr txBox="1"/>
      </xdr:nvSpPr>
      <xdr:spPr>
        <a:xfrm>
          <a:off x="15246428" y="16960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147929</xdr:rowOff>
    </xdr:from>
    <xdr:to>
      <xdr:col>76</xdr:col>
      <xdr:colOff>165100</xdr:colOff>
      <xdr:row>99</xdr:row>
      <xdr:rowOff>78079</xdr:rowOff>
    </xdr:to>
    <xdr:sp macro="" textlink="">
      <xdr:nvSpPr>
        <xdr:cNvPr id="693" name="楕円 692">
          <a:extLst>
            <a:ext uri="{FF2B5EF4-FFF2-40B4-BE49-F238E27FC236}">
              <a16:creationId xmlns:a16="http://schemas.microsoft.com/office/drawing/2014/main" xmlns="" id="{00000000-0008-0000-0600-0000B5020000}"/>
            </a:ext>
          </a:extLst>
        </xdr:cNvPr>
        <xdr:cNvSpPr/>
      </xdr:nvSpPr>
      <xdr:spPr>
        <a:xfrm>
          <a:off x="14541500" y="16950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69206</xdr:rowOff>
    </xdr:from>
    <xdr:ext cx="469744" cy="259045"/>
    <xdr:sp macro="" textlink="">
      <xdr:nvSpPr>
        <xdr:cNvPr id="694" name="テキスト ボックス 693">
          <a:extLst>
            <a:ext uri="{FF2B5EF4-FFF2-40B4-BE49-F238E27FC236}">
              <a16:creationId xmlns:a16="http://schemas.microsoft.com/office/drawing/2014/main" xmlns="" id="{00000000-0008-0000-0600-0000B6020000}"/>
            </a:ext>
          </a:extLst>
        </xdr:cNvPr>
        <xdr:cNvSpPr txBox="1"/>
      </xdr:nvSpPr>
      <xdr:spPr>
        <a:xfrm>
          <a:off x="14357428" y="1704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62928</xdr:rowOff>
    </xdr:from>
    <xdr:to>
      <xdr:col>72</xdr:col>
      <xdr:colOff>38100</xdr:colOff>
      <xdr:row>98</xdr:row>
      <xdr:rowOff>164528</xdr:rowOff>
    </xdr:to>
    <xdr:sp macro="" textlink="">
      <xdr:nvSpPr>
        <xdr:cNvPr id="695" name="楕円 694">
          <a:extLst>
            <a:ext uri="{FF2B5EF4-FFF2-40B4-BE49-F238E27FC236}">
              <a16:creationId xmlns:a16="http://schemas.microsoft.com/office/drawing/2014/main" xmlns="" id="{00000000-0008-0000-0600-0000B7020000}"/>
            </a:ext>
          </a:extLst>
        </xdr:cNvPr>
        <xdr:cNvSpPr/>
      </xdr:nvSpPr>
      <xdr:spPr>
        <a:xfrm>
          <a:off x="13652500" y="16865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98</xdr:row>
      <xdr:rowOff>155655</xdr:rowOff>
    </xdr:from>
    <xdr:ext cx="469744" cy="259045"/>
    <xdr:sp macro="" textlink="">
      <xdr:nvSpPr>
        <xdr:cNvPr id="696" name="テキスト ボックス 695">
          <a:extLst>
            <a:ext uri="{FF2B5EF4-FFF2-40B4-BE49-F238E27FC236}">
              <a16:creationId xmlns:a16="http://schemas.microsoft.com/office/drawing/2014/main" xmlns="" id="{00000000-0008-0000-0600-0000B8020000}"/>
            </a:ext>
          </a:extLst>
        </xdr:cNvPr>
        <xdr:cNvSpPr txBox="1"/>
      </xdr:nvSpPr>
      <xdr:spPr>
        <a:xfrm>
          <a:off x="13468428" y="16957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114655</xdr:rowOff>
    </xdr:from>
    <xdr:to>
      <xdr:col>67</xdr:col>
      <xdr:colOff>101600</xdr:colOff>
      <xdr:row>98</xdr:row>
      <xdr:rowOff>44805</xdr:rowOff>
    </xdr:to>
    <xdr:sp macro="" textlink="">
      <xdr:nvSpPr>
        <xdr:cNvPr id="697" name="楕円 696">
          <a:extLst>
            <a:ext uri="{FF2B5EF4-FFF2-40B4-BE49-F238E27FC236}">
              <a16:creationId xmlns:a16="http://schemas.microsoft.com/office/drawing/2014/main" xmlns="" id="{00000000-0008-0000-0600-0000B9020000}"/>
            </a:ext>
          </a:extLst>
        </xdr:cNvPr>
        <xdr:cNvSpPr/>
      </xdr:nvSpPr>
      <xdr:spPr>
        <a:xfrm>
          <a:off x="12763500" y="16745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35932</xdr:rowOff>
    </xdr:from>
    <xdr:ext cx="534377" cy="259045"/>
    <xdr:sp macro="" textlink="">
      <xdr:nvSpPr>
        <xdr:cNvPr id="698" name="テキスト ボックス 697">
          <a:extLst>
            <a:ext uri="{FF2B5EF4-FFF2-40B4-BE49-F238E27FC236}">
              <a16:creationId xmlns:a16="http://schemas.microsoft.com/office/drawing/2014/main" xmlns="" id="{00000000-0008-0000-0600-0000BA020000}"/>
            </a:ext>
          </a:extLst>
        </xdr:cNvPr>
        <xdr:cNvSpPr txBox="1"/>
      </xdr:nvSpPr>
      <xdr:spPr>
        <a:xfrm>
          <a:off x="12547111" y="16838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9" name="正方形/長方形 698">
          <a:extLst>
            <a:ext uri="{FF2B5EF4-FFF2-40B4-BE49-F238E27FC236}">
              <a16:creationId xmlns:a16="http://schemas.microsoft.com/office/drawing/2014/main" xmlns="" id="{00000000-0008-0000-0600-0000B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0" name="正方形/長方形 699">
          <a:extLst>
            <a:ext uri="{FF2B5EF4-FFF2-40B4-BE49-F238E27FC236}">
              <a16:creationId xmlns:a16="http://schemas.microsoft.com/office/drawing/2014/main" xmlns="" id="{00000000-0008-0000-0600-0000B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1" name="正方形/長方形 700">
          <a:extLst>
            <a:ext uri="{FF2B5EF4-FFF2-40B4-BE49-F238E27FC236}">
              <a16:creationId xmlns:a16="http://schemas.microsoft.com/office/drawing/2014/main" xmlns="" id="{00000000-0008-0000-0600-0000B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2" name="正方形/長方形 701">
          <a:extLst>
            <a:ext uri="{FF2B5EF4-FFF2-40B4-BE49-F238E27FC236}">
              <a16:creationId xmlns:a16="http://schemas.microsoft.com/office/drawing/2014/main" xmlns="" id="{00000000-0008-0000-0600-0000B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3" name="正方形/長方形 702">
          <a:extLst>
            <a:ext uri="{FF2B5EF4-FFF2-40B4-BE49-F238E27FC236}">
              <a16:creationId xmlns:a16="http://schemas.microsoft.com/office/drawing/2014/main" xmlns="" id="{00000000-0008-0000-0600-0000B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4" name="正方形/長方形 703">
          <a:extLst>
            <a:ext uri="{FF2B5EF4-FFF2-40B4-BE49-F238E27FC236}">
              <a16:creationId xmlns:a16="http://schemas.microsoft.com/office/drawing/2014/main" xmlns="" id="{00000000-0008-0000-0600-0000C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5" name="正方形/長方形 704">
          <a:extLst>
            <a:ext uri="{FF2B5EF4-FFF2-40B4-BE49-F238E27FC236}">
              <a16:creationId xmlns:a16="http://schemas.microsoft.com/office/drawing/2014/main" xmlns="" id="{00000000-0008-0000-0600-0000C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6" name="正方形/長方形 705">
          <a:extLst>
            <a:ext uri="{FF2B5EF4-FFF2-40B4-BE49-F238E27FC236}">
              <a16:creationId xmlns:a16="http://schemas.microsoft.com/office/drawing/2014/main" xmlns="" id="{00000000-0008-0000-0600-0000C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7" name="テキスト ボックス 706">
          <a:extLst>
            <a:ext uri="{FF2B5EF4-FFF2-40B4-BE49-F238E27FC236}">
              <a16:creationId xmlns:a16="http://schemas.microsoft.com/office/drawing/2014/main" xmlns="" id="{00000000-0008-0000-0600-0000C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8" name="直線コネクタ 707">
          <a:extLst>
            <a:ext uri="{FF2B5EF4-FFF2-40B4-BE49-F238E27FC236}">
              <a16:creationId xmlns:a16="http://schemas.microsoft.com/office/drawing/2014/main" xmlns="" id="{00000000-0008-0000-0600-0000C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09" name="直線コネクタ 708">
          <a:extLst>
            <a:ext uri="{FF2B5EF4-FFF2-40B4-BE49-F238E27FC236}">
              <a16:creationId xmlns:a16="http://schemas.microsoft.com/office/drawing/2014/main" xmlns="" id="{00000000-0008-0000-0600-0000C5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10" name="テキスト ボックス 709">
          <a:extLst>
            <a:ext uri="{FF2B5EF4-FFF2-40B4-BE49-F238E27FC236}">
              <a16:creationId xmlns:a16="http://schemas.microsoft.com/office/drawing/2014/main" xmlns="" id="{00000000-0008-0000-0600-0000C6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11" name="直線コネクタ 710">
          <a:extLst>
            <a:ext uri="{FF2B5EF4-FFF2-40B4-BE49-F238E27FC236}">
              <a16:creationId xmlns:a16="http://schemas.microsoft.com/office/drawing/2014/main" xmlns="" id="{00000000-0008-0000-0600-0000C7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12" name="テキスト ボックス 711">
          <a:extLst>
            <a:ext uri="{FF2B5EF4-FFF2-40B4-BE49-F238E27FC236}">
              <a16:creationId xmlns:a16="http://schemas.microsoft.com/office/drawing/2014/main" xmlns="" id="{00000000-0008-0000-0600-0000C8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13" name="直線コネクタ 712">
          <a:extLst>
            <a:ext uri="{FF2B5EF4-FFF2-40B4-BE49-F238E27FC236}">
              <a16:creationId xmlns:a16="http://schemas.microsoft.com/office/drawing/2014/main" xmlns="" id="{00000000-0008-0000-0600-0000C9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14" name="テキスト ボックス 713">
          <a:extLst>
            <a:ext uri="{FF2B5EF4-FFF2-40B4-BE49-F238E27FC236}">
              <a16:creationId xmlns:a16="http://schemas.microsoft.com/office/drawing/2014/main" xmlns="" id="{00000000-0008-0000-0600-0000CA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15" name="直線コネクタ 714">
          <a:extLst>
            <a:ext uri="{FF2B5EF4-FFF2-40B4-BE49-F238E27FC236}">
              <a16:creationId xmlns:a16="http://schemas.microsoft.com/office/drawing/2014/main" xmlns="" id="{00000000-0008-0000-0600-0000CB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16" name="テキスト ボックス 715">
          <a:extLst>
            <a:ext uri="{FF2B5EF4-FFF2-40B4-BE49-F238E27FC236}">
              <a16:creationId xmlns:a16="http://schemas.microsoft.com/office/drawing/2014/main" xmlns="" id="{00000000-0008-0000-0600-0000CC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7" name="直線コネクタ 716">
          <a:extLst>
            <a:ext uri="{FF2B5EF4-FFF2-40B4-BE49-F238E27FC236}">
              <a16:creationId xmlns:a16="http://schemas.microsoft.com/office/drawing/2014/main" xmlns="" id="{00000000-0008-0000-0600-0000CD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8" name="テキスト ボックス 717">
          <a:extLst>
            <a:ext uri="{FF2B5EF4-FFF2-40B4-BE49-F238E27FC236}">
              <a16:creationId xmlns:a16="http://schemas.microsoft.com/office/drawing/2014/main" xmlns="" id="{00000000-0008-0000-0600-0000CE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9" name="投資及び出資金グラフ枠">
          <a:extLst>
            <a:ext uri="{FF2B5EF4-FFF2-40B4-BE49-F238E27FC236}">
              <a16:creationId xmlns:a16="http://schemas.microsoft.com/office/drawing/2014/main" xmlns="" id="{00000000-0008-0000-0600-0000CF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36190</xdr:rowOff>
    </xdr:from>
    <xdr:to>
      <xdr:col>116</xdr:col>
      <xdr:colOff>62864</xdr:colOff>
      <xdr:row>38</xdr:row>
      <xdr:rowOff>139700</xdr:rowOff>
    </xdr:to>
    <xdr:cxnSp macro="">
      <xdr:nvCxnSpPr>
        <xdr:cNvPr id="720" name="直線コネクタ 719">
          <a:extLst>
            <a:ext uri="{FF2B5EF4-FFF2-40B4-BE49-F238E27FC236}">
              <a16:creationId xmlns:a16="http://schemas.microsoft.com/office/drawing/2014/main" xmlns="" id="{00000000-0008-0000-0600-0000D0020000}"/>
            </a:ext>
          </a:extLst>
        </xdr:cNvPr>
        <xdr:cNvCxnSpPr/>
      </xdr:nvCxnSpPr>
      <xdr:spPr>
        <a:xfrm flipV="1">
          <a:off x="22159595" y="5179690"/>
          <a:ext cx="1269" cy="14751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21" name="投資及び出資金最小値テキスト">
          <a:extLst>
            <a:ext uri="{FF2B5EF4-FFF2-40B4-BE49-F238E27FC236}">
              <a16:creationId xmlns:a16="http://schemas.microsoft.com/office/drawing/2014/main" xmlns="" id="{00000000-0008-0000-0600-0000D1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22" name="直線コネクタ 721">
          <a:extLst>
            <a:ext uri="{FF2B5EF4-FFF2-40B4-BE49-F238E27FC236}">
              <a16:creationId xmlns:a16="http://schemas.microsoft.com/office/drawing/2014/main" xmlns="" id="{00000000-0008-0000-0600-0000D2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154317</xdr:rowOff>
    </xdr:from>
    <xdr:ext cx="534377" cy="259045"/>
    <xdr:sp macro="" textlink="">
      <xdr:nvSpPr>
        <xdr:cNvPr id="723" name="投資及び出資金最大値テキスト">
          <a:extLst>
            <a:ext uri="{FF2B5EF4-FFF2-40B4-BE49-F238E27FC236}">
              <a16:creationId xmlns:a16="http://schemas.microsoft.com/office/drawing/2014/main" xmlns="" id="{00000000-0008-0000-0600-0000D3020000}"/>
            </a:ext>
          </a:extLst>
        </xdr:cNvPr>
        <xdr:cNvSpPr txBox="1"/>
      </xdr:nvSpPr>
      <xdr:spPr>
        <a:xfrm>
          <a:off x="22212300" y="4954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36190</xdr:rowOff>
    </xdr:from>
    <xdr:to>
      <xdr:col>116</xdr:col>
      <xdr:colOff>152400</xdr:colOff>
      <xdr:row>30</xdr:row>
      <xdr:rowOff>36190</xdr:rowOff>
    </xdr:to>
    <xdr:cxnSp macro="">
      <xdr:nvCxnSpPr>
        <xdr:cNvPr id="724" name="直線コネクタ 723">
          <a:extLst>
            <a:ext uri="{FF2B5EF4-FFF2-40B4-BE49-F238E27FC236}">
              <a16:creationId xmlns:a16="http://schemas.microsoft.com/office/drawing/2014/main" xmlns="" id="{00000000-0008-0000-0600-0000D4020000}"/>
            </a:ext>
          </a:extLst>
        </xdr:cNvPr>
        <xdr:cNvCxnSpPr/>
      </xdr:nvCxnSpPr>
      <xdr:spPr>
        <a:xfrm>
          <a:off x="22072600" y="5179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25" name="直線コネクタ 724">
          <a:extLst>
            <a:ext uri="{FF2B5EF4-FFF2-40B4-BE49-F238E27FC236}">
              <a16:creationId xmlns:a16="http://schemas.microsoft.com/office/drawing/2014/main" xmlns="" id="{00000000-0008-0000-0600-0000D5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13479</xdr:rowOff>
    </xdr:from>
    <xdr:ext cx="469744" cy="259045"/>
    <xdr:sp macro="" textlink="">
      <xdr:nvSpPr>
        <xdr:cNvPr id="726" name="投資及び出資金平均値テキスト">
          <a:extLst>
            <a:ext uri="{FF2B5EF4-FFF2-40B4-BE49-F238E27FC236}">
              <a16:creationId xmlns:a16="http://schemas.microsoft.com/office/drawing/2014/main" xmlns="" id="{00000000-0008-0000-0600-0000D6020000}"/>
            </a:ext>
          </a:extLst>
        </xdr:cNvPr>
        <xdr:cNvSpPr txBox="1"/>
      </xdr:nvSpPr>
      <xdr:spPr>
        <a:xfrm>
          <a:off x="22212300" y="63571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162052</xdr:rowOff>
    </xdr:from>
    <xdr:to>
      <xdr:col>116</xdr:col>
      <xdr:colOff>114300</xdr:colOff>
      <xdr:row>38</xdr:row>
      <xdr:rowOff>92202</xdr:rowOff>
    </xdr:to>
    <xdr:sp macro="" textlink="">
      <xdr:nvSpPr>
        <xdr:cNvPr id="727" name="フローチャート: 判断 726">
          <a:extLst>
            <a:ext uri="{FF2B5EF4-FFF2-40B4-BE49-F238E27FC236}">
              <a16:creationId xmlns:a16="http://schemas.microsoft.com/office/drawing/2014/main" xmlns="" id="{00000000-0008-0000-0600-0000D7020000}"/>
            </a:ext>
          </a:extLst>
        </xdr:cNvPr>
        <xdr:cNvSpPr/>
      </xdr:nvSpPr>
      <xdr:spPr>
        <a:xfrm>
          <a:off x="22110700" y="6505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28" name="直線コネクタ 727">
          <a:extLst>
            <a:ext uri="{FF2B5EF4-FFF2-40B4-BE49-F238E27FC236}">
              <a16:creationId xmlns:a16="http://schemas.microsoft.com/office/drawing/2014/main" xmlns="" id="{00000000-0008-0000-0600-0000D8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155743</xdr:rowOff>
    </xdr:from>
    <xdr:to>
      <xdr:col>112</xdr:col>
      <xdr:colOff>38100</xdr:colOff>
      <xdr:row>38</xdr:row>
      <xdr:rowOff>85892</xdr:rowOff>
    </xdr:to>
    <xdr:sp macro="" textlink="">
      <xdr:nvSpPr>
        <xdr:cNvPr id="729" name="フローチャート: 判断 728">
          <a:extLst>
            <a:ext uri="{FF2B5EF4-FFF2-40B4-BE49-F238E27FC236}">
              <a16:creationId xmlns:a16="http://schemas.microsoft.com/office/drawing/2014/main" xmlns="" id="{00000000-0008-0000-0600-0000D9020000}"/>
            </a:ext>
          </a:extLst>
        </xdr:cNvPr>
        <xdr:cNvSpPr/>
      </xdr:nvSpPr>
      <xdr:spPr>
        <a:xfrm>
          <a:off x="21272500" y="649939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102420</xdr:rowOff>
    </xdr:from>
    <xdr:ext cx="469744" cy="259045"/>
    <xdr:sp macro="" textlink="">
      <xdr:nvSpPr>
        <xdr:cNvPr id="730" name="テキスト ボックス 729">
          <a:extLst>
            <a:ext uri="{FF2B5EF4-FFF2-40B4-BE49-F238E27FC236}">
              <a16:creationId xmlns:a16="http://schemas.microsoft.com/office/drawing/2014/main" xmlns="" id="{00000000-0008-0000-0600-0000DA020000}"/>
            </a:ext>
          </a:extLst>
        </xdr:cNvPr>
        <xdr:cNvSpPr txBox="1"/>
      </xdr:nvSpPr>
      <xdr:spPr>
        <a:xfrm>
          <a:off x="21088428" y="6274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31" name="直線コネクタ 730">
          <a:extLst>
            <a:ext uri="{FF2B5EF4-FFF2-40B4-BE49-F238E27FC236}">
              <a16:creationId xmlns:a16="http://schemas.microsoft.com/office/drawing/2014/main" xmlns="" id="{00000000-0008-0000-0600-0000DB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132654</xdr:rowOff>
    </xdr:from>
    <xdr:to>
      <xdr:col>107</xdr:col>
      <xdr:colOff>101600</xdr:colOff>
      <xdr:row>38</xdr:row>
      <xdr:rowOff>62804</xdr:rowOff>
    </xdr:to>
    <xdr:sp macro="" textlink="">
      <xdr:nvSpPr>
        <xdr:cNvPr id="732" name="フローチャート: 判断 731">
          <a:extLst>
            <a:ext uri="{FF2B5EF4-FFF2-40B4-BE49-F238E27FC236}">
              <a16:creationId xmlns:a16="http://schemas.microsoft.com/office/drawing/2014/main" xmlns="" id="{00000000-0008-0000-0600-0000DC020000}"/>
            </a:ext>
          </a:extLst>
        </xdr:cNvPr>
        <xdr:cNvSpPr/>
      </xdr:nvSpPr>
      <xdr:spPr>
        <a:xfrm>
          <a:off x="20383500" y="64763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79331</xdr:rowOff>
    </xdr:from>
    <xdr:ext cx="469744" cy="259045"/>
    <xdr:sp macro="" textlink="">
      <xdr:nvSpPr>
        <xdr:cNvPr id="733" name="テキスト ボックス 732">
          <a:extLst>
            <a:ext uri="{FF2B5EF4-FFF2-40B4-BE49-F238E27FC236}">
              <a16:creationId xmlns:a16="http://schemas.microsoft.com/office/drawing/2014/main" xmlns="" id="{00000000-0008-0000-0600-0000DD020000}"/>
            </a:ext>
          </a:extLst>
        </xdr:cNvPr>
        <xdr:cNvSpPr txBox="1"/>
      </xdr:nvSpPr>
      <xdr:spPr>
        <a:xfrm>
          <a:off x="20199428" y="6251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136408</xdr:rowOff>
    </xdr:from>
    <xdr:to>
      <xdr:col>102</xdr:col>
      <xdr:colOff>114300</xdr:colOff>
      <xdr:row>38</xdr:row>
      <xdr:rowOff>139700</xdr:rowOff>
    </xdr:to>
    <xdr:cxnSp macro="">
      <xdr:nvCxnSpPr>
        <xdr:cNvPr id="734" name="直線コネクタ 733">
          <a:extLst>
            <a:ext uri="{FF2B5EF4-FFF2-40B4-BE49-F238E27FC236}">
              <a16:creationId xmlns:a16="http://schemas.microsoft.com/office/drawing/2014/main" xmlns="" id="{00000000-0008-0000-0600-0000DE020000}"/>
            </a:ext>
          </a:extLst>
        </xdr:cNvPr>
        <xdr:cNvCxnSpPr/>
      </xdr:nvCxnSpPr>
      <xdr:spPr>
        <a:xfrm>
          <a:off x="18656300" y="6651508"/>
          <a:ext cx="889000" cy="3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6696</xdr:rowOff>
    </xdr:from>
    <xdr:to>
      <xdr:col>102</xdr:col>
      <xdr:colOff>165100</xdr:colOff>
      <xdr:row>38</xdr:row>
      <xdr:rowOff>108296</xdr:rowOff>
    </xdr:to>
    <xdr:sp macro="" textlink="">
      <xdr:nvSpPr>
        <xdr:cNvPr id="735" name="フローチャート: 判断 734">
          <a:extLst>
            <a:ext uri="{FF2B5EF4-FFF2-40B4-BE49-F238E27FC236}">
              <a16:creationId xmlns:a16="http://schemas.microsoft.com/office/drawing/2014/main" xmlns="" id="{00000000-0008-0000-0600-0000DF020000}"/>
            </a:ext>
          </a:extLst>
        </xdr:cNvPr>
        <xdr:cNvSpPr/>
      </xdr:nvSpPr>
      <xdr:spPr>
        <a:xfrm>
          <a:off x="19494500" y="6521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124822</xdr:rowOff>
    </xdr:from>
    <xdr:ext cx="469744" cy="259045"/>
    <xdr:sp macro="" textlink="">
      <xdr:nvSpPr>
        <xdr:cNvPr id="736" name="テキスト ボックス 735">
          <a:extLst>
            <a:ext uri="{FF2B5EF4-FFF2-40B4-BE49-F238E27FC236}">
              <a16:creationId xmlns:a16="http://schemas.microsoft.com/office/drawing/2014/main" xmlns="" id="{00000000-0008-0000-0600-0000E0020000}"/>
            </a:ext>
          </a:extLst>
        </xdr:cNvPr>
        <xdr:cNvSpPr txBox="1"/>
      </xdr:nvSpPr>
      <xdr:spPr>
        <a:xfrm>
          <a:off x="19310428" y="6297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25578</xdr:rowOff>
    </xdr:from>
    <xdr:to>
      <xdr:col>98</xdr:col>
      <xdr:colOff>38100</xdr:colOff>
      <xdr:row>38</xdr:row>
      <xdr:rowOff>127178</xdr:rowOff>
    </xdr:to>
    <xdr:sp macro="" textlink="">
      <xdr:nvSpPr>
        <xdr:cNvPr id="737" name="フローチャート: 判断 736">
          <a:extLst>
            <a:ext uri="{FF2B5EF4-FFF2-40B4-BE49-F238E27FC236}">
              <a16:creationId xmlns:a16="http://schemas.microsoft.com/office/drawing/2014/main" xmlns="" id="{00000000-0008-0000-0600-0000E1020000}"/>
            </a:ext>
          </a:extLst>
        </xdr:cNvPr>
        <xdr:cNvSpPr/>
      </xdr:nvSpPr>
      <xdr:spPr>
        <a:xfrm>
          <a:off x="18605500" y="6540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143705</xdr:rowOff>
    </xdr:from>
    <xdr:ext cx="469744" cy="259045"/>
    <xdr:sp macro="" textlink="">
      <xdr:nvSpPr>
        <xdr:cNvPr id="738" name="テキスト ボックス 737">
          <a:extLst>
            <a:ext uri="{FF2B5EF4-FFF2-40B4-BE49-F238E27FC236}">
              <a16:creationId xmlns:a16="http://schemas.microsoft.com/office/drawing/2014/main" xmlns="" id="{00000000-0008-0000-0600-0000E2020000}"/>
            </a:ext>
          </a:extLst>
        </xdr:cNvPr>
        <xdr:cNvSpPr txBox="1"/>
      </xdr:nvSpPr>
      <xdr:spPr>
        <a:xfrm>
          <a:off x="18421428" y="63159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xmlns="" id="{00000000-0008-0000-0600-0000E3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xmlns="" id="{00000000-0008-0000-0600-0000E4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xmlns="" id="{00000000-0008-0000-0600-0000E5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xmlns="" id="{00000000-0008-0000-0600-0000E6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3" name="テキスト ボックス 742">
          <a:extLst>
            <a:ext uri="{FF2B5EF4-FFF2-40B4-BE49-F238E27FC236}">
              <a16:creationId xmlns:a16="http://schemas.microsoft.com/office/drawing/2014/main" xmlns="" id="{00000000-0008-0000-0600-0000E7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44" name="楕円 743">
          <a:extLst>
            <a:ext uri="{FF2B5EF4-FFF2-40B4-BE49-F238E27FC236}">
              <a16:creationId xmlns:a16="http://schemas.microsoft.com/office/drawing/2014/main" xmlns="" id="{00000000-0008-0000-0600-0000E8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45" name="投資及び出資金該当値テキスト">
          <a:extLst>
            <a:ext uri="{FF2B5EF4-FFF2-40B4-BE49-F238E27FC236}">
              <a16:creationId xmlns:a16="http://schemas.microsoft.com/office/drawing/2014/main" xmlns="" id="{00000000-0008-0000-0600-0000E9020000}"/>
            </a:ext>
          </a:extLst>
        </xdr:cNvPr>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46" name="楕円 745">
          <a:extLst>
            <a:ext uri="{FF2B5EF4-FFF2-40B4-BE49-F238E27FC236}">
              <a16:creationId xmlns:a16="http://schemas.microsoft.com/office/drawing/2014/main" xmlns="" id="{00000000-0008-0000-0600-0000EA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47" name="テキスト ボックス 746">
          <a:extLst>
            <a:ext uri="{FF2B5EF4-FFF2-40B4-BE49-F238E27FC236}">
              <a16:creationId xmlns:a16="http://schemas.microsoft.com/office/drawing/2014/main" xmlns="" id="{00000000-0008-0000-0600-0000EB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48" name="楕円 747">
          <a:extLst>
            <a:ext uri="{FF2B5EF4-FFF2-40B4-BE49-F238E27FC236}">
              <a16:creationId xmlns:a16="http://schemas.microsoft.com/office/drawing/2014/main" xmlns="" id="{00000000-0008-0000-0600-0000EC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49" name="テキスト ボックス 748">
          <a:extLst>
            <a:ext uri="{FF2B5EF4-FFF2-40B4-BE49-F238E27FC236}">
              <a16:creationId xmlns:a16="http://schemas.microsoft.com/office/drawing/2014/main" xmlns="" id="{00000000-0008-0000-0600-0000ED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50" name="楕円 749">
          <a:extLst>
            <a:ext uri="{FF2B5EF4-FFF2-40B4-BE49-F238E27FC236}">
              <a16:creationId xmlns:a16="http://schemas.microsoft.com/office/drawing/2014/main" xmlns="" id="{00000000-0008-0000-0600-0000EE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51" name="テキスト ボックス 750">
          <a:extLst>
            <a:ext uri="{FF2B5EF4-FFF2-40B4-BE49-F238E27FC236}">
              <a16:creationId xmlns:a16="http://schemas.microsoft.com/office/drawing/2014/main" xmlns="" id="{00000000-0008-0000-0600-0000EF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85608</xdr:rowOff>
    </xdr:from>
    <xdr:to>
      <xdr:col>98</xdr:col>
      <xdr:colOff>38100</xdr:colOff>
      <xdr:row>39</xdr:row>
      <xdr:rowOff>15758</xdr:rowOff>
    </xdr:to>
    <xdr:sp macro="" textlink="">
      <xdr:nvSpPr>
        <xdr:cNvPr id="752" name="楕円 751">
          <a:extLst>
            <a:ext uri="{FF2B5EF4-FFF2-40B4-BE49-F238E27FC236}">
              <a16:creationId xmlns:a16="http://schemas.microsoft.com/office/drawing/2014/main" xmlns="" id="{00000000-0008-0000-0600-0000F0020000}"/>
            </a:ext>
          </a:extLst>
        </xdr:cNvPr>
        <xdr:cNvSpPr/>
      </xdr:nvSpPr>
      <xdr:spPr>
        <a:xfrm>
          <a:off x="18605500" y="6600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39</xdr:row>
      <xdr:rowOff>6885</xdr:rowOff>
    </xdr:from>
    <xdr:ext cx="313932" cy="259045"/>
    <xdr:sp macro="" textlink="">
      <xdr:nvSpPr>
        <xdr:cNvPr id="753" name="テキスト ボックス 752">
          <a:extLst>
            <a:ext uri="{FF2B5EF4-FFF2-40B4-BE49-F238E27FC236}">
              <a16:creationId xmlns:a16="http://schemas.microsoft.com/office/drawing/2014/main" xmlns="" id="{00000000-0008-0000-0600-0000F1020000}"/>
            </a:ext>
          </a:extLst>
        </xdr:cNvPr>
        <xdr:cNvSpPr txBox="1"/>
      </xdr:nvSpPr>
      <xdr:spPr>
        <a:xfrm>
          <a:off x="18499333" y="669343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4" name="正方形/長方形 753">
          <a:extLst>
            <a:ext uri="{FF2B5EF4-FFF2-40B4-BE49-F238E27FC236}">
              <a16:creationId xmlns:a16="http://schemas.microsoft.com/office/drawing/2014/main" xmlns="" id="{00000000-0008-0000-0600-0000F2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5" name="正方形/長方形 754">
          <a:extLst>
            <a:ext uri="{FF2B5EF4-FFF2-40B4-BE49-F238E27FC236}">
              <a16:creationId xmlns:a16="http://schemas.microsoft.com/office/drawing/2014/main" xmlns="" id="{00000000-0008-0000-0600-0000F3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6" name="正方形/長方形 755">
          <a:extLst>
            <a:ext uri="{FF2B5EF4-FFF2-40B4-BE49-F238E27FC236}">
              <a16:creationId xmlns:a16="http://schemas.microsoft.com/office/drawing/2014/main" xmlns="" id="{00000000-0008-0000-0600-0000F4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7" name="正方形/長方形 756">
          <a:extLst>
            <a:ext uri="{FF2B5EF4-FFF2-40B4-BE49-F238E27FC236}">
              <a16:creationId xmlns:a16="http://schemas.microsoft.com/office/drawing/2014/main" xmlns="" id="{00000000-0008-0000-0600-0000F5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8" name="正方形/長方形 757">
          <a:extLst>
            <a:ext uri="{FF2B5EF4-FFF2-40B4-BE49-F238E27FC236}">
              <a16:creationId xmlns:a16="http://schemas.microsoft.com/office/drawing/2014/main" xmlns="" id="{00000000-0008-0000-0600-0000F6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9" name="正方形/長方形 758">
          <a:extLst>
            <a:ext uri="{FF2B5EF4-FFF2-40B4-BE49-F238E27FC236}">
              <a16:creationId xmlns:a16="http://schemas.microsoft.com/office/drawing/2014/main" xmlns="" id="{00000000-0008-0000-0600-0000F7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0" name="正方形/長方形 759">
          <a:extLst>
            <a:ext uri="{FF2B5EF4-FFF2-40B4-BE49-F238E27FC236}">
              <a16:creationId xmlns:a16="http://schemas.microsoft.com/office/drawing/2014/main" xmlns="" id="{00000000-0008-0000-0600-0000F8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1" name="正方形/長方形 760">
          <a:extLst>
            <a:ext uri="{FF2B5EF4-FFF2-40B4-BE49-F238E27FC236}">
              <a16:creationId xmlns:a16="http://schemas.microsoft.com/office/drawing/2014/main" xmlns="" id="{00000000-0008-0000-0600-0000F9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2" name="テキスト ボックス 761">
          <a:extLst>
            <a:ext uri="{FF2B5EF4-FFF2-40B4-BE49-F238E27FC236}">
              <a16:creationId xmlns:a16="http://schemas.microsoft.com/office/drawing/2014/main" xmlns="" id="{00000000-0008-0000-0600-0000FA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3" name="直線コネクタ 762">
          <a:extLst>
            <a:ext uri="{FF2B5EF4-FFF2-40B4-BE49-F238E27FC236}">
              <a16:creationId xmlns:a16="http://schemas.microsoft.com/office/drawing/2014/main" xmlns="" id="{00000000-0008-0000-0600-0000FB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4" name="直線コネクタ 763">
          <a:extLst>
            <a:ext uri="{FF2B5EF4-FFF2-40B4-BE49-F238E27FC236}">
              <a16:creationId xmlns:a16="http://schemas.microsoft.com/office/drawing/2014/main" xmlns="" id="{00000000-0008-0000-0600-0000FC02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5" name="テキスト ボックス 764">
          <a:extLst>
            <a:ext uri="{FF2B5EF4-FFF2-40B4-BE49-F238E27FC236}">
              <a16:creationId xmlns:a16="http://schemas.microsoft.com/office/drawing/2014/main" xmlns="" id="{00000000-0008-0000-0600-0000FD02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6" name="直線コネクタ 765">
          <a:extLst>
            <a:ext uri="{FF2B5EF4-FFF2-40B4-BE49-F238E27FC236}">
              <a16:creationId xmlns:a16="http://schemas.microsoft.com/office/drawing/2014/main" xmlns="" id="{00000000-0008-0000-0600-0000FE02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67" name="テキスト ボックス 766">
          <a:extLst>
            <a:ext uri="{FF2B5EF4-FFF2-40B4-BE49-F238E27FC236}">
              <a16:creationId xmlns:a16="http://schemas.microsoft.com/office/drawing/2014/main" xmlns="" id="{00000000-0008-0000-0600-0000FF020000}"/>
            </a:ext>
          </a:extLst>
        </xdr:cNvPr>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68" name="直線コネクタ 767">
          <a:extLst>
            <a:ext uri="{FF2B5EF4-FFF2-40B4-BE49-F238E27FC236}">
              <a16:creationId xmlns:a16="http://schemas.microsoft.com/office/drawing/2014/main" xmlns="" id="{00000000-0008-0000-0600-000000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69" name="テキスト ボックス 768">
          <a:extLst>
            <a:ext uri="{FF2B5EF4-FFF2-40B4-BE49-F238E27FC236}">
              <a16:creationId xmlns:a16="http://schemas.microsoft.com/office/drawing/2014/main" xmlns="" id="{00000000-0008-0000-0600-000001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0" name="直線コネクタ 769">
          <a:extLst>
            <a:ext uri="{FF2B5EF4-FFF2-40B4-BE49-F238E27FC236}">
              <a16:creationId xmlns:a16="http://schemas.microsoft.com/office/drawing/2014/main" xmlns="" id="{00000000-0008-0000-0600-000002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1" name="テキスト ボックス 770">
          <a:extLst>
            <a:ext uri="{FF2B5EF4-FFF2-40B4-BE49-F238E27FC236}">
              <a16:creationId xmlns:a16="http://schemas.microsoft.com/office/drawing/2014/main" xmlns="" id="{00000000-0008-0000-0600-000003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2" name="直線コネクタ 771">
          <a:extLst>
            <a:ext uri="{FF2B5EF4-FFF2-40B4-BE49-F238E27FC236}">
              <a16:creationId xmlns:a16="http://schemas.microsoft.com/office/drawing/2014/main" xmlns="" id="{00000000-0008-0000-0600-000004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3" name="テキスト ボックス 772">
          <a:extLst>
            <a:ext uri="{FF2B5EF4-FFF2-40B4-BE49-F238E27FC236}">
              <a16:creationId xmlns:a16="http://schemas.microsoft.com/office/drawing/2014/main" xmlns="" id="{00000000-0008-0000-0600-000005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4" name="直線コネクタ 773">
          <a:extLst>
            <a:ext uri="{FF2B5EF4-FFF2-40B4-BE49-F238E27FC236}">
              <a16:creationId xmlns:a16="http://schemas.microsoft.com/office/drawing/2014/main" xmlns="" id="{00000000-0008-0000-0600-000006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5" name="テキスト ボックス 774">
          <a:extLst>
            <a:ext uri="{FF2B5EF4-FFF2-40B4-BE49-F238E27FC236}">
              <a16:creationId xmlns:a16="http://schemas.microsoft.com/office/drawing/2014/main" xmlns="" id="{00000000-0008-0000-0600-000007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6" name="貸付金グラフ枠">
          <a:extLst>
            <a:ext uri="{FF2B5EF4-FFF2-40B4-BE49-F238E27FC236}">
              <a16:creationId xmlns:a16="http://schemas.microsoft.com/office/drawing/2014/main" xmlns="" id="{00000000-0008-0000-0600-000008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14808</xdr:rowOff>
    </xdr:from>
    <xdr:to>
      <xdr:col>116</xdr:col>
      <xdr:colOff>62864</xdr:colOff>
      <xdr:row>59</xdr:row>
      <xdr:rowOff>44450</xdr:rowOff>
    </xdr:to>
    <xdr:cxnSp macro="">
      <xdr:nvCxnSpPr>
        <xdr:cNvPr id="777" name="直線コネクタ 776">
          <a:extLst>
            <a:ext uri="{FF2B5EF4-FFF2-40B4-BE49-F238E27FC236}">
              <a16:creationId xmlns:a16="http://schemas.microsoft.com/office/drawing/2014/main" xmlns="" id="{00000000-0008-0000-0600-000009030000}"/>
            </a:ext>
          </a:extLst>
        </xdr:cNvPr>
        <xdr:cNvCxnSpPr/>
      </xdr:nvCxnSpPr>
      <xdr:spPr>
        <a:xfrm flipV="1">
          <a:off x="22159595" y="8587308"/>
          <a:ext cx="1269" cy="15726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78" name="貸付金最小値テキスト">
          <a:extLst>
            <a:ext uri="{FF2B5EF4-FFF2-40B4-BE49-F238E27FC236}">
              <a16:creationId xmlns:a16="http://schemas.microsoft.com/office/drawing/2014/main" xmlns="" id="{00000000-0008-0000-0600-00000A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79" name="直線コネクタ 778">
          <a:extLst>
            <a:ext uri="{FF2B5EF4-FFF2-40B4-BE49-F238E27FC236}">
              <a16:creationId xmlns:a16="http://schemas.microsoft.com/office/drawing/2014/main" xmlns="" id="{00000000-0008-0000-0600-00000B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132935</xdr:rowOff>
    </xdr:from>
    <xdr:ext cx="534377" cy="259045"/>
    <xdr:sp macro="" textlink="">
      <xdr:nvSpPr>
        <xdr:cNvPr id="780" name="貸付金最大値テキスト">
          <a:extLst>
            <a:ext uri="{FF2B5EF4-FFF2-40B4-BE49-F238E27FC236}">
              <a16:creationId xmlns:a16="http://schemas.microsoft.com/office/drawing/2014/main" xmlns="" id="{00000000-0008-0000-0600-00000C030000}"/>
            </a:ext>
          </a:extLst>
        </xdr:cNvPr>
        <xdr:cNvSpPr txBox="1"/>
      </xdr:nvSpPr>
      <xdr:spPr>
        <a:xfrm>
          <a:off x="22212300" y="836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14808</xdr:rowOff>
    </xdr:from>
    <xdr:to>
      <xdr:col>116</xdr:col>
      <xdr:colOff>152400</xdr:colOff>
      <xdr:row>50</xdr:row>
      <xdr:rowOff>14808</xdr:rowOff>
    </xdr:to>
    <xdr:cxnSp macro="">
      <xdr:nvCxnSpPr>
        <xdr:cNvPr id="781" name="直線コネクタ 780">
          <a:extLst>
            <a:ext uri="{FF2B5EF4-FFF2-40B4-BE49-F238E27FC236}">
              <a16:creationId xmlns:a16="http://schemas.microsoft.com/office/drawing/2014/main" xmlns="" id="{00000000-0008-0000-0600-00000D030000}"/>
            </a:ext>
          </a:extLst>
        </xdr:cNvPr>
        <xdr:cNvCxnSpPr/>
      </xdr:nvCxnSpPr>
      <xdr:spPr>
        <a:xfrm>
          <a:off x="22072600" y="8587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82" name="直線コネクタ 781">
          <a:extLst>
            <a:ext uri="{FF2B5EF4-FFF2-40B4-BE49-F238E27FC236}">
              <a16:creationId xmlns:a16="http://schemas.microsoft.com/office/drawing/2014/main" xmlns="" id="{00000000-0008-0000-0600-00000E030000}"/>
            </a:ext>
          </a:extLst>
        </xdr:cNvPr>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81297</xdr:rowOff>
    </xdr:from>
    <xdr:ext cx="469744" cy="259045"/>
    <xdr:sp macro="" textlink="">
      <xdr:nvSpPr>
        <xdr:cNvPr id="783" name="貸付金平均値テキスト">
          <a:extLst>
            <a:ext uri="{FF2B5EF4-FFF2-40B4-BE49-F238E27FC236}">
              <a16:creationId xmlns:a16="http://schemas.microsoft.com/office/drawing/2014/main" xmlns="" id="{00000000-0008-0000-0600-00000F030000}"/>
            </a:ext>
          </a:extLst>
        </xdr:cNvPr>
        <xdr:cNvSpPr txBox="1"/>
      </xdr:nvSpPr>
      <xdr:spPr>
        <a:xfrm>
          <a:off x="22212300" y="98539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58420</xdr:rowOff>
    </xdr:from>
    <xdr:to>
      <xdr:col>116</xdr:col>
      <xdr:colOff>114300</xdr:colOff>
      <xdr:row>58</xdr:row>
      <xdr:rowOff>160020</xdr:rowOff>
    </xdr:to>
    <xdr:sp macro="" textlink="">
      <xdr:nvSpPr>
        <xdr:cNvPr id="784" name="フローチャート: 判断 783">
          <a:extLst>
            <a:ext uri="{FF2B5EF4-FFF2-40B4-BE49-F238E27FC236}">
              <a16:creationId xmlns:a16="http://schemas.microsoft.com/office/drawing/2014/main" xmlns="" id="{00000000-0008-0000-0600-000010030000}"/>
            </a:ext>
          </a:extLst>
        </xdr:cNvPr>
        <xdr:cNvSpPr/>
      </xdr:nvSpPr>
      <xdr:spPr>
        <a:xfrm>
          <a:off x="22110700" y="10002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85" name="直線コネクタ 784">
          <a:extLst>
            <a:ext uri="{FF2B5EF4-FFF2-40B4-BE49-F238E27FC236}">
              <a16:creationId xmlns:a16="http://schemas.microsoft.com/office/drawing/2014/main" xmlns="" id="{00000000-0008-0000-0600-000011030000}"/>
            </a:ext>
          </a:extLst>
        </xdr:cNvPr>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75336</xdr:rowOff>
    </xdr:from>
    <xdr:to>
      <xdr:col>112</xdr:col>
      <xdr:colOff>38100</xdr:colOff>
      <xdr:row>59</xdr:row>
      <xdr:rowOff>5486</xdr:rowOff>
    </xdr:to>
    <xdr:sp macro="" textlink="">
      <xdr:nvSpPr>
        <xdr:cNvPr id="786" name="フローチャート: 判断 785">
          <a:extLst>
            <a:ext uri="{FF2B5EF4-FFF2-40B4-BE49-F238E27FC236}">
              <a16:creationId xmlns:a16="http://schemas.microsoft.com/office/drawing/2014/main" xmlns="" id="{00000000-0008-0000-0600-000012030000}"/>
            </a:ext>
          </a:extLst>
        </xdr:cNvPr>
        <xdr:cNvSpPr/>
      </xdr:nvSpPr>
      <xdr:spPr>
        <a:xfrm>
          <a:off x="21272500" y="10019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22013</xdr:rowOff>
    </xdr:from>
    <xdr:ext cx="469744" cy="259045"/>
    <xdr:sp macro="" textlink="">
      <xdr:nvSpPr>
        <xdr:cNvPr id="787" name="テキスト ボックス 786">
          <a:extLst>
            <a:ext uri="{FF2B5EF4-FFF2-40B4-BE49-F238E27FC236}">
              <a16:creationId xmlns:a16="http://schemas.microsoft.com/office/drawing/2014/main" xmlns="" id="{00000000-0008-0000-0600-000013030000}"/>
            </a:ext>
          </a:extLst>
        </xdr:cNvPr>
        <xdr:cNvSpPr txBox="1"/>
      </xdr:nvSpPr>
      <xdr:spPr>
        <a:xfrm>
          <a:off x="21088428" y="9794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43459</xdr:rowOff>
    </xdr:from>
    <xdr:to>
      <xdr:col>107</xdr:col>
      <xdr:colOff>50800</xdr:colOff>
      <xdr:row>59</xdr:row>
      <xdr:rowOff>44450</xdr:rowOff>
    </xdr:to>
    <xdr:cxnSp macro="">
      <xdr:nvCxnSpPr>
        <xdr:cNvPr id="788" name="直線コネクタ 787">
          <a:extLst>
            <a:ext uri="{FF2B5EF4-FFF2-40B4-BE49-F238E27FC236}">
              <a16:creationId xmlns:a16="http://schemas.microsoft.com/office/drawing/2014/main" xmlns="" id="{00000000-0008-0000-0600-000014030000}"/>
            </a:ext>
          </a:extLst>
        </xdr:cNvPr>
        <xdr:cNvCxnSpPr/>
      </xdr:nvCxnSpPr>
      <xdr:spPr>
        <a:xfrm>
          <a:off x="19545300" y="10159009"/>
          <a:ext cx="889000" cy="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83109</xdr:rowOff>
    </xdr:from>
    <xdr:to>
      <xdr:col>107</xdr:col>
      <xdr:colOff>101600</xdr:colOff>
      <xdr:row>59</xdr:row>
      <xdr:rowOff>13259</xdr:rowOff>
    </xdr:to>
    <xdr:sp macro="" textlink="">
      <xdr:nvSpPr>
        <xdr:cNvPr id="789" name="フローチャート: 判断 788">
          <a:extLst>
            <a:ext uri="{FF2B5EF4-FFF2-40B4-BE49-F238E27FC236}">
              <a16:creationId xmlns:a16="http://schemas.microsoft.com/office/drawing/2014/main" xmlns="" id="{00000000-0008-0000-0600-000015030000}"/>
            </a:ext>
          </a:extLst>
        </xdr:cNvPr>
        <xdr:cNvSpPr/>
      </xdr:nvSpPr>
      <xdr:spPr>
        <a:xfrm>
          <a:off x="20383500" y="10027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29786</xdr:rowOff>
    </xdr:from>
    <xdr:ext cx="469744" cy="259045"/>
    <xdr:sp macro="" textlink="">
      <xdr:nvSpPr>
        <xdr:cNvPr id="790" name="テキスト ボックス 789">
          <a:extLst>
            <a:ext uri="{FF2B5EF4-FFF2-40B4-BE49-F238E27FC236}">
              <a16:creationId xmlns:a16="http://schemas.microsoft.com/office/drawing/2014/main" xmlns="" id="{00000000-0008-0000-0600-000016030000}"/>
            </a:ext>
          </a:extLst>
        </xdr:cNvPr>
        <xdr:cNvSpPr txBox="1"/>
      </xdr:nvSpPr>
      <xdr:spPr>
        <a:xfrm>
          <a:off x="20199428" y="98024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43459</xdr:rowOff>
    </xdr:from>
    <xdr:to>
      <xdr:col>102</xdr:col>
      <xdr:colOff>114300</xdr:colOff>
      <xdr:row>59</xdr:row>
      <xdr:rowOff>43459</xdr:rowOff>
    </xdr:to>
    <xdr:cxnSp macro="">
      <xdr:nvCxnSpPr>
        <xdr:cNvPr id="791" name="直線コネクタ 790">
          <a:extLst>
            <a:ext uri="{FF2B5EF4-FFF2-40B4-BE49-F238E27FC236}">
              <a16:creationId xmlns:a16="http://schemas.microsoft.com/office/drawing/2014/main" xmlns="" id="{00000000-0008-0000-0600-000017030000}"/>
            </a:ext>
          </a:extLst>
        </xdr:cNvPr>
        <xdr:cNvCxnSpPr/>
      </xdr:nvCxnSpPr>
      <xdr:spPr>
        <a:xfrm>
          <a:off x="18656300" y="1015900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84747</xdr:rowOff>
    </xdr:from>
    <xdr:to>
      <xdr:col>102</xdr:col>
      <xdr:colOff>165100</xdr:colOff>
      <xdr:row>59</xdr:row>
      <xdr:rowOff>14897</xdr:rowOff>
    </xdr:to>
    <xdr:sp macro="" textlink="">
      <xdr:nvSpPr>
        <xdr:cNvPr id="792" name="フローチャート: 判断 791">
          <a:extLst>
            <a:ext uri="{FF2B5EF4-FFF2-40B4-BE49-F238E27FC236}">
              <a16:creationId xmlns:a16="http://schemas.microsoft.com/office/drawing/2014/main" xmlns="" id="{00000000-0008-0000-0600-000018030000}"/>
            </a:ext>
          </a:extLst>
        </xdr:cNvPr>
        <xdr:cNvSpPr/>
      </xdr:nvSpPr>
      <xdr:spPr>
        <a:xfrm>
          <a:off x="19494500" y="10028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31424</xdr:rowOff>
    </xdr:from>
    <xdr:ext cx="469744" cy="259045"/>
    <xdr:sp macro="" textlink="">
      <xdr:nvSpPr>
        <xdr:cNvPr id="793" name="テキスト ボックス 792">
          <a:extLst>
            <a:ext uri="{FF2B5EF4-FFF2-40B4-BE49-F238E27FC236}">
              <a16:creationId xmlns:a16="http://schemas.microsoft.com/office/drawing/2014/main" xmlns="" id="{00000000-0008-0000-0600-000019030000}"/>
            </a:ext>
          </a:extLst>
        </xdr:cNvPr>
        <xdr:cNvSpPr txBox="1"/>
      </xdr:nvSpPr>
      <xdr:spPr>
        <a:xfrm>
          <a:off x="19310428" y="98040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85852</xdr:rowOff>
    </xdr:from>
    <xdr:to>
      <xdr:col>98</xdr:col>
      <xdr:colOff>38100</xdr:colOff>
      <xdr:row>59</xdr:row>
      <xdr:rowOff>16002</xdr:rowOff>
    </xdr:to>
    <xdr:sp macro="" textlink="">
      <xdr:nvSpPr>
        <xdr:cNvPr id="794" name="フローチャート: 判断 793">
          <a:extLst>
            <a:ext uri="{FF2B5EF4-FFF2-40B4-BE49-F238E27FC236}">
              <a16:creationId xmlns:a16="http://schemas.microsoft.com/office/drawing/2014/main" xmlns="" id="{00000000-0008-0000-0600-00001A030000}"/>
            </a:ext>
          </a:extLst>
        </xdr:cNvPr>
        <xdr:cNvSpPr/>
      </xdr:nvSpPr>
      <xdr:spPr>
        <a:xfrm>
          <a:off x="18605500" y="1002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32529</xdr:rowOff>
    </xdr:from>
    <xdr:ext cx="469744" cy="259045"/>
    <xdr:sp macro="" textlink="">
      <xdr:nvSpPr>
        <xdr:cNvPr id="795" name="テキスト ボックス 794">
          <a:extLst>
            <a:ext uri="{FF2B5EF4-FFF2-40B4-BE49-F238E27FC236}">
              <a16:creationId xmlns:a16="http://schemas.microsoft.com/office/drawing/2014/main" xmlns="" id="{00000000-0008-0000-0600-00001B030000}"/>
            </a:ext>
          </a:extLst>
        </xdr:cNvPr>
        <xdr:cNvSpPr txBox="1"/>
      </xdr:nvSpPr>
      <xdr:spPr>
        <a:xfrm>
          <a:off x="18421428" y="9805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xmlns="" id="{00000000-0008-0000-0600-00001C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xmlns="" id="{00000000-0008-0000-0600-00001D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8" name="テキスト ボックス 797">
          <a:extLst>
            <a:ext uri="{FF2B5EF4-FFF2-40B4-BE49-F238E27FC236}">
              <a16:creationId xmlns:a16="http://schemas.microsoft.com/office/drawing/2014/main" xmlns="" id="{00000000-0008-0000-0600-00001E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9" name="テキスト ボックス 798">
          <a:extLst>
            <a:ext uri="{FF2B5EF4-FFF2-40B4-BE49-F238E27FC236}">
              <a16:creationId xmlns:a16="http://schemas.microsoft.com/office/drawing/2014/main" xmlns="" id="{00000000-0008-0000-0600-00001F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0" name="テキスト ボックス 799">
          <a:extLst>
            <a:ext uri="{FF2B5EF4-FFF2-40B4-BE49-F238E27FC236}">
              <a16:creationId xmlns:a16="http://schemas.microsoft.com/office/drawing/2014/main" xmlns="" id="{00000000-0008-0000-0600-000020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01" name="楕円 800">
          <a:extLst>
            <a:ext uri="{FF2B5EF4-FFF2-40B4-BE49-F238E27FC236}">
              <a16:creationId xmlns:a16="http://schemas.microsoft.com/office/drawing/2014/main" xmlns="" id="{00000000-0008-0000-0600-000021030000}"/>
            </a:ext>
          </a:extLst>
        </xdr:cNvPr>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80027</xdr:rowOff>
    </xdr:from>
    <xdr:ext cx="249299" cy="259045"/>
    <xdr:sp macro="" textlink="">
      <xdr:nvSpPr>
        <xdr:cNvPr id="802" name="貸付金該当値テキスト">
          <a:extLst>
            <a:ext uri="{FF2B5EF4-FFF2-40B4-BE49-F238E27FC236}">
              <a16:creationId xmlns:a16="http://schemas.microsoft.com/office/drawing/2014/main" xmlns="" id="{00000000-0008-0000-0600-000022030000}"/>
            </a:ext>
          </a:extLst>
        </xdr:cNvPr>
        <xdr:cNvSpPr txBox="1"/>
      </xdr:nvSpPr>
      <xdr:spPr>
        <a:xfrm>
          <a:off x="22212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03" name="楕円 802">
          <a:extLst>
            <a:ext uri="{FF2B5EF4-FFF2-40B4-BE49-F238E27FC236}">
              <a16:creationId xmlns:a16="http://schemas.microsoft.com/office/drawing/2014/main" xmlns="" id="{00000000-0008-0000-0600-000023030000}"/>
            </a:ext>
          </a:extLst>
        </xdr:cNvPr>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04" name="テキスト ボックス 803">
          <a:extLst>
            <a:ext uri="{FF2B5EF4-FFF2-40B4-BE49-F238E27FC236}">
              <a16:creationId xmlns:a16="http://schemas.microsoft.com/office/drawing/2014/main" xmlns="" id="{00000000-0008-0000-0600-000024030000}"/>
            </a:ext>
          </a:extLst>
        </xdr:cNvPr>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05" name="楕円 804">
          <a:extLst>
            <a:ext uri="{FF2B5EF4-FFF2-40B4-BE49-F238E27FC236}">
              <a16:creationId xmlns:a16="http://schemas.microsoft.com/office/drawing/2014/main" xmlns="" id="{00000000-0008-0000-0600-000025030000}"/>
            </a:ext>
          </a:extLst>
        </xdr:cNvPr>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06" name="テキスト ボックス 805">
          <a:extLst>
            <a:ext uri="{FF2B5EF4-FFF2-40B4-BE49-F238E27FC236}">
              <a16:creationId xmlns:a16="http://schemas.microsoft.com/office/drawing/2014/main" xmlns="" id="{00000000-0008-0000-0600-000026030000}"/>
            </a:ext>
          </a:extLst>
        </xdr:cNvPr>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164109</xdr:rowOff>
    </xdr:from>
    <xdr:to>
      <xdr:col>102</xdr:col>
      <xdr:colOff>165100</xdr:colOff>
      <xdr:row>59</xdr:row>
      <xdr:rowOff>94259</xdr:rowOff>
    </xdr:to>
    <xdr:sp macro="" textlink="">
      <xdr:nvSpPr>
        <xdr:cNvPr id="807" name="楕円 806">
          <a:extLst>
            <a:ext uri="{FF2B5EF4-FFF2-40B4-BE49-F238E27FC236}">
              <a16:creationId xmlns:a16="http://schemas.microsoft.com/office/drawing/2014/main" xmlns="" id="{00000000-0008-0000-0600-000027030000}"/>
            </a:ext>
          </a:extLst>
        </xdr:cNvPr>
        <xdr:cNvSpPr/>
      </xdr:nvSpPr>
      <xdr:spPr>
        <a:xfrm>
          <a:off x="19494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59</xdr:row>
      <xdr:rowOff>85386</xdr:rowOff>
    </xdr:from>
    <xdr:ext cx="313932" cy="259045"/>
    <xdr:sp macro="" textlink="">
      <xdr:nvSpPr>
        <xdr:cNvPr id="808" name="テキスト ボックス 807">
          <a:extLst>
            <a:ext uri="{FF2B5EF4-FFF2-40B4-BE49-F238E27FC236}">
              <a16:creationId xmlns:a16="http://schemas.microsoft.com/office/drawing/2014/main" xmlns="" id="{00000000-0008-0000-0600-000028030000}"/>
            </a:ext>
          </a:extLst>
        </xdr:cNvPr>
        <xdr:cNvSpPr txBox="1"/>
      </xdr:nvSpPr>
      <xdr:spPr>
        <a:xfrm>
          <a:off x="19388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164109</xdr:rowOff>
    </xdr:from>
    <xdr:to>
      <xdr:col>98</xdr:col>
      <xdr:colOff>38100</xdr:colOff>
      <xdr:row>59</xdr:row>
      <xdr:rowOff>94259</xdr:rowOff>
    </xdr:to>
    <xdr:sp macro="" textlink="">
      <xdr:nvSpPr>
        <xdr:cNvPr id="809" name="楕円 808">
          <a:extLst>
            <a:ext uri="{FF2B5EF4-FFF2-40B4-BE49-F238E27FC236}">
              <a16:creationId xmlns:a16="http://schemas.microsoft.com/office/drawing/2014/main" xmlns="" id="{00000000-0008-0000-0600-000029030000}"/>
            </a:ext>
          </a:extLst>
        </xdr:cNvPr>
        <xdr:cNvSpPr/>
      </xdr:nvSpPr>
      <xdr:spPr>
        <a:xfrm>
          <a:off x="18605500" y="101082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59</xdr:row>
      <xdr:rowOff>85386</xdr:rowOff>
    </xdr:from>
    <xdr:ext cx="313932" cy="259045"/>
    <xdr:sp macro="" textlink="">
      <xdr:nvSpPr>
        <xdr:cNvPr id="810" name="テキスト ボックス 809">
          <a:extLst>
            <a:ext uri="{FF2B5EF4-FFF2-40B4-BE49-F238E27FC236}">
              <a16:creationId xmlns:a16="http://schemas.microsoft.com/office/drawing/2014/main" xmlns="" id="{00000000-0008-0000-0600-00002A030000}"/>
            </a:ext>
          </a:extLst>
        </xdr:cNvPr>
        <xdr:cNvSpPr txBox="1"/>
      </xdr:nvSpPr>
      <xdr:spPr>
        <a:xfrm>
          <a:off x="18499333" y="1020093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1" name="正方形/長方形 810">
          <a:extLst>
            <a:ext uri="{FF2B5EF4-FFF2-40B4-BE49-F238E27FC236}">
              <a16:creationId xmlns:a16="http://schemas.microsoft.com/office/drawing/2014/main" xmlns="" id="{00000000-0008-0000-0600-00002B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2" name="正方形/長方形 811">
          <a:extLst>
            <a:ext uri="{FF2B5EF4-FFF2-40B4-BE49-F238E27FC236}">
              <a16:creationId xmlns:a16="http://schemas.microsoft.com/office/drawing/2014/main" xmlns="" id="{00000000-0008-0000-0600-00002C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3" name="正方形/長方形 812">
          <a:extLst>
            <a:ext uri="{FF2B5EF4-FFF2-40B4-BE49-F238E27FC236}">
              <a16:creationId xmlns:a16="http://schemas.microsoft.com/office/drawing/2014/main" xmlns="" id="{00000000-0008-0000-0600-00002D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4" name="正方形/長方形 813">
          <a:extLst>
            <a:ext uri="{FF2B5EF4-FFF2-40B4-BE49-F238E27FC236}">
              <a16:creationId xmlns:a16="http://schemas.microsoft.com/office/drawing/2014/main" xmlns="" id="{00000000-0008-0000-0600-00002E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5" name="正方形/長方形 814">
          <a:extLst>
            <a:ext uri="{FF2B5EF4-FFF2-40B4-BE49-F238E27FC236}">
              <a16:creationId xmlns:a16="http://schemas.microsoft.com/office/drawing/2014/main" xmlns="" id="{00000000-0008-0000-0600-00002F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6" name="正方形/長方形 815">
          <a:extLst>
            <a:ext uri="{FF2B5EF4-FFF2-40B4-BE49-F238E27FC236}">
              <a16:creationId xmlns:a16="http://schemas.microsoft.com/office/drawing/2014/main" xmlns="" id="{00000000-0008-0000-0600-000030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7" name="正方形/長方形 816">
          <a:extLst>
            <a:ext uri="{FF2B5EF4-FFF2-40B4-BE49-F238E27FC236}">
              <a16:creationId xmlns:a16="http://schemas.microsoft.com/office/drawing/2014/main" xmlns="" id="{00000000-0008-0000-0600-000031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8" name="正方形/長方形 817">
          <a:extLst>
            <a:ext uri="{FF2B5EF4-FFF2-40B4-BE49-F238E27FC236}">
              <a16:creationId xmlns:a16="http://schemas.microsoft.com/office/drawing/2014/main" xmlns="" id="{00000000-0008-0000-0600-000032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9" name="テキスト ボックス 818">
          <a:extLst>
            <a:ext uri="{FF2B5EF4-FFF2-40B4-BE49-F238E27FC236}">
              <a16:creationId xmlns:a16="http://schemas.microsoft.com/office/drawing/2014/main" xmlns="" id="{00000000-0008-0000-0600-000033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0" name="直線コネクタ 819">
          <a:extLst>
            <a:ext uri="{FF2B5EF4-FFF2-40B4-BE49-F238E27FC236}">
              <a16:creationId xmlns:a16="http://schemas.microsoft.com/office/drawing/2014/main" xmlns="" id="{00000000-0008-0000-0600-000034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98879</xdr:rowOff>
    </xdr:from>
    <xdr:to>
      <xdr:col>120</xdr:col>
      <xdr:colOff>114300</xdr:colOff>
      <xdr:row>79</xdr:row>
      <xdr:rowOff>98879</xdr:rowOff>
    </xdr:to>
    <xdr:cxnSp macro="">
      <xdr:nvCxnSpPr>
        <xdr:cNvPr id="821" name="直線コネクタ 820">
          <a:extLst>
            <a:ext uri="{FF2B5EF4-FFF2-40B4-BE49-F238E27FC236}">
              <a16:creationId xmlns:a16="http://schemas.microsoft.com/office/drawing/2014/main" xmlns="" id="{00000000-0008-0000-0600-000035030000}"/>
            </a:ext>
          </a:extLst>
        </xdr:cNvPr>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128106</xdr:rowOff>
    </xdr:from>
    <xdr:ext cx="248786" cy="259045"/>
    <xdr:sp macro="" textlink="">
      <xdr:nvSpPr>
        <xdr:cNvPr id="822" name="テキスト ボックス 821">
          <a:extLst>
            <a:ext uri="{FF2B5EF4-FFF2-40B4-BE49-F238E27FC236}">
              <a16:creationId xmlns:a16="http://schemas.microsoft.com/office/drawing/2014/main" xmlns="" id="{00000000-0008-0000-0600-000036030000}"/>
            </a:ext>
          </a:extLst>
        </xdr:cNvPr>
        <xdr:cNvSpPr txBox="1"/>
      </xdr:nvSpPr>
      <xdr:spPr>
        <a:xfrm>
          <a:off x="18039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3" name="直線コネクタ 822">
          <a:extLst>
            <a:ext uri="{FF2B5EF4-FFF2-40B4-BE49-F238E27FC236}">
              <a16:creationId xmlns:a16="http://schemas.microsoft.com/office/drawing/2014/main" xmlns="" id="{00000000-0008-0000-0600-000037030000}"/>
            </a:ext>
          </a:extLst>
        </xdr:cNvPr>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4" name="テキスト ボックス 823">
          <a:extLst>
            <a:ext uri="{FF2B5EF4-FFF2-40B4-BE49-F238E27FC236}">
              <a16:creationId xmlns:a16="http://schemas.microsoft.com/office/drawing/2014/main" xmlns="" id="{00000000-0008-0000-0600-000038030000}"/>
            </a:ext>
          </a:extLst>
        </xdr:cNvPr>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5" name="直線コネクタ 824">
          <a:extLst>
            <a:ext uri="{FF2B5EF4-FFF2-40B4-BE49-F238E27FC236}">
              <a16:creationId xmlns:a16="http://schemas.microsoft.com/office/drawing/2014/main" xmlns="" id="{00000000-0008-0000-0600-000039030000}"/>
            </a:ext>
          </a:extLst>
        </xdr:cNvPr>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26" name="テキスト ボックス 825">
          <a:extLst>
            <a:ext uri="{FF2B5EF4-FFF2-40B4-BE49-F238E27FC236}">
              <a16:creationId xmlns:a16="http://schemas.microsoft.com/office/drawing/2014/main" xmlns="" id="{00000000-0008-0000-0600-00003A030000}"/>
            </a:ext>
          </a:extLst>
        </xdr:cNvPr>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27" name="直線コネクタ 826">
          <a:extLst>
            <a:ext uri="{FF2B5EF4-FFF2-40B4-BE49-F238E27FC236}">
              <a16:creationId xmlns:a16="http://schemas.microsoft.com/office/drawing/2014/main" xmlns="" id="{00000000-0008-0000-0600-00003B030000}"/>
            </a:ext>
          </a:extLst>
        </xdr:cNvPr>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28" name="テキスト ボックス 827">
          <a:extLst>
            <a:ext uri="{FF2B5EF4-FFF2-40B4-BE49-F238E27FC236}">
              <a16:creationId xmlns:a16="http://schemas.microsoft.com/office/drawing/2014/main" xmlns="" id="{00000000-0008-0000-0600-00003C030000}"/>
            </a:ext>
          </a:extLst>
        </xdr:cNvPr>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29" name="直線コネクタ 828">
          <a:extLst>
            <a:ext uri="{FF2B5EF4-FFF2-40B4-BE49-F238E27FC236}">
              <a16:creationId xmlns:a16="http://schemas.microsoft.com/office/drawing/2014/main" xmlns="" id="{00000000-0008-0000-0600-00003D030000}"/>
            </a:ext>
          </a:extLst>
        </xdr:cNvPr>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0" name="テキスト ボックス 829">
          <a:extLst>
            <a:ext uri="{FF2B5EF4-FFF2-40B4-BE49-F238E27FC236}">
              <a16:creationId xmlns:a16="http://schemas.microsoft.com/office/drawing/2014/main" xmlns="" id="{00000000-0008-0000-0600-00003E030000}"/>
            </a:ext>
          </a:extLst>
        </xdr:cNvPr>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1" name="直線コネクタ 830">
          <a:extLst>
            <a:ext uri="{FF2B5EF4-FFF2-40B4-BE49-F238E27FC236}">
              <a16:creationId xmlns:a16="http://schemas.microsoft.com/office/drawing/2014/main" xmlns="" id="{00000000-0008-0000-0600-00003F030000}"/>
            </a:ext>
          </a:extLst>
        </xdr:cNvPr>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2" name="テキスト ボックス 831">
          <a:extLst>
            <a:ext uri="{FF2B5EF4-FFF2-40B4-BE49-F238E27FC236}">
              <a16:creationId xmlns:a16="http://schemas.microsoft.com/office/drawing/2014/main" xmlns="" id="{00000000-0008-0000-0600-000040030000}"/>
            </a:ext>
          </a:extLst>
        </xdr:cNvPr>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3" name="直線コネクタ 832">
          <a:extLst>
            <a:ext uri="{FF2B5EF4-FFF2-40B4-BE49-F238E27FC236}">
              <a16:creationId xmlns:a16="http://schemas.microsoft.com/office/drawing/2014/main" xmlns="" id="{00000000-0008-0000-0600-000041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4" name="テキスト ボックス 833">
          <a:extLst>
            <a:ext uri="{FF2B5EF4-FFF2-40B4-BE49-F238E27FC236}">
              <a16:creationId xmlns:a16="http://schemas.microsoft.com/office/drawing/2014/main" xmlns="" id="{00000000-0008-0000-0600-000042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5" name="繰出金グラフ枠">
          <a:extLst>
            <a:ext uri="{FF2B5EF4-FFF2-40B4-BE49-F238E27FC236}">
              <a16:creationId xmlns:a16="http://schemas.microsoft.com/office/drawing/2014/main" xmlns="" id="{00000000-0008-0000-0600-000043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9899</xdr:rowOff>
    </xdr:from>
    <xdr:to>
      <xdr:col>116</xdr:col>
      <xdr:colOff>62864</xdr:colOff>
      <xdr:row>79</xdr:row>
      <xdr:rowOff>56195</xdr:rowOff>
    </xdr:to>
    <xdr:cxnSp macro="">
      <xdr:nvCxnSpPr>
        <xdr:cNvPr id="836" name="直線コネクタ 835">
          <a:extLst>
            <a:ext uri="{FF2B5EF4-FFF2-40B4-BE49-F238E27FC236}">
              <a16:creationId xmlns:a16="http://schemas.microsoft.com/office/drawing/2014/main" xmlns="" id="{00000000-0008-0000-0600-000044030000}"/>
            </a:ext>
          </a:extLst>
        </xdr:cNvPr>
        <xdr:cNvCxnSpPr/>
      </xdr:nvCxnSpPr>
      <xdr:spPr>
        <a:xfrm flipV="1">
          <a:off x="22159595" y="12182849"/>
          <a:ext cx="1269" cy="1417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79</xdr:row>
      <xdr:rowOff>60022</xdr:rowOff>
    </xdr:from>
    <xdr:ext cx="469744" cy="259045"/>
    <xdr:sp macro="" textlink="">
      <xdr:nvSpPr>
        <xdr:cNvPr id="837" name="繰出金最小値テキスト">
          <a:extLst>
            <a:ext uri="{FF2B5EF4-FFF2-40B4-BE49-F238E27FC236}">
              <a16:creationId xmlns:a16="http://schemas.microsoft.com/office/drawing/2014/main" xmlns="" id="{00000000-0008-0000-0600-000045030000}"/>
            </a:ext>
          </a:extLst>
        </xdr:cNvPr>
        <xdr:cNvSpPr txBox="1"/>
      </xdr:nvSpPr>
      <xdr:spPr>
        <a:xfrm>
          <a:off x="22212300" y="136045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56195</xdr:rowOff>
    </xdr:from>
    <xdr:to>
      <xdr:col>116</xdr:col>
      <xdr:colOff>152400</xdr:colOff>
      <xdr:row>79</xdr:row>
      <xdr:rowOff>56195</xdr:rowOff>
    </xdr:to>
    <xdr:cxnSp macro="">
      <xdr:nvCxnSpPr>
        <xdr:cNvPr id="838" name="直線コネクタ 837">
          <a:extLst>
            <a:ext uri="{FF2B5EF4-FFF2-40B4-BE49-F238E27FC236}">
              <a16:creationId xmlns:a16="http://schemas.microsoft.com/office/drawing/2014/main" xmlns="" id="{00000000-0008-0000-0600-000046030000}"/>
            </a:ext>
          </a:extLst>
        </xdr:cNvPr>
        <xdr:cNvCxnSpPr/>
      </xdr:nvCxnSpPr>
      <xdr:spPr>
        <a:xfrm>
          <a:off x="22072600" y="13600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128026</xdr:rowOff>
    </xdr:from>
    <xdr:ext cx="599010" cy="259045"/>
    <xdr:sp macro="" textlink="">
      <xdr:nvSpPr>
        <xdr:cNvPr id="839" name="繰出金最大値テキスト">
          <a:extLst>
            <a:ext uri="{FF2B5EF4-FFF2-40B4-BE49-F238E27FC236}">
              <a16:creationId xmlns:a16="http://schemas.microsoft.com/office/drawing/2014/main" xmlns="" id="{00000000-0008-0000-0600-000047030000}"/>
            </a:ext>
          </a:extLst>
        </xdr:cNvPr>
        <xdr:cNvSpPr txBox="1"/>
      </xdr:nvSpPr>
      <xdr:spPr>
        <a:xfrm>
          <a:off x="22212300" y="119580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134,174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9899</xdr:rowOff>
    </xdr:from>
    <xdr:to>
      <xdr:col>116</xdr:col>
      <xdr:colOff>152400</xdr:colOff>
      <xdr:row>71</xdr:row>
      <xdr:rowOff>9899</xdr:rowOff>
    </xdr:to>
    <xdr:cxnSp macro="">
      <xdr:nvCxnSpPr>
        <xdr:cNvPr id="840" name="直線コネクタ 839">
          <a:extLst>
            <a:ext uri="{FF2B5EF4-FFF2-40B4-BE49-F238E27FC236}">
              <a16:creationId xmlns:a16="http://schemas.microsoft.com/office/drawing/2014/main" xmlns="" id="{00000000-0008-0000-0600-000048030000}"/>
            </a:ext>
          </a:extLst>
        </xdr:cNvPr>
        <xdr:cNvCxnSpPr/>
      </xdr:nvCxnSpPr>
      <xdr:spPr>
        <a:xfrm>
          <a:off x="22072600" y="12182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82288</xdr:rowOff>
    </xdr:from>
    <xdr:to>
      <xdr:col>116</xdr:col>
      <xdr:colOff>63500</xdr:colOff>
      <xdr:row>76</xdr:row>
      <xdr:rowOff>94273</xdr:rowOff>
    </xdr:to>
    <xdr:cxnSp macro="">
      <xdr:nvCxnSpPr>
        <xdr:cNvPr id="841" name="直線コネクタ 840">
          <a:extLst>
            <a:ext uri="{FF2B5EF4-FFF2-40B4-BE49-F238E27FC236}">
              <a16:creationId xmlns:a16="http://schemas.microsoft.com/office/drawing/2014/main" xmlns="" id="{00000000-0008-0000-0600-000049030000}"/>
            </a:ext>
          </a:extLst>
        </xdr:cNvPr>
        <xdr:cNvCxnSpPr/>
      </xdr:nvCxnSpPr>
      <xdr:spPr>
        <a:xfrm flipV="1">
          <a:off x="21323300" y="13112488"/>
          <a:ext cx="838200" cy="11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96787</xdr:rowOff>
    </xdr:from>
    <xdr:ext cx="534377" cy="259045"/>
    <xdr:sp macro="" textlink="">
      <xdr:nvSpPr>
        <xdr:cNvPr id="842" name="繰出金平均値テキスト">
          <a:extLst>
            <a:ext uri="{FF2B5EF4-FFF2-40B4-BE49-F238E27FC236}">
              <a16:creationId xmlns:a16="http://schemas.microsoft.com/office/drawing/2014/main" xmlns="" id="{00000000-0008-0000-0600-00004A030000}"/>
            </a:ext>
          </a:extLst>
        </xdr:cNvPr>
        <xdr:cNvSpPr txBox="1"/>
      </xdr:nvSpPr>
      <xdr:spPr>
        <a:xfrm>
          <a:off x="22212300" y="127840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73910</xdr:rowOff>
    </xdr:from>
    <xdr:to>
      <xdr:col>116</xdr:col>
      <xdr:colOff>114300</xdr:colOff>
      <xdr:row>76</xdr:row>
      <xdr:rowOff>4060</xdr:rowOff>
    </xdr:to>
    <xdr:sp macro="" textlink="">
      <xdr:nvSpPr>
        <xdr:cNvPr id="843" name="フローチャート: 判断 842">
          <a:extLst>
            <a:ext uri="{FF2B5EF4-FFF2-40B4-BE49-F238E27FC236}">
              <a16:creationId xmlns:a16="http://schemas.microsoft.com/office/drawing/2014/main" xmlns="" id="{00000000-0008-0000-0600-00004B030000}"/>
            </a:ext>
          </a:extLst>
        </xdr:cNvPr>
        <xdr:cNvSpPr/>
      </xdr:nvSpPr>
      <xdr:spPr>
        <a:xfrm>
          <a:off x="22110700" y="1293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94273</xdr:rowOff>
    </xdr:from>
    <xdr:to>
      <xdr:col>111</xdr:col>
      <xdr:colOff>177800</xdr:colOff>
      <xdr:row>76</xdr:row>
      <xdr:rowOff>112289</xdr:rowOff>
    </xdr:to>
    <xdr:cxnSp macro="">
      <xdr:nvCxnSpPr>
        <xdr:cNvPr id="844" name="直線コネクタ 843">
          <a:extLst>
            <a:ext uri="{FF2B5EF4-FFF2-40B4-BE49-F238E27FC236}">
              <a16:creationId xmlns:a16="http://schemas.microsoft.com/office/drawing/2014/main" xmlns="" id="{00000000-0008-0000-0600-00004C030000}"/>
            </a:ext>
          </a:extLst>
        </xdr:cNvPr>
        <xdr:cNvCxnSpPr/>
      </xdr:nvCxnSpPr>
      <xdr:spPr>
        <a:xfrm flipV="1">
          <a:off x="20434300" y="13124473"/>
          <a:ext cx="889000" cy="180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103639</xdr:rowOff>
    </xdr:from>
    <xdr:to>
      <xdr:col>112</xdr:col>
      <xdr:colOff>38100</xdr:colOff>
      <xdr:row>76</xdr:row>
      <xdr:rowOff>33790</xdr:rowOff>
    </xdr:to>
    <xdr:sp macro="" textlink="">
      <xdr:nvSpPr>
        <xdr:cNvPr id="845" name="フローチャート: 判断 844">
          <a:extLst>
            <a:ext uri="{FF2B5EF4-FFF2-40B4-BE49-F238E27FC236}">
              <a16:creationId xmlns:a16="http://schemas.microsoft.com/office/drawing/2014/main" xmlns="" id="{00000000-0008-0000-0600-00004D030000}"/>
            </a:ext>
          </a:extLst>
        </xdr:cNvPr>
        <xdr:cNvSpPr/>
      </xdr:nvSpPr>
      <xdr:spPr>
        <a:xfrm>
          <a:off x="21272500" y="1296238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50316</xdr:rowOff>
    </xdr:from>
    <xdr:ext cx="534377" cy="259045"/>
    <xdr:sp macro="" textlink="">
      <xdr:nvSpPr>
        <xdr:cNvPr id="846" name="テキスト ボックス 845">
          <a:extLst>
            <a:ext uri="{FF2B5EF4-FFF2-40B4-BE49-F238E27FC236}">
              <a16:creationId xmlns:a16="http://schemas.microsoft.com/office/drawing/2014/main" xmlns="" id="{00000000-0008-0000-0600-00004E030000}"/>
            </a:ext>
          </a:extLst>
        </xdr:cNvPr>
        <xdr:cNvSpPr txBox="1"/>
      </xdr:nvSpPr>
      <xdr:spPr>
        <a:xfrm>
          <a:off x="21056111" y="12737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112289</xdr:rowOff>
    </xdr:from>
    <xdr:to>
      <xdr:col>107</xdr:col>
      <xdr:colOff>50800</xdr:colOff>
      <xdr:row>76</xdr:row>
      <xdr:rowOff>129533</xdr:rowOff>
    </xdr:to>
    <xdr:cxnSp macro="">
      <xdr:nvCxnSpPr>
        <xdr:cNvPr id="847" name="直線コネクタ 846">
          <a:extLst>
            <a:ext uri="{FF2B5EF4-FFF2-40B4-BE49-F238E27FC236}">
              <a16:creationId xmlns:a16="http://schemas.microsoft.com/office/drawing/2014/main" xmlns="" id="{00000000-0008-0000-0600-00004F030000}"/>
            </a:ext>
          </a:extLst>
        </xdr:cNvPr>
        <xdr:cNvCxnSpPr/>
      </xdr:nvCxnSpPr>
      <xdr:spPr>
        <a:xfrm flipV="1">
          <a:off x="19545300" y="13142489"/>
          <a:ext cx="889000" cy="172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97162</xdr:rowOff>
    </xdr:from>
    <xdr:to>
      <xdr:col>107</xdr:col>
      <xdr:colOff>101600</xdr:colOff>
      <xdr:row>76</xdr:row>
      <xdr:rowOff>27313</xdr:rowOff>
    </xdr:to>
    <xdr:sp macro="" textlink="">
      <xdr:nvSpPr>
        <xdr:cNvPr id="848" name="フローチャート: 判断 847">
          <a:extLst>
            <a:ext uri="{FF2B5EF4-FFF2-40B4-BE49-F238E27FC236}">
              <a16:creationId xmlns:a16="http://schemas.microsoft.com/office/drawing/2014/main" xmlns="" id="{00000000-0008-0000-0600-000050030000}"/>
            </a:ext>
          </a:extLst>
        </xdr:cNvPr>
        <xdr:cNvSpPr/>
      </xdr:nvSpPr>
      <xdr:spPr>
        <a:xfrm>
          <a:off x="20383500" y="129559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43839</xdr:rowOff>
    </xdr:from>
    <xdr:ext cx="534377" cy="259045"/>
    <xdr:sp macro="" textlink="">
      <xdr:nvSpPr>
        <xdr:cNvPr id="849" name="テキスト ボックス 848">
          <a:extLst>
            <a:ext uri="{FF2B5EF4-FFF2-40B4-BE49-F238E27FC236}">
              <a16:creationId xmlns:a16="http://schemas.microsoft.com/office/drawing/2014/main" xmlns="" id="{00000000-0008-0000-0600-000051030000}"/>
            </a:ext>
          </a:extLst>
        </xdr:cNvPr>
        <xdr:cNvSpPr txBox="1"/>
      </xdr:nvSpPr>
      <xdr:spPr>
        <a:xfrm>
          <a:off x="20167111" y="12731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118898</xdr:rowOff>
    </xdr:from>
    <xdr:to>
      <xdr:col>102</xdr:col>
      <xdr:colOff>114300</xdr:colOff>
      <xdr:row>76</xdr:row>
      <xdr:rowOff>129533</xdr:rowOff>
    </xdr:to>
    <xdr:cxnSp macro="">
      <xdr:nvCxnSpPr>
        <xdr:cNvPr id="850" name="直線コネクタ 849">
          <a:extLst>
            <a:ext uri="{FF2B5EF4-FFF2-40B4-BE49-F238E27FC236}">
              <a16:creationId xmlns:a16="http://schemas.microsoft.com/office/drawing/2014/main" xmlns="" id="{00000000-0008-0000-0600-000052030000}"/>
            </a:ext>
          </a:extLst>
        </xdr:cNvPr>
        <xdr:cNvCxnSpPr/>
      </xdr:nvCxnSpPr>
      <xdr:spPr>
        <a:xfrm>
          <a:off x="18656300" y="13149098"/>
          <a:ext cx="889000" cy="10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90500</xdr:rowOff>
    </xdr:from>
    <xdr:to>
      <xdr:col>102</xdr:col>
      <xdr:colOff>165100</xdr:colOff>
      <xdr:row>76</xdr:row>
      <xdr:rowOff>20650</xdr:rowOff>
    </xdr:to>
    <xdr:sp macro="" textlink="">
      <xdr:nvSpPr>
        <xdr:cNvPr id="851" name="フローチャート: 判断 850">
          <a:extLst>
            <a:ext uri="{FF2B5EF4-FFF2-40B4-BE49-F238E27FC236}">
              <a16:creationId xmlns:a16="http://schemas.microsoft.com/office/drawing/2014/main" xmlns="" id="{00000000-0008-0000-0600-000053030000}"/>
            </a:ext>
          </a:extLst>
        </xdr:cNvPr>
        <xdr:cNvSpPr/>
      </xdr:nvSpPr>
      <xdr:spPr>
        <a:xfrm>
          <a:off x="19494500" y="12949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37177</xdr:rowOff>
    </xdr:from>
    <xdr:ext cx="534377" cy="259045"/>
    <xdr:sp macro="" textlink="">
      <xdr:nvSpPr>
        <xdr:cNvPr id="852" name="テキスト ボックス 851">
          <a:extLst>
            <a:ext uri="{FF2B5EF4-FFF2-40B4-BE49-F238E27FC236}">
              <a16:creationId xmlns:a16="http://schemas.microsoft.com/office/drawing/2014/main" xmlns="" id="{00000000-0008-0000-0600-000054030000}"/>
            </a:ext>
          </a:extLst>
        </xdr:cNvPr>
        <xdr:cNvSpPr txBox="1"/>
      </xdr:nvSpPr>
      <xdr:spPr>
        <a:xfrm>
          <a:off x="19278111" y="12724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102605</xdr:rowOff>
    </xdr:from>
    <xdr:to>
      <xdr:col>98</xdr:col>
      <xdr:colOff>38100</xdr:colOff>
      <xdr:row>76</xdr:row>
      <xdr:rowOff>32755</xdr:rowOff>
    </xdr:to>
    <xdr:sp macro="" textlink="">
      <xdr:nvSpPr>
        <xdr:cNvPr id="853" name="フローチャート: 判断 852">
          <a:extLst>
            <a:ext uri="{FF2B5EF4-FFF2-40B4-BE49-F238E27FC236}">
              <a16:creationId xmlns:a16="http://schemas.microsoft.com/office/drawing/2014/main" xmlns="" id="{00000000-0008-0000-0600-000055030000}"/>
            </a:ext>
          </a:extLst>
        </xdr:cNvPr>
        <xdr:cNvSpPr/>
      </xdr:nvSpPr>
      <xdr:spPr>
        <a:xfrm>
          <a:off x="18605500" y="12961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49282</xdr:rowOff>
    </xdr:from>
    <xdr:ext cx="534377" cy="259045"/>
    <xdr:sp macro="" textlink="">
      <xdr:nvSpPr>
        <xdr:cNvPr id="854" name="テキスト ボックス 853">
          <a:extLst>
            <a:ext uri="{FF2B5EF4-FFF2-40B4-BE49-F238E27FC236}">
              <a16:creationId xmlns:a16="http://schemas.microsoft.com/office/drawing/2014/main" xmlns="" id="{00000000-0008-0000-0600-000056030000}"/>
            </a:ext>
          </a:extLst>
        </xdr:cNvPr>
        <xdr:cNvSpPr txBox="1"/>
      </xdr:nvSpPr>
      <xdr:spPr>
        <a:xfrm>
          <a:off x="18389111" y="12736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5" name="テキスト ボックス 854">
          <a:extLst>
            <a:ext uri="{FF2B5EF4-FFF2-40B4-BE49-F238E27FC236}">
              <a16:creationId xmlns:a16="http://schemas.microsoft.com/office/drawing/2014/main" xmlns="" id="{00000000-0008-0000-0600-000057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56" name="テキスト ボックス 855">
          <a:extLst>
            <a:ext uri="{FF2B5EF4-FFF2-40B4-BE49-F238E27FC236}">
              <a16:creationId xmlns:a16="http://schemas.microsoft.com/office/drawing/2014/main" xmlns="" id="{00000000-0008-0000-0600-000058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7" name="テキスト ボックス 856">
          <a:extLst>
            <a:ext uri="{FF2B5EF4-FFF2-40B4-BE49-F238E27FC236}">
              <a16:creationId xmlns:a16="http://schemas.microsoft.com/office/drawing/2014/main" xmlns="" id="{00000000-0008-0000-0600-000059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8" name="テキスト ボックス 857">
          <a:extLst>
            <a:ext uri="{FF2B5EF4-FFF2-40B4-BE49-F238E27FC236}">
              <a16:creationId xmlns:a16="http://schemas.microsoft.com/office/drawing/2014/main" xmlns="" id="{00000000-0008-0000-0600-00005A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9" name="テキスト ボックス 858">
          <a:extLst>
            <a:ext uri="{FF2B5EF4-FFF2-40B4-BE49-F238E27FC236}">
              <a16:creationId xmlns:a16="http://schemas.microsoft.com/office/drawing/2014/main" xmlns="" id="{00000000-0008-0000-0600-00005B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31488</xdr:rowOff>
    </xdr:from>
    <xdr:to>
      <xdr:col>116</xdr:col>
      <xdr:colOff>114300</xdr:colOff>
      <xdr:row>76</xdr:row>
      <xdr:rowOff>133088</xdr:rowOff>
    </xdr:to>
    <xdr:sp macro="" textlink="">
      <xdr:nvSpPr>
        <xdr:cNvPr id="860" name="楕円 859">
          <a:extLst>
            <a:ext uri="{FF2B5EF4-FFF2-40B4-BE49-F238E27FC236}">
              <a16:creationId xmlns:a16="http://schemas.microsoft.com/office/drawing/2014/main" xmlns="" id="{00000000-0008-0000-0600-00005C030000}"/>
            </a:ext>
          </a:extLst>
        </xdr:cNvPr>
        <xdr:cNvSpPr/>
      </xdr:nvSpPr>
      <xdr:spPr>
        <a:xfrm>
          <a:off x="22110700" y="13061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9915</xdr:rowOff>
    </xdr:from>
    <xdr:ext cx="534377" cy="259045"/>
    <xdr:sp macro="" textlink="">
      <xdr:nvSpPr>
        <xdr:cNvPr id="861" name="繰出金該当値テキスト">
          <a:extLst>
            <a:ext uri="{FF2B5EF4-FFF2-40B4-BE49-F238E27FC236}">
              <a16:creationId xmlns:a16="http://schemas.microsoft.com/office/drawing/2014/main" xmlns="" id="{00000000-0008-0000-0600-00005D030000}"/>
            </a:ext>
          </a:extLst>
        </xdr:cNvPr>
        <xdr:cNvSpPr txBox="1"/>
      </xdr:nvSpPr>
      <xdr:spPr>
        <a:xfrm>
          <a:off x="22212300" y="13040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43473</xdr:rowOff>
    </xdr:from>
    <xdr:to>
      <xdr:col>112</xdr:col>
      <xdr:colOff>38100</xdr:colOff>
      <xdr:row>76</xdr:row>
      <xdr:rowOff>145073</xdr:rowOff>
    </xdr:to>
    <xdr:sp macro="" textlink="">
      <xdr:nvSpPr>
        <xdr:cNvPr id="862" name="楕円 861">
          <a:extLst>
            <a:ext uri="{FF2B5EF4-FFF2-40B4-BE49-F238E27FC236}">
              <a16:creationId xmlns:a16="http://schemas.microsoft.com/office/drawing/2014/main" xmlns="" id="{00000000-0008-0000-0600-00005E030000}"/>
            </a:ext>
          </a:extLst>
        </xdr:cNvPr>
        <xdr:cNvSpPr/>
      </xdr:nvSpPr>
      <xdr:spPr>
        <a:xfrm>
          <a:off x="21272500" y="130736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136200</xdr:rowOff>
    </xdr:from>
    <xdr:ext cx="534377" cy="259045"/>
    <xdr:sp macro="" textlink="">
      <xdr:nvSpPr>
        <xdr:cNvPr id="863" name="テキスト ボックス 862">
          <a:extLst>
            <a:ext uri="{FF2B5EF4-FFF2-40B4-BE49-F238E27FC236}">
              <a16:creationId xmlns:a16="http://schemas.microsoft.com/office/drawing/2014/main" xmlns="" id="{00000000-0008-0000-0600-00005F030000}"/>
            </a:ext>
          </a:extLst>
        </xdr:cNvPr>
        <xdr:cNvSpPr txBox="1"/>
      </xdr:nvSpPr>
      <xdr:spPr>
        <a:xfrm>
          <a:off x="21056111" y="13166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61489</xdr:rowOff>
    </xdr:from>
    <xdr:to>
      <xdr:col>107</xdr:col>
      <xdr:colOff>101600</xdr:colOff>
      <xdr:row>76</xdr:row>
      <xdr:rowOff>163089</xdr:rowOff>
    </xdr:to>
    <xdr:sp macro="" textlink="">
      <xdr:nvSpPr>
        <xdr:cNvPr id="864" name="楕円 863">
          <a:extLst>
            <a:ext uri="{FF2B5EF4-FFF2-40B4-BE49-F238E27FC236}">
              <a16:creationId xmlns:a16="http://schemas.microsoft.com/office/drawing/2014/main" xmlns="" id="{00000000-0008-0000-0600-000060030000}"/>
            </a:ext>
          </a:extLst>
        </xdr:cNvPr>
        <xdr:cNvSpPr/>
      </xdr:nvSpPr>
      <xdr:spPr>
        <a:xfrm>
          <a:off x="20383500" y="13091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76</xdr:row>
      <xdr:rowOff>154216</xdr:rowOff>
    </xdr:from>
    <xdr:ext cx="534377" cy="259045"/>
    <xdr:sp macro="" textlink="">
      <xdr:nvSpPr>
        <xdr:cNvPr id="865" name="テキスト ボックス 864">
          <a:extLst>
            <a:ext uri="{FF2B5EF4-FFF2-40B4-BE49-F238E27FC236}">
              <a16:creationId xmlns:a16="http://schemas.microsoft.com/office/drawing/2014/main" xmlns="" id="{00000000-0008-0000-0600-000061030000}"/>
            </a:ext>
          </a:extLst>
        </xdr:cNvPr>
        <xdr:cNvSpPr txBox="1"/>
      </xdr:nvSpPr>
      <xdr:spPr>
        <a:xfrm>
          <a:off x="20167111" y="13184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78733</xdr:rowOff>
    </xdr:from>
    <xdr:to>
      <xdr:col>102</xdr:col>
      <xdr:colOff>165100</xdr:colOff>
      <xdr:row>77</xdr:row>
      <xdr:rowOff>8883</xdr:rowOff>
    </xdr:to>
    <xdr:sp macro="" textlink="">
      <xdr:nvSpPr>
        <xdr:cNvPr id="866" name="楕円 865">
          <a:extLst>
            <a:ext uri="{FF2B5EF4-FFF2-40B4-BE49-F238E27FC236}">
              <a16:creationId xmlns:a16="http://schemas.microsoft.com/office/drawing/2014/main" xmlns="" id="{00000000-0008-0000-0600-000062030000}"/>
            </a:ext>
          </a:extLst>
        </xdr:cNvPr>
        <xdr:cNvSpPr/>
      </xdr:nvSpPr>
      <xdr:spPr>
        <a:xfrm>
          <a:off x="19494500" y="13108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10</xdr:rowOff>
    </xdr:from>
    <xdr:ext cx="534377" cy="259045"/>
    <xdr:sp macro="" textlink="">
      <xdr:nvSpPr>
        <xdr:cNvPr id="867" name="テキスト ボックス 866">
          <a:extLst>
            <a:ext uri="{FF2B5EF4-FFF2-40B4-BE49-F238E27FC236}">
              <a16:creationId xmlns:a16="http://schemas.microsoft.com/office/drawing/2014/main" xmlns="" id="{00000000-0008-0000-0600-000063030000}"/>
            </a:ext>
          </a:extLst>
        </xdr:cNvPr>
        <xdr:cNvSpPr txBox="1"/>
      </xdr:nvSpPr>
      <xdr:spPr>
        <a:xfrm>
          <a:off x="19278111" y="13201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68098</xdr:rowOff>
    </xdr:from>
    <xdr:to>
      <xdr:col>98</xdr:col>
      <xdr:colOff>38100</xdr:colOff>
      <xdr:row>76</xdr:row>
      <xdr:rowOff>169698</xdr:rowOff>
    </xdr:to>
    <xdr:sp macro="" textlink="">
      <xdr:nvSpPr>
        <xdr:cNvPr id="868" name="楕円 867">
          <a:extLst>
            <a:ext uri="{FF2B5EF4-FFF2-40B4-BE49-F238E27FC236}">
              <a16:creationId xmlns:a16="http://schemas.microsoft.com/office/drawing/2014/main" xmlns="" id="{00000000-0008-0000-0600-000064030000}"/>
            </a:ext>
          </a:extLst>
        </xdr:cNvPr>
        <xdr:cNvSpPr/>
      </xdr:nvSpPr>
      <xdr:spPr>
        <a:xfrm>
          <a:off x="18605500" y="13098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76</xdr:row>
      <xdr:rowOff>160825</xdr:rowOff>
    </xdr:from>
    <xdr:ext cx="534377" cy="259045"/>
    <xdr:sp macro="" textlink="">
      <xdr:nvSpPr>
        <xdr:cNvPr id="869" name="テキスト ボックス 868">
          <a:extLst>
            <a:ext uri="{FF2B5EF4-FFF2-40B4-BE49-F238E27FC236}">
              <a16:creationId xmlns:a16="http://schemas.microsoft.com/office/drawing/2014/main" xmlns="" id="{00000000-0008-0000-0600-000065030000}"/>
            </a:ext>
          </a:extLst>
        </xdr:cNvPr>
        <xdr:cNvSpPr txBox="1"/>
      </xdr:nvSpPr>
      <xdr:spPr>
        <a:xfrm>
          <a:off x="18389111" y="13191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0" name="正方形/長方形 869">
          <a:extLst>
            <a:ext uri="{FF2B5EF4-FFF2-40B4-BE49-F238E27FC236}">
              <a16:creationId xmlns:a16="http://schemas.microsoft.com/office/drawing/2014/main" xmlns="" id="{00000000-0008-0000-0600-000066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1" name="正方形/長方形 870">
          <a:extLst>
            <a:ext uri="{FF2B5EF4-FFF2-40B4-BE49-F238E27FC236}">
              <a16:creationId xmlns:a16="http://schemas.microsoft.com/office/drawing/2014/main" xmlns="" id="{00000000-0008-0000-0600-000067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2" name="正方形/長方形 871">
          <a:extLst>
            <a:ext uri="{FF2B5EF4-FFF2-40B4-BE49-F238E27FC236}">
              <a16:creationId xmlns:a16="http://schemas.microsoft.com/office/drawing/2014/main" xmlns="" id="{00000000-0008-0000-0600-000068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3" name="正方形/長方形 872">
          <a:extLst>
            <a:ext uri="{FF2B5EF4-FFF2-40B4-BE49-F238E27FC236}">
              <a16:creationId xmlns:a16="http://schemas.microsoft.com/office/drawing/2014/main" xmlns="" id="{00000000-0008-0000-0600-000069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4" name="正方形/長方形 873">
          <a:extLst>
            <a:ext uri="{FF2B5EF4-FFF2-40B4-BE49-F238E27FC236}">
              <a16:creationId xmlns:a16="http://schemas.microsoft.com/office/drawing/2014/main" xmlns="" id="{00000000-0008-0000-0600-00006A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5" name="正方形/長方形 874">
          <a:extLst>
            <a:ext uri="{FF2B5EF4-FFF2-40B4-BE49-F238E27FC236}">
              <a16:creationId xmlns:a16="http://schemas.microsoft.com/office/drawing/2014/main" xmlns="" id="{00000000-0008-0000-0600-00006B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76" name="正方形/長方形 875">
          <a:extLst>
            <a:ext uri="{FF2B5EF4-FFF2-40B4-BE49-F238E27FC236}">
              <a16:creationId xmlns:a16="http://schemas.microsoft.com/office/drawing/2014/main" xmlns="" id="{00000000-0008-0000-0600-00006C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7" name="正方形/長方形 876">
          <a:extLst>
            <a:ext uri="{FF2B5EF4-FFF2-40B4-BE49-F238E27FC236}">
              <a16:creationId xmlns:a16="http://schemas.microsoft.com/office/drawing/2014/main" xmlns="" id="{00000000-0008-0000-0600-00006D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8" name="テキスト ボックス 877">
          <a:extLst>
            <a:ext uri="{FF2B5EF4-FFF2-40B4-BE49-F238E27FC236}">
              <a16:creationId xmlns:a16="http://schemas.microsoft.com/office/drawing/2014/main" xmlns="" id="{00000000-0008-0000-0600-00006E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9" name="直線コネクタ 878">
          <a:extLst>
            <a:ext uri="{FF2B5EF4-FFF2-40B4-BE49-F238E27FC236}">
              <a16:creationId xmlns:a16="http://schemas.microsoft.com/office/drawing/2014/main" xmlns="" id="{00000000-0008-0000-0600-00006F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80" name="直線コネクタ 879">
          <a:extLst>
            <a:ext uri="{FF2B5EF4-FFF2-40B4-BE49-F238E27FC236}">
              <a16:creationId xmlns:a16="http://schemas.microsoft.com/office/drawing/2014/main" xmlns="" id="{00000000-0008-0000-0600-000070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81" name="テキスト ボックス 880">
          <a:extLst>
            <a:ext uri="{FF2B5EF4-FFF2-40B4-BE49-F238E27FC236}">
              <a16:creationId xmlns:a16="http://schemas.microsoft.com/office/drawing/2014/main" xmlns="" id="{00000000-0008-0000-0600-000071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82" name="直線コネクタ 881">
          <a:extLst>
            <a:ext uri="{FF2B5EF4-FFF2-40B4-BE49-F238E27FC236}">
              <a16:creationId xmlns:a16="http://schemas.microsoft.com/office/drawing/2014/main" xmlns="" id="{00000000-0008-0000-0600-000072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83" name="テキスト ボックス 882">
          <a:extLst>
            <a:ext uri="{FF2B5EF4-FFF2-40B4-BE49-F238E27FC236}">
              <a16:creationId xmlns:a16="http://schemas.microsoft.com/office/drawing/2014/main" xmlns="" id="{00000000-0008-0000-0600-000073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84" name="前年度繰上充用金グラフ枠">
          <a:extLst>
            <a:ext uri="{FF2B5EF4-FFF2-40B4-BE49-F238E27FC236}">
              <a16:creationId xmlns:a16="http://schemas.microsoft.com/office/drawing/2014/main" xmlns="" id="{00000000-0008-0000-0600-000074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85" name="直線コネクタ 884">
          <a:extLst>
            <a:ext uri="{FF2B5EF4-FFF2-40B4-BE49-F238E27FC236}">
              <a16:creationId xmlns:a16="http://schemas.microsoft.com/office/drawing/2014/main" xmlns="" id="{00000000-0008-0000-0600-000075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86" name="前年度繰上充用金最小値テキスト">
          <a:extLst>
            <a:ext uri="{FF2B5EF4-FFF2-40B4-BE49-F238E27FC236}">
              <a16:creationId xmlns:a16="http://schemas.microsoft.com/office/drawing/2014/main" xmlns="" id="{00000000-0008-0000-0600-000076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7" name="直線コネクタ 886">
          <a:extLst>
            <a:ext uri="{FF2B5EF4-FFF2-40B4-BE49-F238E27FC236}">
              <a16:creationId xmlns:a16="http://schemas.microsoft.com/office/drawing/2014/main" xmlns="" id="{00000000-0008-0000-0600-000077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8" name="前年度繰上充用金最大値テキスト">
          <a:extLst>
            <a:ext uri="{FF2B5EF4-FFF2-40B4-BE49-F238E27FC236}">
              <a16:creationId xmlns:a16="http://schemas.microsoft.com/office/drawing/2014/main" xmlns="" id="{00000000-0008-0000-0600-000078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9" name="直線コネクタ 888">
          <a:extLst>
            <a:ext uri="{FF2B5EF4-FFF2-40B4-BE49-F238E27FC236}">
              <a16:creationId xmlns:a16="http://schemas.microsoft.com/office/drawing/2014/main" xmlns="" id="{00000000-0008-0000-0600-000079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90" name="直線コネクタ 889">
          <a:extLst>
            <a:ext uri="{FF2B5EF4-FFF2-40B4-BE49-F238E27FC236}">
              <a16:creationId xmlns:a16="http://schemas.microsoft.com/office/drawing/2014/main" xmlns="" id="{00000000-0008-0000-0600-00007A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91" name="前年度繰上充用金平均値テキスト">
          <a:extLst>
            <a:ext uri="{FF2B5EF4-FFF2-40B4-BE49-F238E27FC236}">
              <a16:creationId xmlns:a16="http://schemas.microsoft.com/office/drawing/2014/main" xmlns="" id="{00000000-0008-0000-0600-00007B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92" name="フローチャート: 判断 891">
          <a:extLst>
            <a:ext uri="{FF2B5EF4-FFF2-40B4-BE49-F238E27FC236}">
              <a16:creationId xmlns:a16="http://schemas.microsoft.com/office/drawing/2014/main" xmlns="" id="{00000000-0008-0000-0600-00007C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93" name="直線コネクタ 892">
          <a:extLst>
            <a:ext uri="{FF2B5EF4-FFF2-40B4-BE49-F238E27FC236}">
              <a16:creationId xmlns:a16="http://schemas.microsoft.com/office/drawing/2014/main" xmlns="" id="{00000000-0008-0000-0600-00007D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94" name="フローチャート: 判断 893">
          <a:extLst>
            <a:ext uri="{FF2B5EF4-FFF2-40B4-BE49-F238E27FC236}">
              <a16:creationId xmlns:a16="http://schemas.microsoft.com/office/drawing/2014/main" xmlns="" id="{00000000-0008-0000-0600-00007E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95" name="テキスト ボックス 894">
          <a:extLst>
            <a:ext uri="{FF2B5EF4-FFF2-40B4-BE49-F238E27FC236}">
              <a16:creationId xmlns:a16="http://schemas.microsoft.com/office/drawing/2014/main" xmlns="" id="{00000000-0008-0000-0600-00007F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96" name="直線コネクタ 895">
          <a:extLst>
            <a:ext uri="{FF2B5EF4-FFF2-40B4-BE49-F238E27FC236}">
              <a16:creationId xmlns:a16="http://schemas.microsoft.com/office/drawing/2014/main" xmlns="" id="{00000000-0008-0000-0600-000080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7" name="フローチャート: 判断 896">
          <a:extLst>
            <a:ext uri="{FF2B5EF4-FFF2-40B4-BE49-F238E27FC236}">
              <a16:creationId xmlns:a16="http://schemas.microsoft.com/office/drawing/2014/main" xmlns="" id="{00000000-0008-0000-0600-000081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8" name="テキスト ボックス 897">
          <a:extLst>
            <a:ext uri="{FF2B5EF4-FFF2-40B4-BE49-F238E27FC236}">
              <a16:creationId xmlns:a16="http://schemas.microsoft.com/office/drawing/2014/main" xmlns="" id="{00000000-0008-0000-0600-000082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9" name="直線コネクタ 898">
          <a:extLst>
            <a:ext uri="{FF2B5EF4-FFF2-40B4-BE49-F238E27FC236}">
              <a16:creationId xmlns:a16="http://schemas.microsoft.com/office/drawing/2014/main" xmlns="" id="{00000000-0008-0000-0600-000083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00" name="フローチャート: 判断 899">
          <a:extLst>
            <a:ext uri="{FF2B5EF4-FFF2-40B4-BE49-F238E27FC236}">
              <a16:creationId xmlns:a16="http://schemas.microsoft.com/office/drawing/2014/main" xmlns="" id="{00000000-0008-0000-0600-000084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01" name="テキスト ボックス 900">
          <a:extLst>
            <a:ext uri="{FF2B5EF4-FFF2-40B4-BE49-F238E27FC236}">
              <a16:creationId xmlns:a16="http://schemas.microsoft.com/office/drawing/2014/main" xmlns="" id="{00000000-0008-0000-0600-000085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02" name="フローチャート: 判断 901">
          <a:extLst>
            <a:ext uri="{FF2B5EF4-FFF2-40B4-BE49-F238E27FC236}">
              <a16:creationId xmlns:a16="http://schemas.microsoft.com/office/drawing/2014/main" xmlns="" id="{00000000-0008-0000-0600-000086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03" name="テキスト ボックス 902">
          <a:extLst>
            <a:ext uri="{FF2B5EF4-FFF2-40B4-BE49-F238E27FC236}">
              <a16:creationId xmlns:a16="http://schemas.microsoft.com/office/drawing/2014/main" xmlns="" id="{00000000-0008-0000-0600-000087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04" name="テキスト ボックス 903">
          <a:extLst>
            <a:ext uri="{FF2B5EF4-FFF2-40B4-BE49-F238E27FC236}">
              <a16:creationId xmlns:a16="http://schemas.microsoft.com/office/drawing/2014/main" xmlns="" id="{00000000-0008-0000-0600-000088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05" name="テキスト ボックス 904">
          <a:extLst>
            <a:ext uri="{FF2B5EF4-FFF2-40B4-BE49-F238E27FC236}">
              <a16:creationId xmlns:a16="http://schemas.microsoft.com/office/drawing/2014/main" xmlns="" id="{00000000-0008-0000-0600-000089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06" name="テキスト ボックス 905">
          <a:extLst>
            <a:ext uri="{FF2B5EF4-FFF2-40B4-BE49-F238E27FC236}">
              <a16:creationId xmlns:a16="http://schemas.microsoft.com/office/drawing/2014/main" xmlns="" id="{00000000-0008-0000-0600-00008A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7" name="テキスト ボックス 906">
          <a:extLst>
            <a:ext uri="{FF2B5EF4-FFF2-40B4-BE49-F238E27FC236}">
              <a16:creationId xmlns:a16="http://schemas.microsoft.com/office/drawing/2014/main" xmlns="" id="{00000000-0008-0000-0600-00008B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8" name="テキスト ボックス 907">
          <a:extLst>
            <a:ext uri="{FF2B5EF4-FFF2-40B4-BE49-F238E27FC236}">
              <a16:creationId xmlns:a16="http://schemas.microsoft.com/office/drawing/2014/main" xmlns="" id="{00000000-0008-0000-0600-00008C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楕円 908">
          <a:extLst>
            <a:ext uri="{FF2B5EF4-FFF2-40B4-BE49-F238E27FC236}">
              <a16:creationId xmlns:a16="http://schemas.microsoft.com/office/drawing/2014/main" xmlns="" id="{00000000-0008-0000-0600-00008D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10" name="前年度繰上充用金該当値テキスト">
          <a:extLst>
            <a:ext uri="{FF2B5EF4-FFF2-40B4-BE49-F238E27FC236}">
              <a16:creationId xmlns:a16="http://schemas.microsoft.com/office/drawing/2014/main" xmlns="" id="{00000000-0008-0000-0600-00008E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11" name="楕円 910">
          <a:extLst>
            <a:ext uri="{FF2B5EF4-FFF2-40B4-BE49-F238E27FC236}">
              <a16:creationId xmlns:a16="http://schemas.microsoft.com/office/drawing/2014/main" xmlns="" id="{00000000-0008-0000-0600-00008F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12" name="テキスト ボックス 911">
          <a:extLst>
            <a:ext uri="{FF2B5EF4-FFF2-40B4-BE49-F238E27FC236}">
              <a16:creationId xmlns:a16="http://schemas.microsoft.com/office/drawing/2014/main" xmlns="" id="{00000000-0008-0000-0600-000090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13" name="楕円 912">
          <a:extLst>
            <a:ext uri="{FF2B5EF4-FFF2-40B4-BE49-F238E27FC236}">
              <a16:creationId xmlns:a16="http://schemas.microsoft.com/office/drawing/2014/main" xmlns="" id="{00000000-0008-0000-0600-000091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14" name="テキスト ボックス 913">
          <a:extLst>
            <a:ext uri="{FF2B5EF4-FFF2-40B4-BE49-F238E27FC236}">
              <a16:creationId xmlns:a16="http://schemas.microsoft.com/office/drawing/2014/main" xmlns="" id="{00000000-0008-0000-0600-000092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15" name="楕円 914">
          <a:extLst>
            <a:ext uri="{FF2B5EF4-FFF2-40B4-BE49-F238E27FC236}">
              <a16:creationId xmlns:a16="http://schemas.microsoft.com/office/drawing/2014/main" xmlns="" id="{00000000-0008-0000-0600-000093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16" name="テキスト ボックス 915">
          <a:extLst>
            <a:ext uri="{FF2B5EF4-FFF2-40B4-BE49-F238E27FC236}">
              <a16:creationId xmlns:a16="http://schemas.microsoft.com/office/drawing/2014/main" xmlns="" id="{00000000-0008-0000-0600-000094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7" name="楕円 916">
          <a:extLst>
            <a:ext uri="{FF2B5EF4-FFF2-40B4-BE49-F238E27FC236}">
              <a16:creationId xmlns:a16="http://schemas.microsoft.com/office/drawing/2014/main" xmlns="" id="{00000000-0008-0000-0600-000095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8" name="テキスト ボックス 917">
          <a:extLst>
            <a:ext uri="{FF2B5EF4-FFF2-40B4-BE49-F238E27FC236}">
              <a16:creationId xmlns:a16="http://schemas.microsoft.com/office/drawing/2014/main" xmlns="" id="{00000000-0008-0000-0600-000096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9" name="正方形/長方形 918">
          <a:extLst>
            <a:ext uri="{FF2B5EF4-FFF2-40B4-BE49-F238E27FC236}">
              <a16:creationId xmlns:a16="http://schemas.microsoft.com/office/drawing/2014/main" xmlns="" id="{00000000-0008-0000-0600-000097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20" name="正方形/長方形 919">
          <a:extLst>
            <a:ext uri="{FF2B5EF4-FFF2-40B4-BE49-F238E27FC236}">
              <a16:creationId xmlns:a16="http://schemas.microsoft.com/office/drawing/2014/main" xmlns="" id="{00000000-0008-0000-0600-000098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21" name="テキスト ボックス 920">
          <a:extLst>
            <a:ext uri="{FF2B5EF4-FFF2-40B4-BE49-F238E27FC236}">
              <a16:creationId xmlns:a16="http://schemas.microsoft.com/office/drawing/2014/main" xmlns="" id="{00000000-0008-0000-0600-000099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歳出決算総額は住民一人当たり</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601,539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円となっており、それぞれの費目において押並べて類似団体平均に比して低コストな状況となっている</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ものの、特別定額給付金をはじめとする新型コロナウイルス感染症対策事業実施の影響により、大幅に増加している。個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別の項目で見ると、人件費については「桂川町第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次行政改革大綱」による職員削減効果、公債費については平成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19</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21</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年度の地方債繰上償還効果、普通建設事業費については近年の投資的経費の抑制効果によるものであるが、本町は財政基盤が弱く、財政力指数では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後と一般財源に乏しいことから、町独自施策を大きく展開することが困難であることが主要因であると思量する。このことは、積立金において類似団体平均を大きく下回っていることからも推察される。また、義務的経費である扶助費においては少子高齢化等の影響により類似団体平均を上回っており、他の経費を抑制してでも多くの財源を充当せざるを得ないことも、この状況を助長する原因であると考えられる。さらに新規整備に係る普通建設事業費についても</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、主に</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町営住宅</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建替</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事業により増加傾向となることが見込まれる。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財政力の脆弱な本町は、国の地方財政施策の動向に大きく左右されるため、財政基盤の安定した自立的な行政運営を可能とするべく、これまでも実施してきた事業の取捨選択等の徹底に加え、ふるさと納税や地方創生施策を加速し、将来に亘り活力ある持続可能な地域づくりや自主財源の創出・拡大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xmlns=""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xmlns=""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xmlns=""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xmlns=""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13,301
13,178
20.14
8,357,621
8,001,064
350,783
3,428,489
4,960,391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xmlns=""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xmlns=""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xmlns=""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xmlns=""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xmlns=""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xmlns=""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xmlns=""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xmlns=""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xmlns=""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xmlns=""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xmlns=""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xmlns=""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xmlns=""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xmlns=""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xmlns=""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xmlns=""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xmlns=""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xmlns=""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xmlns=""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xmlns=""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xmlns=""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xmlns=""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xmlns=""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a:extLst>
            <a:ext uri="{FF2B5EF4-FFF2-40B4-BE49-F238E27FC236}">
              <a16:creationId xmlns:a16="http://schemas.microsoft.com/office/drawing/2014/main" xmlns="" id="{00000000-0008-0000-0700-00002B000000}"/>
            </a:ext>
          </a:extLst>
        </xdr:cNvPr>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37</xdr:row>
      <xdr:rowOff>168927</xdr:rowOff>
    </xdr:from>
    <xdr:ext cx="467179" cy="259045"/>
    <xdr:sp macro="" textlink="">
      <xdr:nvSpPr>
        <xdr:cNvPr id="44" name="テキスト ボックス 43">
          <a:extLst>
            <a:ext uri="{FF2B5EF4-FFF2-40B4-BE49-F238E27FC236}">
              <a16:creationId xmlns:a16="http://schemas.microsoft.com/office/drawing/2014/main" xmlns="" id="{00000000-0008-0000-0700-00002C000000}"/>
            </a:ext>
          </a:extLst>
        </xdr:cNvPr>
        <xdr:cNvSpPr txBox="1"/>
      </xdr:nvSpPr>
      <xdr:spPr>
        <a:xfrm>
          <a:off x="294821" y="6512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a:extLst>
            <a:ext uri="{FF2B5EF4-FFF2-40B4-BE49-F238E27FC236}">
              <a16:creationId xmlns:a16="http://schemas.microsoft.com/office/drawing/2014/main" xmlns="" id="{00000000-0008-0000-0700-00002D000000}"/>
            </a:ext>
          </a:extLst>
        </xdr:cNvPr>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35</xdr:row>
      <xdr:rowOff>54627</xdr:rowOff>
    </xdr:from>
    <xdr:ext cx="467179" cy="259045"/>
    <xdr:sp macro="" textlink="">
      <xdr:nvSpPr>
        <xdr:cNvPr id="46" name="テキスト ボックス 45">
          <a:extLst>
            <a:ext uri="{FF2B5EF4-FFF2-40B4-BE49-F238E27FC236}">
              <a16:creationId xmlns:a16="http://schemas.microsoft.com/office/drawing/2014/main" xmlns="" id="{00000000-0008-0000-0700-00002E000000}"/>
            </a:ext>
          </a:extLst>
        </xdr:cNvPr>
        <xdr:cNvSpPr txBox="1"/>
      </xdr:nvSpPr>
      <xdr:spPr>
        <a:xfrm>
          <a:off x="294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a:extLst>
            <a:ext uri="{FF2B5EF4-FFF2-40B4-BE49-F238E27FC236}">
              <a16:creationId xmlns:a16="http://schemas.microsoft.com/office/drawing/2014/main" xmlns="" id="{00000000-0008-0000-0700-00002F000000}"/>
            </a:ext>
          </a:extLst>
        </xdr:cNvPr>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111777</xdr:rowOff>
    </xdr:from>
    <xdr:ext cx="467179" cy="259045"/>
    <xdr:sp macro="" textlink="">
      <xdr:nvSpPr>
        <xdr:cNvPr id="48" name="テキスト ボックス 47">
          <a:extLst>
            <a:ext uri="{FF2B5EF4-FFF2-40B4-BE49-F238E27FC236}">
              <a16:creationId xmlns:a16="http://schemas.microsoft.com/office/drawing/2014/main" xmlns="" id="{00000000-0008-0000-0700-000030000000}"/>
            </a:ext>
          </a:extLst>
        </xdr:cNvPr>
        <xdr:cNvSpPr txBox="1"/>
      </xdr:nvSpPr>
      <xdr:spPr>
        <a:xfrm>
          <a:off x="294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a:extLst>
            <a:ext uri="{FF2B5EF4-FFF2-40B4-BE49-F238E27FC236}">
              <a16:creationId xmlns:a16="http://schemas.microsoft.com/office/drawing/2014/main" xmlns="" id="{00000000-0008-0000-0700-000031000000}"/>
            </a:ext>
          </a:extLst>
        </xdr:cNvPr>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168927</xdr:rowOff>
    </xdr:from>
    <xdr:ext cx="531299" cy="259045"/>
    <xdr:sp macro="" textlink="">
      <xdr:nvSpPr>
        <xdr:cNvPr id="50" name="テキスト ボックス 49">
          <a:extLst>
            <a:ext uri="{FF2B5EF4-FFF2-40B4-BE49-F238E27FC236}">
              <a16:creationId xmlns:a16="http://schemas.microsoft.com/office/drawing/2014/main" xmlns="" id="{00000000-0008-0000-0700-000032000000}"/>
            </a:ext>
          </a:extLst>
        </xdr:cNvPr>
        <xdr:cNvSpPr txBox="1"/>
      </xdr:nvSpPr>
      <xdr:spPr>
        <a:xfrm>
          <a:off x="230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a:extLst>
            <a:ext uri="{FF2B5EF4-FFF2-40B4-BE49-F238E27FC236}">
              <a16:creationId xmlns:a16="http://schemas.microsoft.com/office/drawing/2014/main" xmlns="" id="{00000000-0008-0000-0700-000033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2" name="テキスト ボックス 51">
          <a:extLst>
            <a:ext uri="{FF2B5EF4-FFF2-40B4-BE49-F238E27FC236}">
              <a16:creationId xmlns:a16="http://schemas.microsoft.com/office/drawing/2014/main" xmlns="" id="{00000000-0008-0000-0700-000034000000}"/>
            </a:ext>
          </a:extLst>
        </xdr:cNvPr>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a:extLst>
            <a:ext uri="{FF2B5EF4-FFF2-40B4-BE49-F238E27FC236}">
              <a16:creationId xmlns:a16="http://schemas.microsoft.com/office/drawing/2014/main" xmlns="" id="{00000000-0008-0000-0700-000035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46431</xdr:rowOff>
    </xdr:from>
    <xdr:to>
      <xdr:col>24</xdr:col>
      <xdr:colOff>62865</xdr:colOff>
      <xdr:row>38</xdr:row>
      <xdr:rowOff>62891</xdr:rowOff>
    </xdr:to>
    <xdr:cxnSp macro="">
      <xdr:nvCxnSpPr>
        <xdr:cNvPr id="54" name="直線コネクタ 53">
          <a:extLst>
            <a:ext uri="{FF2B5EF4-FFF2-40B4-BE49-F238E27FC236}">
              <a16:creationId xmlns:a16="http://schemas.microsoft.com/office/drawing/2014/main" xmlns="" id="{00000000-0008-0000-0700-000036000000}"/>
            </a:ext>
          </a:extLst>
        </xdr:cNvPr>
        <xdr:cNvCxnSpPr/>
      </xdr:nvCxnSpPr>
      <xdr:spPr>
        <a:xfrm flipV="1">
          <a:off x="4633595" y="5189931"/>
          <a:ext cx="1270" cy="1388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66718</xdr:rowOff>
    </xdr:from>
    <xdr:ext cx="469744" cy="259045"/>
    <xdr:sp macro="" textlink="">
      <xdr:nvSpPr>
        <xdr:cNvPr id="55" name="議会費最小値テキスト">
          <a:extLst>
            <a:ext uri="{FF2B5EF4-FFF2-40B4-BE49-F238E27FC236}">
              <a16:creationId xmlns:a16="http://schemas.microsoft.com/office/drawing/2014/main" xmlns="" id="{00000000-0008-0000-0700-000037000000}"/>
            </a:ext>
          </a:extLst>
        </xdr:cNvPr>
        <xdr:cNvSpPr txBox="1"/>
      </xdr:nvSpPr>
      <xdr:spPr>
        <a:xfrm>
          <a:off x="4686300" y="6581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62891</xdr:rowOff>
    </xdr:from>
    <xdr:to>
      <xdr:col>24</xdr:col>
      <xdr:colOff>152400</xdr:colOff>
      <xdr:row>38</xdr:row>
      <xdr:rowOff>62891</xdr:rowOff>
    </xdr:to>
    <xdr:cxnSp macro="">
      <xdr:nvCxnSpPr>
        <xdr:cNvPr id="56" name="直線コネクタ 55">
          <a:extLst>
            <a:ext uri="{FF2B5EF4-FFF2-40B4-BE49-F238E27FC236}">
              <a16:creationId xmlns:a16="http://schemas.microsoft.com/office/drawing/2014/main" xmlns="" id="{00000000-0008-0000-0700-000038000000}"/>
            </a:ext>
          </a:extLst>
        </xdr:cNvPr>
        <xdr:cNvCxnSpPr/>
      </xdr:nvCxnSpPr>
      <xdr:spPr>
        <a:xfrm>
          <a:off x="4546600" y="65779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164558</xdr:rowOff>
    </xdr:from>
    <xdr:ext cx="534377" cy="259045"/>
    <xdr:sp macro="" textlink="">
      <xdr:nvSpPr>
        <xdr:cNvPr id="57" name="議会費最大値テキスト">
          <a:extLst>
            <a:ext uri="{FF2B5EF4-FFF2-40B4-BE49-F238E27FC236}">
              <a16:creationId xmlns:a16="http://schemas.microsoft.com/office/drawing/2014/main" xmlns="" id="{00000000-0008-0000-0700-000039000000}"/>
            </a:ext>
          </a:extLst>
        </xdr:cNvPr>
        <xdr:cNvSpPr txBox="1"/>
      </xdr:nvSpPr>
      <xdr:spPr>
        <a:xfrm>
          <a:off x="4686300" y="4965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10,408</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46431</xdr:rowOff>
    </xdr:from>
    <xdr:to>
      <xdr:col>24</xdr:col>
      <xdr:colOff>152400</xdr:colOff>
      <xdr:row>30</xdr:row>
      <xdr:rowOff>46431</xdr:rowOff>
    </xdr:to>
    <xdr:cxnSp macro="">
      <xdr:nvCxnSpPr>
        <xdr:cNvPr id="58" name="直線コネクタ 57">
          <a:extLst>
            <a:ext uri="{FF2B5EF4-FFF2-40B4-BE49-F238E27FC236}">
              <a16:creationId xmlns:a16="http://schemas.microsoft.com/office/drawing/2014/main" xmlns="" id="{00000000-0008-0000-0700-00003A000000}"/>
            </a:ext>
          </a:extLst>
        </xdr:cNvPr>
        <xdr:cNvCxnSpPr/>
      </xdr:nvCxnSpPr>
      <xdr:spPr>
        <a:xfrm>
          <a:off x="4546600" y="51899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70434</xdr:rowOff>
    </xdr:from>
    <xdr:to>
      <xdr:col>24</xdr:col>
      <xdr:colOff>63500</xdr:colOff>
      <xdr:row>37</xdr:row>
      <xdr:rowOff>93751</xdr:rowOff>
    </xdr:to>
    <xdr:cxnSp macro="">
      <xdr:nvCxnSpPr>
        <xdr:cNvPr id="59" name="直線コネクタ 58">
          <a:extLst>
            <a:ext uri="{FF2B5EF4-FFF2-40B4-BE49-F238E27FC236}">
              <a16:creationId xmlns:a16="http://schemas.microsoft.com/office/drawing/2014/main" xmlns="" id="{00000000-0008-0000-0700-00003B000000}"/>
            </a:ext>
          </a:extLst>
        </xdr:cNvPr>
        <xdr:cNvCxnSpPr/>
      </xdr:nvCxnSpPr>
      <xdr:spPr>
        <a:xfrm flipV="1">
          <a:off x="3797300" y="6414084"/>
          <a:ext cx="838200" cy="23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31081</xdr:rowOff>
    </xdr:from>
    <xdr:ext cx="469744" cy="259045"/>
    <xdr:sp macro="" textlink="">
      <xdr:nvSpPr>
        <xdr:cNvPr id="60" name="議会費平均値テキスト">
          <a:extLst>
            <a:ext uri="{FF2B5EF4-FFF2-40B4-BE49-F238E27FC236}">
              <a16:creationId xmlns:a16="http://schemas.microsoft.com/office/drawing/2014/main" xmlns="" id="{00000000-0008-0000-0700-00003C000000}"/>
            </a:ext>
          </a:extLst>
        </xdr:cNvPr>
        <xdr:cNvSpPr txBox="1"/>
      </xdr:nvSpPr>
      <xdr:spPr>
        <a:xfrm>
          <a:off x="4686300" y="58603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8204</xdr:rowOff>
    </xdr:from>
    <xdr:to>
      <xdr:col>24</xdr:col>
      <xdr:colOff>114300</xdr:colOff>
      <xdr:row>35</xdr:row>
      <xdr:rowOff>109804</xdr:rowOff>
    </xdr:to>
    <xdr:sp macro="" textlink="">
      <xdr:nvSpPr>
        <xdr:cNvPr id="61" name="フローチャート: 判断 60">
          <a:extLst>
            <a:ext uri="{FF2B5EF4-FFF2-40B4-BE49-F238E27FC236}">
              <a16:creationId xmlns:a16="http://schemas.microsoft.com/office/drawing/2014/main" xmlns="" id="{00000000-0008-0000-0700-00003D000000}"/>
            </a:ext>
          </a:extLst>
        </xdr:cNvPr>
        <xdr:cNvSpPr/>
      </xdr:nvSpPr>
      <xdr:spPr>
        <a:xfrm>
          <a:off x="4584700" y="6008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93751</xdr:rowOff>
    </xdr:from>
    <xdr:to>
      <xdr:col>19</xdr:col>
      <xdr:colOff>177800</xdr:colOff>
      <xdr:row>37</xdr:row>
      <xdr:rowOff>103124</xdr:rowOff>
    </xdr:to>
    <xdr:cxnSp macro="">
      <xdr:nvCxnSpPr>
        <xdr:cNvPr id="62" name="直線コネクタ 61">
          <a:extLst>
            <a:ext uri="{FF2B5EF4-FFF2-40B4-BE49-F238E27FC236}">
              <a16:creationId xmlns:a16="http://schemas.microsoft.com/office/drawing/2014/main" xmlns="" id="{00000000-0008-0000-0700-00003E000000}"/>
            </a:ext>
          </a:extLst>
        </xdr:cNvPr>
        <xdr:cNvCxnSpPr/>
      </xdr:nvCxnSpPr>
      <xdr:spPr>
        <a:xfrm flipV="1">
          <a:off x="2908300" y="6437401"/>
          <a:ext cx="889000" cy="93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34</xdr:row>
      <xdr:rowOff>56667</xdr:rowOff>
    </xdr:from>
    <xdr:to>
      <xdr:col>20</xdr:col>
      <xdr:colOff>38100</xdr:colOff>
      <xdr:row>34</xdr:row>
      <xdr:rowOff>158267</xdr:rowOff>
    </xdr:to>
    <xdr:sp macro="" textlink="">
      <xdr:nvSpPr>
        <xdr:cNvPr id="63" name="フローチャート: 判断 62">
          <a:extLst>
            <a:ext uri="{FF2B5EF4-FFF2-40B4-BE49-F238E27FC236}">
              <a16:creationId xmlns:a16="http://schemas.microsoft.com/office/drawing/2014/main" xmlns="" id="{00000000-0008-0000-0700-00003F000000}"/>
            </a:ext>
          </a:extLst>
        </xdr:cNvPr>
        <xdr:cNvSpPr/>
      </xdr:nvSpPr>
      <xdr:spPr>
        <a:xfrm>
          <a:off x="3746500" y="5885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3344</xdr:rowOff>
    </xdr:from>
    <xdr:ext cx="469744" cy="259045"/>
    <xdr:sp macro="" textlink="">
      <xdr:nvSpPr>
        <xdr:cNvPr id="64" name="テキスト ボックス 63">
          <a:extLst>
            <a:ext uri="{FF2B5EF4-FFF2-40B4-BE49-F238E27FC236}">
              <a16:creationId xmlns:a16="http://schemas.microsoft.com/office/drawing/2014/main" xmlns="" id="{00000000-0008-0000-0700-000040000000}"/>
            </a:ext>
          </a:extLst>
        </xdr:cNvPr>
        <xdr:cNvSpPr txBox="1"/>
      </xdr:nvSpPr>
      <xdr:spPr>
        <a:xfrm>
          <a:off x="3562428" y="56611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78664</xdr:rowOff>
    </xdr:from>
    <xdr:to>
      <xdr:col>15</xdr:col>
      <xdr:colOff>50800</xdr:colOff>
      <xdr:row>37</xdr:row>
      <xdr:rowOff>103124</xdr:rowOff>
    </xdr:to>
    <xdr:cxnSp macro="">
      <xdr:nvCxnSpPr>
        <xdr:cNvPr id="65" name="直線コネクタ 64">
          <a:extLst>
            <a:ext uri="{FF2B5EF4-FFF2-40B4-BE49-F238E27FC236}">
              <a16:creationId xmlns:a16="http://schemas.microsoft.com/office/drawing/2014/main" xmlns="" id="{00000000-0008-0000-0700-000041000000}"/>
            </a:ext>
          </a:extLst>
        </xdr:cNvPr>
        <xdr:cNvCxnSpPr/>
      </xdr:nvCxnSpPr>
      <xdr:spPr>
        <a:xfrm>
          <a:off x="2019300" y="6422314"/>
          <a:ext cx="889000" cy="244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98730</xdr:rowOff>
    </xdr:from>
    <xdr:to>
      <xdr:col>15</xdr:col>
      <xdr:colOff>101600</xdr:colOff>
      <xdr:row>35</xdr:row>
      <xdr:rowOff>28880</xdr:rowOff>
    </xdr:to>
    <xdr:sp macro="" textlink="">
      <xdr:nvSpPr>
        <xdr:cNvPr id="66" name="フローチャート: 判断 65">
          <a:extLst>
            <a:ext uri="{FF2B5EF4-FFF2-40B4-BE49-F238E27FC236}">
              <a16:creationId xmlns:a16="http://schemas.microsoft.com/office/drawing/2014/main" xmlns="" id="{00000000-0008-0000-0700-000042000000}"/>
            </a:ext>
          </a:extLst>
        </xdr:cNvPr>
        <xdr:cNvSpPr/>
      </xdr:nvSpPr>
      <xdr:spPr>
        <a:xfrm>
          <a:off x="2857500" y="592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33</xdr:row>
      <xdr:rowOff>45407</xdr:rowOff>
    </xdr:from>
    <xdr:ext cx="469744" cy="259045"/>
    <xdr:sp macro="" textlink="">
      <xdr:nvSpPr>
        <xdr:cNvPr id="67" name="テキスト ボックス 66">
          <a:extLst>
            <a:ext uri="{FF2B5EF4-FFF2-40B4-BE49-F238E27FC236}">
              <a16:creationId xmlns:a16="http://schemas.microsoft.com/office/drawing/2014/main" xmlns="" id="{00000000-0008-0000-0700-000043000000}"/>
            </a:ext>
          </a:extLst>
        </xdr:cNvPr>
        <xdr:cNvSpPr txBox="1"/>
      </xdr:nvSpPr>
      <xdr:spPr>
        <a:xfrm>
          <a:off x="2673428" y="570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78664</xdr:rowOff>
    </xdr:from>
    <xdr:to>
      <xdr:col>10</xdr:col>
      <xdr:colOff>114300</xdr:colOff>
      <xdr:row>38</xdr:row>
      <xdr:rowOff>8255</xdr:rowOff>
    </xdr:to>
    <xdr:cxnSp macro="">
      <xdr:nvCxnSpPr>
        <xdr:cNvPr id="68" name="直線コネクタ 67">
          <a:extLst>
            <a:ext uri="{FF2B5EF4-FFF2-40B4-BE49-F238E27FC236}">
              <a16:creationId xmlns:a16="http://schemas.microsoft.com/office/drawing/2014/main" xmlns="" id="{00000000-0008-0000-0700-000044000000}"/>
            </a:ext>
          </a:extLst>
        </xdr:cNvPr>
        <xdr:cNvCxnSpPr/>
      </xdr:nvCxnSpPr>
      <xdr:spPr>
        <a:xfrm flipV="1">
          <a:off x="1130300" y="6422314"/>
          <a:ext cx="889000" cy="1010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143764</xdr:rowOff>
    </xdr:from>
    <xdr:to>
      <xdr:col>10</xdr:col>
      <xdr:colOff>165100</xdr:colOff>
      <xdr:row>35</xdr:row>
      <xdr:rowOff>73914</xdr:rowOff>
    </xdr:to>
    <xdr:sp macro="" textlink="">
      <xdr:nvSpPr>
        <xdr:cNvPr id="69" name="フローチャート: 判断 68">
          <a:extLst>
            <a:ext uri="{FF2B5EF4-FFF2-40B4-BE49-F238E27FC236}">
              <a16:creationId xmlns:a16="http://schemas.microsoft.com/office/drawing/2014/main" xmlns="" id="{00000000-0008-0000-0700-000045000000}"/>
            </a:ext>
          </a:extLst>
        </xdr:cNvPr>
        <xdr:cNvSpPr/>
      </xdr:nvSpPr>
      <xdr:spPr>
        <a:xfrm>
          <a:off x="1968500" y="5973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33</xdr:row>
      <xdr:rowOff>90441</xdr:rowOff>
    </xdr:from>
    <xdr:ext cx="469744" cy="259045"/>
    <xdr:sp macro="" textlink="">
      <xdr:nvSpPr>
        <xdr:cNvPr id="70" name="テキスト ボックス 69">
          <a:extLst>
            <a:ext uri="{FF2B5EF4-FFF2-40B4-BE49-F238E27FC236}">
              <a16:creationId xmlns:a16="http://schemas.microsoft.com/office/drawing/2014/main" xmlns="" id="{00000000-0008-0000-0700-000046000000}"/>
            </a:ext>
          </a:extLst>
        </xdr:cNvPr>
        <xdr:cNvSpPr txBox="1"/>
      </xdr:nvSpPr>
      <xdr:spPr>
        <a:xfrm>
          <a:off x="1784428" y="57482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152908</xdr:rowOff>
    </xdr:from>
    <xdr:to>
      <xdr:col>6</xdr:col>
      <xdr:colOff>38100</xdr:colOff>
      <xdr:row>35</xdr:row>
      <xdr:rowOff>83058</xdr:rowOff>
    </xdr:to>
    <xdr:sp macro="" textlink="">
      <xdr:nvSpPr>
        <xdr:cNvPr id="71" name="フローチャート: 判断 70">
          <a:extLst>
            <a:ext uri="{FF2B5EF4-FFF2-40B4-BE49-F238E27FC236}">
              <a16:creationId xmlns:a16="http://schemas.microsoft.com/office/drawing/2014/main" xmlns="" id="{00000000-0008-0000-0700-000047000000}"/>
            </a:ext>
          </a:extLst>
        </xdr:cNvPr>
        <xdr:cNvSpPr/>
      </xdr:nvSpPr>
      <xdr:spPr>
        <a:xfrm>
          <a:off x="1079500" y="59822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33</xdr:row>
      <xdr:rowOff>99585</xdr:rowOff>
    </xdr:from>
    <xdr:ext cx="469744" cy="259045"/>
    <xdr:sp macro="" textlink="">
      <xdr:nvSpPr>
        <xdr:cNvPr id="72" name="テキスト ボックス 71">
          <a:extLst>
            <a:ext uri="{FF2B5EF4-FFF2-40B4-BE49-F238E27FC236}">
              <a16:creationId xmlns:a16="http://schemas.microsoft.com/office/drawing/2014/main" xmlns="" id="{00000000-0008-0000-0700-000048000000}"/>
            </a:ext>
          </a:extLst>
        </xdr:cNvPr>
        <xdr:cNvSpPr txBox="1"/>
      </xdr:nvSpPr>
      <xdr:spPr>
        <a:xfrm>
          <a:off x="895428" y="5757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3" name="テキスト ボックス 72">
          <a:extLst>
            <a:ext uri="{FF2B5EF4-FFF2-40B4-BE49-F238E27FC236}">
              <a16:creationId xmlns:a16="http://schemas.microsoft.com/office/drawing/2014/main" xmlns="" id="{00000000-0008-0000-0700-000049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4" name="テキスト ボックス 73">
          <a:extLst>
            <a:ext uri="{FF2B5EF4-FFF2-40B4-BE49-F238E27FC236}">
              <a16:creationId xmlns:a16="http://schemas.microsoft.com/office/drawing/2014/main" xmlns="" id="{00000000-0008-0000-0700-00004A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5" name="テキスト ボックス 74">
          <a:extLst>
            <a:ext uri="{FF2B5EF4-FFF2-40B4-BE49-F238E27FC236}">
              <a16:creationId xmlns:a16="http://schemas.microsoft.com/office/drawing/2014/main" xmlns="" id="{00000000-0008-0000-0700-00004B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6" name="テキスト ボックス 75">
          <a:extLst>
            <a:ext uri="{FF2B5EF4-FFF2-40B4-BE49-F238E27FC236}">
              <a16:creationId xmlns:a16="http://schemas.microsoft.com/office/drawing/2014/main" xmlns="" id="{00000000-0008-0000-0700-00004C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7" name="テキスト ボックス 76">
          <a:extLst>
            <a:ext uri="{FF2B5EF4-FFF2-40B4-BE49-F238E27FC236}">
              <a16:creationId xmlns:a16="http://schemas.microsoft.com/office/drawing/2014/main" xmlns="" id="{00000000-0008-0000-0700-00004D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19634</xdr:rowOff>
    </xdr:from>
    <xdr:to>
      <xdr:col>24</xdr:col>
      <xdr:colOff>114300</xdr:colOff>
      <xdr:row>37</xdr:row>
      <xdr:rowOff>121234</xdr:rowOff>
    </xdr:to>
    <xdr:sp macro="" textlink="">
      <xdr:nvSpPr>
        <xdr:cNvPr id="78" name="楕円 77">
          <a:extLst>
            <a:ext uri="{FF2B5EF4-FFF2-40B4-BE49-F238E27FC236}">
              <a16:creationId xmlns:a16="http://schemas.microsoft.com/office/drawing/2014/main" xmlns="" id="{00000000-0008-0000-0700-00004E000000}"/>
            </a:ext>
          </a:extLst>
        </xdr:cNvPr>
        <xdr:cNvSpPr/>
      </xdr:nvSpPr>
      <xdr:spPr>
        <a:xfrm>
          <a:off x="4584700" y="6363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169511</xdr:rowOff>
    </xdr:from>
    <xdr:ext cx="469744" cy="259045"/>
    <xdr:sp macro="" textlink="">
      <xdr:nvSpPr>
        <xdr:cNvPr id="79" name="議会費該当値テキスト">
          <a:extLst>
            <a:ext uri="{FF2B5EF4-FFF2-40B4-BE49-F238E27FC236}">
              <a16:creationId xmlns:a16="http://schemas.microsoft.com/office/drawing/2014/main" xmlns="" id="{00000000-0008-0000-0700-00004F000000}"/>
            </a:ext>
          </a:extLst>
        </xdr:cNvPr>
        <xdr:cNvSpPr txBox="1"/>
      </xdr:nvSpPr>
      <xdr:spPr>
        <a:xfrm>
          <a:off x="4686300" y="63417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42951</xdr:rowOff>
    </xdr:from>
    <xdr:to>
      <xdr:col>20</xdr:col>
      <xdr:colOff>38100</xdr:colOff>
      <xdr:row>37</xdr:row>
      <xdr:rowOff>144551</xdr:rowOff>
    </xdr:to>
    <xdr:sp macro="" textlink="">
      <xdr:nvSpPr>
        <xdr:cNvPr id="80" name="楕円 79">
          <a:extLst>
            <a:ext uri="{FF2B5EF4-FFF2-40B4-BE49-F238E27FC236}">
              <a16:creationId xmlns:a16="http://schemas.microsoft.com/office/drawing/2014/main" xmlns="" id="{00000000-0008-0000-0700-000050000000}"/>
            </a:ext>
          </a:extLst>
        </xdr:cNvPr>
        <xdr:cNvSpPr/>
      </xdr:nvSpPr>
      <xdr:spPr>
        <a:xfrm>
          <a:off x="3746500" y="63866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135679</xdr:rowOff>
    </xdr:from>
    <xdr:ext cx="469744" cy="259045"/>
    <xdr:sp macro="" textlink="">
      <xdr:nvSpPr>
        <xdr:cNvPr id="81" name="テキスト ボックス 80">
          <a:extLst>
            <a:ext uri="{FF2B5EF4-FFF2-40B4-BE49-F238E27FC236}">
              <a16:creationId xmlns:a16="http://schemas.microsoft.com/office/drawing/2014/main" xmlns="" id="{00000000-0008-0000-0700-000051000000}"/>
            </a:ext>
          </a:extLst>
        </xdr:cNvPr>
        <xdr:cNvSpPr txBox="1"/>
      </xdr:nvSpPr>
      <xdr:spPr>
        <a:xfrm>
          <a:off x="3562428" y="64793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52324</xdr:rowOff>
    </xdr:from>
    <xdr:to>
      <xdr:col>15</xdr:col>
      <xdr:colOff>101600</xdr:colOff>
      <xdr:row>37</xdr:row>
      <xdr:rowOff>153924</xdr:rowOff>
    </xdr:to>
    <xdr:sp macro="" textlink="">
      <xdr:nvSpPr>
        <xdr:cNvPr id="82" name="楕円 81">
          <a:extLst>
            <a:ext uri="{FF2B5EF4-FFF2-40B4-BE49-F238E27FC236}">
              <a16:creationId xmlns:a16="http://schemas.microsoft.com/office/drawing/2014/main" xmlns="" id="{00000000-0008-0000-0700-000052000000}"/>
            </a:ext>
          </a:extLst>
        </xdr:cNvPr>
        <xdr:cNvSpPr/>
      </xdr:nvSpPr>
      <xdr:spPr>
        <a:xfrm>
          <a:off x="2857500" y="63959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145051</xdr:rowOff>
    </xdr:from>
    <xdr:ext cx="469744" cy="259045"/>
    <xdr:sp macro="" textlink="">
      <xdr:nvSpPr>
        <xdr:cNvPr id="83" name="テキスト ボックス 82">
          <a:extLst>
            <a:ext uri="{FF2B5EF4-FFF2-40B4-BE49-F238E27FC236}">
              <a16:creationId xmlns:a16="http://schemas.microsoft.com/office/drawing/2014/main" xmlns="" id="{00000000-0008-0000-0700-000053000000}"/>
            </a:ext>
          </a:extLst>
        </xdr:cNvPr>
        <xdr:cNvSpPr txBox="1"/>
      </xdr:nvSpPr>
      <xdr:spPr>
        <a:xfrm>
          <a:off x="2673428" y="648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27864</xdr:rowOff>
    </xdr:from>
    <xdr:to>
      <xdr:col>10</xdr:col>
      <xdr:colOff>165100</xdr:colOff>
      <xdr:row>37</xdr:row>
      <xdr:rowOff>129464</xdr:rowOff>
    </xdr:to>
    <xdr:sp macro="" textlink="">
      <xdr:nvSpPr>
        <xdr:cNvPr id="84" name="楕円 83">
          <a:extLst>
            <a:ext uri="{FF2B5EF4-FFF2-40B4-BE49-F238E27FC236}">
              <a16:creationId xmlns:a16="http://schemas.microsoft.com/office/drawing/2014/main" xmlns="" id="{00000000-0008-0000-0700-000054000000}"/>
            </a:ext>
          </a:extLst>
        </xdr:cNvPr>
        <xdr:cNvSpPr/>
      </xdr:nvSpPr>
      <xdr:spPr>
        <a:xfrm>
          <a:off x="1968500" y="637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37</xdr:row>
      <xdr:rowOff>120591</xdr:rowOff>
    </xdr:from>
    <xdr:ext cx="469744" cy="259045"/>
    <xdr:sp macro="" textlink="">
      <xdr:nvSpPr>
        <xdr:cNvPr id="85" name="テキスト ボックス 84">
          <a:extLst>
            <a:ext uri="{FF2B5EF4-FFF2-40B4-BE49-F238E27FC236}">
              <a16:creationId xmlns:a16="http://schemas.microsoft.com/office/drawing/2014/main" xmlns="" id="{00000000-0008-0000-0700-000055000000}"/>
            </a:ext>
          </a:extLst>
        </xdr:cNvPr>
        <xdr:cNvSpPr txBox="1"/>
      </xdr:nvSpPr>
      <xdr:spPr>
        <a:xfrm>
          <a:off x="1784428" y="64642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128905</xdr:rowOff>
    </xdr:from>
    <xdr:to>
      <xdr:col>6</xdr:col>
      <xdr:colOff>38100</xdr:colOff>
      <xdr:row>38</xdr:row>
      <xdr:rowOff>59055</xdr:rowOff>
    </xdr:to>
    <xdr:sp macro="" textlink="">
      <xdr:nvSpPr>
        <xdr:cNvPr id="86" name="楕円 85">
          <a:extLst>
            <a:ext uri="{FF2B5EF4-FFF2-40B4-BE49-F238E27FC236}">
              <a16:creationId xmlns:a16="http://schemas.microsoft.com/office/drawing/2014/main" xmlns="" id="{00000000-0008-0000-0700-000056000000}"/>
            </a:ext>
          </a:extLst>
        </xdr:cNvPr>
        <xdr:cNvSpPr/>
      </xdr:nvSpPr>
      <xdr:spPr>
        <a:xfrm>
          <a:off x="1079500" y="6472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38</xdr:row>
      <xdr:rowOff>50182</xdr:rowOff>
    </xdr:from>
    <xdr:ext cx="469744" cy="259045"/>
    <xdr:sp macro="" textlink="">
      <xdr:nvSpPr>
        <xdr:cNvPr id="87" name="テキスト ボックス 86">
          <a:extLst>
            <a:ext uri="{FF2B5EF4-FFF2-40B4-BE49-F238E27FC236}">
              <a16:creationId xmlns:a16="http://schemas.microsoft.com/office/drawing/2014/main" xmlns="" id="{00000000-0008-0000-0700-000057000000}"/>
            </a:ext>
          </a:extLst>
        </xdr:cNvPr>
        <xdr:cNvSpPr txBox="1"/>
      </xdr:nvSpPr>
      <xdr:spPr>
        <a:xfrm>
          <a:off x="895428" y="6565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a:extLst>
            <a:ext uri="{FF2B5EF4-FFF2-40B4-BE49-F238E27FC236}">
              <a16:creationId xmlns:a16="http://schemas.microsoft.com/office/drawing/2014/main" xmlns="" id="{00000000-0008-0000-0700-000058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a:extLst>
            <a:ext uri="{FF2B5EF4-FFF2-40B4-BE49-F238E27FC236}">
              <a16:creationId xmlns:a16="http://schemas.microsoft.com/office/drawing/2014/main" xmlns="" id="{00000000-0008-0000-0700-000059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a:extLst>
            <a:ext uri="{FF2B5EF4-FFF2-40B4-BE49-F238E27FC236}">
              <a16:creationId xmlns:a16="http://schemas.microsoft.com/office/drawing/2014/main" xmlns="" id="{00000000-0008-0000-0700-00005A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a:extLst>
            <a:ext uri="{FF2B5EF4-FFF2-40B4-BE49-F238E27FC236}">
              <a16:creationId xmlns:a16="http://schemas.microsoft.com/office/drawing/2014/main" xmlns="" id="{00000000-0008-0000-0700-00005B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a:extLst>
            <a:ext uri="{FF2B5EF4-FFF2-40B4-BE49-F238E27FC236}">
              <a16:creationId xmlns:a16="http://schemas.microsoft.com/office/drawing/2014/main" xmlns="" id="{00000000-0008-0000-0700-00005C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a:extLst>
            <a:ext uri="{FF2B5EF4-FFF2-40B4-BE49-F238E27FC236}">
              <a16:creationId xmlns:a16="http://schemas.microsoft.com/office/drawing/2014/main" xmlns="" id="{00000000-0008-0000-0700-00005D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a:extLst>
            <a:ext uri="{FF2B5EF4-FFF2-40B4-BE49-F238E27FC236}">
              <a16:creationId xmlns:a16="http://schemas.microsoft.com/office/drawing/2014/main" xmlns="" id="{00000000-0008-0000-0700-00005E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a:extLst>
            <a:ext uri="{FF2B5EF4-FFF2-40B4-BE49-F238E27FC236}">
              <a16:creationId xmlns:a16="http://schemas.microsoft.com/office/drawing/2014/main" xmlns="" id="{00000000-0008-0000-0700-00005F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6" name="テキスト ボックス 95">
          <a:extLst>
            <a:ext uri="{FF2B5EF4-FFF2-40B4-BE49-F238E27FC236}">
              <a16:creationId xmlns:a16="http://schemas.microsoft.com/office/drawing/2014/main" xmlns="" id="{00000000-0008-0000-0700-000060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a:extLst>
            <a:ext uri="{FF2B5EF4-FFF2-40B4-BE49-F238E27FC236}">
              <a16:creationId xmlns:a16="http://schemas.microsoft.com/office/drawing/2014/main" xmlns="" id="{00000000-0008-0000-0700-000061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8" name="直線コネクタ 97">
          <a:extLst>
            <a:ext uri="{FF2B5EF4-FFF2-40B4-BE49-F238E27FC236}">
              <a16:creationId xmlns:a16="http://schemas.microsoft.com/office/drawing/2014/main" xmlns="" id="{00000000-0008-0000-0700-000062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99" name="テキスト ボックス 98">
          <a:extLst>
            <a:ext uri="{FF2B5EF4-FFF2-40B4-BE49-F238E27FC236}">
              <a16:creationId xmlns:a16="http://schemas.microsoft.com/office/drawing/2014/main" xmlns="" id="{00000000-0008-0000-0700-000063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0" name="直線コネクタ 99">
          <a:extLst>
            <a:ext uri="{FF2B5EF4-FFF2-40B4-BE49-F238E27FC236}">
              <a16:creationId xmlns:a16="http://schemas.microsoft.com/office/drawing/2014/main" xmlns="" id="{00000000-0008-0000-0700-000064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1" name="テキスト ボックス 100">
          <a:extLst>
            <a:ext uri="{FF2B5EF4-FFF2-40B4-BE49-F238E27FC236}">
              <a16:creationId xmlns:a16="http://schemas.microsoft.com/office/drawing/2014/main" xmlns="" id="{00000000-0008-0000-0700-000065000000}"/>
            </a:ext>
          </a:extLst>
        </xdr:cNvPr>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2" name="直線コネクタ 101">
          <a:extLst>
            <a:ext uri="{FF2B5EF4-FFF2-40B4-BE49-F238E27FC236}">
              <a16:creationId xmlns:a16="http://schemas.microsoft.com/office/drawing/2014/main" xmlns="" id="{00000000-0008-0000-0700-000066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3" name="テキスト ボックス 102">
          <a:extLst>
            <a:ext uri="{FF2B5EF4-FFF2-40B4-BE49-F238E27FC236}">
              <a16:creationId xmlns:a16="http://schemas.microsoft.com/office/drawing/2014/main" xmlns="" id="{00000000-0008-0000-0700-000067000000}"/>
            </a:ext>
          </a:extLst>
        </xdr:cNvPr>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4" name="直線コネクタ 103">
          <a:extLst>
            <a:ext uri="{FF2B5EF4-FFF2-40B4-BE49-F238E27FC236}">
              <a16:creationId xmlns:a16="http://schemas.microsoft.com/office/drawing/2014/main" xmlns="" id="{00000000-0008-0000-0700-000068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5" name="テキスト ボックス 104">
          <a:extLst>
            <a:ext uri="{FF2B5EF4-FFF2-40B4-BE49-F238E27FC236}">
              <a16:creationId xmlns:a16="http://schemas.microsoft.com/office/drawing/2014/main" xmlns="" id="{00000000-0008-0000-0700-000069000000}"/>
            </a:ext>
          </a:extLst>
        </xdr:cNvPr>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6" name="直線コネクタ 105">
          <a:extLst>
            <a:ext uri="{FF2B5EF4-FFF2-40B4-BE49-F238E27FC236}">
              <a16:creationId xmlns:a16="http://schemas.microsoft.com/office/drawing/2014/main" xmlns="" id="{00000000-0008-0000-0700-00006A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7" name="テキスト ボックス 106">
          <a:extLst>
            <a:ext uri="{FF2B5EF4-FFF2-40B4-BE49-F238E27FC236}">
              <a16:creationId xmlns:a16="http://schemas.microsoft.com/office/drawing/2014/main" xmlns="" id="{00000000-0008-0000-0700-00006B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8" name="総務費グラフ枠">
          <a:extLst>
            <a:ext uri="{FF2B5EF4-FFF2-40B4-BE49-F238E27FC236}">
              <a16:creationId xmlns:a16="http://schemas.microsoft.com/office/drawing/2014/main" xmlns="" id="{00000000-0008-0000-0700-00006C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5031</xdr:rowOff>
    </xdr:from>
    <xdr:to>
      <xdr:col>24</xdr:col>
      <xdr:colOff>62865</xdr:colOff>
      <xdr:row>56</xdr:row>
      <xdr:rowOff>123337</xdr:rowOff>
    </xdr:to>
    <xdr:cxnSp macro="">
      <xdr:nvCxnSpPr>
        <xdr:cNvPr id="109" name="直線コネクタ 108">
          <a:extLst>
            <a:ext uri="{FF2B5EF4-FFF2-40B4-BE49-F238E27FC236}">
              <a16:creationId xmlns:a16="http://schemas.microsoft.com/office/drawing/2014/main" xmlns="" id="{00000000-0008-0000-0700-00006D000000}"/>
            </a:ext>
          </a:extLst>
        </xdr:cNvPr>
        <xdr:cNvCxnSpPr/>
      </xdr:nvCxnSpPr>
      <xdr:spPr>
        <a:xfrm flipV="1">
          <a:off x="4633595" y="8748981"/>
          <a:ext cx="1270" cy="9755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127164</xdr:rowOff>
    </xdr:from>
    <xdr:ext cx="599010" cy="259045"/>
    <xdr:sp macro="" textlink="">
      <xdr:nvSpPr>
        <xdr:cNvPr id="110" name="総務費最小値テキスト">
          <a:extLst>
            <a:ext uri="{FF2B5EF4-FFF2-40B4-BE49-F238E27FC236}">
              <a16:creationId xmlns:a16="http://schemas.microsoft.com/office/drawing/2014/main" xmlns="" id="{00000000-0008-0000-0700-00006E000000}"/>
            </a:ext>
          </a:extLst>
        </xdr:cNvPr>
        <xdr:cNvSpPr txBox="1"/>
      </xdr:nvSpPr>
      <xdr:spPr>
        <a:xfrm>
          <a:off x="4686300" y="97283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157,158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123337</xdr:rowOff>
    </xdr:from>
    <xdr:to>
      <xdr:col>24</xdr:col>
      <xdr:colOff>152400</xdr:colOff>
      <xdr:row>56</xdr:row>
      <xdr:rowOff>123337</xdr:rowOff>
    </xdr:to>
    <xdr:cxnSp macro="">
      <xdr:nvCxnSpPr>
        <xdr:cNvPr id="111" name="直線コネクタ 110">
          <a:extLst>
            <a:ext uri="{FF2B5EF4-FFF2-40B4-BE49-F238E27FC236}">
              <a16:creationId xmlns:a16="http://schemas.microsoft.com/office/drawing/2014/main" xmlns="" id="{00000000-0008-0000-0700-00006F000000}"/>
            </a:ext>
          </a:extLst>
        </xdr:cNvPr>
        <xdr:cNvCxnSpPr/>
      </xdr:nvCxnSpPr>
      <xdr:spPr>
        <a:xfrm>
          <a:off x="4546600" y="972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123158</xdr:rowOff>
    </xdr:from>
    <xdr:ext cx="599010" cy="259045"/>
    <xdr:sp macro="" textlink="">
      <xdr:nvSpPr>
        <xdr:cNvPr id="112" name="総務費最大値テキスト">
          <a:extLst>
            <a:ext uri="{FF2B5EF4-FFF2-40B4-BE49-F238E27FC236}">
              <a16:creationId xmlns:a16="http://schemas.microsoft.com/office/drawing/2014/main" xmlns="" id="{00000000-0008-0000-0700-000070000000}"/>
            </a:ext>
          </a:extLst>
        </xdr:cNvPr>
        <xdr:cNvSpPr txBox="1"/>
      </xdr:nvSpPr>
      <xdr:spPr>
        <a:xfrm>
          <a:off x="4686300" y="8524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583,910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5031</xdr:rowOff>
    </xdr:from>
    <xdr:to>
      <xdr:col>24</xdr:col>
      <xdr:colOff>152400</xdr:colOff>
      <xdr:row>51</xdr:row>
      <xdr:rowOff>5031</xdr:rowOff>
    </xdr:to>
    <xdr:cxnSp macro="">
      <xdr:nvCxnSpPr>
        <xdr:cNvPr id="113" name="直線コネクタ 112">
          <a:extLst>
            <a:ext uri="{FF2B5EF4-FFF2-40B4-BE49-F238E27FC236}">
              <a16:creationId xmlns:a16="http://schemas.microsoft.com/office/drawing/2014/main" xmlns="" id="{00000000-0008-0000-0700-000071000000}"/>
            </a:ext>
          </a:extLst>
        </xdr:cNvPr>
        <xdr:cNvCxnSpPr/>
      </xdr:nvCxnSpPr>
      <xdr:spPr>
        <a:xfrm>
          <a:off x="4546600" y="8748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119622</xdr:rowOff>
    </xdr:from>
    <xdr:to>
      <xdr:col>24</xdr:col>
      <xdr:colOff>63500</xdr:colOff>
      <xdr:row>58</xdr:row>
      <xdr:rowOff>20689</xdr:rowOff>
    </xdr:to>
    <xdr:cxnSp macro="">
      <xdr:nvCxnSpPr>
        <xdr:cNvPr id="114" name="直線コネクタ 113">
          <a:extLst>
            <a:ext uri="{FF2B5EF4-FFF2-40B4-BE49-F238E27FC236}">
              <a16:creationId xmlns:a16="http://schemas.microsoft.com/office/drawing/2014/main" xmlns="" id="{00000000-0008-0000-0700-000072000000}"/>
            </a:ext>
          </a:extLst>
        </xdr:cNvPr>
        <xdr:cNvCxnSpPr/>
      </xdr:nvCxnSpPr>
      <xdr:spPr>
        <a:xfrm flipV="1">
          <a:off x="3797300" y="9720822"/>
          <a:ext cx="838200" cy="2439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101177</xdr:rowOff>
    </xdr:from>
    <xdr:ext cx="599010" cy="259045"/>
    <xdr:sp macro="" textlink="">
      <xdr:nvSpPr>
        <xdr:cNvPr id="115" name="総務費平均値テキスト">
          <a:extLst>
            <a:ext uri="{FF2B5EF4-FFF2-40B4-BE49-F238E27FC236}">
              <a16:creationId xmlns:a16="http://schemas.microsoft.com/office/drawing/2014/main" xmlns="" id="{00000000-0008-0000-0700-000073000000}"/>
            </a:ext>
          </a:extLst>
        </xdr:cNvPr>
        <xdr:cNvSpPr txBox="1"/>
      </xdr:nvSpPr>
      <xdr:spPr>
        <a:xfrm>
          <a:off x="4686300" y="935947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229,637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78300</xdr:rowOff>
    </xdr:from>
    <xdr:to>
      <xdr:col>24</xdr:col>
      <xdr:colOff>114300</xdr:colOff>
      <xdr:row>56</xdr:row>
      <xdr:rowOff>8450</xdr:rowOff>
    </xdr:to>
    <xdr:sp macro="" textlink="">
      <xdr:nvSpPr>
        <xdr:cNvPr id="116" name="フローチャート: 判断 115">
          <a:extLst>
            <a:ext uri="{FF2B5EF4-FFF2-40B4-BE49-F238E27FC236}">
              <a16:creationId xmlns:a16="http://schemas.microsoft.com/office/drawing/2014/main" xmlns="" id="{00000000-0008-0000-0700-000074000000}"/>
            </a:ext>
          </a:extLst>
        </xdr:cNvPr>
        <xdr:cNvSpPr/>
      </xdr:nvSpPr>
      <xdr:spPr>
        <a:xfrm>
          <a:off x="4584700" y="9508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20689</xdr:rowOff>
    </xdr:from>
    <xdr:to>
      <xdr:col>19</xdr:col>
      <xdr:colOff>177800</xdr:colOff>
      <xdr:row>58</xdr:row>
      <xdr:rowOff>38096</xdr:rowOff>
    </xdr:to>
    <xdr:cxnSp macro="">
      <xdr:nvCxnSpPr>
        <xdr:cNvPr id="117" name="直線コネクタ 116">
          <a:extLst>
            <a:ext uri="{FF2B5EF4-FFF2-40B4-BE49-F238E27FC236}">
              <a16:creationId xmlns:a16="http://schemas.microsoft.com/office/drawing/2014/main" xmlns="" id="{00000000-0008-0000-0700-000075000000}"/>
            </a:ext>
          </a:extLst>
        </xdr:cNvPr>
        <xdr:cNvCxnSpPr/>
      </xdr:nvCxnSpPr>
      <xdr:spPr>
        <a:xfrm flipV="1">
          <a:off x="2908300" y="9964789"/>
          <a:ext cx="889000" cy="174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149799</xdr:rowOff>
    </xdr:from>
    <xdr:to>
      <xdr:col>20</xdr:col>
      <xdr:colOff>38100</xdr:colOff>
      <xdr:row>57</xdr:row>
      <xdr:rowOff>79949</xdr:rowOff>
    </xdr:to>
    <xdr:sp macro="" textlink="">
      <xdr:nvSpPr>
        <xdr:cNvPr id="118" name="フローチャート: 判断 117">
          <a:extLst>
            <a:ext uri="{FF2B5EF4-FFF2-40B4-BE49-F238E27FC236}">
              <a16:creationId xmlns:a16="http://schemas.microsoft.com/office/drawing/2014/main" xmlns="" id="{00000000-0008-0000-0700-000076000000}"/>
            </a:ext>
          </a:extLst>
        </xdr:cNvPr>
        <xdr:cNvSpPr/>
      </xdr:nvSpPr>
      <xdr:spPr>
        <a:xfrm>
          <a:off x="3746500" y="97509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96476</xdr:rowOff>
    </xdr:from>
    <xdr:ext cx="599010" cy="259045"/>
    <xdr:sp macro="" textlink="">
      <xdr:nvSpPr>
        <xdr:cNvPr id="119" name="テキスト ボックス 118">
          <a:extLst>
            <a:ext uri="{FF2B5EF4-FFF2-40B4-BE49-F238E27FC236}">
              <a16:creationId xmlns:a16="http://schemas.microsoft.com/office/drawing/2014/main" xmlns="" id="{00000000-0008-0000-0700-000077000000}"/>
            </a:ext>
          </a:extLst>
        </xdr:cNvPr>
        <xdr:cNvSpPr txBox="1"/>
      </xdr:nvSpPr>
      <xdr:spPr>
        <a:xfrm>
          <a:off x="3497795" y="95262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8637</xdr:rowOff>
    </xdr:from>
    <xdr:to>
      <xdr:col>15</xdr:col>
      <xdr:colOff>50800</xdr:colOff>
      <xdr:row>58</xdr:row>
      <xdr:rowOff>38096</xdr:rowOff>
    </xdr:to>
    <xdr:cxnSp macro="">
      <xdr:nvCxnSpPr>
        <xdr:cNvPr id="120" name="直線コネクタ 119">
          <a:extLst>
            <a:ext uri="{FF2B5EF4-FFF2-40B4-BE49-F238E27FC236}">
              <a16:creationId xmlns:a16="http://schemas.microsoft.com/office/drawing/2014/main" xmlns="" id="{00000000-0008-0000-0700-000078000000}"/>
            </a:ext>
          </a:extLst>
        </xdr:cNvPr>
        <xdr:cNvCxnSpPr/>
      </xdr:nvCxnSpPr>
      <xdr:spPr>
        <a:xfrm>
          <a:off x="2019300" y="9952737"/>
          <a:ext cx="889000" cy="29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1108</xdr:rowOff>
    </xdr:from>
    <xdr:to>
      <xdr:col>15</xdr:col>
      <xdr:colOff>101600</xdr:colOff>
      <xdr:row>57</xdr:row>
      <xdr:rowOff>102708</xdr:rowOff>
    </xdr:to>
    <xdr:sp macro="" textlink="">
      <xdr:nvSpPr>
        <xdr:cNvPr id="121" name="フローチャート: 判断 120">
          <a:extLst>
            <a:ext uri="{FF2B5EF4-FFF2-40B4-BE49-F238E27FC236}">
              <a16:creationId xmlns:a16="http://schemas.microsoft.com/office/drawing/2014/main" xmlns="" id="{00000000-0008-0000-0700-000079000000}"/>
            </a:ext>
          </a:extLst>
        </xdr:cNvPr>
        <xdr:cNvSpPr/>
      </xdr:nvSpPr>
      <xdr:spPr>
        <a:xfrm>
          <a:off x="2857500" y="9773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119235</xdr:rowOff>
    </xdr:from>
    <xdr:ext cx="599010" cy="259045"/>
    <xdr:sp macro="" textlink="">
      <xdr:nvSpPr>
        <xdr:cNvPr id="122" name="テキスト ボックス 121">
          <a:extLst>
            <a:ext uri="{FF2B5EF4-FFF2-40B4-BE49-F238E27FC236}">
              <a16:creationId xmlns:a16="http://schemas.microsoft.com/office/drawing/2014/main" xmlns="" id="{00000000-0008-0000-0700-00007A000000}"/>
            </a:ext>
          </a:extLst>
        </xdr:cNvPr>
        <xdr:cNvSpPr txBox="1"/>
      </xdr:nvSpPr>
      <xdr:spPr>
        <a:xfrm>
          <a:off x="2608795" y="95489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8637</xdr:rowOff>
    </xdr:from>
    <xdr:to>
      <xdr:col>10</xdr:col>
      <xdr:colOff>114300</xdr:colOff>
      <xdr:row>58</xdr:row>
      <xdr:rowOff>8760</xdr:rowOff>
    </xdr:to>
    <xdr:cxnSp macro="">
      <xdr:nvCxnSpPr>
        <xdr:cNvPr id="123" name="直線コネクタ 122">
          <a:extLst>
            <a:ext uri="{FF2B5EF4-FFF2-40B4-BE49-F238E27FC236}">
              <a16:creationId xmlns:a16="http://schemas.microsoft.com/office/drawing/2014/main" xmlns="" id="{00000000-0008-0000-0700-00007B000000}"/>
            </a:ext>
          </a:extLst>
        </xdr:cNvPr>
        <xdr:cNvCxnSpPr/>
      </xdr:nvCxnSpPr>
      <xdr:spPr>
        <a:xfrm flipV="1">
          <a:off x="1130300" y="9952737"/>
          <a:ext cx="889000" cy="1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15958</xdr:rowOff>
    </xdr:from>
    <xdr:to>
      <xdr:col>10</xdr:col>
      <xdr:colOff>165100</xdr:colOff>
      <xdr:row>57</xdr:row>
      <xdr:rowOff>117558</xdr:rowOff>
    </xdr:to>
    <xdr:sp macro="" textlink="">
      <xdr:nvSpPr>
        <xdr:cNvPr id="124" name="フローチャート: 判断 123">
          <a:extLst>
            <a:ext uri="{FF2B5EF4-FFF2-40B4-BE49-F238E27FC236}">
              <a16:creationId xmlns:a16="http://schemas.microsoft.com/office/drawing/2014/main" xmlns="" id="{00000000-0008-0000-0700-00007C000000}"/>
            </a:ext>
          </a:extLst>
        </xdr:cNvPr>
        <xdr:cNvSpPr/>
      </xdr:nvSpPr>
      <xdr:spPr>
        <a:xfrm>
          <a:off x="1968500" y="9788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134085</xdr:rowOff>
    </xdr:from>
    <xdr:ext cx="599010" cy="259045"/>
    <xdr:sp macro="" textlink="">
      <xdr:nvSpPr>
        <xdr:cNvPr id="125" name="テキスト ボックス 124">
          <a:extLst>
            <a:ext uri="{FF2B5EF4-FFF2-40B4-BE49-F238E27FC236}">
              <a16:creationId xmlns:a16="http://schemas.microsoft.com/office/drawing/2014/main" xmlns="" id="{00000000-0008-0000-0700-00007D000000}"/>
            </a:ext>
          </a:extLst>
        </xdr:cNvPr>
        <xdr:cNvSpPr txBox="1"/>
      </xdr:nvSpPr>
      <xdr:spPr>
        <a:xfrm>
          <a:off x="1719795" y="9563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38819</xdr:rowOff>
    </xdr:from>
    <xdr:to>
      <xdr:col>6</xdr:col>
      <xdr:colOff>38100</xdr:colOff>
      <xdr:row>57</xdr:row>
      <xdr:rowOff>140419</xdr:rowOff>
    </xdr:to>
    <xdr:sp macro="" textlink="">
      <xdr:nvSpPr>
        <xdr:cNvPr id="126" name="フローチャート: 判断 125">
          <a:extLst>
            <a:ext uri="{FF2B5EF4-FFF2-40B4-BE49-F238E27FC236}">
              <a16:creationId xmlns:a16="http://schemas.microsoft.com/office/drawing/2014/main" xmlns="" id="{00000000-0008-0000-0700-00007E000000}"/>
            </a:ext>
          </a:extLst>
        </xdr:cNvPr>
        <xdr:cNvSpPr/>
      </xdr:nvSpPr>
      <xdr:spPr>
        <a:xfrm>
          <a:off x="10795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55</xdr:row>
      <xdr:rowOff>156946</xdr:rowOff>
    </xdr:from>
    <xdr:ext cx="534377" cy="259045"/>
    <xdr:sp macro="" textlink="">
      <xdr:nvSpPr>
        <xdr:cNvPr id="127" name="テキスト ボックス 126">
          <a:extLst>
            <a:ext uri="{FF2B5EF4-FFF2-40B4-BE49-F238E27FC236}">
              <a16:creationId xmlns:a16="http://schemas.microsoft.com/office/drawing/2014/main" xmlns="" id="{00000000-0008-0000-0700-00007F000000}"/>
            </a:ext>
          </a:extLst>
        </xdr:cNvPr>
        <xdr:cNvSpPr txBox="1"/>
      </xdr:nvSpPr>
      <xdr:spPr>
        <a:xfrm>
          <a:off x="863111" y="95866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8" name="テキスト ボックス 127">
          <a:extLst>
            <a:ext uri="{FF2B5EF4-FFF2-40B4-BE49-F238E27FC236}">
              <a16:creationId xmlns:a16="http://schemas.microsoft.com/office/drawing/2014/main" xmlns="" id="{00000000-0008-0000-0700-000080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xmlns="" id="{00000000-0008-0000-0700-000081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xmlns="" id="{00000000-0008-0000-0700-000082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xmlns="" id="{00000000-0008-0000-0700-000083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xmlns="" id="{00000000-0008-0000-0700-000084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68822</xdr:rowOff>
    </xdr:from>
    <xdr:to>
      <xdr:col>24</xdr:col>
      <xdr:colOff>114300</xdr:colOff>
      <xdr:row>56</xdr:row>
      <xdr:rowOff>170422</xdr:rowOff>
    </xdr:to>
    <xdr:sp macro="" textlink="">
      <xdr:nvSpPr>
        <xdr:cNvPr id="133" name="楕円 132">
          <a:extLst>
            <a:ext uri="{FF2B5EF4-FFF2-40B4-BE49-F238E27FC236}">
              <a16:creationId xmlns:a16="http://schemas.microsoft.com/office/drawing/2014/main" xmlns="" id="{00000000-0008-0000-0700-000085000000}"/>
            </a:ext>
          </a:extLst>
        </xdr:cNvPr>
        <xdr:cNvSpPr/>
      </xdr:nvSpPr>
      <xdr:spPr>
        <a:xfrm>
          <a:off x="4584700" y="9670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155199</xdr:rowOff>
    </xdr:from>
    <xdr:ext cx="599010" cy="259045"/>
    <xdr:sp macro="" textlink="">
      <xdr:nvSpPr>
        <xdr:cNvPr id="134" name="総務費該当値テキスト">
          <a:extLst>
            <a:ext uri="{FF2B5EF4-FFF2-40B4-BE49-F238E27FC236}">
              <a16:creationId xmlns:a16="http://schemas.microsoft.com/office/drawing/2014/main" xmlns="" id="{00000000-0008-0000-0700-000086000000}"/>
            </a:ext>
          </a:extLst>
        </xdr:cNvPr>
        <xdr:cNvSpPr txBox="1"/>
      </xdr:nvSpPr>
      <xdr:spPr>
        <a:xfrm>
          <a:off x="4686300" y="95849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158,783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141339</xdr:rowOff>
    </xdr:from>
    <xdr:to>
      <xdr:col>20</xdr:col>
      <xdr:colOff>38100</xdr:colOff>
      <xdr:row>58</xdr:row>
      <xdr:rowOff>71489</xdr:rowOff>
    </xdr:to>
    <xdr:sp macro="" textlink="">
      <xdr:nvSpPr>
        <xdr:cNvPr id="135" name="楕円 134">
          <a:extLst>
            <a:ext uri="{FF2B5EF4-FFF2-40B4-BE49-F238E27FC236}">
              <a16:creationId xmlns:a16="http://schemas.microsoft.com/office/drawing/2014/main" xmlns="" id="{00000000-0008-0000-0700-000087000000}"/>
            </a:ext>
          </a:extLst>
        </xdr:cNvPr>
        <xdr:cNvSpPr/>
      </xdr:nvSpPr>
      <xdr:spPr>
        <a:xfrm>
          <a:off x="3746500" y="9913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58</xdr:row>
      <xdr:rowOff>62616</xdr:rowOff>
    </xdr:from>
    <xdr:ext cx="534377" cy="259045"/>
    <xdr:sp macro="" textlink="">
      <xdr:nvSpPr>
        <xdr:cNvPr id="136" name="テキスト ボックス 135">
          <a:extLst>
            <a:ext uri="{FF2B5EF4-FFF2-40B4-BE49-F238E27FC236}">
              <a16:creationId xmlns:a16="http://schemas.microsoft.com/office/drawing/2014/main" xmlns="" id="{00000000-0008-0000-0700-000088000000}"/>
            </a:ext>
          </a:extLst>
        </xdr:cNvPr>
        <xdr:cNvSpPr txBox="1"/>
      </xdr:nvSpPr>
      <xdr:spPr>
        <a:xfrm>
          <a:off x="3530111" y="10006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158746</xdr:rowOff>
    </xdr:from>
    <xdr:to>
      <xdr:col>15</xdr:col>
      <xdr:colOff>101600</xdr:colOff>
      <xdr:row>58</xdr:row>
      <xdr:rowOff>88896</xdr:rowOff>
    </xdr:to>
    <xdr:sp macro="" textlink="">
      <xdr:nvSpPr>
        <xdr:cNvPr id="137" name="楕円 136">
          <a:extLst>
            <a:ext uri="{FF2B5EF4-FFF2-40B4-BE49-F238E27FC236}">
              <a16:creationId xmlns:a16="http://schemas.microsoft.com/office/drawing/2014/main" xmlns="" id="{00000000-0008-0000-0700-000089000000}"/>
            </a:ext>
          </a:extLst>
        </xdr:cNvPr>
        <xdr:cNvSpPr/>
      </xdr:nvSpPr>
      <xdr:spPr>
        <a:xfrm>
          <a:off x="2857500" y="9931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80023</xdr:rowOff>
    </xdr:from>
    <xdr:ext cx="534377" cy="259045"/>
    <xdr:sp macro="" textlink="">
      <xdr:nvSpPr>
        <xdr:cNvPr id="138" name="テキスト ボックス 137">
          <a:extLst>
            <a:ext uri="{FF2B5EF4-FFF2-40B4-BE49-F238E27FC236}">
              <a16:creationId xmlns:a16="http://schemas.microsoft.com/office/drawing/2014/main" xmlns="" id="{00000000-0008-0000-0700-00008A000000}"/>
            </a:ext>
          </a:extLst>
        </xdr:cNvPr>
        <xdr:cNvSpPr txBox="1"/>
      </xdr:nvSpPr>
      <xdr:spPr>
        <a:xfrm>
          <a:off x="2641111" y="10024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129287</xdr:rowOff>
    </xdr:from>
    <xdr:to>
      <xdr:col>10</xdr:col>
      <xdr:colOff>165100</xdr:colOff>
      <xdr:row>58</xdr:row>
      <xdr:rowOff>59437</xdr:rowOff>
    </xdr:to>
    <xdr:sp macro="" textlink="">
      <xdr:nvSpPr>
        <xdr:cNvPr id="139" name="楕円 138">
          <a:extLst>
            <a:ext uri="{FF2B5EF4-FFF2-40B4-BE49-F238E27FC236}">
              <a16:creationId xmlns:a16="http://schemas.microsoft.com/office/drawing/2014/main" xmlns="" id="{00000000-0008-0000-0700-00008B000000}"/>
            </a:ext>
          </a:extLst>
        </xdr:cNvPr>
        <xdr:cNvSpPr/>
      </xdr:nvSpPr>
      <xdr:spPr>
        <a:xfrm>
          <a:off x="1968500" y="99019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50564</xdr:rowOff>
    </xdr:from>
    <xdr:ext cx="534377" cy="259045"/>
    <xdr:sp macro="" textlink="">
      <xdr:nvSpPr>
        <xdr:cNvPr id="140" name="テキスト ボックス 139">
          <a:extLst>
            <a:ext uri="{FF2B5EF4-FFF2-40B4-BE49-F238E27FC236}">
              <a16:creationId xmlns:a16="http://schemas.microsoft.com/office/drawing/2014/main" xmlns="" id="{00000000-0008-0000-0700-00008C000000}"/>
            </a:ext>
          </a:extLst>
        </xdr:cNvPr>
        <xdr:cNvSpPr txBox="1"/>
      </xdr:nvSpPr>
      <xdr:spPr>
        <a:xfrm>
          <a:off x="1752111" y="9994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129410</xdr:rowOff>
    </xdr:from>
    <xdr:to>
      <xdr:col>6</xdr:col>
      <xdr:colOff>38100</xdr:colOff>
      <xdr:row>58</xdr:row>
      <xdr:rowOff>59560</xdr:rowOff>
    </xdr:to>
    <xdr:sp macro="" textlink="">
      <xdr:nvSpPr>
        <xdr:cNvPr id="141" name="楕円 140">
          <a:extLst>
            <a:ext uri="{FF2B5EF4-FFF2-40B4-BE49-F238E27FC236}">
              <a16:creationId xmlns:a16="http://schemas.microsoft.com/office/drawing/2014/main" xmlns="" id="{00000000-0008-0000-0700-00008D000000}"/>
            </a:ext>
          </a:extLst>
        </xdr:cNvPr>
        <xdr:cNvSpPr/>
      </xdr:nvSpPr>
      <xdr:spPr>
        <a:xfrm>
          <a:off x="1079500" y="9902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50687</xdr:rowOff>
    </xdr:from>
    <xdr:ext cx="534377" cy="259045"/>
    <xdr:sp macro="" textlink="">
      <xdr:nvSpPr>
        <xdr:cNvPr id="142" name="テキスト ボックス 141">
          <a:extLst>
            <a:ext uri="{FF2B5EF4-FFF2-40B4-BE49-F238E27FC236}">
              <a16:creationId xmlns:a16="http://schemas.microsoft.com/office/drawing/2014/main" xmlns="" id="{00000000-0008-0000-0700-00008E000000}"/>
            </a:ext>
          </a:extLst>
        </xdr:cNvPr>
        <xdr:cNvSpPr txBox="1"/>
      </xdr:nvSpPr>
      <xdr:spPr>
        <a:xfrm>
          <a:off x="863111" y="99947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3" name="正方形/長方形 142">
          <a:extLst>
            <a:ext uri="{FF2B5EF4-FFF2-40B4-BE49-F238E27FC236}">
              <a16:creationId xmlns:a16="http://schemas.microsoft.com/office/drawing/2014/main" xmlns="" id="{00000000-0008-0000-0700-00008F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4" name="正方形/長方形 143">
          <a:extLst>
            <a:ext uri="{FF2B5EF4-FFF2-40B4-BE49-F238E27FC236}">
              <a16:creationId xmlns:a16="http://schemas.microsoft.com/office/drawing/2014/main" xmlns="" id="{00000000-0008-0000-0700-000090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5" name="正方形/長方形 144">
          <a:extLst>
            <a:ext uri="{FF2B5EF4-FFF2-40B4-BE49-F238E27FC236}">
              <a16:creationId xmlns:a16="http://schemas.microsoft.com/office/drawing/2014/main" xmlns="" id="{00000000-0008-0000-0700-000091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6" name="正方形/長方形 145">
          <a:extLst>
            <a:ext uri="{FF2B5EF4-FFF2-40B4-BE49-F238E27FC236}">
              <a16:creationId xmlns:a16="http://schemas.microsoft.com/office/drawing/2014/main" xmlns="" id="{00000000-0008-0000-0700-000092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7" name="正方形/長方形 146">
          <a:extLst>
            <a:ext uri="{FF2B5EF4-FFF2-40B4-BE49-F238E27FC236}">
              <a16:creationId xmlns:a16="http://schemas.microsoft.com/office/drawing/2014/main" xmlns="" id="{00000000-0008-0000-0700-000093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8" name="正方形/長方形 147">
          <a:extLst>
            <a:ext uri="{FF2B5EF4-FFF2-40B4-BE49-F238E27FC236}">
              <a16:creationId xmlns:a16="http://schemas.microsoft.com/office/drawing/2014/main" xmlns="" id="{00000000-0008-0000-0700-000094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49" name="正方形/長方形 148">
          <a:extLst>
            <a:ext uri="{FF2B5EF4-FFF2-40B4-BE49-F238E27FC236}">
              <a16:creationId xmlns:a16="http://schemas.microsoft.com/office/drawing/2014/main" xmlns="" id="{00000000-0008-0000-0700-000095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0" name="正方形/長方形 149">
          <a:extLst>
            <a:ext uri="{FF2B5EF4-FFF2-40B4-BE49-F238E27FC236}">
              <a16:creationId xmlns:a16="http://schemas.microsoft.com/office/drawing/2014/main" xmlns="" id="{00000000-0008-0000-0700-000096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1" name="テキスト ボックス 150">
          <a:extLst>
            <a:ext uri="{FF2B5EF4-FFF2-40B4-BE49-F238E27FC236}">
              <a16:creationId xmlns:a16="http://schemas.microsoft.com/office/drawing/2014/main" xmlns="" id="{00000000-0008-0000-0700-000097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2" name="直線コネクタ 151">
          <a:extLst>
            <a:ext uri="{FF2B5EF4-FFF2-40B4-BE49-F238E27FC236}">
              <a16:creationId xmlns:a16="http://schemas.microsoft.com/office/drawing/2014/main" xmlns="" id="{00000000-0008-0000-0700-000098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3" name="テキスト ボックス 152">
          <a:extLst>
            <a:ext uri="{FF2B5EF4-FFF2-40B4-BE49-F238E27FC236}">
              <a16:creationId xmlns:a16="http://schemas.microsoft.com/office/drawing/2014/main" xmlns="" id="{00000000-0008-0000-0700-000099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xmlns=""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5" name="テキスト ボックス 154">
          <a:extLst>
            <a:ext uri="{FF2B5EF4-FFF2-40B4-BE49-F238E27FC236}">
              <a16:creationId xmlns:a16="http://schemas.microsoft.com/office/drawing/2014/main" xmlns="" id="{00000000-0008-0000-0700-00009B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xmlns=""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xmlns=""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xmlns=""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xmlns=""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xmlns=""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xmlns=""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xmlns=""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xmlns=""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xmlns=""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5" name="テキスト ボックス 164">
          <a:extLst>
            <a:ext uri="{FF2B5EF4-FFF2-40B4-BE49-F238E27FC236}">
              <a16:creationId xmlns:a16="http://schemas.microsoft.com/office/drawing/2014/main" xmlns="" id="{00000000-0008-0000-0700-0000A5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xmlns=""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82840</xdr:rowOff>
    </xdr:from>
    <xdr:to>
      <xdr:col>24</xdr:col>
      <xdr:colOff>62865</xdr:colOff>
      <xdr:row>78</xdr:row>
      <xdr:rowOff>125253</xdr:rowOff>
    </xdr:to>
    <xdr:cxnSp macro="">
      <xdr:nvCxnSpPr>
        <xdr:cNvPr id="167" name="直線コネクタ 166">
          <a:extLst>
            <a:ext uri="{FF2B5EF4-FFF2-40B4-BE49-F238E27FC236}">
              <a16:creationId xmlns:a16="http://schemas.microsoft.com/office/drawing/2014/main" xmlns="" id="{00000000-0008-0000-0700-0000A7000000}"/>
            </a:ext>
          </a:extLst>
        </xdr:cNvPr>
        <xdr:cNvCxnSpPr/>
      </xdr:nvCxnSpPr>
      <xdr:spPr>
        <a:xfrm flipV="1">
          <a:off x="4633595" y="12255790"/>
          <a:ext cx="1270" cy="12425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129080</xdr:rowOff>
    </xdr:from>
    <xdr:ext cx="599010" cy="259045"/>
    <xdr:sp macro="" textlink="">
      <xdr:nvSpPr>
        <xdr:cNvPr id="168" name="民生費最小値テキスト">
          <a:extLst>
            <a:ext uri="{FF2B5EF4-FFF2-40B4-BE49-F238E27FC236}">
              <a16:creationId xmlns:a16="http://schemas.microsoft.com/office/drawing/2014/main" xmlns="" id="{00000000-0008-0000-0700-0000A8000000}"/>
            </a:ext>
          </a:extLst>
        </xdr:cNvPr>
        <xdr:cNvSpPr txBox="1"/>
      </xdr:nvSpPr>
      <xdr:spPr>
        <a:xfrm>
          <a:off x="4686300" y="135021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125253</xdr:rowOff>
    </xdr:from>
    <xdr:to>
      <xdr:col>24</xdr:col>
      <xdr:colOff>152400</xdr:colOff>
      <xdr:row>78</xdr:row>
      <xdr:rowOff>125253</xdr:rowOff>
    </xdr:to>
    <xdr:cxnSp macro="">
      <xdr:nvCxnSpPr>
        <xdr:cNvPr id="169" name="直線コネクタ 168">
          <a:extLst>
            <a:ext uri="{FF2B5EF4-FFF2-40B4-BE49-F238E27FC236}">
              <a16:creationId xmlns:a16="http://schemas.microsoft.com/office/drawing/2014/main" xmlns="" id="{00000000-0008-0000-0700-0000A9000000}"/>
            </a:ext>
          </a:extLst>
        </xdr:cNvPr>
        <xdr:cNvCxnSpPr/>
      </xdr:nvCxnSpPr>
      <xdr:spPr>
        <a:xfrm>
          <a:off x="4546600" y="134983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29517</xdr:rowOff>
    </xdr:from>
    <xdr:ext cx="599010" cy="259045"/>
    <xdr:sp macro="" textlink="">
      <xdr:nvSpPr>
        <xdr:cNvPr id="170" name="民生費最大値テキスト">
          <a:extLst>
            <a:ext uri="{FF2B5EF4-FFF2-40B4-BE49-F238E27FC236}">
              <a16:creationId xmlns:a16="http://schemas.microsoft.com/office/drawing/2014/main" xmlns="" id="{00000000-0008-0000-0700-0000AA000000}"/>
            </a:ext>
          </a:extLst>
        </xdr:cNvPr>
        <xdr:cNvSpPr txBox="1"/>
      </xdr:nvSpPr>
      <xdr:spPr>
        <a:xfrm>
          <a:off x="4686300" y="120310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274,962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82840</xdr:rowOff>
    </xdr:from>
    <xdr:to>
      <xdr:col>24</xdr:col>
      <xdr:colOff>152400</xdr:colOff>
      <xdr:row>71</xdr:row>
      <xdr:rowOff>82840</xdr:rowOff>
    </xdr:to>
    <xdr:cxnSp macro="">
      <xdr:nvCxnSpPr>
        <xdr:cNvPr id="171" name="直線コネクタ 170">
          <a:extLst>
            <a:ext uri="{FF2B5EF4-FFF2-40B4-BE49-F238E27FC236}">
              <a16:creationId xmlns:a16="http://schemas.microsoft.com/office/drawing/2014/main" xmlns="" id="{00000000-0008-0000-0700-0000AB000000}"/>
            </a:ext>
          </a:extLst>
        </xdr:cNvPr>
        <xdr:cNvCxnSpPr/>
      </xdr:nvCxnSpPr>
      <xdr:spPr>
        <a:xfrm>
          <a:off x="4546600" y="12255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112771</xdr:rowOff>
    </xdr:from>
    <xdr:to>
      <xdr:col>24</xdr:col>
      <xdr:colOff>63500</xdr:colOff>
      <xdr:row>76</xdr:row>
      <xdr:rowOff>50705</xdr:rowOff>
    </xdr:to>
    <xdr:cxnSp macro="">
      <xdr:nvCxnSpPr>
        <xdr:cNvPr id="172" name="直線コネクタ 171">
          <a:extLst>
            <a:ext uri="{FF2B5EF4-FFF2-40B4-BE49-F238E27FC236}">
              <a16:creationId xmlns:a16="http://schemas.microsoft.com/office/drawing/2014/main" xmlns="" id="{00000000-0008-0000-0700-0000AC000000}"/>
            </a:ext>
          </a:extLst>
        </xdr:cNvPr>
        <xdr:cNvCxnSpPr/>
      </xdr:nvCxnSpPr>
      <xdr:spPr>
        <a:xfrm flipV="1">
          <a:off x="3797300" y="12971521"/>
          <a:ext cx="838200" cy="109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158104</xdr:rowOff>
    </xdr:from>
    <xdr:ext cx="599010" cy="259045"/>
    <xdr:sp macro="" textlink="">
      <xdr:nvSpPr>
        <xdr:cNvPr id="173" name="民生費平均値テキスト">
          <a:extLst>
            <a:ext uri="{FF2B5EF4-FFF2-40B4-BE49-F238E27FC236}">
              <a16:creationId xmlns:a16="http://schemas.microsoft.com/office/drawing/2014/main" xmlns="" id="{00000000-0008-0000-0700-0000AD000000}"/>
            </a:ext>
          </a:extLst>
        </xdr:cNvPr>
        <xdr:cNvSpPr txBox="1"/>
      </xdr:nvSpPr>
      <xdr:spPr>
        <a:xfrm>
          <a:off x="4686300" y="130168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8227</xdr:rowOff>
    </xdr:from>
    <xdr:to>
      <xdr:col>24</xdr:col>
      <xdr:colOff>114300</xdr:colOff>
      <xdr:row>76</xdr:row>
      <xdr:rowOff>109827</xdr:rowOff>
    </xdr:to>
    <xdr:sp macro="" textlink="">
      <xdr:nvSpPr>
        <xdr:cNvPr id="174" name="フローチャート: 判断 173">
          <a:extLst>
            <a:ext uri="{FF2B5EF4-FFF2-40B4-BE49-F238E27FC236}">
              <a16:creationId xmlns:a16="http://schemas.microsoft.com/office/drawing/2014/main" xmlns="" id="{00000000-0008-0000-0700-0000AE000000}"/>
            </a:ext>
          </a:extLst>
        </xdr:cNvPr>
        <xdr:cNvSpPr/>
      </xdr:nvSpPr>
      <xdr:spPr>
        <a:xfrm>
          <a:off x="4584700" y="13038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50705</xdr:rowOff>
    </xdr:from>
    <xdr:to>
      <xdr:col>19</xdr:col>
      <xdr:colOff>177800</xdr:colOff>
      <xdr:row>76</xdr:row>
      <xdr:rowOff>70160</xdr:rowOff>
    </xdr:to>
    <xdr:cxnSp macro="">
      <xdr:nvCxnSpPr>
        <xdr:cNvPr id="175" name="直線コネクタ 174">
          <a:extLst>
            <a:ext uri="{FF2B5EF4-FFF2-40B4-BE49-F238E27FC236}">
              <a16:creationId xmlns:a16="http://schemas.microsoft.com/office/drawing/2014/main" xmlns="" id="{00000000-0008-0000-0700-0000AF000000}"/>
            </a:ext>
          </a:extLst>
        </xdr:cNvPr>
        <xdr:cNvCxnSpPr/>
      </xdr:nvCxnSpPr>
      <xdr:spPr>
        <a:xfrm flipV="1">
          <a:off x="2908300" y="13080905"/>
          <a:ext cx="889000" cy="19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75222</xdr:rowOff>
    </xdr:from>
    <xdr:to>
      <xdr:col>20</xdr:col>
      <xdr:colOff>38100</xdr:colOff>
      <xdr:row>77</xdr:row>
      <xdr:rowOff>5372</xdr:rowOff>
    </xdr:to>
    <xdr:sp macro="" textlink="">
      <xdr:nvSpPr>
        <xdr:cNvPr id="176" name="フローチャート: 判断 175">
          <a:extLst>
            <a:ext uri="{FF2B5EF4-FFF2-40B4-BE49-F238E27FC236}">
              <a16:creationId xmlns:a16="http://schemas.microsoft.com/office/drawing/2014/main" xmlns="" id="{00000000-0008-0000-0700-0000B0000000}"/>
            </a:ext>
          </a:extLst>
        </xdr:cNvPr>
        <xdr:cNvSpPr/>
      </xdr:nvSpPr>
      <xdr:spPr>
        <a:xfrm>
          <a:off x="3746500" y="13105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167949</xdr:rowOff>
    </xdr:from>
    <xdr:ext cx="599010" cy="259045"/>
    <xdr:sp macro="" textlink="">
      <xdr:nvSpPr>
        <xdr:cNvPr id="177" name="テキスト ボックス 176">
          <a:extLst>
            <a:ext uri="{FF2B5EF4-FFF2-40B4-BE49-F238E27FC236}">
              <a16:creationId xmlns:a16="http://schemas.microsoft.com/office/drawing/2014/main" xmlns="" id="{00000000-0008-0000-0700-0000B1000000}"/>
            </a:ext>
          </a:extLst>
        </xdr:cNvPr>
        <xdr:cNvSpPr txBox="1"/>
      </xdr:nvSpPr>
      <xdr:spPr>
        <a:xfrm>
          <a:off x="3497795" y="1319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70160</xdr:rowOff>
    </xdr:from>
    <xdr:to>
      <xdr:col>15</xdr:col>
      <xdr:colOff>50800</xdr:colOff>
      <xdr:row>76</xdr:row>
      <xdr:rowOff>91511</xdr:rowOff>
    </xdr:to>
    <xdr:cxnSp macro="">
      <xdr:nvCxnSpPr>
        <xdr:cNvPr id="178" name="直線コネクタ 177">
          <a:extLst>
            <a:ext uri="{FF2B5EF4-FFF2-40B4-BE49-F238E27FC236}">
              <a16:creationId xmlns:a16="http://schemas.microsoft.com/office/drawing/2014/main" xmlns="" id="{00000000-0008-0000-0700-0000B2000000}"/>
            </a:ext>
          </a:extLst>
        </xdr:cNvPr>
        <xdr:cNvCxnSpPr/>
      </xdr:nvCxnSpPr>
      <xdr:spPr>
        <a:xfrm flipV="1">
          <a:off x="2019300" y="13100360"/>
          <a:ext cx="889000" cy="21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117049</xdr:rowOff>
    </xdr:from>
    <xdr:to>
      <xdr:col>15</xdr:col>
      <xdr:colOff>101600</xdr:colOff>
      <xdr:row>77</xdr:row>
      <xdr:rowOff>47199</xdr:rowOff>
    </xdr:to>
    <xdr:sp macro="" textlink="">
      <xdr:nvSpPr>
        <xdr:cNvPr id="179" name="フローチャート: 判断 178">
          <a:extLst>
            <a:ext uri="{FF2B5EF4-FFF2-40B4-BE49-F238E27FC236}">
              <a16:creationId xmlns:a16="http://schemas.microsoft.com/office/drawing/2014/main" xmlns="" id="{00000000-0008-0000-0700-0000B3000000}"/>
            </a:ext>
          </a:extLst>
        </xdr:cNvPr>
        <xdr:cNvSpPr/>
      </xdr:nvSpPr>
      <xdr:spPr>
        <a:xfrm>
          <a:off x="2857500" y="13147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38326</xdr:rowOff>
    </xdr:from>
    <xdr:ext cx="599010" cy="259045"/>
    <xdr:sp macro="" textlink="">
      <xdr:nvSpPr>
        <xdr:cNvPr id="180" name="テキスト ボックス 179">
          <a:extLst>
            <a:ext uri="{FF2B5EF4-FFF2-40B4-BE49-F238E27FC236}">
              <a16:creationId xmlns:a16="http://schemas.microsoft.com/office/drawing/2014/main" xmlns="" id="{00000000-0008-0000-0700-0000B4000000}"/>
            </a:ext>
          </a:extLst>
        </xdr:cNvPr>
        <xdr:cNvSpPr txBox="1"/>
      </xdr:nvSpPr>
      <xdr:spPr>
        <a:xfrm>
          <a:off x="2608795" y="132399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151,306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91511</xdr:rowOff>
    </xdr:from>
    <xdr:to>
      <xdr:col>10</xdr:col>
      <xdr:colOff>114300</xdr:colOff>
      <xdr:row>76</xdr:row>
      <xdr:rowOff>109128</xdr:rowOff>
    </xdr:to>
    <xdr:cxnSp macro="">
      <xdr:nvCxnSpPr>
        <xdr:cNvPr id="181" name="直線コネクタ 180">
          <a:extLst>
            <a:ext uri="{FF2B5EF4-FFF2-40B4-BE49-F238E27FC236}">
              <a16:creationId xmlns:a16="http://schemas.microsoft.com/office/drawing/2014/main" xmlns="" id="{00000000-0008-0000-0700-0000B5000000}"/>
            </a:ext>
          </a:extLst>
        </xdr:cNvPr>
        <xdr:cNvCxnSpPr/>
      </xdr:nvCxnSpPr>
      <xdr:spPr>
        <a:xfrm flipV="1">
          <a:off x="1130300" y="13121711"/>
          <a:ext cx="889000" cy="17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120173</xdr:rowOff>
    </xdr:from>
    <xdr:to>
      <xdr:col>10</xdr:col>
      <xdr:colOff>165100</xdr:colOff>
      <xdr:row>77</xdr:row>
      <xdr:rowOff>50323</xdr:rowOff>
    </xdr:to>
    <xdr:sp macro="" textlink="">
      <xdr:nvSpPr>
        <xdr:cNvPr id="182" name="フローチャート: 判断 181">
          <a:extLst>
            <a:ext uri="{FF2B5EF4-FFF2-40B4-BE49-F238E27FC236}">
              <a16:creationId xmlns:a16="http://schemas.microsoft.com/office/drawing/2014/main" xmlns="" id="{00000000-0008-0000-0700-0000B6000000}"/>
            </a:ext>
          </a:extLst>
        </xdr:cNvPr>
        <xdr:cNvSpPr/>
      </xdr:nvSpPr>
      <xdr:spPr>
        <a:xfrm>
          <a:off x="1968500" y="13150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41450</xdr:rowOff>
    </xdr:from>
    <xdr:ext cx="599010" cy="259045"/>
    <xdr:sp macro="" textlink="">
      <xdr:nvSpPr>
        <xdr:cNvPr id="183" name="テキスト ボックス 182">
          <a:extLst>
            <a:ext uri="{FF2B5EF4-FFF2-40B4-BE49-F238E27FC236}">
              <a16:creationId xmlns:a16="http://schemas.microsoft.com/office/drawing/2014/main" xmlns="" id="{00000000-0008-0000-0700-0000B7000000}"/>
            </a:ext>
          </a:extLst>
        </xdr:cNvPr>
        <xdr:cNvSpPr txBox="1"/>
      </xdr:nvSpPr>
      <xdr:spPr>
        <a:xfrm>
          <a:off x="1719795" y="132431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147848</xdr:rowOff>
    </xdr:from>
    <xdr:to>
      <xdr:col>6</xdr:col>
      <xdr:colOff>38100</xdr:colOff>
      <xdr:row>77</xdr:row>
      <xdr:rowOff>77998</xdr:rowOff>
    </xdr:to>
    <xdr:sp macro="" textlink="">
      <xdr:nvSpPr>
        <xdr:cNvPr id="184" name="フローチャート: 判断 183">
          <a:extLst>
            <a:ext uri="{FF2B5EF4-FFF2-40B4-BE49-F238E27FC236}">
              <a16:creationId xmlns:a16="http://schemas.microsoft.com/office/drawing/2014/main" xmlns="" id="{00000000-0008-0000-0700-0000B8000000}"/>
            </a:ext>
          </a:extLst>
        </xdr:cNvPr>
        <xdr:cNvSpPr/>
      </xdr:nvSpPr>
      <xdr:spPr>
        <a:xfrm>
          <a:off x="1079500" y="131780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69125</xdr:rowOff>
    </xdr:from>
    <xdr:ext cx="599010" cy="259045"/>
    <xdr:sp macro="" textlink="">
      <xdr:nvSpPr>
        <xdr:cNvPr id="185" name="テキスト ボックス 184">
          <a:extLst>
            <a:ext uri="{FF2B5EF4-FFF2-40B4-BE49-F238E27FC236}">
              <a16:creationId xmlns:a16="http://schemas.microsoft.com/office/drawing/2014/main" xmlns="" id="{00000000-0008-0000-0700-0000B9000000}"/>
            </a:ext>
          </a:extLst>
        </xdr:cNvPr>
        <xdr:cNvSpPr txBox="1"/>
      </xdr:nvSpPr>
      <xdr:spPr>
        <a:xfrm>
          <a:off x="830795" y="132707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xmlns=""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xmlns=""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xmlns=""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xmlns=""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xmlns=""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61971</xdr:rowOff>
    </xdr:from>
    <xdr:to>
      <xdr:col>24</xdr:col>
      <xdr:colOff>114300</xdr:colOff>
      <xdr:row>75</xdr:row>
      <xdr:rowOff>163571</xdr:rowOff>
    </xdr:to>
    <xdr:sp macro="" textlink="">
      <xdr:nvSpPr>
        <xdr:cNvPr id="191" name="楕円 190">
          <a:extLst>
            <a:ext uri="{FF2B5EF4-FFF2-40B4-BE49-F238E27FC236}">
              <a16:creationId xmlns:a16="http://schemas.microsoft.com/office/drawing/2014/main" xmlns="" id="{00000000-0008-0000-0700-0000BF000000}"/>
            </a:ext>
          </a:extLst>
        </xdr:cNvPr>
        <xdr:cNvSpPr/>
      </xdr:nvSpPr>
      <xdr:spPr>
        <a:xfrm>
          <a:off x="4584700" y="12920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84848</xdr:rowOff>
    </xdr:from>
    <xdr:ext cx="599010" cy="259045"/>
    <xdr:sp macro="" textlink="">
      <xdr:nvSpPr>
        <xdr:cNvPr id="192" name="民生費該当値テキスト">
          <a:extLst>
            <a:ext uri="{FF2B5EF4-FFF2-40B4-BE49-F238E27FC236}">
              <a16:creationId xmlns:a16="http://schemas.microsoft.com/office/drawing/2014/main" xmlns="" id="{00000000-0008-0000-0700-0000C0000000}"/>
            </a:ext>
          </a:extLst>
        </xdr:cNvPr>
        <xdr:cNvSpPr txBox="1"/>
      </xdr:nvSpPr>
      <xdr:spPr>
        <a:xfrm>
          <a:off x="4686300" y="127721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181,034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171355</xdr:rowOff>
    </xdr:from>
    <xdr:to>
      <xdr:col>20</xdr:col>
      <xdr:colOff>38100</xdr:colOff>
      <xdr:row>76</xdr:row>
      <xdr:rowOff>101505</xdr:rowOff>
    </xdr:to>
    <xdr:sp macro="" textlink="">
      <xdr:nvSpPr>
        <xdr:cNvPr id="193" name="楕円 192">
          <a:extLst>
            <a:ext uri="{FF2B5EF4-FFF2-40B4-BE49-F238E27FC236}">
              <a16:creationId xmlns:a16="http://schemas.microsoft.com/office/drawing/2014/main" xmlns="" id="{00000000-0008-0000-0700-0000C1000000}"/>
            </a:ext>
          </a:extLst>
        </xdr:cNvPr>
        <xdr:cNvSpPr/>
      </xdr:nvSpPr>
      <xdr:spPr>
        <a:xfrm>
          <a:off x="3746500" y="130301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118033</xdr:rowOff>
    </xdr:from>
    <xdr:ext cx="599010" cy="259045"/>
    <xdr:sp macro="" textlink="">
      <xdr:nvSpPr>
        <xdr:cNvPr id="194" name="テキスト ボックス 193">
          <a:extLst>
            <a:ext uri="{FF2B5EF4-FFF2-40B4-BE49-F238E27FC236}">
              <a16:creationId xmlns:a16="http://schemas.microsoft.com/office/drawing/2014/main" xmlns="" id="{00000000-0008-0000-0700-0000C2000000}"/>
            </a:ext>
          </a:extLst>
        </xdr:cNvPr>
        <xdr:cNvSpPr txBox="1"/>
      </xdr:nvSpPr>
      <xdr:spPr>
        <a:xfrm>
          <a:off x="3497795" y="12805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19360</xdr:rowOff>
    </xdr:from>
    <xdr:to>
      <xdr:col>15</xdr:col>
      <xdr:colOff>101600</xdr:colOff>
      <xdr:row>76</xdr:row>
      <xdr:rowOff>120960</xdr:rowOff>
    </xdr:to>
    <xdr:sp macro="" textlink="">
      <xdr:nvSpPr>
        <xdr:cNvPr id="195" name="楕円 194">
          <a:extLst>
            <a:ext uri="{FF2B5EF4-FFF2-40B4-BE49-F238E27FC236}">
              <a16:creationId xmlns:a16="http://schemas.microsoft.com/office/drawing/2014/main" xmlns="" id="{00000000-0008-0000-0700-0000C3000000}"/>
            </a:ext>
          </a:extLst>
        </xdr:cNvPr>
        <xdr:cNvSpPr/>
      </xdr:nvSpPr>
      <xdr:spPr>
        <a:xfrm>
          <a:off x="2857500" y="13049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137487</xdr:rowOff>
    </xdr:from>
    <xdr:ext cx="599010" cy="259045"/>
    <xdr:sp macro="" textlink="">
      <xdr:nvSpPr>
        <xdr:cNvPr id="196" name="テキスト ボックス 195">
          <a:extLst>
            <a:ext uri="{FF2B5EF4-FFF2-40B4-BE49-F238E27FC236}">
              <a16:creationId xmlns:a16="http://schemas.microsoft.com/office/drawing/2014/main" xmlns="" id="{00000000-0008-0000-0700-0000C4000000}"/>
            </a:ext>
          </a:extLst>
        </xdr:cNvPr>
        <xdr:cNvSpPr txBox="1"/>
      </xdr:nvSpPr>
      <xdr:spPr>
        <a:xfrm>
          <a:off x="2608795" y="128247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40711</xdr:rowOff>
    </xdr:from>
    <xdr:to>
      <xdr:col>10</xdr:col>
      <xdr:colOff>165100</xdr:colOff>
      <xdr:row>76</xdr:row>
      <xdr:rowOff>142311</xdr:rowOff>
    </xdr:to>
    <xdr:sp macro="" textlink="">
      <xdr:nvSpPr>
        <xdr:cNvPr id="197" name="楕円 196">
          <a:extLst>
            <a:ext uri="{FF2B5EF4-FFF2-40B4-BE49-F238E27FC236}">
              <a16:creationId xmlns:a16="http://schemas.microsoft.com/office/drawing/2014/main" xmlns="" id="{00000000-0008-0000-0700-0000C5000000}"/>
            </a:ext>
          </a:extLst>
        </xdr:cNvPr>
        <xdr:cNvSpPr/>
      </xdr:nvSpPr>
      <xdr:spPr>
        <a:xfrm>
          <a:off x="1968500" y="13070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158838</xdr:rowOff>
    </xdr:from>
    <xdr:ext cx="599010" cy="259045"/>
    <xdr:sp macro="" textlink="">
      <xdr:nvSpPr>
        <xdr:cNvPr id="198" name="テキスト ボックス 197">
          <a:extLst>
            <a:ext uri="{FF2B5EF4-FFF2-40B4-BE49-F238E27FC236}">
              <a16:creationId xmlns:a16="http://schemas.microsoft.com/office/drawing/2014/main" xmlns="" id="{00000000-0008-0000-0700-0000C6000000}"/>
            </a:ext>
          </a:extLst>
        </xdr:cNvPr>
        <xdr:cNvSpPr txBox="1"/>
      </xdr:nvSpPr>
      <xdr:spPr>
        <a:xfrm>
          <a:off x="1719795" y="128461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58328</xdr:rowOff>
    </xdr:from>
    <xdr:to>
      <xdr:col>6</xdr:col>
      <xdr:colOff>38100</xdr:colOff>
      <xdr:row>76</xdr:row>
      <xdr:rowOff>159928</xdr:rowOff>
    </xdr:to>
    <xdr:sp macro="" textlink="">
      <xdr:nvSpPr>
        <xdr:cNvPr id="199" name="楕円 198">
          <a:extLst>
            <a:ext uri="{FF2B5EF4-FFF2-40B4-BE49-F238E27FC236}">
              <a16:creationId xmlns:a16="http://schemas.microsoft.com/office/drawing/2014/main" xmlns="" id="{00000000-0008-0000-0700-0000C7000000}"/>
            </a:ext>
          </a:extLst>
        </xdr:cNvPr>
        <xdr:cNvSpPr/>
      </xdr:nvSpPr>
      <xdr:spPr>
        <a:xfrm>
          <a:off x="1079500" y="1308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5005</xdr:rowOff>
    </xdr:from>
    <xdr:ext cx="599010" cy="259045"/>
    <xdr:sp macro="" textlink="">
      <xdr:nvSpPr>
        <xdr:cNvPr id="200" name="テキスト ボックス 199">
          <a:extLst>
            <a:ext uri="{FF2B5EF4-FFF2-40B4-BE49-F238E27FC236}">
              <a16:creationId xmlns:a16="http://schemas.microsoft.com/office/drawing/2014/main" xmlns="" id="{00000000-0008-0000-0700-0000C8000000}"/>
            </a:ext>
          </a:extLst>
        </xdr:cNvPr>
        <xdr:cNvSpPr txBox="1"/>
      </xdr:nvSpPr>
      <xdr:spPr>
        <a:xfrm>
          <a:off x="830795" y="128637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xmlns=""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xmlns=""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xmlns=""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xmlns=""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xmlns=""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xmlns=""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xmlns=""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xmlns=""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xmlns=""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xmlns=""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1" name="直線コネクタ 210">
          <a:extLst>
            <a:ext uri="{FF2B5EF4-FFF2-40B4-BE49-F238E27FC236}">
              <a16:creationId xmlns:a16="http://schemas.microsoft.com/office/drawing/2014/main" xmlns="" id="{00000000-0008-0000-0700-0000D3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2" name="テキスト ボックス 211">
          <a:extLst>
            <a:ext uri="{FF2B5EF4-FFF2-40B4-BE49-F238E27FC236}">
              <a16:creationId xmlns:a16="http://schemas.microsoft.com/office/drawing/2014/main" xmlns="" id="{00000000-0008-0000-0700-0000D4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3" name="直線コネクタ 212">
          <a:extLst>
            <a:ext uri="{FF2B5EF4-FFF2-40B4-BE49-F238E27FC236}">
              <a16:creationId xmlns:a16="http://schemas.microsoft.com/office/drawing/2014/main" xmlns="" id="{00000000-0008-0000-0700-0000D5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4" name="テキスト ボックス 213">
          <a:extLst>
            <a:ext uri="{FF2B5EF4-FFF2-40B4-BE49-F238E27FC236}">
              <a16:creationId xmlns:a16="http://schemas.microsoft.com/office/drawing/2014/main" xmlns="" id="{00000000-0008-0000-0700-0000D6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5" name="直線コネクタ 214">
          <a:extLst>
            <a:ext uri="{FF2B5EF4-FFF2-40B4-BE49-F238E27FC236}">
              <a16:creationId xmlns:a16="http://schemas.microsoft.com/office/drawing/2014/main" xmlns="" id="{00000000-0008-0000-0700-0000D7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6" name="テキスト ボックス 215">
          <a:extLst>
            <a:ext uri="{FF2B5EF4-FFF2-40B4-BE49-F238E27FC236}">
              <a16:creationId xmlns:a16="http://schemas.microsoft.com/office/drawing/2014/main" xmlns="" id="{00000000-0008-0000-0700-0000D8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7" name="直線コネクタ 216">
          <a:extLst>
            <a:ext uri="{FF2B5EF4-FFF2-40B4-BE49-F238E27FC236}">
              <a16:creationId xmlns:a16="http://schemas.microsoft.com/office/drawing/2014/main" xmlns="" id="{00000000-0008-0000-0700-0000D9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8" name="テキスト ボックス 217">
          <a:extLst>
            <a:ext uri="{FF2B5EF4-FFF2-40B4-BE49-F238E27FC236}">
              <a16:creationId xmlns:a16="http://schemas.microsoft.com/office/drawing/2014/main" xmlns="" id="{00000000-0008-0000-0700-0000DA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9" name="直線コネクタ 218">
          <a:extLst>
            <a:ext uri="{FF2B5EF4-FFF2-40B4-BE49-F238E27FC236}">
              <a16:creationId xmlns:a16="http://schemas.microsoft.com/office/drawing/2014/main" xmlns="" id="{00000000-0008-0000-0700-0000DB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0" name="テキスト ボックス 219">
          <a:extLst>
            <a:ext uri="{FF2B5EF4-FFF2-40B4-BE49-F238E27FC236}">
              <a16:creationId xmlns:a16="http://schemas.microsoft.com/office/drawing/2014/main" xmlns="" id="{00000000-0008-0000-0700-0000DC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1" name="直線コネクタ 220">
          <a:extLst>
            <a:ext uri="{FF2B5EF4-FFF2-40B4-BE49-F238E27FC236}">
              <a16:creationId xmlns:a16="http://schemas.microsoft.com/office/drawing/2014/main" xmlns="" id="{00000000-0008-0000-0700-0000DD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2" name="テキスト ボックス 221">
          <a:extLst>
            <a:ext uri="{FF2B5EF4-FFF2-40B4-BE49-F238E27FC236}">
              <a16:creationId xmlns:a16="http://schemas.microsoft.com/office/drawing/2014/main" xmlns="" id="{00000000-0008-0000-0700-0000DE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xmlns=""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a:extLst>
            <a:ext uri="{FF2B5EF4-FFF2-40B4-BE49-F238E27FC236}">
              <a16:creationId xmlns:a16="http://schemas.microsoft.com/office/drawing/2014/main" xmlns="" id="{00000000-0008-0000-0700-0000E0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xmlns=""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139210</xdr:rowOff>
    </xdr:from>
    <xdr:to>
      <xdr:col>24</xdr:col>
      <xdr:colOff>62865</xdr:colOff>
      <xdr:row>98</xdr:row>
      <xdr:rowOff>41053</xdr:rowOff>
    </xdr:to>
    <xdr:cxnSp macro="">
      <xdr:nvCxnSpPr>
        <xdr:cNvPr id="226" name="直線コネクタ 225">
          <a:extLst>
            <a:ext uri="{FF2B5EF4-FFF2-40B4-BE49-F238E27FC236}">
              <a16:creationId xmlns:a16="http://schemas.microsoft.com/office/drawing/2014/main" xmlns="" id="{00000000-0008-0000-0700-0000E2000000}"/>
            </a:ext>
          </a:extLst>
        </xdr:cNvPr>
        <xdr:cNvCxnSpPr/>
      </xdr:nvCxnSpPr>
      <xdr:spPr>
        <a:xfrm flipV="1">
          <a:off x="4633595" y="15398260"/>
          <a:ext cx="1270" cy="14448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44880</xdr:rowOff>
    </xdr:from>
    <xdr:ext cx="534377" cy="259045"/>
    <xdr:sp macro="" textlink="">
      <xdr:nvSpPr>
        <xdr:cNvPr id="227" name="衛生費最小値テキスト">
          <a:extLst>
            <a:ext uri="{FF2B5EF4-FFF2-40B4-BE49-F238E27FC236}">
              <a16:creationId xmlns:a16="http://schemas.microsoft.com/office/drawing/2014/main" xmlns="" id="{00000000-0008-0000-0700-0000E3000000}"/>
            </a:ext>
          </a:extLst>
        </xdr:cNvPr>
        <xdr:cNvSpPr txBox="1"/>
      </xdr:nvSpPr>
      <xdr:spPr>
        <a:xfrm>
          <a:off x="4686300" y="1684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41053</xdr:rowOff>
    </xdr:from>
    <xdr:to>
      <xdr:col>24</xdr:col>
      <xdr:colOff>152400</xdr:colOff>
      <xdr:row>98</xdr:row>
      <xdr:rowOff>41053</xdr:rowOff>
    </xdr:to>
    <xdr:cxnSp macro="">
      <xdr:nvCxnSpPr>
        <xdr:cNvPr id="228" name="直線コネクタ 227">
          <a:extLst>
            <a:ext uri="{FF2B5EF4-FFF2-40B4-BE49-F238E27FC236}">
              <a16:creationId xmlns:a16="http://schemas.microsoft.com/office/drawing/2014/main" xmlns="" id="{00000000-0008-0000-0700-0000E4000000}"/>
            </a:ext>
          </a:extLst>
        </xdr:cNvPr>
        <xdr:cNvCxnSpPr/>
      </xdr:nvCxnSpPr>
      <xdr:spPr>
        <a:xfrm>
          <a:off x="4546600" y="16843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85887</xdr:rowOff>
    </xdr:from>
    <xdr:ext cx="599010" cy="259045"/>
    <xdr:sp macro="" textlink="">
      <xdr:nvSpPr>
        <xdr:cNvPr id="229" name="衛生費最大値テキスト">
          <a:extLst>
            <a:ext uri="{FF2B5EF4-FFF2-40B4-BE49-F238E27FC236}">
              <a16:creationId xmlns:a16="http://schemas.microsoft.com/office/drawing/2014/main" xmlns="" id="{00000000-0008-0000-0700-0000E5000000}"/>
            </a:ext>
          </a:extLst>
        </xdr:cNvPr>
        <xdr:cNvSpPr txBox="1"/>
      </xdr:nvSpPr>
      <xdr:spPr>
        <a:xfrm>
          <a:off x="4686300" y="15173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153,795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89</xdr:row>
      <xdr:rowOff>139210</xdr:rowOff>
    </xdr:from>
    <xdr:to>
      <xdr:col>24</xdr:col>
      <xdr:colOff>152400</xdr:colOff>
      <xdr:row>89</xdr:row>
      <xdr:rowOff>139210</xdr:rowOff>
    </xdr:to>
    <xdr:cxnSp macro="">
      <xdr:nvCxnSpPr>
        <xdr:cNvPr id="230" name="直線コネクタ 229">
          <a:extLst>
            <a:ext uri="{FF2B5EF4-FFF2-40B4-BE49-F238E27FC236}">
              <a16:creationId xmlns:a16="http://schemas.microsoft.com/office/drawing/2014/main" xmlns="" id="{00000000-0008-0000-0700-0000E6000000}"/>
            </a:ext>
          </a:extLst>
        </xdr:cNvPr>
        <xdr:cNvCxnSpPr/>
      </xdr:nvCxnSpPr>
      <xdr:spPr>
        <a:xfrm>
          <a:off x="4546600" y="15398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35664</xdr:rowOff>
    </xdr:from>
    <xdr:to>
      <xdr:col>24</xdr:col>
      <xdr:colOff>63500</xdr:colOff>
      <xdr:row>97</xdr:row>
      <xdr:rowOff>76671</xdr:rowOff>
    </xdr:to>
    <xdr:cxnSp macro="">
      <xdr:nvCxnSpPr>
        <xdr:cNvPr id="231" name="直線コネクタ 230">
          <a:extLst>
            <a:ext uri="{FF2B5EF4-FFF2-40B4-BE49-F238E27FC236}">
              <a16:creationId xmlns:a16="http://schemas.microsoft.com/office/drawing/2014/main" xmlns="" id="{00000000-0008-0000-0700-0000E7000000}"/>
            </a:ext>
          </a:extLst>
        </xdr:cNvPr>
        <xdr:cNvCxnSpPr/>
      </xdr:nvCxnSpPr>
      <xdr:spPr>
        <a:xfrm flipV="1">
          <a:off x="3797300" y="16666314"/>
          <a:ext cx="838200" cy="41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93098</xdr:rowOff>
    </xdr:from>
    <xdr:ext cx="534377" cy="259045"/>
    <xdr:sp macro="" textlink="">
      <xdr:nvSpPr>
        <xdr:cNvPr id="232" name="衛生費平均値テキスト">
          <a:extLst>
            <a:ext uri="{FF2B5EF4-FFF2-40B4-BE49-F238E27FC236}">
              <a16:creationId xmlns:a16="http://schemas.microsoft.com/office/drawing/2014/main" xmlns="" id="{00000000-0008-0000-0700-0000E8000000}"/>
            </a:ext>
          </a:extLst>
        </xdr:cNvPr>
        <xdr:cNvSpPr txBox="1"/>
      </xdr:nvSpPr>
      <xdr:spPr>
        <a:xfrm>
          <a:off x="4686300" y="162093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70221</xdr:rowOff>
    </xdr:from>
    <xdr:to>
      <xdr:col>24</xdr:col>
      <xdr:colOff>114300</xdr:colOff>
      <xdr:row>96</xdr:row>
      <xdr:rowOff>371</xdr:rowOff>
    </xdr:to>
    <xdr:sp macro="" textlink="">
      <xdr:nvSpPr>
        <xdr:cNvPr id="233" name="フローチャート: 判断 232">
          <a:extLst>
            <a:ext uri="{FF2B5EF4-FFF2-40B4-BE49-F238E27FC236}">
              <a16:creationId xmlns:a16="http://schemas.microsoft.com/office/drawing/2014/main" xmlns="" id="{00000000-0008-0000-0700-0000E9000000}"/>
            </a:ext>
          </a:extLst>
        </xdr:cNvPr>
        <xdr:cNvSpPr/>
      </xdr:nvSpPr>
      <xdr:spPr>
        <a:xfrm>
          <a:off x="4584700" y="163579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76563</xdr:rowOff>
    </xdr:from>
    <xdr:to>
      <xdr:col>19</xdr:col>
      <xdr:colOff>177800</xdr:colOff>
      <xdr:row>97</xdr:row>
      <xdr:rowOff>76671</xdr:rowOff>
    </xdr:to>
    <xdr:cxnSp macro="">
      <xdr:nvCxnSpPr>
        <xdr:cNvPr id="234" name="直線コネクタ 233">
          <a:extLst>
            <a:ext uri="{FF2B5EF4-FFF2-40B4-BE49-F238E27FC236}">
              <a16:creationId xmlns:a16="http://schemas.microsoft.com/office/drawing/2014/main" xmlns="" id="{00000000-0008-0000-0700-0000EA000000}"/>
            </a:ext>
          </a:extLst>
        </xdr:cNvPr>
        <xdr:cNvCxnSpPr/>
      </xdr:nvCxnSpPr>
      <xdr:spPr>
        <a:xfrm>
          <a:off x="2908300" y="16707213"/>
          <a:ext cx="889000" cy="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95</xdr:row>
      <xdr:rowOff>139267</xdr:rowOff>
    </xdr:from>
    <xdr:to>
      <xdr:col>20</xdr:col>
      <xdr:colOff>38100</xdr:colOff>
      <xdr:row>96</xdr:row>
      <xdr:rowOff>69417</xdr:rowOff>
    </xdr:to>
    <xdr:sp macro="" textlink="">
      <xdr:nvSpPr>
        <xdr:cNvPr id="235" name="フローチャート: 判断 234">
          <a:extLst>
            <a:ext uri="{FF2B5EF4-FFF2-40B4-BE49-F238E27FC236}">
              <a16:creationId xmlns:a16="http://schemas.microsoft.com/office/drawing/2014/main" xmlns="" id="{00000000-0008-0000-0700-0000EB000000}"/>
            </a:ext>
          </a:extLst>
        </xdr:cNvPr>
        <xdr:cNvSpPr/>
      </xdr:nvSpPr>
      <xdr:spPr>
        <a:xfrm>
          <a:off x="3746500" y="1642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94</xdr:row>
      <xdr:rowOff>85944</xdr:rowOff>
    </xdr:from>
    <xdr:ext cx="534377" cy="259045"/>
    <xdr:sp macro="" textlink="">
      <xdr:nvSpPr>
        <xdr:cNvPr id="236" name="テキスト ボックス 235">
          <a:extLst>
            <a:ext uri="{FF2B5EF4-FFF2-40B4-BE49-F238E27FC236}">
              <a16:creationId xmlns:a16="http://schemas.microsoft.com/office/drawing/2014/main" xmlns="" id="{00000000-0008-0000-0700-0000EC000000}"/>
            </a:ext>
          </a:extLst>
        </xdr:cNvPr>
        <xdr:cNvSpPr txBox="1"/>
      </xdr:nvSpPr>
      <xdr:spPr>
        <a:xfrm>
          <a:off x="3530111" y="16202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63054</xdr:rowOff>
    </xdr:from>
    <xdr:to>
      <xdr:col>15</xdr:col>
      <xdr:colOff>50800</xdr:colOff>
      <xdr:row>97</xdr:row>
      <xdr:rowOff>76563</xdr:rowOff>
    </xdr:to>
    <xdr:cxnSp macro="">
      <xdr:nvCxnSpPr>
        <xdr:cNvPr id="237" name="直線コネクタ 236">
          <a:extLst>
            <a:ext uri="{FF2B5EF4-FFF2-40B4-BE49-F238E27FC236}">
              <a16:creationId xmlns:a16="http://schemas.microsoft.com/office/drawing/2014/main" xmlns="" id="{00000000-0008-0000-0700-0000ED000000}"/>
            </a:ext>
          </a:extLst>
        </xdr:cNvPr>
        <xdr:cNvCxnSpPr/>
      </xdr:nvCxnSpPr>
      <xdr:spPr>
        <a:xfrm>
          <a:off x="2019300" y="16693704"/>
          <a:ext cx="889000" cy="135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149685</xdr:rowOff>
    </xdr:from>
    <xdr:to>
      <xdr:col>15</xdr:col>
      <xdr:colOff>101600</xdr:colOff>
      <xdr:row>96</xdr:row>
      <xdr:rowOff>79835</xdr:rowOff>
    </xdr:to>
    <xdr:sp macro="" textlink="">
      <xdr:nvSpPr>
        <xdr:cNvPr id="238" name="フローチャート: 判断 237">
          <a:extLst>
            <a:ext uri="{FF2B5EF4-FFF2-40B4-BE49-F238E27FC236}">
              <a16:creationId xmlns:a16="http://schemas.microsoft.com/office/drawing/2014/main" xmlns="" id="{00000000-0008-0000-0700-0000EE000000}"/>
            </a:ext>
          </a:extLst>
        </xdr:cNvPr>
        <xdr:cNvSpPr/>
      </xdr:nvSpPr>
      <xdr:spPr>
        <a:xfrm>
          <a:off x="2857500" y="16437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96362</xdr:rowOff>
    </xdr:from>
    <xdr:ext cx="534377" cy="259045"/>
    <xdr:sp macro="" textlink="">
      <xdr:nvSpPr>
        <xdr:cNvPr id="239" name="テキスト ボックス 238">
          <a:extLst>
            <a:ext uri="{FF2B5EF4-FFF2-40B4-BE49-F238E27FC236}">
              <a16:creationId xmlns:a16="http://schemas.microsoft.com/office/drawing/2014/main" xmlns="" id="{00000000-0008-0000-0700-0000EF000000}"/>
            </a:ext>
          </a:extLst>
        </xdr:cNvPr>
        <xdr:cNvSpPr txBox="1"/>
      </xdr:nvSpPr>
      <xdr:spPr>
        <a:xfrm>
          <a:off x="2641111" y="162126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49044</xdr:rowOff>
    </xdr:from>
    <xdr:to>
      <xdr:col>10</xdr:col>
      <xdr:colOff>114300</xdr:colOff>
      <xdr:row>97</xdr:row>
      <xdr:rowOff>63054</xdr:rowOff>
    </xdr:to>
    <xdr:cxnSp macro="">
      <xdr:nvCxnSpPr>
        <xdr:cNvPr id="240" name="直線コネクタ 239">
          <a:extLst>
            <a:ext uri="{FF2B5EF4-FFF2-40B4-BE49-F238E27FC236}">
              <a16:creationId xmlns:a16="http://schemas.microsoft.com/office/drawing/2014/main" xmlns="" id="{00000000-0008-0000-0700-0000F0000000}"/>
            </a:ext>
          </a:extLst>
        </xdr:cNvPr>
        <xdr:cNvCxnSpPr/>
      </xdr:nvCxnSpPr>
      <xdr:spPr>
        <a:xfrm>
          <a:off x="1130300" y="16679694"/>
          <a:ext cx="889000" cy="14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165874</xdr:rowOff>
    </xdr:from>
    <xdr:to>
      <xdr:col>10</xdr:col>
      <xdr:colOff>165100</xdr:colOff>
      <xdr:row>96</xdr:row>
      <xdr:rowOff>96024</xdr:rowOff>
    </xdr:to>
    <xdr:sp macro="" textlink="">
      <xdr:nvSpPr>
        <xdr:cNvPr id="241" name="フローチャート: 判断 240">
          <a:extLst>
            <a:ext uri="{FF2B5EF4-FFF2-40B4-BE49-F238E27FC236}">
              <a16:creationId xmlns:a16="http://schemas.microsoft.com/office/drawing/2014/main" xmlns="" id="{00000000-0008-0000-0700-0000F1000000}"/>
            </a:ext>
          </a:extLst>
        </xdr:cNvPr>
        <xdr:cNvSpPr/>
      </xdr:nvSpPr>
      <xdr:spPr>
        <a:xfrm>
          <a:off x="1968500" y="16453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94</xdr:row>
      <xdr:rowOff>112551</xdr:rowOff>
    </xdr:from>
    <xdr:ext cx="534377" cy="259045"/>
    <xdr:sp macro="" textlink="">
      <xdr:nvSpPr>
        <xdr:cNvPr id="242" name="テキスト ボックス 241">
          <a:extLst>
            <a:ext uri="{FF2B5EF4-FFF2-40B4-BE49-F238E27FC236}">
              <a16:creationId xmlns:a16="http://schemas.microsoft.com/office/drawing/2014/main" xmlns="" id="{00000000-0008-0000-0700-0000F2000000}"/>
            </a:ext>
          </a:extLst>
        </xdr:cNvPr>
        <xdr:cNvSpPr txBox="1"/>
      </xdr:nvSpPr>
      <xdr:spPr>
        <a:xfrm>
          <a:off x="1752111" y="16228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163348</xdr:rowOff>
    </xdr:from>
    <xdr:to>
      <xdr:col>6</xdr:col>
      <xdr:colOff>38100</xdr:colOff>
      <xdr:row>96</xdr:row>
      <xdr:rowOff>93498</xdr:rowOff>
    </xdr:to>
    <xdr:sp macro="" textlink="">
      <xdr:nvSpPr>
        <xdr:cNvPr id="243" name="フローチャート: 判断 242">
          <a:extLst>
            <a:ext uri="{FF2B5EF4-FFF2-40B4-BE49-F238E27FC236}">
              <a16:creationId xmlns:a16="http://schemas.microsoft.com/office/drawing/2014/main" xmlns="" id="{00000000-0008-0000-0700-0000F3000000}"/>
            </a:ext>
          </a:extLst>
        </xdr:cNvPr>
        <xdr:cNvSpPr/>
      </xdr:nvSpPr>
      <xdr:spPr>
        <a:xfrm>
          <a:off x="1079500" y="164510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94</xdr:row>
      <xdr:rowOff>110025</xdr:rowOff>
    </xdr:from>
    <xdr:ext cx="534377" cy="259045"/>
    <xdr:sp macro="" textlink="">
      <xdr:nvSpPr>
        <xdr:cNvPr id="244" name="テキスト ボックス 243">
          <a:extLst>
            <a:ext uri="{FF2B5EF4-FFF2-40B4-BE49-F238E27FC236}">
              <a16:creationId xmlns:a16="http://schemas.microsoft.com/office/drawing/2014/main" xmlns="" id="{00000000-0008-0000-0700-0000F4000000}"/>
            </a:ext>
          </a:extLst>
        </xdr:cNvPr>
        <xdr:cNvSpPr txBox="1"/>
      </xdr:nvSpPr>
      <xdr:spPr>
        <a:xfrm>
          <a:off x="863111" y="1622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xmlns=""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xmlns=""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xmlns=""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xmlns=""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xmlns=""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156314</xdr:rowOff>
    </xdr:from>
    <xdr:to>
      <xdr:col>24</xdr:col>
      <xdr:colOff>114300</xdr:colOff>
      <xdr:row>97</xdr:row>
      <xdr:rowOff>86464</xdr:rowOff>
    </xdr:to>
    <xdr:sp macro="" textlink="">
      <xdr:nvSpPr>
        <xdr:cNvPr id="250" name="楕円 249">
          <a:extLst>
            <a:ext uri="{FF2B5EF4-FFF2-40B4-BE49-F238E27FC236}">
              <a16:creationId xmlns:a16="http://schemas.microsoft.com/office/drawing/2014/main" xmlns="" id="{00000000-0008-0000-0700-0000FA000000}"/>
            </a:ext>
          </a:extLst>
        </xdr:cNvPr>
        <xdr:cNvSpPr/>
      </xdr:nvSpPr>
      <xdr:spPr>
        <a:xfrm>
          <a:off x="4584700" y="1661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134741</xdr:rowOff>
    </xdr:from>
    <xdr:ext cx="534377" cy="259045"/>
    <xdr:sp macro="" textlink="">
      <xdr:nvSpPr>
        <xdr:cNvPr id="251" name="衛生費該当値テキスト">
          <a:extLst>
            <a:ext uri="{FF2B5EF4-FFF2-40B4-BE49-F238E27FC236}">
              <a16:creationId xmlns:a16="http://schemas.microsoft.com/office/drawing/2014/main" xmlns="" id="{00000000-0008-0000-0700-0000FB000000}"/>
            </a:ext>
          </a:extLst>
        </xdr:cNvPr>
        <xdr:cNvSpPr txBox="1"/>
      </xdr:nvSpPr>
      <xdr:spPr>
        <a:xfrm>
          <a:off x="4686300" y="1659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25871</xdr:rowOff>
    </xdr:from>
    <xdr:to>
      <xdr:col>20</xdr:col>
      <xdr:colOff>38100</xdr:colOff>
      <xdr:row>97</xdr:row>
      <xdr:rowOff>127471</xdr:rowOff>
    </xdr:to>
    <xdr:sp macro="" textlink="">
      <xdr:nvSpPr>
        <xdr:cNvPr id="252" name="楕円 251">
          <a:extLst>
            <a:ext uri="{FF2B5EF4-FFF2-40B4-BE49-F238E27FC236}">
              <a16:creationId xmlns:a16="http://schemas.microsoft.com/office/drawing/2014/main" xmlns="" id="{00000000-0008-0000-0700-0000FC000000}"/>
            </a:ext>
          </a:extLst>
        </xdr:cNvPr>
        <xdr:cNvSpPr/>
      </xdr:nvSpPr>
      <xdr:spPr>
        <a:xfrm>
          <a:off x="3746500" y="166565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118598</xdr:rowOff>
    </xdr:from>
    <xdr:ext cx="534377" cy="259045"/>
    <xdr:sp macro="" textlink="">
      <xdr:nvSpPr>
        <xdr:cNvPr id="253" name="テキスト ボックス 252">
          <a:extLst>
            <a:ext uri="{FF2B5EF4-FFF2-40B4-BE49-F238E27FC236}">
              <a16:creationId xmlns:a16="http://schemas.microsoft.com/office/drawing/2014/main" xmlns="" id="{00000000-0008-0000-0700-0000FD000000}"/>
            </a:ext>
          </a:extLst>
        </xdr:cNvPr>
        <xdr:cNvSpPr txBox="1"/>
      </xdr:nvSpPr>
      <xdr:spPr>
        <a:xfrm>
          <a:off x="3530111" y="167492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25763</xdr:rowOff>
    </xdr:from>
    <xdr:to>
      <xdr:col>15</xdr:col>
      <xdr:colOff>101600</xdr:colOff>
      <xdr:row>97</xdr:row>
      <xdr:rowOff>127363</xdr:rowOff>
    </xdr:to>
    <xdr:sp macro="" textlink="">
      <xdr:nvSpPr>
        <xdr:cNvPr id="254" name="楕円 253">
          <a:extLst>
            <a:ext uri="{FF2B5EF4-FFF2-40B4-BE49-F238E27FC236}">
              <a16:creationId xmlns:a16="http://schemas.microsoft.com/office/drawing/2014/main" xmlns="" id="{00000000-0008-0000-0700-0000FE000000}"/>
            </a:ext>
          </a:extLst>
        </xdr:cNvPr>
        <xdr:cNvSpPr/>
      </xdr:nvSpPr>
      <xdr:spPr>
        <a:xfrm>
          <a:off x="2857500" y="166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118490</xdr:rowOff>
    </xdr:from>
    <xdr:ext cx="534377" cy="259045"/>
    <xdr:sp macro="" textlink="">
      <xdr:nvSpPr>
        <xdr:cNvPr id="255" name="テキスト ボックス 254">
          <a:extLst>
            <a:ext uri="{FF2B5EF4-FFF2-40B4-BE49-F238E27FC236}">
              <a16:creationId xmlns:a16="http://schemas.microsoft.com/office/drawing/2014/main" xmlns="" id="{00000000-0008-0000-0700-0000FF000000}"/>
            </a:ext>
          </a:extLst>
        </xdr:cNvPr>
        <xdr:cNvSpPr txBox="1"/>
      </xdr:nvSpPr>
      <xdr:spPr>
        <a:xfrm>
          <a:off x="2641111" y="167491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12254</xdr:rowOff>
    </xdr:from>
    <xdr:to>
      <xdr:col>10</xdr:col>
      <xdr:colOff>165100</xdr:colOff>
      <xdr:row>97</xdr:row>
      <xdr:rowOff>113854</xdr:rowOff>
    </xdr:to>
    <xdr:sp macro="" textlink="">
      <xdr:nvSpPr>
        <xdr:cNvPr id="256" name="楕円 255">
          <a:extLst>
            <a:ext uri="{FF2B5EF4-FFF2-40B4-BE49-F238E27FC236}">
              <a16:creationId xmlns:a16="http://schemas.microsoft.com/office/drawing/2014/main" xmlns="" id="{00000000-0008-0000-0700-000000010000}"/>
            </a:ext>
          </a:extLst>
        </xdr:cNvPr>
        <xdr:cNvSpPr/>
      </xdr:nvSpPr>
      <xdr:spPr>
        <a:xfrm>
          <a:off x="1968500" y="166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104981</xdr:rowOff>
    </xdr:from>
    <xdr:ext cx="534377" cy="259045"/>
    <xdr:sp macro="" textlink="">
      <xdr:nvSpPr>
        <xdr:cNvPr id="257" name="テキスト ボックス 256">
          <a:extLst>
            <a:ext uri="{FF2B5EF4-FFF2-40B4-BE49-F238E27FC236}">
              <a16:creationId xmlns:a16="http://schemas.microsoft.com/office/drawing/2014/main" xmlns="" id="{00000000-0008-0000-0700-000001010000}"/>
            </a:ext>
          </a:extLst>
        </xdr:cNvPr>
        <xdr:cNvSpPr txBox="1"/>
      </xdr:nvSpPr>
      <xdr:spPr>
        <a:xfrm>
          <a:off x="1752111" y="16735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169694</xdr:rowOff>
    </xdr:from>
    <xdr:to>
      <xdr:col>6</xdr:col>
      <xdr:colOff>38100</xdr:colOff>
      <xdr:row>97</xdr:row>
      <xdr:rowOff>99844</xdr:rowOff>
    </xdr:to>
    <xdr:sp macro="" textlink="">
      <xdr:nvSpPr>
        <xdr:cNvPr id="258" name="楕円 257">
          <a:extLst>
            <a:ext uri="{FF2B5EF4-FFF2-40B4-BE49-F238E27FC236}">
              <a16:creationId xmlns:a16="http://schemas.microsoft.com/office/drawing/2014/main" xmlns="" id="{00000000-0008-0000-0700-000002010000}"/>
            </a:ext>
          </a:extLst>
        </xdr:cNvPr>
        <xdr:cNvSpPr/>
      </xdr:nvSpPr>
      <xdr:spPr>
        <a:xfrm>
          <a:off x="1079500" y="166288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90971</xdr:rowOff>
    </xdr:from>
    <xdr:ext cx="534377" cy="259045"/>
    <xdr:sp macro="" textlink="">
      <xdr:nvSpPr>
        <xdr:cNvPr id="259" name="テキスト ボックス 258">
          <a:extLst>
            <a:ext uri="{FF2B5EF4-FFF2-40B4-BE49-F238E27FC236}">
              <a16:creationId xmlns:a16="http://schemas.microsoft.com/office/drawing/2014/main" xmlns="" id="{00000000-0008-0000-0700-000003010000}"/>
            </a:ext>
          </a:extLst>
        </xdr:cNvPr>
        <xdr:cNvSpPr txBox="1"/>
      </xdr:nvSpPr>
      <xdr:spPr>
        <a:xfrm>
          <a:off x="863111" y="16721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xmlns=""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xmlns=""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xmlns=""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xmlns=""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xmlns=""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xmlns=""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xmlns=""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xmlns=""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xmlns=""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xmlns=""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a:extLst>
            <a:ext uri="{FF2B5EF4-FFF2-40B4-BE49-F238E27FC236}">
              <a16:creationId xmlns:a16="http://schemas.microsoft.com/office/drawing/2014/main" xmlns="" id="{00000000-0008-0000-0700-00000E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a:extLst>
            <a:ext uri="{FF2B5EF4-FFF2-40B4-BE49-F238E27FC236}">
              <a16:creationId xmlns:a16="http://schemas.microsoft.com/office/drawing/2014/main" xmlns="" id="{00000000-0008-0000-0700-00000F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a:extLst>
            <a:ext uri="{FF2B5EF4-FFF2-40B4-BE49-F238E27FC236}">
              <a16:creationId xmlns:a16="http://schemas.microsoft.com/office/drawing/2014/main" xmlns="" id="{00000000-0008-0000-0700-000010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35577</xdr:rowOff>
    </xdr:from>
    <xdr:ext cx="467179" cy="259045"/>
    <xdr:sp macro="" textlink="">
      <xdr:nvSpPr>
        <xdr:cNvPr id="273" name="テキスト ボックス 272">
          <a:extLst>
            <a:ext uri="{FF2B5EF4-FFF2-40B4-BE49-F238E27FC236}">
              <a16:creationId xmlns:a16="http://schemas.microsoft.com/office/drawing/2014/main" xmlns="" id="{00000000-0008-0000-0700-000011010000}"/>
            </a:ext>
          </a:extLst>
        </xdr:cNvPr>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a:extLst>
            <a:ext uri="{FF2B5EF4-FFF2-40B4-BE49-F238E27FC236}">
              <a16:creationId xmlns:a16="http://schemas.microsoft.com/office/drawing/2014/main" xmlns="" id="{00000000-0008-0000-0700-000012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168927</xdr:rowOff>
    </xdr:from>
    <xdr:ext cx="467179" cy="259045"/>
    <xdr:sp macro="" textlink="">
      <xdr:nvSpPr>
        <xdr:cNvPr id="275" name="テキスト ボックス 274">
          <a:extLst>
            <a:ext uri="{FF2B5EF4-FFF2-40B4-BE49-F238E27FC236}">
              <a16:creationId xmlns:a16="http://schemas.microsoft.com/office/drawing/2014/main" xmlns="" id="{00000000-0008-0000-0700-000013010000}"/>
            </a:ext>
          </a:extLst>
        </xdr:cNvPr>
        <xdr:cNvSpPr txBox="1"/>
      </xdr:nvSpPr>
      <xdr:spPr>
        <a:xfrm>
          <a:off x="6136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a:extLst>
            <a:ext uri="{FF2B5EF4-FFF2-40B4-BE49-F238E27FC236}">
              <a16:creationId xmlns:a16="http://schemas.microsoft.com/office/drawing/2014/main" xmlns="" id="{00000000-0008-0000-0700-000014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130827</xdr:rowOff>
    </xdr:from>
    <xdr:ext cx="467179" cy="259045"/>
    <xdr:sp macro="" textlink="">
      <xdr:nvSpPr>
        <xdr:cNvPr id="277" name="テキスト ボックス 276">
          <a:extLst>
            <a:ext uri="{FF2B5EF4-FFF2-40B4-BE49-F238E27FC236}">
              <a16:creationId xmlns:a16="http://schemas.microsoft.com/office/drawing/2014/main" xmlns="" id="{00000000-0008-0000-0700-000015010000}"/>
            </a:ext>
          </a:extLst>
        </xdr:cNvPr>
        <xdr:cNvSpPr txBox="1"/>
      </xdr:nvSpPr>
      <xdr:spPr>
        <a:xfrm>
          <a:off x="6136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a:extLst>
            <a:ext uri="{FF2B5EF4-FFF2-40B4-BE49-F238E27FC236}">
              <a16:creationId xmlns:a16="http://schemas.microsoft.com/office/drawing/2014/main" xmlns="" id="{00000000-0008-0000-0700-000016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92727</xdr:rowOff>
    </xdr:from>
    <xdr:ext cx="467179" cy="259045"/>
    <xdr:sp macro="" textlink="">
      <xdr:nvSpPr>
        <xdr:cNvPr id="279" name="テキスト ボックス 278">
          <a:extLst>
            <a:ext uri="{FF2B5EF4-FFF2-40B4-BE49-F238E27FC236}">
              <a16:creationId xmlns:a16="http://schemas.microsoft.com/office/drawing/2014/main" xmlns="" id="{00000000-0008-0000-0700-000017010000}"/>
            </a:ext>
          </a:extLst>
        </xdr:cNvPr>
        <xdr:cNvSpPr txBox="1"/>
      </xdr:nvSpPr>
      <xdr:spPr>
        <a:xfrm>
          <a:off x="6136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a:extLst>
            <a:ext uri="{FF2B5EF4-FFF2-40B4-BE49-F238E27FC236}">
              <a16:creationId xmlns:a16="http://schemas.microsoft.com/office/drawing/2014/main" xmlns="" id="{00000000-0008-0000-0700-000018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1" name="テキスト ボックス 280">
          <a:extLst>
            <a:ext uri="{FF2B5EF4-FFF2-40B4-BE49-F238E27FC236}">
              <a16:creationId xmlns:a16="http://schemas.microsoft.com/office/drawing/2014/main" xmlns="" id="{00000000-0008-0000-0700-000019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労働費グラフ枠">
          <a:extLst>
            <a:ext uri="{FF2B5EF4-FFF2-40B4-BE49-F238E27FC236}">
              <a16:creationId xmlns:a16="http://schemas.microsoft.com/office/drawing/2014/main" xmlns="" id="{00000000-0008-0000-0700-00001A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29</xdr:row>
      <xdr:rowOff>150368</xdr:rowOff>
    </xdr:from>
    <xdr:to>
      <xdr:col>54</xdr:col>
      <xdr:colOff>189865</xdr:colOff>
      <xdr:row>39</xdr:row>
      <xdr:rowOff>44450</xdr:rowOff>
    </xdr:to>
    <xdr:cxnSp macro="">
      <xdr:nvCxnSpPr>
        <xdr:cNvPr id="283" name="直線コネクタ 282">
          <a:extLst>
            <a:ext uri="{FF2B5EF4-FFF2-40B4-BE49-F238E27FC236}">
              <a16:creationId xmlns:a16="http://schemas.microsoft.com/office/drawing/2014/main" xmlns="" id="{00000000-0008-0000-0700-00001B010000}"/>
            </a:ext>
          </a:extLst>
        </xdr:cNvPr>
        <xdr:cNvCxnSpPr/>
      </xdr:nvCxnSpPr>
      <xdr:spPr>
        <a:xfrm flipV="1">
          <a:off x="10475595" y="5122418"/>
          <a:ext cx="1270" cy="16085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48277</xdr:rowOff>
    </xdr:from>
    <xdr:ext cx="249299" cy="259045"/>
    <xdr:sp macro="" textlink="">
      <xdr:nvSpPr>
        <xdr:cNvPr id="284" name="労働費最小値テキスト">
          <a:extLst>
            <a:ext uri="{FF2B5EF4-FFF2-40B4-BE49-F238E27FC236}">
              <a16:creationId xmlns:a16="http://schemas.microsoft.com/office/drawing/2014/main" xmlns="" id="{00000000-0008-0000-0700-00001C010000}"/>
            </a:ext>
          </a:extLst>
        </xdr:cNvPr>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5" name="直線コネクタ 284">
          <a:extLst>
            <a:ext uri="{FF2B5EF4-FFF2-40B4-BE49-F238E27FC236}">
              <a16:creationId xmlns:a16="http://schemas.microsoft.com/office/drawing/2014/main" xmlns="" id="{00000000-0008-0000-0700-00001D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97045</xdr:rowOff>
    </xdr:from>
    <xdr:ext cx="469744" cy="259045"/>
    <xdr:sp macro="" textlink="">
      <xdr:nvSpPr>
        <xdr:cNvPr id="286" name="労働費最大値テキスト">
          <a:extLst>
            <a:ext uri="{FF2B5EF4-FFF2-40B4-BE49-F238E27FC236}">
              <a16:creationId xmlns:a16="http://schemas.microsoft.com/office/drawing/2014/main" xmlns="" id="{00000000-0008-0000-0700-00001E010000}"/>
            </a:ext>
          </a:extLst>
        </xdr:cNvPr>
        <xdr:cNvSpPr txBox="1"/>
      </xdr:nvSpPr>
      <xdr:spPr>
        <a:xfrm>
          <a:off x="10528300" y="48976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4,222</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29</xdr:row>
      <xdr:rowOff>150368</xdr:rowOff>
    </xdr:from>
    <xdr:to>
      <xdr:col>55</xdr:col>
      <xdr:colOff>88900</xdr:colOff>
      <xdr:row>29</xdr:row>
      <xdr:rowOff>150368</xdr:rowOff>
    </xdr:to>
    <xdr:cxnSp macro="">
      <xdr:nvCxnSpPr>
        <xdr:cNvPr id="287" name="直線コネクタ 286">
          <a:extLst>
            <a:ext uri="{FF2B5EF4-FFF2-40B4-BE49-F238E27FC236}">
              <a16:creationId xmlns:a16="http://schemas.microsoft.com/office/drawing/2014/main" xmlns="" id="{00000000-0008-0000-0700-00001F010000}"/>
            </a:ext>
          </a:extLst>
        </xdr:cNvPr>
        <xdr:cNvCxnSpPr/>
      </xdr:nvCxnSpPr>
      <xdr:spPr>
        <a:xfrm>
          <a:off x="10388600" y="51224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34544</xdr:rowOff>
    </xdr:from>
    <xdr:to>
      <xdr:col>55</xdr:col>
      <xdr:colOff>0</xdr:colOff>
      <xdr:row>34</xdr:row>
      <xdr:rowOff>53594</xdr:rowOff>
    </xdr:to>
    <xdr:cxnSp macro="">
      <xdr:nvCxnSpPr>
        <xdr:cNvPr id="288" name="直線コネクタ 287">
          <a:extLst>
            <a:ext uri="{FF2B5EF4-FFF2-40B4-BE49-F238E27FC236}">
              <a16:creationId xmlns:a16="http://schemas.microsoft.com/office/drawing/2014/main" xmlns="" id="{00000000-0008-0000-0700-000020010000}"/>
            </a:ext>
          </a:extLst>
        </xdr:cNvPr>
        <xdr:cNvCxnSpPr/>
      </xdr:nvCxnSpPr>
      <xdr:spPr>
        <a:xfrm flipV="1">
          <a:off x="9639300" y="5863844"/>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116095</xdr:rowOff>
    </xdr:from>
    <xdr:ext cx="378565" cy="259045"/>
    <xdr:sp macro="" textlink="">
      <xdr:nvSpPr>
        <xdr:cNvPr id="289" name="労働費平均値テキスト">
          <a:extLst>
            <a:ext uri="{FF2B5EF4-FFF2-40B4-BE49-F238E27FC236}">
              <a16:creationId xmlns:a16="http://schemas.microsoft.com/office/drawing/2014/main" xmlns="" id="{00000000-0008-0000-0700-000021010000}"/>
            </a:ext>
          </a:extLst>
        </xdr:cNvPr>
        <xdr:cNvSpPr txBox="1"/>
      </xdr:nvSpPr>
      <xdr:spPr>
        <a:xfrm>
          <a:off x="10528300" y="6459745"/>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137668</xdr:rowOff>
    </xdr:from>
    <xdr:to>
      <xdr:col>55</xdr:col>
      <xdr:colOff>50800</xdr:colOff>
      <xdr:row>38</xdr:row>
      <xdr:rowOff>67818</xdr:rowOff>
    </xdr:to>
    <xdr:sp macro="" textlink="">
      <xdr:nvSpPr>
        <xdr:cNvPr id="290" name="フローチャート: 判断 289">
          <a:extLst>
            <a:ext uri="{FF2B5EF4-FFF2-40B4-BE49-F238E27FC236}">
              <a16:creationId xmlns:a16="http://schemas.microsoft.com/office/drawing/2014/main" xmlns="" id="{00000000-0008-0000-0700-000022010000}"/>
            </a:ext>
          </a:extLst>
        </xdr:cNvPr>
        <xdr:cNvSpPr/>
      </xdr:nvSpPr>
      <xdr:spPr>
        <a:xfrm>
          <a:off x="10426700" y="6481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53594</xdr:rowOff>
    </xdr:from>
    <xdr:to>
      <xdr:col>50</xdr:col>
      <xdr:colOff>114300</xdr:colOff>
      <xdr:row>34</xdr:row>
      <xdr:rowOff>68453</xdr:rowOff>
    </xdr:to>
    <xdr:cxnSp macro="">
      <xdr:nvCxnSpPr>
        <xdr:cNvPr id="291" name="直線コネクタ 290">
          <a:extLst>
            <a:ext uri="{FF2B5EF4-FFF2-40B4-BE49-F238E27FC236}">
              <a16:creationId xmlns:a16="http://schemas.microsoft.com/office/drawing/2014/main" xmlns="" id="{00000000-0008-0000-0700-000023010000}"/>
            </a:ext>
          </a:extLst>
        </xdr:cNvPr>
        <xdr:cNvCxnSpPr/>
      </xdr:nvCxnSpPr>
      <xdr:spPr>
        <a:xfrm flipV="1">
          <a:off x="8750300" y="5882894"/>
          <a:ext cx="889000" cy="14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292" name="フローチャート: 判断 291">
          <a:extLst>
            <a:ext uri="{FF2B5EF4-FFF2-40B4-BE49-F238E27FC236}">
              <a16:creationId xmlns:a16="http://schemas.microsoft.com/office/drawing/2014/main" xmlns="" id="{00000000-0008-0000-0700-000024010000}"/>
            </a:ext>
          </a:extLst>
        </xdr:cNvPr>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34942</xdr:rowOff>
    </xdr:from>
    <xdr:ext cx="378565" cy="259045"/>
    <xdr:sp macro="" textlink="">
      <xdr:nvSpPr>
        <xdr:cNvPr id="293" name="テキスト ボックス 292">
          <a:extLst>
            <a:ext uri="{FF2B5EF4-FFF2-40B4-BE49-F238E27FC236}">
              <a16:creationId xmlns:a16="http://schemas.microsoft.com/office/drawing/2014/main" xmlns="" id="{00000000-0008-0000-0700-000025010000}"/>
            </a:ext>
          </a:extLst>
        </xdr:cNvPr>
        <xdr:cNvSpPr txBox="1"/>
      </xdr:nvSpPr>
      <xdr:spPr>
        <a:xfrm>
          <a:off x="9450017" y="65500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18542</xdr:rowOff>
    </xdr:from>
    <xdr:to>
      <xdr:col>45</xdr:col>
      <xdr:colOff>177800</xdr:colOff>
      <xdr:row>34</xdr:row>
      <xdr:rowOff>68453</xdr:rowOff>
    </xdr:to>
    <xdr:cxnSp macro="">
      <xdr:nvCxnSpPr>
        <xdr:cNvPr id="294" name="直線コネクタ 293">
          <a:extLst>
            <a:ext uri="{FF2B5EF4-FFF2-40B4-BE49-F238E27FC236}">
              <a16:creationId xmlns:a16="http://schemas.microsoft.com/office/drawing/2014/main" xmlns="" id="{00000000-0008-0000-0700-000026010000}"/>
            </a:ext>
          </a:extLst>
        </xdr:cNvPr>
        <xdr:cNvCxnSpPr/>
      </xdr:nvCxnSpPr>
      <xdr:spPr>
        <a:xfrm>
          <a:off x="7861300" y="5847842"/>
          <a:ext cx="889000" cy="49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82042</xdr:rowOff>
    </xdr:from>
    <xdr:to>
      <xdr:col>46</xdr:col>
      <xdr:colOff>38100</xdr:colOff>
      <xdr:row>38</xdr:row>
      <xdr:rowOff>12192</xdr:rowOff>
    </xdr:to>
    <xdr:sp macro="" textlink="">
      <xdr:nvSpPr>
        <xdr:cNvPr id="295" name="フローチャート: 判断 294">
          <a:extLst>
            <a:ext uri="{FF2B5EF4-FFF2-40B4-BE49-F238E27FC236}">
              <a16:creationId xmlns:a16="http://schemas.microsoft.com/office/drawing/2014/main" xmlns="" id="{00000000-0008-0000-0700-000027010000}"/>
            </a:ext>
          </a:extLst>
        </xdr:cNvPr>
        <xdr:cNvSpPr/>
      </xdr:nvSpPr>
      <xdr:spPr>
        <a:xfrm>
          <a:off x="8699500" y="6425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3319</xdr:rowOff>
    </xdr:from>
    <xdr:ext cx="378565" cy="259045"/>
    <xdr:sp macro="" textlink="">
      <xdr:nvSpPr>
        <xdr:cNvPr id="296" name="テキスト ボックス 295">
          <a:extLst>
            <a:ext uri="{FF2B5EF4-FFF2-40B4-BE49-F238E27FC236}">
              <a16:creationId xmlns:a16="http://schemas.microsoft.com/office/drawing/2014/main" xmlns="" id="{00000000-0008-0000-0700-000028010000}"/>
            </a:ext>
          </a:extLst>
        </xdr:cNvPr>
        <xdr:cNvSpPr txBox="1"/>
      </xdr:nvSpPr>
      <xdr:spPr>
        <a:xfrm>
          <a:off x="8561017" y="65184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33</xdr:row>
      <xdr:rowOff>169418</xdr:rowOff>
    </xdr:from>
    <xdr:to>
      <xdr:col>41</xdr:col>
      <xdr:colOff>50800</xdr:colOff>
      <xdr:row>34</xdr:row>
      <xdr:rowOff>18542</xdr:rowOff>
    </xdr:to>
    <xdr:cxnSp macro="">
      <xdr:nvCxnSpPr>
        <xdr:cNvPr id="297" name="直線コネクタ 296">
          <a:extLst>
            <a:ext uri="{FF2B5EF4-FFF2-40B4-BE49-F238E27FC236}">
              <a16:creationId xmlns:a16="http://schemas.microsoft.com/office/drawing/2014/main" xmlns="" id="{00000000-0008-0000-0700-000029010000}"/>
            </a:ext>
          </a:extLst>
        </xdr:cNvPr>
        <xdr:cNvCxnSpPr/>
      </xdr:nvCxnSpPr>
      <xdr:spPr>
        <a:xfrm>
          <a:off x="6972300" y="5827268"/>
          <a:ext cx="8890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96520</xdr:rowOff>
    </xdr:from>
    <xdr:to>
      <xdr:col>41</xdr:col>
      <xdr:colOff>101600</xdr:colOff>
      <xdr:row>38</xdr:row>
      <xdr:rowOff>26670</xdr:rowOff>
    </xdr:to>
    <xdr:sp macro="" textlink="">
      <xdr:nvSpPr>
        <xdr:cNvPr id="298" name="フローチャート: 判断 297">
          <a:extLst>
            <a:ext uri="{FF2B5EF4-FFF2-40B4-BE49-F238E27FC236}">
              <a16:creationId xmlns:a16="http://schemas.microsoft.com/office/drawing/2014/main" xmlns="" id="{00000000-0008-0000-0700-00002A010000}"/>
            </a:ext>
          </a:extLst>
        </xdr:cNvPr>
        <xdr:cNvSpPr/>
      </xdr:nvSpPr>
      <xdr:spPr>
        <a:xfrm>
          <a:off x="7810500" y="6440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17797</xdr:rowOff>
    </xdr:from>
    <xdr:ext cx="378565" cy="259045"/>
    <xdr:sp macro="" textlink="">
      <xdr:nvSpPr>
        <xdr:cNvPr id="299" name="テキスト ボックス 298">
          <a:extLst>
            <a:ext uri="{FF2B5EF4-FFF2-40B4-BE49-F238E27FC236}">
              <a16:creationId xmlns:a16="http://schemas.microsoft.com/office/drawing/2014/main" xmlns="" id="{00000000-0008-0000-0700-00002B010000}"/>
            </a:ext>
          </a:extLst>
        </xdr:cNvPr>
        <xdr:cNvSpPr txBox="1"/>
      </xdr:nvSpPr>
      <xdr:spPr>
        <a:xfrm>
          <a:off x="7672017" y="65328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75565</xdr:rowOff>
    </xdr:from>
    <xdr:to>
      <xdr:col>36</xdr:col>
      <xdr:colOff>165100</xdr:colOff>
      <xdr:row>38</xdr:row>
      <xdr:rowOff>5715</xdr:rowOff>
    </xdr:to>
    <xdr:sp macro="" textlink="">
      <xdr:nvSpPr>
        <xdr:cNvPr id="300" name="フローチャート: 判断 299">
          <a:extLst>
            <a:ext uri="{FF2B5EF4-FFF2-40B4-BE49-F238E27FC236}">
              <a16:creationId xmlns:a16="http://schemas.microsoft.com/office/drawing/2014/main" xmlns="" id="{00000000-0008-0000-0700-00002C010000}"/>
            </a:ext>
          </a:extLst>
        </xdr:cNvPr>
        <xdr:cNvSpPr/>
      </xdr:nvSpPr>
      <xdr:spPr>
        <a:xfrm>
          <a:off x="6921500" y="641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37</xdr:row>
      <xdr:rowOff>168292</xdr:rowOff>
    </xdr:from>
    <xdr:ext cx="378565" cy="259045"/>
    <xdr:sp macro="" textlink="">
      <xdr:nvSpPr>
        <xdr:cNvPr id="301" name="テキスト ボックス 300">
          <a:extLst>
            <a:ext uri="{FF2B5EF4-FFF2-40B4-BE49-F238E27FC236}">
              <a16:creationId xmlns:a16="http://schemas.microsoft.com/office/drawing/2014/main" xmlns="" id="{00000000-0008-0000-0700-00002D010000}"/>
            </a:ext>
          </a:extLst>
        </xdr:cNvPr>
        <xdr:cNvSpPr txBox="1"/>
      </xdr:nvSpPr>
      <xdr:spPr>
        <a:xfrm>
          <a:off x="6783017" y="65119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a:extLst>
            <a:ext uri="{FF2B5EF4-FFF2-40B4-BE49-F238E27FC236}">
              <a16:creationId xmlns:a16="http://schemas.microsoft.com/office/drawing/2014/main" xmlns="" id="{00000000-0008-0000-0700-00002E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xmlns="" id="{00000000-0008-0000-0700-00002F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xmlns="" id="{00000000-0008-0000-0700-000030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xmlns="" id="{00000000-0008-0000-0700-000031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xmlns="" id="{00000000-0008-0000-0700-000032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33</xdr:row>
      <xdr:rowOff>155194</xdr:rowOff>
    </xdr:from>
    <xdr:to>
      <xdr:col>55</xdr:col>
      <xdr:colOff>50800</xdr:colOff>
      <xdr:row>34</xdr:row>
      <xdr:rowOff>85344</xdr:rowOff>
    </xdr:to>
    <xdr:sp macro="" textlink="">
      <xdr:nvSpPr>
        <xdr:cNvPr id="307" name="楕円 306">
          <a:extLst>
            <a:ext uri="{FF2B5EF4-FFF2-40B4-BE49-F238E27FC236}">
              <a16:creationId xmlns:a16="http://schemas.microsoft.com/office/drawing/2014/main" xmlns="" id="{00000000-0008-0000-0700-000033010000}"/>
            </a:ext>
          </a:extLst>
        </xdr:cNvPr>
        <xdr:cNvSpPr/>
      </xdr:nvSpPr>
      <xdr:spPr>
        <a:xfrm>
          <a:off x="10426700" y="58130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33</xdr:row>
      <xdr:rowOff>6621</xdr:rowOff>
    </xdr:from>
    <xdr:ext cx="469744" cy="259045"/>
    <xdr:sp macro="" textlink="">
      <xdr:nvSpPr>
        <xdr:cNvPr id="308" name="労働費該当値テキスト">
          <a:extLst>
            <a:ext uri="{FF2B5EF4-FFF2-40B4-BE49-F238E27FC236}">
              <a16:creationId xmlns:a16="http://schemas.microsoft.com/office/drawing/2014/main" xmlns="" id="{00000000-0008-0000-0700-000034010000}"/>
            </a:ext>
          </a:extLst>
        </xdr:cNvPr>
        <xdr:cNvSpPr txBox="1"/>
      </xdr:nvSpPr>
      <xdr:spPr>
        <a:xfrm>
          <a:off x="10528300" y="5664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2794</xdr:rowOff>
    </xdr:from>
    <xdr:to>
      <xdr:col>50</xdr:col>
      <xdr:colOff>165100</xdr:colOff>
      <xdr:row>34</xdr:row>
      <xdr:rowOff>104394</xdr:rowOff>
    </xdr:to>
    <xdr:sp macro="" textlink="">
      <xdr:nvSpPr>
        <xdr:cNvPr id="309" name="楕円 308">
          <a:extLst>
            <a:ext uri="{FF2B5EF4-FFF2-40B4-BE49-F238E27FC236}">
              <a16:creationId xmlns:a16="http://schemas.microsoft.com/office/drawing/2014/main" xmlns="" id="{00000000-0008-0000-0700-000035010000}"/>
            </a:ext>
          </a:extLst>
        </xdr:cNvPr>
        <xdr:cNvSpPr/>
      </xdr:nvSpPr>
      <xdr:spPr>
        <a:xfrm>
          <a:off x="9588500" y="583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32</xdr:row>
      <xdr:rowOff>120921</xdr:rowOff>
    </xdr:from>
    <xdr:ext cx="469744" cy="259045"/>
    <xdr:sp macro="" textlink="">
      <xdr:nvSpPr>
        <xdr:cNvPr id="310" name="テキスト ボックス 309">
          <a:extLst>
            <a:ext uri="{FF2B5EF4-FFF2-40B4-BE49-F238E27FC236}">
              <a16:creationId xmlns:a16="http://schemas.microsoft.com/office/drawing/2014/main" xmlns="" id="{00000000-0008-0000-0700-000036010000}"/>
            </a:ext>
          </a:extLst>
        </xdr:cNvPr>
        <xdr:cNvSpPr txBox="1"/>
      </xdr:nvSpPr>
      <xdr:spPr>
        <a:xfrm>
          <a:off x="9404428" y="56073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17653</xdr:rowOff>
    </xdr:from>
    <xdr:to>
      <xdr:col>46</xdr:col>
      <xdr:colOff>38100</xdr:colOff>
      <xdr:row>34</xdr:row>
      <xdr:rowOff>119253</xdr:rowOff>
    </xdr:to>
    <xdr:sp macro="" textlink="">
      <xdr:nvSpPr>
        <xdr:cNvPr id="311" name="楕円 310">
          <a:extLst>
            <a:ext uri="{FF2B5EF4-FFF2-40B4-BE49-F238E27FC236}">
              <a16:creationId xmlns:a16="http://schemas.microsoft.com/office/drawing/2014/main" xmlns="" id="{00000000-0008-0000-0700-000037010000}"/>
            </a:ext>
          </a:extLst>
        </xdr:cNvPr>
        <xdr:cNvSpPr/>
      </xdr:nvSpPr>
      <xdr:spPr>
        <a:xfrm>
          <a:off x="8699500" y="5846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32</xdr:row>
      <xdr:rowOff>135780</xdr:rowOff>
    </xdr:from>
    <xdr:ext cx="469744" cy="259045"/>
    <xdr:sp macro="" textlink="">
      <xdr:nvSpPr>
        <xdr:cNvPr id="312" name="テキスト ボックス 311">
          <a:extLst>
            <a:ext uri="{FF2B5EF4-FFF2-40B4-BE49-F238E27FC236}">
              <a16:creationId xmlns:a16="http://schemas.microsoft.com/office/drawing/2014/main" xmlns="" id="{00000000-0008-0000-0700-000038010000}"/>
            </a:ext>
          </a:extLst>
        </xdr:cNvPr>
        <xdr:cNvSpPr txBox="1"/>
      </xdr:nvSpPr>
      <xdr:spPr>
        <a:xfrm>
          <a:off x="8515428" y="56221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33</xdr:row>
      <xdr:rowOff>139192</xdr:rowOff>
    </xdr:from>
    <xdr:to>
      <xdr:col>41</xdr:col>
      <xdr:colOff>101600</xdr:colOff>
      <xdr:row>34</xdr:row>
      <xdr:rowOff>69342</xdr:rowOff>
    </xdr:to>
    <xdr:sp macro="" textlink="">
      <xdr:nvSpPr>
        <xdr:cNvPr id="313" name="楕円 312">
          <a:extLst>
            <a:ext uri="{FF2B5EF4-FFF2-40B4-BE49-F238E27FC236}">
              <a16:creationId xmlns:a16="http://schemas.microsoft.com/office/drawing/2014/main" xmlns="" id="{00000000-0008-0000-0700-000039010000}"/>
            </a:ext>
          </a:extLst>
        </xdr:cNvPr>
        <xdr:cNvSpPr/>
      </xdr:nvSpPr>
      <xdr:spPr>
        <a:xfrm>
          <a:off x="7810500" y="579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32</xdr:row>
      <xdr:rowOff>85869</xdr:rowOff>
    </xdr:from>
    <xdr:ext cx="469744" cy="259045"/>
    <xdr:sp macro="" textlink="">
      <xdr:nvSpPr>
        <xdr:cNvPr id="314" name="テキスト ボックス 313">
          <a:extLst>
            <a:ext uri="{FF2B5EF4-FFF2-40B4-BE49-F238E27FC236}">
              <a16:creationId xmlns:a16="http://schemas.microsoft.com/office/drawing/2014/main" xmlns="" id="{00000000-0008-0000-0700-00003A010000}"/>
            </a:ext>
          </a:extLst>
        </xdr:cNvPr>
        <xdr:cNvSpPr txBox="1"/>
      </xdr:nvSpPr>
      <xdr:spPr>
        <a:xfrm>
          <a:off x="7626428" y="55722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33</xdr:row>
      <xdr:rowOff>118618</xdr:rowOff>
    </xdr:from>
    <xdr:to>
      <xdr:col>36</xdr:col>
      <xdr:colOff>165100</xdr:colOff>
      <xdr:row>34</xdr:row>
      <xdr:rowOff>48768</xdr:rowOff>
    </xdr:to>
    <xdr:sp macro="" textlink="">
      <xdr:nvSpPr>
        <xdr:cNvPr id="315" name="楕円 314">
          <a:extLst>
            <a:ext uri="{FF2B5EF4-FFF2-40B4-BE49-F238E27FC236}">
              <a16:creationId xmlns:a16="http://schemas.microsoft.com/office/drawing/2014/main" xmlns="" id="{00000000-0008-0000-0700-00003B010000}"/>
            </a:ext>
          </a:extLst>
        </xdr:cNvPr>
        <xdr:cNvSpPr/>
      </xdr:nvSpPr>
      <xdr:spPr>
        <a:xfrm>
          <a:off x="6921500" y="5776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32</xdr:row>
      <xdr:rowOff>65295</xdr:rowOff>
    </xdr:from>
    <xdr:ext cx="469744" cy="259045"/>
    <xdr:sp macro="" textlink="">
      <xdr:nvSpPr>
        <xdr:cNvPr id="316" name="テキスト ボックス 315">
          <a:extLst>
            <a:ext uri="{FF2B5EF4-FFF2-40B4-BE49-F238E27FC236}">
              <a16:creationId xmlns:a16="http://schemas.microsoft.com/office/drawing/2014/main" xmlns="" id="{00000000-0008-0000-0700-00003C010000}"/>
            </a:ext>
          </a:extLst>
        </xdr:cNvPr>
        <xdr:cNvSpPr txBox="1"/>
      </xdr:nvSpPr>
      <xdr:spPr>
        <a:xfrm>
          <a:off x="6737428" y="55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a:extLst>
            <a:ext uri="{FF2B5EF4-FFF2-40B4-BE49-F238E27FC236}">
              <a16:creationId xmlns:a16="http://schemas.microsoft.com/office/drawing/2014/main" xmlns="" id="{00000000-0008-0000-0700-00003D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a:extLst>
            <a:ext uri="{FF2B5EF4-FFF2-40B4-BE49-F238E27FC236}">
              <a16:creationId xmlns:a16="http://schemas.microsoft.com/office/drawing/2014/main" xmlns="" id="{00000000-0008-0000-0700-00003E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a:extLst>
            <a:ext uri="{FF2B5EF4-FFF2-40B4-BE49-F238E27FC236}">
              <a16:creationId xmlns:a16="http://schemas.microsoft.com/office/drawing/2014/main" xmlns="" id="{00000000-0008-0000-0700-00003F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a:extLst>
            <a:ext uri="{FF2B5EF4-FFF2-40B4-BE49-F238E27FC236}">
              <a16:creationId xmlns:a16="http://schemas.microsoft.com/office/drawing/2014/main" xmlns="" id="{00000000-0008-0000-0700-000040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a:extLst>
            <a:ext uri="{FF2B5EF4-FFF2-40B4-BE49-F238E27FC236}">
              <a16:creationId xmlns:a16="http://schemas.microsoft.com/office/drawing/2014/main" xmlns="" id="{00000000-0008-0000-0700-000041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a:extLst>
            <a:ext uri="{FF2B5EF4-FFF2-40B4-BE49-F238E27FC236}">
              <a16:creationId xmlns:a16="http://schemas.microsoft.com/office/drawing/2014/main" xmlns="" id="{00000000-0008-0000-0700-000042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a:extLst>
            <a:ext uri="{FF2B5EF4-FFF2-40B4-BE49-F238E27FC236}">
              <a16:creationId xmlns:a16="http://schemas.microsoft.com/office/drawing/2014/main" xmlns="" id="{00000000-0008-0000-0700-000043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a:extLst>
            <a:ext uri="{FF2B5EF4-FFF2-40B4-BE49-F238E27FC236}">
              <a16:creationId xmlns:a16="http://schemas.microsoft.com/office/drawing/2014/main" xmlns="" id="{00000000-0008-0000-0700-000044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a:extLst>
            <a:ext uri="{FF2B5EF4-FFF2-40B4-BE49-F238E27FC236}">
              <a16:creationId xmlns:a16="http://schemas.microsoft.com/office/drawing/2014/main" xmlns="" id="{00000000-0008-0000-0700-000045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a:extLst>
            <a:ext uri="{FF2B5EF4-FFF2-40B4-BE49-F238E27FC236}">
              <a16:creationId xmlns:a16="http://schemas.microsoft.com/office/drawing/2014/main" xmlns="" id="{00000000-0008-0000-0700-000046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25400</xdr:rowOff>
    </xdr:from>
    <xdr:to>
      <xdr:col>59</xdr:col>
      <xdr:colOff>50800</xdr:colOff>
      <xdr:row>58</xdr:row>
      <xdr:rowOff>25400</xdr:rowOff>
    </xdr:to>
    <xdr:cxnSp macro="">
      <xdr:nvCxnSpPr>
        <xdr:cNvPr id="327" name="直線コネクタ 326">
          <a:extLst>
            <a:ext uri="{FF2B5EF4-FFF2-40B4-BE49-F238E27FC236}">
              <a16:creationId xmlns:a16="http://schemas.microsoft.com/office/drawing/2014/main" xmlns="" id="{00000000-0008-0000-0700-000047010000}"/>
            </a:ext>
          </a:extLst>
        </xdr:cNvPr>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54627</xdr:rowOff>
    </xdr:from>
    <xdr:ext cx="248786" cy="259045"/>
    <xdr:sp macro="" textlink="">
      <xdr:nvSpPr>
        <xdr:cNvPr id="328" name="テキスト ボックス 327">
          <a:extLst>
            <a:ext uri="{FF2B5EF4-FFF2-40B4-BE49-F238E27FC236}">
              <a16:creationId xmlns:a16="http://schemas.microsoft.com/office/drawing/2014/main" xmlns="" id="{00000000-0008-0000-0700-000048010000}"/>
            </a:ext>
          </a:extLst>
        </xdr:cNvPr>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xmlns="" id="{00000000-0008-0000-07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0" name="テキスト ボックス 329">
          <a:extLst>
            <a:ext uri="{FF2B5EF4-FFF2-40B4-BE49-F238E27FC236}">
              <a16:creationId xmlns:a16="http://schemas.microsoft.com/office/drawing/2014/main" xmlns="" id="{00000000-0008-0000-0700-00004A010000}"/>
            </a:ext>
          </a:extLst>
        </xdr:cNvPr>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31" name="直線コネクタ 330">
          <a:extLst>
            <a:ext uri="{FF2B5EF4-FFF2-40B4-BE49-F238E27FC236}">
              <a16:creationId xmlns:a16="http://schemas.microsoft.com/office/drawing/2014/main" xmlns="" id="{00000000-0008-0000-0700-00004B010000}"/>
            </a:ext>
          </a:extLst>
        </xdr:cNvPr>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50</xdr:row>
      <xdr:rowOff>111777</xdr:rowOff>
    </xdr:from>
    <xdr:ext cx="595419" cy="259045"/>
    <xdr:sp macro="" textlink="">
      <xdr:nvSpPr>
        <xdr:cNvPr id="332" name="テキスト ボックス 331">
          <a:extLst>
            <a:ext uri="{FF2B5EF4-FFF2-40B4-BE49-F238E27FC236}">
              <a16:creationId xmlns:a16="http://schemas.microsoft.com/office/drawing/2014/main" xmlns="" id="{00000000-0008-0000-0700-00004C010000}"/>
            </a:ext>
          </a:extLst>
        </xdr:cNvPr>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3" name="直線コネクタ 332">
          <a:extLst>
            <a:ext uri="{FF2B5EF4-FFF2-40B4-BE49-F238E27FC236}">
              <a16:creationId xmlns:a16="http://schemas.microsoft.com/office/drawing/2014/main" xmlns="" id="{00000000-0008-0000-0700-00004D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4" name="テキスト ボックス 333">
          <a:extLst>
            <a:ext uri="{FF2B5EF4-FFF2-40B4-BE49-F238E27FC236}">
              <a16:creationId xmlns:a16="http://schemas.microsoft.com/office/drawing/2014/main" xmlns="" id="{00000000-0008-0000-0700-00004E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5" name="農林水産業費グラフ枠">
          <a:extLst>
            <a:ext uri="{FF2B5EF4-FFF2-40B4-BE49-F238E27FC236}">
              <a16:creationId xmlns:a16="http://schemas.microsoft.com/office/drawing/2014/main" xmlns="" id="{00000000-0008-0000-0700-00004F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147095</xdr:rowOff>
    </xdr:from>
    <xdr:to>
      <xdr:col>54</xdr:col>
      <xdr:colOff>189865</xdr:colOff>
      <xdr:row>58</xdr:row>
      <xdr:rowOff>16313</xdr:rowOff>
    </xdr:to>
    <xdr:cxnSp macro="">
      <xdr:nvCxnSpPr>
        <xdr:cNvPr id="336" name="直線コネクタ 335">
          <a:extLst>
            <a:ext uri="{FF2B5EF4-FFF2-40B4-BE49-F238E27FC236}">
              <a16:creationId xmlns:a16="http://schemas.microsoft.com/office/drawing/2014/main" xmlns="" id="{00000000-0008-0000-0700-000050010000}"/>
            </a:ext>
          </a:extLst>
        </xdr:cNvPr>
        <xdr:cNvCxnSpPr/>
      </xdr:nvCxnSpPr>
      <xdr:spPr>
        <a:xfrm flipV="1">
          <a:off x="10475595" y="8719595"/>
          <a:ext cx="1270" cy="1240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20140</xdr:rowOff>
    </xdr:from>
    <xdr:ext cx="469744" cy="259045"/>
    <xdr:sp macro="" textlink="">
      <xdr:nvSpPr>
        <xdr:cNvPr id="337" name="農林水産業費最小値テキスト">
          <a:extLst>
            <a:ext uri="{FF2B5EF4-FFF2-40B4-BE49-F238E27FC236}">
              <a16:creationId xmlns:a16="http://schemas.microsoft.com/office/drawing/2014/main" xmlns="" id="{00000000-0008-0000-0700-000051010000}"/>
            </a:ext>
          </a:extLst>
        </xdr:cNvPr>
        <xdr:cNvSpPr txBox="1"/>
      </xdr:nvSpPr>
      <xdr:spPr>
        <a:xfrm>
          <a:off x="10528300" y="9964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16313</xdr:rowOff>
    </xdr:from>
    <xdr:to>
      <xdr:col>55</xdr:col>
      <xdr:colOff>88900</xdr:colOff>
      <xdr:row>58</xdr:row>
      <xdr:rowOff>16313</xdr:rowOff>
    </xdr:to>
    <xdr:cxnSp macro="">
      <xdr:nvCxnSpPr>
        <xdr:cNvPr id="338" name="直線コネクタ 337">
          <a:extLst>
            <a:ext uri="{FF2B5EF4-FFF2-40B4-BE49-F238E27FC236}">
              <a16:creationId xmlns:a16="http://schemas.microsoft.com/office/drawing/2014/main" xmlns="" id="{00000000-0008-0000-0700-000052010000}"/>
            </a:ext>
          </a:extLst>
        </xdr:cNvPr>
        <xdr:cNvCxnSpPr/>
      </xdr:nvCxnSpPr>
      <xdr:spPr>
        <a:xfrm>
          <a:off x="10388600" y="9960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93772</xdr:rowOff>
    </xdr:from>
    <xdr:ext cx="599010" cy="259045"/>
    <xdr:sp macro="" textlink="">
      <xdr:nvSpPr>
        <xdr:cNvPr id="339" name="農林水産業費最大値テキスト">
          <a:extLst>
            <a:ext uri="{FF2B5EF4-FFF2-40B4-BE49-F238E27FC236}">
              <a16:creationId xmlns:a16="http://schemas.microsoft.com/office/drawing/2014/main" xmlns="" id="{00000000-0008-0000-0700-000053010000}"/>
            </a:ext>
          </a:extLst>
        </xdr:cNvPr>
        <xdr:cNvSpPr txBox="1"/>
      </xdr:nvSpPr>
      <xdr:spPr>
        <a:xfrm>
          <a:off x="10528300" y="84948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147095</xdr:rowOff>
    </xdr:from>
    <xdr:to>
      <xdr:col>55</xdr:col>
      <xdr:colOff>88900</xdr:colOff>
      <xdr:row>50</xdr:row>
      <xdr:rowOff>147095</xdr:rowOff>
    </xdr:to>
    <xdr:cxnSp macro="">
      <xdr:nvCxnSpPr>
        <xdr:cNvPr id="340" name="直線コネクタ 339">
          <a:extLst>
            <a:ext uri="{FF2B5EF4-FFF2-40B4-BE49-F238E27FC236}">
              <a16:creationId xmlns:a16="http://schemas.microsoft.com/office/drawing/2014/main" xmlns="" id="{00000000-0008-0000-0700-000054010000}"/>
            </a:ext>
          </a:extLst>
        </xdr:cNvPr>
        <xdr:cNvCxnSpPr/>
      </xdr:nvCxnSpPr>
      <xdr:spPr>
        <a:xfrm>
          <a:off x="10388600" y="87195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152439</xdr:rowOff>
    </xdr:from>
    <xdr:to>
      <xdr:col>55</xdr:col>
      <xdr:colOff>0</xdr:colOff>
      <xdr:row>57</xdr:row>
      <xdr:rowOff>157937</xdr:rowOff>
    </xdr:to>
    <xdr:cxnSp macro="">
      <xdr:nvCxnSpPr>
        <xdr:cNvPr id="341" name="直線コネクタ 340">
          <a:extLst>
            <a:ext uri="{FF2B5EF4-FFF2-40B4-BE49-F238E27FC236}">
              <a16:creationId xmlns:a16="http://schemas.microsoft.com/office/drawing/2014/main" xmlns="" id="{00000000-0008-0000-0700-000055010000}"/>
            </a:ext>
          </a:extLst>
        </xdr:cNvPr>
        <xdr:cNvCxnSpPr/>
      </xdr:nvCxnSpPr>
      <xdr:spPr>
        <a:xfrm flipV="1">
          <a:off x="9639300" y="9925089"/>
          <a:ext cx="838200" cy="5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151022</xdr:rowOff>
    </xdr:from>
    <xdr:ext cx="534377" cy="259045"/>
    <xdr:sp macro="" textlink="">
      <xdr:nvSpPr>
        <xdr:cNvPr id="342" name="農林水産業費平均値テキスト">
          <a:extLst>
            <a:ext uri="{FF2B5EF4-FFF2-40B4-BE49-F238E27FC236}">
              <a16:creationId xmlns:a16="http://schemas.microsoft.com/office/drawing/2014/main" xmlns="" id="{00000000-0008-0000-0700-000056010000}"/>
            </a:ext>
          </a:extLst>
        </xdr:cNvPr>
        <xdr:cNvSpPr txBox="1"/>
      </xdr:nvSpPr>
      <xdr:spPr>
        <a:xfrm>
          <a:off x="10528300" y="95807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128145</xdr:rowOff>
    </xdr:from>
    <xdr:to>
      <xdr:col>55</xdr:col>
      <xdr:colOff>50800</xdr:colOff>
      <xdr:row>57</xdr:row>
      <xdr:rowOff>58295</xdr:rowOff>
    </xdr:to>
    <xdr:sp macro="" textlink="">
      <xdr:nvSpPr>
        <xdr:cNvPr id="343" name="フローチャート: 判断 342">
          <a:extLst>
            <a:ext uri="{FF2B5EF4-FFF2-40B4-BE49-F238E27FC236}">
              <a16:creationId xmlns:a16="http://schemas.microsoft.com/office/drawing/2014/main" xmlns="" id="{00000000-0008-0000-0700-000057010000}"/>
            </a:ext>
          </a:extLst>
        </xdr:cNvPr>
        <xdr:cNvSpPr/>
      </xdr:nvSpPr>
      <xdr:spPr>
        <a:xfrm>
          <a:off x="10426700" y="972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157937</xdr:rowOff>
    </xdr:from>
    <xdr:to>
      <xdr:col>50</xdr:col>
      <xdr:colOff>114300</xdr:colOff>
      <xdr:row>57</xdr:row>
      <xdr:rowOff>159211</xdr:rowOff>
    </xdr:to>
    <xdr:cxnSp macro="">
      <xdr:nvCxnSpPr>
        <xdr:cNvPr id="344" name="直線コネクタ 343">
          <a:extLst>
            <a:ext uri="{FF2B5EF4-FFF2-40B4-BE49-F238E27FC236}">
              <a16:creationId xmlns:a16="http://schemas.microsoft.com/office/drawing/2014/main" xmlns="" id="{00000000-0008-0000-0700-000058010000}"/>
            </a:ext>
          </a:extLst>
        </xdr:cNvPr>
        <xdr:cNvCxnSpPr/>
      </xdr:nvCxnSpPr>
      <xdr:spPr>
        <a:xfrm flipV="1">
          <a:off x="8750300" y="9930587"/>
          <a:ext cx="889000" cy="12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152399</xdr:rowOff>
    </xdr:from>
    <xdr:to>
      <xdr:col>50</xdr:col>
      <xdr:colOff>165100</xdr:colOff>
      <xdr:row>57</xdr:row>
      <xdr:rowOff>82549</xdr:rowOff>
    </xdr:to>
    <xdr:sp macro="" textlink="">
      <xdr:nvSpPr>
        <xdr:cNvPr id="345" name="フローチャート: 判断 344">
          <a:extLst>
            <a:ext uri="{FF2B5EF4-FFF2-40B4-BE49-F238E27FC236}">
              <a16:creationId xmlns:a16="http://schemas.microsoft.com/office/drawing/2014/main" xmlns="" id="{00000000-0008-0000-0700-000059010000}"/>
            </a:ext>
          </a:extLst>
        </xdr:cNvPr>
        <xdr:cNvSpPr/>
      </xdr:nvSpPr>
      <xdr:spPr>
        <a:xfrm>
          <a:off x="9588500" y="9753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99076</xdr:rowOff>
    </xdr:from>
    <xdr:ext cx="534377" cy="259045"/>
    <xdr:sp macro="" textlink="">
      <xdr:nvSpPr>
        <xdr:cNvPr id="346" name="テキスト ボックス 345">
          <a:extLst>
            <a:ext uri="{FF2B5EF4-FFF2-40B4-BE49-F238E27FC236}">
              <a16:creationId xmlns:a16="http://schemas.microsoft.com/office/drawing/2014/main" xmlns="" id="{00000000-0008-0000-0700-00005A010000}"/>
            </a:ext>
          </a:extLst>
        </xdr:cNvPr>
        <xdr:cNvSpPr txBox="1"/>
      </xdr:nvSpPr>
      <xdr:spPr>
        <a:xfrm>
          <a:off x="9372111" y="95288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157325</xdr:rowOff>
    </xdr:from>
    <xdr:to>
      <xdr:col>45</xdr:col>
      <xdr:colOff>177800</xdr:colOff>
      <xdr:row>57</xdr:row>
      <xdr:rowOff>159211</xdr:rowOff>
    </xdr:to>
    <xdr:cxnSp macro="">
      <xdr:nvCxnSpPr>
        <xdr:cNvPr id="347" name="直線コネクタ 346">
          <a:extLst>
            <a:ext uri="{FF2B5EF4-FFF2-40B4-BE49-F238E27FC236}">
              <a16:creationId xmlns:a16="http://schemas.microsoft.com/office/drawing/2014/main" xmlns="" id="{00000000-0008-0000-0700-00005B010000}"/>
            </a:ext>
          </a:extLst>
        </xdr:cNvPr>
        <xdr:cNvCxnSpPr/>
      </xdr:nvCxnSpPr>
      <xdr:spPr>
        <a:xfrm>
          <a:off x="7861300" y="9929975"/>
          <a:ext cx="889000" cy="18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154046</xdr:rowOff>
    </xdr:from>
    <xdr:to>
      <xdr:col>46</xdr:col>
      <xdr:colOff>38100</xdr:colOff>
      <xdr:row>57</xdr:row>
      <xdr:rowOff>84196</xdr:rowOff>
    </xdr:to>
    <xdr:sp macro="" textlink="">
      <xdr:nvSpPr>
        <xdr:cNvPr id="348" name="フローチャート: 判断 347">
          <a:extLst>
            <a:ext uri="{FF2B5EF4-FFF2-40B4-BE49-F238E27FC236}">
              <a16:creationId xmlns:a16="http://schemas.microsoft.com/office/drawing/2014/main" xmlns="" id="{00000000-0008-0000-0700-00005C010000}"/>
            </a:ext>
          </a:extLst>
        </xdr:cNvPr>
        <xdr:cNvSpPr/>
      </xdr:nvSpPr>
      <xdr:spPr>
        <a:xfrm>
          <a:off x="8699500" y="975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55</xdr:row>
      <xdr:rowOff>100723</xdr:rowOff>
    </xdr:from>
    <xdr:ext cx="534377" cy="259045"/>
    <xdr:sp macro="" textlink="">
      <xdr:nvSpPr>
        <xdr:cNvPr id="349" name="テキスト ボックス 348">
          <a:extLst>
            <a:ext uri="{FF2B5EF4-FFF2-40B4-BE49-F238E27FC236}">
              <a16:creationId xmlns:a16="http://schemas.microsoft.com/office/drawing/2014/main" xmlns="" id="{00000000-0008-0000-0700-00005D010000}"/>
            </a:ext>
          </a:extLst>
        </xdr:cNvPr>
        <xdr:cNvSpPr txBox="1"/>
      </xdr:nvSpPr>
      <xdr:spPr>
        <a:xfrm>
          <a:off x="8483111" y="9530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118806</xdr:rowOff>
    </xdr:from>
    <xdr:to>
      <xdr:col>41</xdr:col>
      <xdr:colOff>50800</xdr:colOff>
      <xdr:row>57</xdr:row>
      <xdr:rowOff>157325</xdr:rowOff>
    </xdr:to>
    <xdr:cxnSp macro="">
      <xdr:nvCxnSpPr>
        <xdr:cNvPr id="350" name="直線コネクタ 349">
          <a:extLst>
            <a:ext uri="{FF2B5EF4-FFF2-40B4-BE49-F238E27FC236}">
              <a16:creationId xmlns:a16="http://schemas.microsoft.com/office/drawing/2014/main" xmlns="" id="{00000000-0008-0000-0700-00005E010000}"/>
            </a:ext>
          </a:extLst>
        </xdr:cNvPr>
        <xdr:cNvCxnSpPr/>
      </xdr:nvCxnSpPr>
      <xdr:spPr>
        <a:xfrm>
          <a:off x="6972300" y="9891456"/>
          <a:ext cx="889000" cy="38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142741</xdr:rowOff>
    </xdr:from>
    <xdr:to>
      <xdr:col>41</xdr:col>
      <xdr:colOff>101600</xdr:colOff>
      <xdr:row>57</xdr:row>
      <xdr:rowOff>72891</xdr:rowOff>
    </xdr:to>
    <xdr:sp macro="" textlink="">
      <xdr:nvSpPr>
        <xdr:cNvPr id="351" name="フローチャート: 判断 350">
          <a:extLst>
            <a:ext uri="{FF2B5EF4-FFF2-40B4-BE49-F238E27FC236}">
              <a16:creationId xmlns:a16="http://schemas.microsoft.com/office/drawing/2014/main" xmlns="" id="{00000000-0008-0000-0700-00005F010000}"/>
            </a:ext>
          </a:extLst>
        </xdr:cNvPr>
        <xdr:cNvSpPr/>
      </xdr:nvSpPr>
      <xdr:spPr>
        <a:xfrm>
          <a:off x="7810500" y="9743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89418</xdr:rowOff>
    </xdr:from>
    <xdr:ext cx="534377" cy="259045"/>
    <xdr:sp macro="" textlink="">
      <xdr:nvSpPr>
        <xdr:cNvPr id="352" name="テキスト ボックス 351">
          <a:extLst>
            <a:ext uri="{FF2B5EF4-FFF2-40B4-BE49-F238E27FC236}">
              <a16:creationId xmlns:a16="http://schemas.microsoft.com/office/drawing/2014/main" xmlns="" id="{00000000-0008-0000-0700-000060010000}"/>
            </a:ext>
          </a:extLst>
        </xdr:cNvPr>
        <xdr:cNvSpPr txBox="1"/>
      </xdr:nvSpPr>
      <xdr:spPr>
        <a:xfrm>
          <a:off x="7594111" y="9519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158309</xdr:rowOff>
    </xdr:from>
    <xdr:to>
      <xdr:col>36</xdr:col>
      <xdr:colOff>165100</xdr:colOff>
      <xdr:row>57</xdr:row>
      <xdr:rowOff>88459</xdr:rowOff>
    </xdr:to>
    <xdr:sp macro="" textlink="">
      <xdr:nvSpPr>
        <xdr:cNvPr id="353" name="フローチャート: 判断 352">
          <a:extLst>
            <a:ext uri="{FF2B5EF4-FFF2-40B4-BE49-F238E27FC236}">
              <a16:creationId xmlns:a16="http://schemas.microsoft.com/office/drawing/2014/main" xmlns="" id="{00000000-0008-0000-0700-000061010000}"/>
            </a:ext>
          </a:extLst>
        </xdr:cNvPr>
        <xdr:cNvSpPr/>
      </xdr:nvSpPr>
      <xdr:spPr>
        <a:xfrm>
          <a:off x="6921500" y="975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55</xdr:row>
      <xdr:rowOff>104986</xdr:rowOff>
    </xdr:from>
    <xdr:ext cx="534377" cy="259045"/>
    <xdr:sp macro="" textlink="">
      <xdr:nvSpPr>
        <xdr:cNvPr id="354" name="テキスト ボックス 353">
          <a:extLst>
            <a:ext uri="{FF2B5EF4-FFF2-40B4-BE49-F238E27FC236}">
              <a16:creationId xmlns:a16="http://schemas.microsoft.com/office/drawing/2014/main" xmlns="" id="{00000000-0008-0000-0700-000062010000}"/>
            </a:ext>
          </a:extLst>
        </xdr:cNvPr>
        <xdr:cNvSpPr txBox="1"/>
      </xdr:nvSpPr>
      <xdr:spPr>
        <a:xfrm>
          <a:off x="6705111" y="95347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5" name="テキスト ボックス 354">
          <a:extLst>
            <a:ext uri="{FF2B5EF4-FFF2-40B4-BE49-F238E27FC236}">
              <a16:creationId xmlns:a16="http://schemas.microsoft.com/office/drawing/2014/main" xmlns="" id="{00000000-0008-0000-0700-000063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xmlns="" id="{00000000-0008-0000-0700-000064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xmlns="" id="{00000000-0008-0000-0700-000065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xmlns="" id="{00000000-0008-0000-0700-000066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xmlns="" id="{00000000-0008-0000-0700-000067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101639</xdr:rowOff>
    </xdr:from>
    <xdr:to>
      <xdr:col>55</xdr:col>
      <xdr:colOff>50800</xdr:colOff>
      <xdr:row>58</xdr:row>
      <xdr:rowOff>31789</xdr:rowOff>
    </xdr:to>
    <xdr:sp macro="" textlink="">
      <xdr:nvSpPr>
        <xdr:cNvPr id="360" name="楕円 359">
          <a:extLst>
            <a:ext uri="{FF2B5EF4-FFF2-40B4-BE49-F238E27FC236}">
              <a16:creationId xmlns:a16="http://schemas.microsoft.com/office/drawing/2014/main" xmlns="" id="{00000000-0008-0000-0700-000068010000}"/>
            </a:ext>
          </a:extLst>
        </xdr:cNvPr>
        <xdr:cNvSpPr/>
      </xdr:nvSpPr>
      <xdr:spPr>
        <a:xfrm>
          <a:off x="10426700" y="9874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16566</xdr:rowOff>
    </xdr:from>
    <xdr:ext cx="469744" cy="259045"/>
    <xdr:sp macro="" textlink="">
      <xdr:nvSpPr>
        <xdr:cNvPr id="361" name="農林水産業費該当値テキスト">
          <a:extLst>
            <a:ext uri="{FF2B5EF4-FFF2-40B4-BE49-F238E27FC236}">
              <a16:creationId xmlns:a16="http://schemas.microsoft.com/office/drawing/2014/main" xmlns="" id="{00000000-0008-0000-0700-000069010000}"/>
            </a:ext>
          </a:extLst>
        </xdr:cNvPr>
        <xdr:cNvSpPr txBox="1"/>
      </xdr:nvSpPr>
      <xdr:spPr>
        <a:xfrm>
          <a:off x="10528300" y="9789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107137</xdr:rowOff>
    </xdr:from>
    <xdr:to>
      <xdr:col>50</xdr:col>
      <xdr:colOff>165100</xdr:colOff>
      <xdr:row>58</xdr:row>
      <xdr:rowOff>37287</xdr:rowOff>
    </xdr:to>
    <xdr:sp macro="" textlink="">
      <xdr:nvSpPr>
        <xdr:cNvPr id="362" name="楕円 361">
          <a:extLst>
            <a:ext uri="{FF2B5EF4-FFF2-40B4-BE49-F238E27FC236}">
              <a16:creationId xmlns:a16="http://schemas.microsoft.com/office/drawing/2014/main" xmlns="" id="{00000000-0008-0000-0700-00006A010000}"/>
            </a:ext>
          </a:extLst>
        </xdr:cNvPr>
        <xdr:cNvSpPr/>
      </xdr:nvSpPr>
      <xdr:spPr>
        <a:xfrm>
          <a:off x="9588500" y="98797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58</xdr:row>
      <xdr:rowOff>28414</xdr:rowOff>
    </xdr:from>
    <xdr:ext cx="469744" cy="259045"/>
    <xdr:sp macro="" textlink="">
      <xdr:nvSpPr>
        <xdr:cNvPr id="363" name="テキスト ボックス 362">
          <a:extLst>
            <a:ext uri="{FF2B5EF4-FFF2-40B4-BE49-F238E27FC236}">
              <a16:creationId xmlns:a16="http://schemas.microsoft.com/office/drawing/2014/main" xmlns="" id="{00000000-0008-0000-0700-00006B010000}"/>
            </a:ext>
          </a:extLst>
        </xdr:cNvPr>
        <xdr:cNvSpPr txBox="1"/>
      </xdr:nvSpPr>
      <xdr:spPr>
        <a:xfrm>
          <a:off x="9404428" y="99725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108411</xdr:rowOff>
    </xdr:from>
    <xdr:to>
      <xdr:col>46</xdr:col>
      <xdr:colOff>38100</xdr:colOff>
      <xdr:row>58</xdr:row>
      <xdr:rowOff>38561</xdr:rowOff>
    </xdr:to>
    <xdr:sp macro="" textlink="">
      <xdr:nvSpPr>
        <xdr:cNvPr id="364" name="楕円 363">
          <a:extLst>
            <a:ext uri="{FF2B5EF4-FFF2-40B4-BE49-F238E27FC236}">
              <a16:creationId xmlns:a16="http://schemas.microsoft.com/office/drawing/2014/main" xmlns="" id="{00000000-0008-0000-0700-00006C010000}"/>
            </a:ext>
          </a:extLst>
        </xdr:cNvPr>
        <xdr:cNvSpPr/>
      </xdr:nvSpPr>
      <xdr:spPr>
        <a:xfrm>
          <a:off x="8699500" y="988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58</xdr:row>
      <xdr:rowOff>29688</xdr:rowOff>
    </xdr:from>
    <xdr:ext cx="469744" cy="259045"/>
    <xdr:sp macro="" textlink="">
      <xdr:nvSpPr>
        <xdr:cNvPr id="365" name="テキスト ボックス 364">
          <a:extLst>
            <a:ext uri="{FF2B5EF4-FFF2-40B4-BE49-F238E27FC236}">
              <a16:creationId xmlns:a16="http://schemas.microsoft.com/office/drawing/2014/main" xmlns="" id="{00000000-0008-0000-0700-00006D010000}"/>
            </a:ext>
          </a:extLst>
        </xdr:cNvPr>
        <xdr:cNvSpPr txBox="1"/>
      </xdr:nvSpPr>
      <xdr:spPr>
        <a:xfrm>
          <a:off x="8515428" y="9973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106525</xdr:rowOff>
    </xdr:from>
    <xdr:to>
      <xdr:col>41</xdr:col>
      <xdr:colOff>101600</xdr:colOff>
      <xdr:row>58</xdr:row>
      <xdr:rowOff>36675</xdr:rowOff>
    </xdr:to>
    <xdr:sp macro="" textlink="">
      <xdr:nvSpPr>
        <xdr:cNvPr id="366" name="楕円 365">
          <a:extLst>
            <a:ext uri="{FF2B5EF4-FFF2-40B4-BE49-F238E27FC236}">
              <a16:creationId xmlns:a16="http://schemas.microsoft.com/office/drawing/2014/main" xmlns="" id="{00000000-0008-0000-0700-00006E010000}"/>
            </a:ext>
          </a:extLst>
        </xdr:cNvPr>
        <xdr:cNvSpPr/>
      </xdr:nvSpPr>
      <xdr:spPr>
        <a:xfrm>
          <a:off x="7810500" y="9879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58</xdr:row>
      <xdr:rowOff>27802</xdr:rowOff>
    </xdr:from>
    <xdr:ext cx="469744" cy="259045"/>
    <xdr:sp macro="" textlink="">
      <xdr:nvSpPr>
        <xdr:cNvPr id="367" name="テキスト ボックス 366">
          <a:extLst>
            <a:ext uri="{FF2B5EF4-FFF2-40B4-BE49-F238E27FC236}">
              <a16:creationId xmlns:a16="http://schemas.microsoft.com/office/drawing/2014/main" xmlns="" id="{00000000-0008-0000-0700-00006F010000}"/>
            </a:ext>
          </a:extLst>
        </xdr:cNvPr>
        <xdr:cNvSpPr txBox="1"/>
      </xdr:nvSpPr>
      <xdr:spPr>
        <a:xfrm>
          <a:off x="7626428" y="9971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68006</xdr:rowOff>
    </xdr:from>
    <xdr:to>
      <xdr:col>36</xdr:col>
      <xdr:colOff>165100</xdr:colOff>
      <xdr:row>57</xdr:row>
      <xdr:rowOff>169606</xdr:rowOff>
    </xdr:to>
    <xdr:sp macro="" textlink="">
      <xdr:nvSpPr>
        <xdr:cNvPr id="368" name="楕円 367">
          <a:extLst>
            <a:ext uri="{FF2B5EF4-FFF2-40B4-BE49-F238E27FC236}">
              <a16:creationId xmlns:a16="http://schemas.microsoft.com/office/drawing/2014/main" xmlns="" id="{00000000-0008-0000-0700-000070010000}"/>
            </a:ext>
          </a:extLst>
        </xdr:cNvPr>
        <xdr:cNvSpPr/>
      </xdr:nvSpPr>
      <xdr:spPr>
        <a:xfrm>
          <a:off x="6921500" y="9840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160733</xdr:rowOff>
    </xdr:from>
    <xdr:ext cx="534377" cy="259045"/>
    <xdr:sp macro="" textlink="">
      <xdr:nvSpPr>
        <xdr:cNvPr id="369" name="テキスト ボックス 368">
          <a:extLst>
            <a:ext uri="{FF2B5EF4-FFF2-40B4-BE49-F238E27FC236}">
              <a16:creationId xmlns:a16="http://schemas.microsoft.com/office/drawing/2014/main" xmlns="" id="{00000000-0008-0000-0700-000071010000}"/>
            </a:ext>
          </a:extLst>
        </xdr:cNvPr>
        <xdr:cNvSpPr txBox="1"/>
      </xdr:nvSpPr>
      <xdr:spPr>
        <a:xfrm>
          <a:off x="6705111" y="9933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0" name="正方形/長方形 369">
          <a:extLst>
            <a:ext uri="{FF2B5EF4-FFF2-40B4-BE49-F238E27FC236}">
              <a16:creationId xmlns:a16="http://schemas.microsoft.com/office/drawing/2014/main" xmlns="" id="{00000000-0008-0000-0700-000072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1" name="正方形/長方形 370">
          <a:extLst>
            <a:ext uri="{FF2B5EF4-FFF2-40B4-BE49-F238E27FC236}">
              <a16:creationId xmlns:a16="http://schemas.microsoft.com/office/drawing/2014/main" xmlns="" id="{00000000-0008-0000-0700-000073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2" name="正方形/長方形 371">
          <a:extLst>
            <a:ext uri="{FF2B5EF4-FFF2-40B4-BE49-F238E27FC236}">
              <a16:creationId xmlns:a16="http://schemas.microsoft.com/office/drawing/2014/main" xmlns="" id="{00000000-0008-0000-0700-000074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3" name="正方形/長方形 372">
          <a:extLst>
            <a:ext uri="{FF2B5EF4-FFF2-40B4-BE49-F238E27FC236}">
              <a16:creationId xmlns:a16="http://schemas.microsoft.com/office/drawing/2014/main" xmlns="" id="{00000000-0008-0000-0700-000075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4" name="正方形/長方形 373">
          <a:extLst>
            <a:ext uri="{FF2B5EF4-FFF2-40B4-BE49-F238E27FC236}">
              <a16:creationId xmlns:a16="http://schemas.microsoft.com/office/drawing/2014/main" xmlns="" id="{00000000-0008-0000-0700-000076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5" name="正方形/長方形 374">
          <a:extLst>
            <a:ext uri="{FF2B5EF4-FFF2-40B4-BE49-F238E27FC236}">
              <a16:creationId xmlns:a16="http://schemas.microsoft.com/office/drawing/2014/main" xmlns="" id="{00000000-0008-0000-0700-000077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6" name="正方形/長方形 375">
          <a:extLst>
            <a:ext uri="{FF2B5EF4-FFF2-40B4-BE49-F238E27FC236}">
              <a16:creationId xmlns:a16="http://schemas.microsoft.com/office/drawing/2014/main" xmlns="" id="{00000000-0008-0000-0700-000078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7" name="正方形/長方形 376">
          <a:extLst>
            <a:ext uri="{FF2B5EF4-FFF2-40B4-BE49-F238E27FC236}">
              <a16:creationId xmlns:a16="http://schemas.microsoft.com/office/drawing/2014/main" xmlns="" id="{00000000-0008-0000-0700-000079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8" name="テキスト ボックス 377">
          <a:extLst>
            <a:ext uri="{FF2B5EF4-FFF2-40B4-BE49-F238E27FC236}">
              <a16:creationId xmlns:a16="http://schemas.microsoft.com/office/drawing/2014/main" xmlns="" id="{00000000-0008-0000-0700-00007A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9" name="直線コネクタ 378">
          <a:extLst>
            <a:ext uri="{FF2B5EF4-FFF2-40B4-BE49-F238E27FC236}">
              <a16:creationId xmlns:a16="http://schemas.microsoft.com/office/drawing/2014/main" xmlns="" id="{00000000-0008-0000-0700-00007B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0" name="直線コネクタ 379">
          <a:extLst>
            <a:ext uri="{FF2B5EF4-FFF2-40B4-BE49-F238E27FC236}">
              <a16:creationId xmlns:a16="http://schemas.microsoft.com/office/drawing/2014/main" xmlns="" id="{00000000-0008-0000-0700-00007C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1" name="テキスト ボックス 380">
          <a:extLst>
            <a:ext uri="{FF2B5EF4-FFF2-40B4-BE49-F238E27FC236}">
              <a16:creationId xmlns:a16="http://schemas.microsoft.com/office/drawing/2014/main" xmlns="" id="{00000000-0008-0000-0700-00007D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2" name="直線コネクタ 381">
          <a:extLst>
            <a:ext uri="{FF2B5EF4-FFF2-40B4-BE49-F238E27FC236}">
              <a16:creationId xmlns:a16="http://schemas.microsoft.com/office/drawing/2014/main" xmlns="" id="{00000000-0008-0000-0700-00007E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83" name="テキスト ボックス 382">
          <a:extLst>
            <a:ext uri="{FF2B5EF4-FFF2-40B4-BE49-F238E27FC236}">
              <a16:creationId xmlns:a16="http://schemas.microsoft.com/office/drawing/2014/main" xmlns="" id="{00000000-0008-0000-0700-00007F010000}"/>
            </a:ext>
          </a:extLst>
        </xdr:cNvPr>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4" name="直線コネクタ 383">
          <a:extLst>
            <a:ext uri="{FF2B5EF4-FFF2-40B4-BE49-F238E27FC236}">
              <a16:creationId xmlns:a16="http://schemas.microsoft.com/office/drawing/2014/main" xmlns="" id="{00000000-0008-0000-0700-000080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85" name="テキスト ボックス 384">
          <a:extLst>
            <a:ext uri="{FF2B5EF4-FFF2-40B4-BE49-F238E27FC236}">
              <a16:creationId xmlns:a16="http://schemas.microsoft.com/office/drawing/2014/main" xmlns="" id="{00000000-0008-0000-0700-000081010000}"/>
            </a:ext>
          </a:extLst>
        </xdr:cNvPr>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86" name="直線コネクタ 385">
          <a:extLst>
            <a:ext uri="{FF2B5EF4-FFF2-40B4-BE49-F238E27FC236}">
              <a16:creationId xmlns:a16="http://schemas.microsoft.com/office/drawing/2014/main" xmlns="" id="{00000000-0008-0000-0700-000082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87" name="テキスト ボックス 386">
          <a:extLst>
            <a:ext uri="{FF2B5EF4-FFF2-40B4-BE49-F238E27FC236}">
              <a16:creationId xmlns:a16="http://schemas.microsoft.com/office/drawing/2014/main" xmlns="" id="{00000000-0008-0000-0700-000083010000}"/>
            </a:ext>
          </a:extLst>
        </xdr:cNvPr>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88" name="直線コネクタ 387">
          <a:extLst>
            <a:ext uri="{FF2B5EF4-FFF2-40B4-BE49-F238E27FC236}">
              <a16:creationId xmlns:a16="http://schemas.microsoft.com/office/drawing/2014/main" xmlns="" id="{00000000-0008-0000-0700-000084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89" name="テキスト ボックス 388">
          <a:extLst>
            <a:ext uri="{FF2B5EF4-FFF2-40B4-BE49-F238E27FC236}">
              <a16:creationId xmlns:a16="http://schemas.microsoft.com/office/drawing/2014/main" xmlns="" id="{00000000-0008-0000-0700-000085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xmlns=""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xmlns=""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xmlns=""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74688</xdr:rowOff>
    </xdr:from>
    <xdr:to>
      <xdr:col>54</xdr:col>
      <xdr:colOff>189865</xdr:colOff>
      <xdr:row>79</xdr:row>
      <xdr:rowOff>16942</xdr:rowOff>
    </xdr:to>
    <xdr:cxnSp macro="">
      <xdr:nvCxnSpPr>
        <xdr:cNvPr id="393" name="直線コネクタ 392">
          <a:extLst>
            <a:ext uri="{FF2B5EF4-FFF2-40B4-BE49-F238E27FC236}">
              <a16:creationId xmlns:a16="http://schemas.microsoft.com/office/drawing/2014/main" xmlns="" id="{00000000-0008-0000-0700-000089010000}"/>
            </a:ext>
          </a:extLst>
        </xdr:cNvPr>
        <xdr:cNvCxnSpPr/>
      </xdr:nvCxnSpPr>
      <xdr:spPr>
        <a:xfrm flipV="1">
          <a:off x="10475595" y="12076188"/>
          <a:ext cx="1270" cy="1485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20769</xdr:rowOff>
    </xdr:from>
    <xdr:ext cx="469744" cy="259045"/>
    <xdr:sp macro="" textlink="">
      <xdr:nvSpPr>
        <xdr:cNvPr id="394" name="商工費最小値テキスト">
          <a:extLst>
            <a:ext uri="{FF2B5EF4-FFF2-40B4-BE49-F238E27FC236}">
              <a16:creationId xmlns:a16="http://schemas.microsoft.com/office/drawing/2014/main" xmlns="" id="{00000000-0008-0000-0700-00008A010000}"/>
            </a:ext>
          </a:extLst>
        </xdr:cNvPr>
        <xdr:cNvSpPr txBox="1"/>
      </xdr:nvSpPr>
      <xdr:spPr>
        <a:xfrm>
          <a:off x="10528300" y="13565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16942</xdr:rowOff>
    </xdr:from>
    <xdr:to>
      <xdr:col>55</xdr:col>
      <xdr:colOff>88900</xdr:colOff>
      <xdr:row>79</xdr:row>
      <xdr:rowOff>16942</xdr:rowOff>
    </xdr:to>
    <xdr:cxnSp macro="">
      <xdr:nvCxnSpPr>
        <xdr:cNvPr id="395" name="直線コネクタ 394">
          <a:extLst>
            <a:ext uri="{FF2B5EF4-FFF2-40B4-BE49-F238E27FC236}">
              <a16:creationId xmlns:a16="http://schemas.microsoft.com/office/drawing/2014/main" xmlns="" id="{00000000-0008-0000-0700-00008B010000}"/>
            </a:ext>
          </a:extLst>
        </xdr:cNvPr>
        <xdr:cNvCxnSpPr/>
      </xdr:nvCxnSpPr>
      <xdr:spPr>
        <a:xfrm>
          <a:off x="10388600" y="135614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21365</xdr:rowOff>
    </xdr:from>
    <xdr:ext cx="599010" cy="259045"/>
    <xdr:sp macro="" textlink="">
      <xdr:nvSpPr>
        <xdr:cNvPr id="396" name="商工費最大値テキスト">
          <a:extLst>
            <a:ext uri="{FF2B5EF4-FFF2-40B4-BE49-F238E27FC236}">
              <a16:creationId xmlns:a16="http://schemas.microsoft.com/office/drawing/2014/main" xmlns="" id="{00000000-0008-0000-0700-00008C010000}"/>
            </a:ext>
          </a:extLst>
        </xdr:cNvPr>
        <xdr:cNvSpPr txBox="1"/>
      </xdr:nvSpPr>
      <xdr:spPr>
        <a:xfrm>
          <a:off x="10528300" y="118514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119,119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74688</xdr:rowOff>
    </xdr:from>
    <xdr:to>
      <xdr:col>55</xdr:col>
      <xdr:colOff>88900</xdr:colOff>
      <xdr:row>70</xdr:row>
      <xdr:rowOff>74688</xdr:rowOff>
    </xdr:to>
    <xdr:cxnSp macro="">
      <xdr:nvCxnSpPr>
        <xdr:cNvPr id="397" name="直線コネクタ 396">
          <a:extLst>
            <a:ext uri="{FF2B5EF4-FFF2-40B4-BE49-F238E27FC236}">
              <a16:creationId xmlns:a16="http://schemas.microsoft.com/office/drawing/2014/main" xmlns="" id="{00000000-0008-0000-0700-00008D010000}"/>
            </a:ext>
          </a:extLst>
        </xdr:cNvPr>
        <xdr:cNvCxnSpPr/>
      </xdr:nvCxnSpPr>
      <xdr:spPr>
        <a:xfrm>
          <a:off x="10388600" y="120761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118771</xdr:rowOff>
    </xdr:from>
    <xdr:to>
      <xdr:col>55</xdr:col>
      <xdr:colOff>0</xdr:colOff>
      <xdr:row>79</xdr:row>
      <xdr:rowOff>22453</xdr:rowOff>
    </xdr:to>
    <xdr:cxnSp macro="">
      <xdr:nvCxnSpPr>
        <xdr:cNvPr id="398" name="直線コネクタ 397">
          <a:extLst>
            <a:ext uri="{FF2B5EF4-FFF2-40B4-BE49-F238E27FC236}">
              <a16:creationId xmlns:a16="http://schemas.microsoft.com/office/drawing/2014/main" xmlns="" id="{00000000-0008-0000-0700-00008E010000}"/>
            </a:ext>
          </a:extLst>
        </xdr:cNvPr>
        <xdr:cNvCxnSpPr/>
      </xdr:nvCxnSpPr>
      <xdr:spPr>
        <a:xfrm flipV="1">
          <a:off x="9639300" y="13491871"/>
          <a:ext cx="838200" cy="751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164723</xdr:rowOff>
    </xdr:from>
    <xdr:ext cx="534377" cy="259045"/>
    <xdr:sp macro="" textlink="">
      <xdr:nvSpPr>
        <xdr:cNvPr id="399" name="商工費平均値テキスト">
          <a:extLst>
            <a:ext uri="{FF2B5EF4-FFF2-40B4-BE49-F238E27FC236}">
              <a16:creationId xmlns:a16="http://schemas.microsoft.com/office/drawing/2014/main" xmlns="" id="{00000000-0008-0000-0700-00008F010000}"/>
            </a:ext>
          </a:extLst>
        </xdr:cNvPr>
        <xdr:cNvSpPr txBox="1"/>
      </xdr:nvSpPr>
      <xdr:spPr>
        <a:xfrm>
          <a:off x="10528300" y="13023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141846</xdr:rowOff>
    </xdr:from>
    <xdr:to>
      <xdr:col>55</xdr:col>
      <xdr:colOff>50800</xdr:colOff>
      <xdr:row>77</xdr:row>
      <xdr:rowOff>71996</xdr:rowOff>
    </xdr:to>
    <xdr:sp macro="" textlink="">
      <xdr:nvSpPr>
        <xdr:cNvPr id="400" name="フローチャート: 判断 399">
          <a:extLst>
            <a:ext uri="{FF2B5EF4-FFF2-40B4-BE49-F238E27FC236}">
              <a16:creationId xmlns:a16="http://schemas.microsoft.com/office/drawing/2014/main" xmlns="" id="{00000000-0008-0000-0700-000090010000}"/>
            </a:ext>
          </a:extLst>
        </xdr:cNvPr>
        <xdr:cNvSpPr/>
      </xdr:nvSpPr>
      <xdr:spPr>
        <a:xfrm>
          <a:off x="10426700" y="13172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22453</xdr:rowOff>
    </xdr:from>
    <xdr:to>
      <xdr:col>50</xdr:col>
      <xdr:colOff>114300</xdr:colOff>
      <xdr:row>79</xdr:row>
      <xdr:rowOff>29159</xdr:rowOff>
    </xdr:to>
    <xdr:cxnSp macro="">
      <xdr:nvCxnSpPr>
        <xdr:cNvPr id="401" name="直線コネクタ 400">
          <a:extLst>
            <a:ext uri="{FF2B5EF4-FFF2-40B4-BE49-F238E27FC236}">
              <a16:creationId xmlns:a16="http://schemas.microsoft.com/office/drawing/2014/main" xmlns="" id="{00000000-0008-0000-0700-000091010000}"/>
            </a:ext>
          </a:extLst>
        </xdr:cNvPr>
        <xdr:cNvCxnSpPr/>
      </xdr:nvCxnSpPr>
      <xdr:spPr>
        <a:xfrm flipV="1">
          <a:off x="8750300" y="13567003"/>
          <a:ext cx="889000" cy="67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98146</xdr:rowOff>
    </xdr:from>
    <xdr:to>
      <xdr:col>50</xdr:col>
      <xdr:colOff>165100</xdr:colOff>
      <xdr:row>78</xdr:row>
      <xdr:rowOff>28296</xdr:rowOff>
    </xdr:to>
    <xdr:sp macro="" textlink="">
      <xdr:nvSpPr>
        <xdr:cNvPr id="402" name="フローチャート: 判断 401">
          <a:extLst>
            <a:ext uri="{FF2B5EF4-FFF2-40B4-BE49-F238E27FC236}">
              <a16:creationId xmlns:a16="http://schemas.microsoft.com/office/drawing/2014/main" xmlns="" id="{00000000-0008-0000-0700-000092010000}"/>
            </a:ext>
          </a:extLst>
        </xdr:cNvPr>
        <xdr:cNvSpPr/>
      </xdr:nvSpPr>
      <xdr:spPr>
        <a:xfrm>
          <a:off x="9588500" y="13299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44823</xdr:rowOff>
    </xdr:from>
    <xdr:ext cx="534377" cy="259045"/>
    <xdr:sp macro="" textlink="">
      <xdr:nvSpPr>
        <xdr:cNvPr id="403" name="テキスト ボックス 402">
          <a:extLst>
            <a:ext uri="{FF2B5EF4-FFF2-40B4-BE49-F238E27FC236}">
              <a16:creationId xmlns:a16="http://schemas.microsoft.com/office/drawing/2014/main" xmlns="" id="{00000000-0008-0000-0700-000093010000}"/>
            </a:ext>
          </a:extLst>
        </xdr:cNvPr>
        <xdr:cNvSpPr txBox="1"/>
      </xdr:nvSpPr>
      <xdr:spPr>
        <a:xfrm>
          <a:off x="9372111" y="13075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28690</xdr:rowOff>
    </xdr:from>
    <xdr:to>
      <xdr:col>45</xdr:col>
      <xdr:colOff>177800</xdr:colOff>
      <xdr:row>79</xdr:row>
      <xdr:rowOff>29159</xdr:rowOff>
    </xdr:to>
    <xdr:cxnSp macro="">
      <xdr:nvCxnSpPr>
        <xdr:cNvPr id="404" name="直線コネクタ 403">
          <a:extLst>
            <a:ext uri="{FF2B5EF4-FFF2-40B4-BE49-F238E27FC236}">
              <a16:creationId xmlns:a16="http://schemas.microsoft.com/office/drawing/2014/main" xmlns="" id="{00000000-0008-0000-0700-000094010000}"/>
            </a:ext>
          </a:extLst>
        </xdr:cNvPr>
        <xdr:cNvCxnSpPr/>
      </xdr:nvCxnSpPr>
      <xdr:spPr>
        <a:xfrm>
          <a:off x="7861300" y="13573240"/>
          <a:ext cx="889000" cy="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141185</xdr:rowOff>
    </xdr:from>
    <xdr:to>
      <xdr:col>46</xdr:col>
      <xdr:colOff>38100</xdr:colOff>
      <xdr:row>78</xdr:row>
      <xdr:rowOff>71335</xdr:rowOff>
    </xdr:to>
    <xdr:sp macro="" textlink="">
      <xdr:nvSpPr>
        <xdr:cNvPr id="405" name="フローチャート: 判断 404">
          <a:extLst>
            <a:ext uri="{FF2B5EF4-FFF2-40B4-BE49-F238E27FC236}">
              <a16:creationId xmlns:a16="http://schemas.microsoft.com/office/drawing/2014/main" xmlns="" id="{00000000-0008-0000-0700-000095010000}"/>
            </a:ext>
          </a:extLst>
        </xdr:cNvPr>
        <xdr:cNvSpPr/>
      </xdr:nvSpPr>
      <xdr:spPr>
        <a:xfrm>
          <a:off x="8699500" y="13342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87862</xdr:rowOff>
    </xdr:from>
    <xdr:ext cx="534377" cy="259045"/>
    <xdr:sp macro="" textlink="">
      <xdr:nvSpPr>
        <xdr:cNvPr id="406" name="テキスト ボックス 405">
          <a:extLst>
            <a:ext uri="{FF2B5EF4-FFF2-40B4-BE49-F238E27FC236}">
              <a16:creationId xmlns:a16="http://schemas.microsoft.com/office/drawing/2014/main" xmlns="" id="{00000000-0008-0000-0700-000096010000}"/>
            </a:ext>
          </a:extLst>
        </xdr:cNvPr>
        <xdr:cNvSpPr txBox="1"/>
      </xdr:nvSpPr>
      <xdr:spPr>
        <a:xfrm>
          <a:off x="8483111" y="131180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28690</xdr:rowOff>
    </xdr:from>
    <xdr:to>
      <xdr:col>41</xdr:col>
      <xdr:colOff>50800</xdr:colOff>
      <xdr:row>79</xdr:row>
      <xdr:rowOff>28944</xdr:rowOff>
    </xdr:to>
    <xdr:cxnSp macro="">
      <xdr:nvCxnSpPr>
        <xdr:cNvPr id="407" name="直線コネクタ 406">
          <a:extLst>
            <a:ext uri="{FF2B5EF4-FFF2-40B4-BE49-F238E27FC236}">
              <a16:creationId xmlns:a16="http://schemas.microsoft.com/office/drawing/2014/main" xmlns="" id="{00000000-0008-0000-0700-000097010000}"/>
            </a:ext>
          </a:extLst>
        </xdr:cNvPr>
        <xdr:cNvCxnSpPr/>
      </xdr:nvCxnSpPr>
      <xdr:spPr>
        <a:xfrm flipV="1">
          <a:off x="6972300" y="13573240"/>
          <a:ext cx="889000" cy="2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131787</xdr:rowOff>
    </xdr:from>
    <xdr:to>
      <xdr:col>41</xdr:col>
      <xdr:colOff>101600</xdr:colOff>
      <xdr:row>78</xdr:row>
      <xdr:rowOff>61937</xdr:rowOff>
    </xdr:to>
    <xdr:sp macro="" textlink="">
      <xdr:nvSpPr>
        <xdr:cNvPr id="408" name="フローチャート: 判断 407">
          <a:extLst>
            <a:ext uri="{FF2B5EF4-FFF2-40B4-BE49-F238E27FC236}">
              <a16:creationId xmlns:a16="http://schemas.microsoft.com/office/drawing/2014/main" xmlns="" id="{00000000-0008-0000-0700-000098010000}"/>
            </a:ext>
          </a:extLst>
        </xdr:cNvPr>
        <xdr:cNvSpPr/>
      </xdr:nvSpPr>
      <xdr:spPr>
        <a:xfrm>
          <a:off x="7810500" y="13333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78464</xdr:rowOff>
    </xdr:from>
    <xdr:ext cx="534377" cy="259045"/>
    <xdr:sp macro="" textlink="">
      <xdr:nvSpPr>
        <xdr:cNvPr id="409" name="テキスト ボックス 408">
          <a:extLst>
            <a:ext uri="{FF2B5EF4-FFF2-40B4-BE49-F238E27FC236}">
              <a16:creationId xmlns:a16="http://schemas.microsoft.com/office/drawing/2014/main" xmlns="" id="{00000000-0008-0000-0700-000099010000}"/>
            </a:ext>
          </a:extLst>
        </xdr:cNvPr>
        <xdr:cNvSpPr txBox="1"/>
      </xdr:nvSpPr>
      <xdr:spPr>
        <a:xfrm>
          <a:off x="7594111" y="13108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166663</xdr:rowOff>
    </xdr:from>
    <xdr:to>
      <xdr:col>36</xdr:col>
      <xdr:colOff>165100</xdr:colOff>
      <xdr:row>78</xdr:row>
      <xdr:rowOff>96813</xdr:rowOff>
    </xdr:to>
    <xdr:sp macro="" textlink="">
      <xdr:nvSpPr>
        <xdr:cNvPr id="410" name="フローチャート: 判断 409">
          <a:extLst>
            <a:ext uri="{FF2B5EF4-FFF2-40B4-BE49-F238E27FC236}">
              <a16:creationId xmlns:a16="http://schemas.microsoft.com/office/drawing/2014/main" xmlns="" id="{00000000-0008-0000-0700-00009A010000}"/>
            </a:ext>
          </a:extLst>
        </xdr:cNvPr>
        <xdr:cNvSpPr/>
      </xdr:nvSpPr>
      <xdr:spPr>
        <a:xfrm>
          <a:off x="6921500" y="13368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113340</xdr:rowOff>
    </xdr:from>
    <xdr:ext cx="534377" cy="259045"/>
    <xdr:sp macro="" textlink="">
      <xdr:nvSpPr>
        <xdr:cNvPr id="411" name="テキスト ボックス 410">
          <a:extLst>
            <a:ext uri="{FF2B5EF4-FFF2-40B4-BE49-F238E27FC236}">
              <a16:creationId xmlns:a16="http://schemas.microsoft.com/office/drawing/2014/main" xmlns="" id="{00000000-0008-0000-0700-00009B010000}"/>
            </a:ext>
          </a:extLst>
        </xdr:cNvPr>
        <xdr:cNvSpPr txBox="1"/>
      </xdr:nvSpPr>
      <xdr:spPr>
        <a:xfrm>
          <a:off x="6705111" y="13143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xmlns=""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xmlns=""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xmlns=""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xmlns=""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xmlns=""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67971</xdr:rowOff>
    </xdr:from>
    <xdr:to>
      <xdr:col>55</xdr:col>
      <xdr:colOff>50800</xdr:colOff>
      <xdr:row>78</xdr:row>
      <xdr:rowOff>169571</xdr:rowOff>
    </xdr:to>
    <xdr:sp macro="" textlink="">
      <xdr:nvSpPr>
        <xdr:cNvPr id="417" name="楕円 416">
          <a:extLst>
            <a:ext uri="{FF2B5EF4-FFF2-40B4-BE49-F238E27FC236}">
              <a16:creationId xmlns:a16="http://schemas.microsoft.com/office/drawing/2014/main" xmlns="" id="{00000000-0008-0000-0700-0000A1010000}"/>
            </a:ext>
          </a:extLst>
        </xdr:cNvPr>
        <xdr:cNvSpPr/>
      </xdr:nvSpPr>
      <xdr:spPr>
        <a:xfrm>
          <a:off x="10426700" y="13441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154348</xdr:rowOff>
    </xdr:from>
    <xdr:ext cx="469744" cy="259045"/>
    <xdr:sp macro="" textlink="">
      <xdr:nvSpPr>
        <xdr:cNvPr id="418" name="商工費該当値テキスト">
          <a:extLst>
            <a:ext uri="{FF2B5EF4-FFF2-40B4-BE49-F238E27FC236}">
              <a16:creationId xmlns:a16="http://schemas.microsoft.com/office/drawing/2014/main" xmlns="" id="{00000000-0008-0000-0700-0000A2010000}"/>
            </a:ext>
          </a:extLst>
        </xdr:cNvPr>
        <xdr:cNvSpPr txBox="1"/>
      </xdr:nvSpPr>
      <xdr:spPr>
        <a:xfrm>
          <a:off x="10528300" y="133559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143103</xdr:rowOff>
    </xdr:from>
    <xdr:to>
      <xdr:col>50</xdr:col>
      <xdr:colOff>165100</xdr:colOff>
      <xdr:row>79</xdr:row>
      <xdr:rowOff>73253</xdr:rowOff>
    </xdr:to>
    <xdr:sp macro="" textlink="">
      <xdr:nvSpPr>
        <xdr:cNvPr id="419" name="楕円 418">
          <a:extLst>
            <a:ext uri="{FF2B5EF4-FFF2-40B4-BE49-F238E27FC236}">
              <a16:creationId xmlns:a16="http://schemas.microsoft.com/office/drawing/2014/main" xmlns="" id="{00000000-0008-0000-0700-0000A3010000}"/>
            </a:ext>
          </a:extLst>
        </xdr:cNvPr>
        <xdr:cNvSpPr/>
      </xdr:nvSpPr>
      <xdr:spPr>
        <a:xfrm>
          <a:off x="9588500" y="13516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64380</xdr:rowOff>
    </xdr:from>
    <xdr:ext cx="469744" cy="259045"/>
    <xdr:sp macro="" textlink="">
      <xdr:nvSpPr>
        <xdr:cNvPr id="420" name="テキスト ボックス 419">
          <a:extLst>
            <a:ext uri="{FF2B5EF4-FFF2-40B4-BE49-F238E27FC236}">
              <a16:creationId xmlns:a16="http://schemas.microsoft.com/office/drawing/2014/main" xmlns="" id="{00000000-0008-0000-0700-0000A4010000}"/>
            </a:ext>
          </a:extLst>
        </xdr:cNvPr>
        <xdr:cNvSpPr txBox="1"/>
      </xdr:nvSpPr>
      <xdr:spPr>
        <a:xfrm>
          <a:off x="9404428" y="136089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149809</xdr:rowOff>
    </xdr:from>
    <xdr:to>
      <xdr:col>46</xdr:col>
      <xdr:colOff>38100</xdr:colOff>
      <xdr:row>79</xdr:row>
      <xdr:rowOff>79959</xdr:rowOff>
    </xdr:to>
    <xdr:sp macro="" textlink="">
      <xdr:nvSpPr>
        <xdr:cNvPr id="421" name="楕円 420">
          <a:extLst>
            <a:ext uri="{FF2B5EF4-FFF2-40B4-BE49-F238E27FC236}">
              <a16:creationId xmlns:a16="http://schemas.microsoft.com/office/drawing/2014/main" xmlns="" id="{00000000-0008-0000-0700-0000A5010000}"/>
            </a:ext>
          </a:extLst>
        </xdr:cNvPr>
        <xdr:cNvSpPr/>
      </xdr:nvSpPr>
      <xdr:spPr>
        <a:xfrm>
          <a:off x="8699500" y="13522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71086</xdr:rowOff>
    </xdr:from>
    <xdr:ext cx="469744" cy="259045"/>
    <xdr:sp macro="" textlink="">
      <xdr:nvSpPr>
        <xdr:cNvPr id="422" name="テキスト ボックス 421">
          <a:extLst>
            <a:ext uri="{FF2B5EF4-FFF2-40B4-BE49-F238E27FC236}">
              <a16:creationId xmlns:a16="http://schemas.microsoft.com/office/drawing/2014/main" xmlns="" id="{00000000-0008-0000-0700-0000A6010000}"/>
            </a:ext>
          </a:extLst>
        </xdr:cNvPr>
        <xdr:cNvSpPr txBox="1"/>
      </xdr:nvSpPr>
      <xdr:spPr>
        <a:xfrm>
          <a:off x="8515428" y="136156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149340</xdr:rowOff>
    </xdr:from>
    <xdr:to>
      <xdr:col>41</xdr:col>
      <xdr:colOff>101600</xdr:colOff>
      <xdr:row>79</xdr:row>
      <xdr:rowOff>79490</xdr:rowOff>
    </xdr:to>
    <xdr:sp macro="" textlink="">
      <xdr:nvSpPr>
        <xdr:cNvPr id="423" name="楕円 422">
          <a:extLst>
            <a:ext uri="{FF2B5EF4-FFF2-40B4-BE49-F238E27FC236}">
              <a16:creationId xmlns:a16="http://schemas.microsoft.com/office/drawing/2014/main" xmlns="" id="{00000000-0008-0000-0700-0000A7010000}"/>
            </a:ext>
          </a:extLst>
        </xdr:cNvPr>
        <xdr:cNvSpPr/>
      </xdr:nvSpPr>
      <xdr:spPr>
        <a:xfrm>
          <a:off x="7810500" y="1352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70617</xdr:rowOff>
    </xdr:from>
    <xdr:ext cx="469744" cy="259045"/>
    <xdr:sp macro="" textlink="">
      <xdr:nvSpPr>
        <xdr:cNvPr id="424" name="テキスト ボックス 423">
          <a:extLst>
            <a:ext uri="{FF2B5EF4-FFF2-40B4-BE49-F238E27FC236}">
              <a16:creationId xmlns:a16="http://schemas.microsoft.com/office/drawing/2014/main" xmlns="" id="{00000000-0008-0000-0700-0000A8010000}"/>
            </a:ext>
          </a:extLst>
        </xdr:cNvPr>
        <xdr:cNvSpPr txBox="1"/>
      </xdr:nvSpPr>
      <xdr:spPr>
        <a:xfrm>
          <a:off x="7626428" y="136151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149594</xdr:rowOff>
    </xdr:from>
    <xdr:to>
      <xdr:col>36</xdr:col>
      <xdr:colOff>165100</xdr:colOff>
      <xdr:row>79</xdr:row>
      <xdr:rowOff>79744</xdr:rowOff>
    </xdr:to>
    <xdr:sp macro="" textlink="">
      <xdr:nvSpPr>
        <xdr:cNvPr id="425" name="楕円 424">
          <a:extLst>
            <a:ext uri="{FF2B5EF4-FFF2-40B4-BE49-F238E27FC236}">
              <a16:creationId xmlns:a16="http://schemas.microsoft.com/office/drawing/2014/main" xmlns="" id="{00000000-0008-0000-0700-0000A9010000}"/>
            </a:ext>
          </a:extLst>
        </xdr:cNvPr>
        <xdr:cNvSpPr/>
      </xdr:nvSpPr>
      <xdr:spPr>
        <a:xfrm>
          <a:off x="6921500" y="13522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70871</xdr:rowOff>
    </xdr:from>
    <xdr:ext cx="469744" cy="259045"/>
    <xdr:sp macro="" textlink="">
      <xdr:nvSpPr>
        <xdr:cNvPr id="426" name="テキスト ボックス 425">
          <a:extLst>
            <a:ext uri="{FF2B5EF4-FFF2-40B4-BE49-F238E27FC236}">
              <a16:creationId xmlns:a16="http://schemas.microsoft.com/office/drawing/2014/main" xmlns="" id="{00000000-0008-0000-0700-0000AA010000}"/>
            </a:ext>
          </a:extLst>
        </xdr:cNvPr>
        <xdr:cNvSpPr txBox="1"/>
      </xdr:nvSpPr>
      <xdr:spPr>
        <a:xfrm>
          <a:off x="6737428" y="136154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xmlns=""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xmlns=""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xmlns=""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xmlns=""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xmlns=""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xmlns=""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xmlns=""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xmlns=""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xmlns=""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xmlns=""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7" name="直線コネクタ 436">
          <a:extLst>
            <a:ext uri="{FF2B5EF4-FFF2-40B4-BE49-F238E27FC236}">
              <a16:creationId xmlns:a16="http://schemas.microsoft.com/office/drawing/2014/main" xmlns="" id="{00000000-0008-0000-0700-0000B5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8" name="テキスト ボックス 437">
          <a:extLst>
            <a:ext uri="{FF2B5EF4-FFF2-40B4-BE49-F238E27FC236}">
              <a16:creationId xmlns:a16="http://schemas.microsoft.com/office/drawing/2014/main" xmlns="" id="{00000000-0008-0000-0700-0000B6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9" name="直線コネクタ 438">
          <a:extLst>
            <a:ext uri="{FF2B5EF4-FFF2-40B4-BE49-F238E27FC236}">
              <a16:creationId xmlns:a16="http://schemas.microsoft.com/office/drawing/2014/main" xmlns="" id="{00000000-0008-0000-0700-0000B7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0" name="テキスト ボックス 439">
          <a:extLst>
            <a:ext uri="{FF2B5EF4-FFF2-40B4-BE49-F238E27FC236}">
              <a16:creationId xmlns:a16="http://schemas.microsoft.com/office/drawing/2014/main" xmlns="" id="{00000000-0008-0000-0700-0000B8010000}"/>
            </a:ext>
          </a:extLst>
        </xdr:cNvPr>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1" name="直線コネクタ 440">
          <a:extLst>
            <a:ext uri="{FF2B5EF4-FFF2-40B4-BE49-F238E27FC236}">
              <a16:creationId xmlns:a16="http://schemas.microsoft.com/office/drawing/2014/main" xmlns="" id="{00000000-0008-0000-0700-0000B9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2" name="テキスト ボックス 441">
          <a:extLst>
            <a:ext uri="{FF2B5EF4-FFF2-40B4-BE49-F238E27FC236}">
              <a16:creationId xmlns:a16="http://schemas.microsoft.com/office/drawing/2014/main" xmlns="" id="{00000000-0008-0000-0700-0000BA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3" name="直線コネクタ 442">
          <a:extLst>
            <a:ext uri="{FF2B5EF4-FFF2-40B4-BE49-F238E27FC236}">
              <a16:creationId xmlns:a16="http://schemas.microsoft.com/office/drawing/2014/main" xmlns="" id="{00000000-0008-0000-0700-0000BB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4" name="テキスト ボックス 443">
          <a:extLst>
            <a:ext uri="{FF2B5EF4-FFF2-40B4-BE49-F238E27FC236}">
              <a16:creationId xmlns:a16="http://schemas.microsoft.com/office/drawing/2014/main" xmlns="" id="{00000000-0008-0000-0700-0000BC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5" name="土木費グラフ枠">
          <a:extLst>
            <a:ext uri="{FF2B5EF4-FFF2-40B4-BE49-F238E27FC236}">
              <a16:creationId xmlns:a16="http://schemas.microsoft.com/office/drawing/2014/main" xmlns="" id="{00000000-0008-0000-0700-0000BD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146633</xdr:rowOff>
    </xdr:from>
    <xdr:to>
      <xdr:col>54</xdr:col>
      <xdr:colOff>189865</xdr:colOff>
      <xdr:row>97</xdr:row>
      <xdr:rowOff>106953</xdr:rowOff>
    </xdr:to>
    <xdr:cxnSp macro="">
      <xdr:nvCxnSpPr>
        <xdr:cNvPr id="446" name="直線コネクタ 445">
          <a:extLst>
            <a:ext uri="{FF2B5EF4-FFF2-40B4-BE49-F238E27FC236}">
              <a16:creationId xmlns:a16="http://schemas.microsoft.com/office/drawing/2014/main" xmlns="" id="{00000000-0008-0000-0700-0000BE010000}"/>
            </a:ext>
          </a:extLst>
        </xdr:cNvPr>
        <xdr:cNvCxnSpPr/>
      </xdr:nvCxnSpPr>
      <xdr:spPr>
        <a:xfrm flipV="1">
          <a:off x="10475595" y="15577133"/>
          <a:ext cx="1270" cy="11604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110780</xdr:rowOff>
    </xdr:from>
    <xdr:ext cx="534377" cy="259045"/>
    <xdr:sp macro="" textlink="">
      <xdr:nvSpPr>
        <xdr:cNvPr id="447" name="土木費最小値テキスト">
          <a:extLst>
            <a:ext uri="{FF2B5EF4-FFF2-40B4-BE49-F238E27FC236}">
              <a16:creationId xmlns:a16="http://schemas.microsoft.com/office/drawing/2014/main" xmlns="" id="{00000000-0008-0000-0700-0000BF010000}"/>
            </a:ext>
          </a:extLst>
        </xdr:cNvPr>
        <xdr:cNvSpPr txBox="1"/>
      </xdr:nvSpPr>
      <xdr:spPr>
        <a:xfrm>
          <a:off x="10528300" y="167414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106953</xdr:rowOff>
    </xdr:from>
    <xdr:to>
      <xdr:col>55</xdr:col>
      <xdr:colOff>88900</xdr:colOff>
      <xdr:row>97</xdr:row>
      <xdr:rowOff>106953</xdr:rowOff>
    </xdr:to>
    <xdr:cxnSp macro="">
      <xdr:nvCxnSpPr>
        <xdr:cNvPr id="448" name="直線コネクタ 447">
          <a:extLst>
            <a:ext uri="{FF2B5EF4-FFF2-40B4-BE49-F238E27FC236}">
              <a16:creationId xmlns:a16="http://schemas.microsoft.com/office/drawing/2014/main" xmlns="" id="{00000000-0008-0000-0700-0000C0010000}"/>
            </a:ext>
          </a:extLst>
        </xdr:cNvPr>
        <xdr:cNvCxnSpPr/>
      </xdr:nvCxnSpPr>
      <xdr:spPr>
        <a:xfrm>
          <a:off x="10388600" y="167376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93310</xdr:rowOff>
    </xdr:from>
    <xdr:ext cx="599010" cy="259045"/>
    <xdr:sp macro="" textlink="">
      <xdr:nvSpPr>
        <xdr:cNvPr id="449" name="土木費最大値テキスト">
          <a:extLst>
            <a:ext uri="{FF2B5EF4-FFF2-40B4-BE49-F238E27FC236}">
              <a16:creationId xmlns:a16="http://schemas.microsoft.com/office/drawing/2014/main" xmlns="" id="{00000000-0008-0000-0700-0000C1010000}"/>
            </a:ext>
          </a:extLst>
        </xdr:cNvPr>
        <xdr:cNvSpPr txBox="1"/>
      </xdr:nvSpPr>
      <xdr:spPr>
        <a:xfrm>
          <a:off x="10528300" y="1535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218,787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146633</xdr:rowOff>
    </xdr:from>
    <xdr:to>
      <xdr:col>55</xdr:col>
      <xdr:colOff>88900</xdr:colOff>
      <xdr:row>90</xdr:row>
      <xdr:rowOff>146633</xdr:rowOff>
    </xdr:to>
    <xdr:cxnSp macro="">
      <xdr:nvCxnSpPr>
        <xdr:cNvPr id="450" name="直線コネクタ 449">
          <a:extLst>
            <a:ext uri="{FF2B5EF4-FFF2-40B4-BE49-F238E27FC236}">
              <a16:creationId xmlns:a16="http://schemas.microsoft.com/office/drawing/2014/main" xmlns="" id="{00000000-0008-0000-0700-0000C2010000}"/>
            </a:ext>
          </a:extLst>
        </xdr:cNvPr>
        <xdr:cNvCxnSpPr/>
      </xdr:nvCxnSpPr>
      <xdr:spPr>
        <a:xfrm>
          <a:off x="10388600" y="15577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94</xdr:row>
      <xdr:rowOff>169658</xdr:rowOff>
    </xdr:from>
    <xdr:to>
      <xdr:col>55</xdr:col>
      <xdr:colOff>0</xdr:colOff>
      <xdr:row>97</xdr:row>
      <xdr:rowOff>22943</xdr:rowOff>
    </xdr:to>
    <xdr:cxnSp macro="">
      <xdr:nvCxnSpPr>
        <xdr:cNvPr id="451" name="直線コネクタ 450">
          <a:extLst>
            <a:ext uri="{FF2B5EF4-FFF2-40B4-BE49-F238E27FC236}">
              <a16:creationId xmlns:a16="http://schemas.microsoft.com/office/drawing/2014/main" xmlns="" id="{00000000-0008-0000-0700-0000C3010000}"/>
            </a:ext>
          </a:extLst>
        </xdr:cNvPr>
        <xdr:cNvCxnSpPr/>
      </xdr:nvCxnSpPr>
      <xdr:spPr>
        <a:xfrm flipV="1">
          <a:off x="9639300" y="16285958"/>
          <a:ext cx="838200" cy="367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106566</xdr:rowOff>
    </xdr:from>
    <xdr:ext cx="534377" cy="259045"/>
    <xdr:sp macro="" textlink="">
      <xdr:nvSpPr>
        <xdr:cNvPr id="452" name="土木費平均値テキスト">
          <a:extLst>
            <a:ext uri="{FF2B5EF4-FFF2-40B4-BE49-F238E27FC236}">
              <a16:creationId xmlns:a16="http://schemas.microsoft.com/office/drawing/2014/main" xmlns="" id="{00000000-0008-0000-0700-0000C4010000}"/>
            </a:ext>
          </a:extLst>
        </xdr:cNvPr>
        <xdr:cNvSpPr txBox="1"/>
      </xdr:nvSpPr>
      <xdr:spPr>
        <a:xfrm>
          <a:off x="10528300" y="163943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128139</xdr:rowOff>
    </xdr:from>
    <xdr:to>
      <xdr:col>55</xdr:col>
      <xdr:colOff>50800</xdr:colOff>
      <xdr:row>96</xdr:row>
      <xdr:rowOff>58289</xdr:rowOff>
    </xdr:to>
    <xdr:sp macro="" textlink="">
      <xdr:nvSpPr>
        <xdr:cNvPr id="453" name="フローチャート: 判断 452">
          <a:extLst>
            <a:ext uri="{FF2B5EF4-FFF2-40B4-BE49-F238E27FC236}">
              <a16:creationId xmlns:a16="http://schemas.microsoft.com/office/drawing/2014/main" xmlns="" id="{00000000-0008-0000-0700-0000C5010000}"/>
            </a:ext>
          </a:extLst>
        </xdr:cNvPr>
        <xdr:cNvSpPr/>
      </xdr:nvSpPr>
      <xdr:spPr>
        <a:xfrm>
          <a:off x="10426700" y="1641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71543</xdr:rowOff>
    </xdr:from>
    <xdr:to>
      <xdr:col>50</xdr:col>
      <xdr:colOff>114300</xdr:colOff>
      <xdr:row>97</xdr:row>
      <xdr:rowOff>22943</xdr:rowOff>
    </xdr:to>
    <xdr:cxnSp macro="">
      <xdr:nvCxnSpPr>
        <xdr:cNvPr id="454" name="直線コネクタ 453">
          <a:extLst>
            <a:ext uri="{FF2B5EF4-FFF2-40B4-BE49-F238E27FC236}">
              <a16:creationId xmlns:a16="http://schemas.microsoft.com/office/drawing/2014/main" xmlns="" id="{00000000-0008-0000-0700-0000C6010000}"/>
            </a:ext>
          </a:extLst>
        </xdr:cNvPr>
        <xdr:cNvCxnSpPr/>
      </xdr:nvCxnSpPr>
      <xdr:spPr>
        <a:xfrm>
          <a:off x="8750300" y="16530743"/>
          <a:ext cx="889000" cy="1228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95</xdr:row>
      <xdr:rowOff>162829</xdr:rowOff>
    </xdr:from>
    <xdr:to>
      <xdr:col>50</xdr:col>
      <xdr:colOff>165100</xdr:colOff>
      <xdr:row>96</xdr:row>
      <xdr:rowOff>92979</xdr:rowOff>
    </xdr:to>
    <xdr:sp macro="" textlink="">
      <xdr:nvSpPr>
        <xdr:cNvPr id="455" name="フローチャート: 判断 454">
          <a:extLst>
            <a:ext uri="{FF2B5EF4-FFF2-40B4-BE49-F238E27FC236}">
              <a16:creationId xmlns:a16="http://schemas.microsoft.com/office/drawing/2014/main" xmlns="" id="{00000000-0008-0000-0700-0000C7010000}"/>
            </a:ext>
          </a:extLst>
        </xdr:cNvPr>
        <xdr:cNvSpPr/>
      </xdr:nvSpPr>
      <xdr:spPr>
        <a:xfrm>
          <a:off x="9588500" y="1645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109506</xdr:rowOff>
    </xdr:from>
    <xdr:ext cx="534377" cy="259045"/>
    <xdr:sp macro="" textlink="">
      <xdr:nvSpPr>
        <xdr:cNvPr id="456" name="テキスト ボックス 455">
          <a:extLst>
            <a:ext uri="{FF2B5EF4-FFF2-40B4-BE49-F238E27FC236}">
              <a16:creationId xmlns:a16="http://schemas.microsoft.com/office/drawing/2014/main" xmlns="" id="{00000000-0008-0000-0700-0000C8010000}"/>
            </a:ext>
          </a:extLst>
        </xdr:cNvPr>
        <xdr:cNvSpPr txBox="1"/>
      </xdr:nvSpPr>
      <xdr:spPr>
        <a:xfrm>
          <a:off x="9372111" y="1622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71543</xdr:rowOff>
    </xdr:from>
    <xdr:to>
      <xdr:col>45</xdr:col>
      <xdr:colOff>177800</xdr:colOff>
      <xdr:row>96</xdr:row>
      <xdr:rowOff>106049</xdr:rowOff>
    </xdr:to>
    <xdr:cxnSp macro="">
      <xdr:nvCxnSpPr>
        <xdr:cNvPr id="457" name="直線コネクタ 456">
          <a:extLst>
            <a:ext uri="{FF2B5EF4-FFF2-40B4-BE49-F238E27FC236}">
              <a16:creationId xmlns:a16="http://schemas.microsoft.com/office/drawing/2014/main" xmlns="" id="{00000000-0008-0000-0700-0000C9010000}"/>
            </a:ext>
          </a:extLst>
        </xdr:cNvPr>
        <xdr:cNvCxnSpPr/>
      </xdr:nvCxnSpPr>
      <xdr:spPr>
        <a:xfrm flipV="1">
          <a:off x="7861300" y="16530743"/>
          <a:ext cx="889000" cy="34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95</xdr:row>
      <xdr:rowOff>150611</xdr:rowOff>
    </xdr:from>
    <xdr:to>
      <xdr:col>46</xdr:col>
      <xdr:colOff>38100</xdr:colOff>
      <xdr:row>96</xdr:row>
      <xdr:rowOff>80761</xdr:rowOff>
    </xdr:to>
    <xdr:sp macro="" textlink="">
      <xdr:nvSpPr>
        <xdr:cNvPr id="458" name="フローチャート: 判断 457">
          <a:extLst>
            <a:ext uri="{FF2B5EF4-FFF2-40B4-BE49-F238E27FC236}">
              <a16:creationId xmlns:a16="http://schemas.microsoft.com/office/drawing/2014/main" xmlns="" id="{00000000-0008-0000-0700-0000CA010000}"/>
            </a:ext>
          </a:extLst>
        </xdr:cNvPr>
        <xdr:cNvSpPr/>
      </xdr:nvSpPr>
      <xdr:spPr>
        <a:xfrm>
          <a:off x="8699500" y="16438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97288</xdr:rowOff>
    </xdr:from>
    <xdr:ext cx="534377" cy="259045"/>
    <xdr:sp macro="" textlink="">
      <xdr:nvSpPr>
        <xdr:cNvPr id="459" name="テキスト ボックス 458">
          <a:extLst>
            <a:ext uri="{FF2B5EF4-FFF2-40B4-BE49-F238E27FC236}">
              <a16:creationId xmlns:a16="http://schemas.microsoft.com/office/drawing/2014/main" xmlns="" id="{00000000-0008-0000-0700-0000CB010000}"/>
            </a:ext>
          </a:extLst>
        </xdr:cNvPr>
        <xdr:cNvSpPr txBox="1"/>
      </xdr:nvSpPr>
      <xdr:spPr>
        <a:xfrm>
          <a:off x="8483111" y="16213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106049</xdr:rowOff>
    </xdr:from>
    <xdr:to>
      <xdr:col>41</xdr:col>
      <xdr:colOff>50800</xdr:colOff>
      <xdr:row>97</xdr:row>
      <xdr:rowOff>3945</xdr:rowOff>
    </xdr:to>
    <xdr:cxnSp macro="">
      <xdr:nvCxnSpPr>
        <xdr:cNvPr id="460" name="直線コネクタ 459">
          <a:extLst>
            <a:ext uri="{FF2B5EF4-FFF2-40B4-BE49-F238E27FC236}">
              <a16:creationId xmlns:a16="http://schemas.microsoft.com/office/drawing/2014/main" xmlns="" id="{00000000-0008-0000-0700-0000CC010000}"/>
            </a:ext>
          </a:extLst>
        </xdr:cNvPr>
        <xdr:cNvCxnSpPr/>
      </xdr:nvCxnSpPr>
      <xdr:spPr>
        <a:xfrm flipV="1">
          <a:off x="6972300" y="16565249"/>
          <a:ext cx="889000" cy="69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95</xdr:row>
      <xdr:rowOff>165001</xdr:rowOff>
    </xdr:from>
    <xdr:to>
      <xdr:col>41</xdr:col>
      <xdr:colOff>101600</xdr:colOff>
      <xdr:row>96</xdr:row>
      <xdr:rowOff>95151</xdr:rowOff>
    </xdr:to>
    <xdr:sp macro="" textlink="">
      <xdr:nvSpPr>
        <xdr:cNvPr id="461" name="フローチャート: 判断 460">
          <a:extLst>
            <a:ext uri="{FF2B5EF4-FFF2-40B4-BE49-F238E27FC236}">
              <a16:creationId xmlns:a16="http://schemas.microsoft.com/office/drawing/2014/main" xmlns="" id="{00000000-0008-0000-0700-0000CD010000}"/>
            </a:ext>
          </a:extLst>
        </xdr:cNvPr>
        <xdr:cNvSpPr/>
      </xdr:nvSpPr>
      <xdr:spPr>
        <a:xfrm>
          <a:off x="7810500" y="1645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111678</xdr:rowOff>
    </xdr:from>
    <xdr:ext cx="534377" cy="259045"/>
    <xdr:sp macro="" textlink="">
      <xdr:nvSpPr>
        <xdr:cNvPr id="462" name="テキスト ボックス 461">
          <a:extLst>
            <a:ext uri="{FF2B5EF4-FFF2-40B4-BE49-F238E27FC236}">
              <a16:creationId xmlns:a16="http://schemas.microsoft.com/office/drawing/2014/main" xmlns="" id="{00000000-0008-0000-0700-0000CE010000}"/>
            </a:ext>
          </a:extLst>
        </xdr:cNvPr>
        <xdr:cNvSpPr txBox="1"/>
      </xdr:nvSpPr>
      <xdr:spPr>
        <a:xfrm>
          <a:off x="7594111" y="1622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15873</xdr:rowOff>
    </xdr:from>
    <xdr:to>
      <xdr:col>36</xdr:col>
      <xdr:colOff>165100</xdr:colOff>
      <xdr:row>96</xdr:row>
      <xdr:rowOff>117473</xdr:rowOff>
    </xdr:to>
    <xdr:sp macro="" textlink="">
      <xdr:nvSpPr>
        <xdr:cNvPr id="463" name="フローチャート: 判断 462">
          <a:extLst>
            <a:ext uri="{FF2B5EF4-FFF2-40B4-BE49-F238E27FC236}">
              <a16:creationId xmlns:a16="http://schemas.microsoft.com/office/drawing/2014/main" xmlns="" id="{00000000-0008-0000-0700-0000CF010000}"/>
            </a:ext>
          </a:extLst>
        </xdr:cNvPr>
        <xdr:cNvSpPr/>
      </xdr:nvSpPr>
      <xdr:spPr>
        <a:xfrm>
          <a:off x="6921500" y="164750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134000</xdr:rowOff>
    </xdr:from>
    <xdr:ext cx="534377" cy="259045"/>
    <xdr:sp macro="" textlink="">
      <xdr:nvSpPr>
        <xdr:cNvPr id="464" name="テキスト ボックス 463">
          <a:extLst>
            <a:ext uri="{FF2B5EF4-FFF2-40B4-BE49-F238E27FC236}">
              <a16:creationId xmlns:a16="http://schemas.microsoft.com/office/drawing/2014/main" xmlns="" id="{00000000-0008-0000-0700-0000D0010000}"/>
            </a:ext>
          </a:extLst>
        </xdr:cNvPr>
        <xdr:cNvSpPr txBox="1"/>
      </xdr:nvSpPr>
      <xdr:spPr>
        <a:xfrm>
          <a:off x="6705111" y="162503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xmlns="" id="{00000000-0008-0000-0700-0000D1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6" name="テキスト ボックス 465">
          <a:extLst>
            <a:ext uri="{FF2B5EF4-FFF2-40B4-BE49-F238E27FC236}">
              <a16:creationId xmlns:a16="http://schemas.microsoft.com/office/drawing/2014/main" xmlns="" id="{00000000-0008-0000-0700-0000D2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7" name="テキスト ボックス 466">
          <a:extLst>
            <a:ext uri="{FF2B5EF4-FFF2-40B4-BE49-F238E27FC236}">
              <a16:creationId xmlns:a16="http://schemas.microsoft.com/office/drawing/2014/main" xmlns="" id="{00000000-0008-0000-0700-0000D3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8" name="テキスト ボックス 467">
          <a:extLst>
            <a:ext uri="{FF2B5EF4-FFF2-40B4-BE49-F238E27FC236}">
              <a16:creationId xmlns:a16="http://schemas.microsoft.com/office/drawing/2014/main" xmlns="" id="{00000000-0008-0000-0700-0000D4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9" name="テキスト ボックス 468">
          <a:extLst>
            <a:ext uri="{FF2B5EF4-FFF2-40B4-BE49-F238E27FC236}">
              <a16:creationId xmlns:a16="http://schemas.microsoft.com/office/drawing/2014/main" xmlns="" id="{00000000-0008-0000-0700-0000D5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94</xdr:row>
      <xdr:rowOff>118858</xdr:rowOff>
    </xdr:from>
    <xdr:to>
      <xdr:col>55</xdr:col>
      <xdr:colOff>50800</xdr:colOff>
      <xdr:row>95</xdr:row>
      <xdr:rowOff>49008</xdr:rowOff>
    </xdr:to>
    <xdr:sp macro="" textlink="">
      <xdr:nvSpPr>
        <xdr:cNvPr id="470" name="楕円 469">
          <a:extLst>
            <a:ext uri="{FF2B5EF4-FFF2-40B4-BE49-F238E27FC236}">
              <a16:creationId xmlns:a16="http://schemas.microsoft.com/office/drawing/2014/main" xmlns="" id="{00000000-0008-0000-0700-0000D6010000}"/>
            </a:ext>
          </a:extLst>
        </xdr:cNvPr>
        <xdr:cNvSpPr/>
      </xdr:nvSpPr>
      <xdr:spPr>
        <a:xfrm>
          <a:off x="10426700" y="16235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93</xdr:row>
      <xdr:rowOff>141735</xdr:rowOff>
    </xdr:from>
    <xdr:ext cx="534377" cy="259045"/>
    <xdr:sp macro="" textlink="">
      <xdr:nvSpPr>
        <xdr:cNvPr id="471" name="土木費該当値テキスト">
          <a:extLst>
            <a:ext uri="{FF2B5EF4-FFF2-40B4-BE49-F238E27FC236}">
              <a16:creationId xmlns:a16="http://schemas.microsoft.com/office/drawing/2014/main" xmlns="" id="{00000000-0008-0000-0700-0000D7010000}"/>
            </a:ext>
          </a:extLst>
        </xdr:cNvPr>
        <xdr:cNvSpPr txBox="1"/>
      </xdr:nvSpPr>
      <xdr:spPr>
        <a:xfrm>
          <a:off x="10528300" y="16086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143593</xdr:rowOff>
    </xdr:from>
    <xdr:to>
      <xdr:col>50</xdr:col>
      <xdr:colOff>165100</xdr:colOff>
      <xdr:row>97</xdr:row>
      <xdr:rowOff>73743</xdr:rowOff>
    </xdr:to>
    <xdr:sp macro="" textlink="">
      <xdr:nvSpPr>
        <xdr:cNvPr id="472" name="楕円 471">
          <a:extLst>
            <a:ext uri="{FF2B5EF4-FFF2-40B4-BE49-F238E27FC236}">
              <a16:creationId xmlns:a16="http://schemas.microsoft.com/office/drawing/2014/main" xmlns="" id="{00000000-0008-0000-0700-0000D8010000}"/>
            </a:ext>
          </a:extLst>
        </xdr:cNvPr>
        <xdr:cNvSpPr/>
      </xdr:nvSpPr>
      <xdr:spPr>
        <a:xfrm>
          <a:off x="9588500" y="16602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64870</xdr:rowOff>
    </xdr:from>
    <xdr:ext cx="534377" cy="259045"/>
    <xdr:sp macro="" textlink="">
      <xdr:nvSpPr>
        <xdr:cNvPr id="473" name="テキスト ボックス 472">
          <a:extLst>
            <a:ext uri="{FF2B5EF4-FFF2-40B4-BE49-F238E27FC236}">
              <a16:creationId xmlns:a16="http://schemas.microsoft.com/office/drawing/2014/main" xmlns="" id="{00000000-0008-0000-0700-0000D9010000}"/>
            </a:ext>
          </a:extLst>
        </xdr:cNvPr>
        <xdr:cNvSpPr txBox="1"/>
      </xdr:nvSpPr>
      <xdr:spPr>
        <a:xfrm>
          <a:off x="9372111" y="166955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20743</xdr:rowOff>
    </xdr:from>
    <xdr:to>
      <xdr:col>46</xdr:col>
      <xdr:colOff>38100</xdr:colOff>
      <xdr:row>96</xdr:row>
      <xdr:rowOff>122343</xdr:rowOff>
    </xdr:to>
    <xdr:sp macro="" textlink="">
      <xdr:nvSpPr>
        <xdr:cNvPr id="474" name="楕円 473">
          <a:extLst>
            <a:ext uri="{FF2B5EF4-FFF2-40B4-BE49-F238E27FC236}">
              <a16:creationId xmlns:a16="http://schemas.microsoft.com/office/drawing/2014/main" xmlns="" id="{00000000-0008-0000-0700-0000DA010000}"/>
            </a:ext>
          </a:extLst>
        </xdr:cNvPr>
        <xdr:cNvSpPr/>
      </xdr:nvSpPr>
      <xdr:spPr>
        <a:xfrm>
          <a:off x="8699500" y="16479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96</xdr:row>
      <xdr:rowOff>113470</xdr:rowOff>
    </xdr:from>
    <xdr:ext cx="534377" cy="259045"/>
    <xdr:sp macro="" textlink="">
      <xdr:nvSpPr>
        <xdr:cNvPr id="475" name="テキスト ボックス 474">
          <a:extLst>
            <a:ext uri="{FF2B5EF4-FFF2-40B4-BE49-F238E27FC236}">
              <a16:creationId xmlns:a16="http://schemas.microsoft.com/office/drawing/2014/main" xmlns="" id="{00000000-0008-0000-0700-0000DB010000}"/>
            </a:ext>
          </a:extLst>
        </xdr:cNvPr>
        <xdr:cNvSpPr txBox="1"/>
      </xdr:nvSpPr>
      <xdr:spPr>
        <a:xfrm>
          <a:off x="8483111" y="16572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55249</xdr:rowOff>
    </xdr:from>
    <xdr:to>
      <xdr:col>41</xdr:col>
      <xdr:colOff>101600</xdr:colOff>
      <xdr:row>96</xdr:row>
      <xdr:rowOff>156849</xdr:rowOff>
    </xdr:to>
    <xdr:sp macro="" textlink="">
      <xdr:nvSpPr>
        <xdr:cNvPr id="476" name="楕円 475">
          <a:extLst>
            <a:ext uri="{FF2B5EF4-FFF2-40B4-BE49-F238E27FC236}">
              <a16:creationId xmlns:a16="http://schemas.microsoft.com/office/drawing/2014/main" xmlns="" id="{00000000-0008-0000-0700-0000DC010000}"/>
            </a:ext>
          </a:extLst>
        </xdr:cNvPr>
        <xdr:cNvSpPr/>
      </xdr:nvSpPr>
      <xdr:spPr>
        <a:xfrm>
          <a:off x="7810500" y="16514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147976</xdr:rowOff>
    </xdr:from>
    <xdr:ext cx="534377" cy="259045"/>
    <xdr:sp macro="" textlink="">
      <xdr:nvSpPr>
        <xdr:cNvPr id="477" name="テキスト ボックス 476">
          <a:extLst>
            <a:ext uri="{FF2B5EF4-FFF2-40B4-BE49-F238E27FC236}">
              <a16:creationId xmlns:a16="http://schemas.microsoft.com/office/drawing/2014/main" xmlns="" id="{00000000-0008-0000-0700-0000DD010000}"/>
            </a:ext>
          </a:extLst>
        </xdr:cNvPr>
        <xdr:cNvSpPr txBox="1"/>
      </xdr:nvSpPr>
      <xdr:spPr>
        <a:xfrm>
          <a:off x="7594111" y="16607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124595</xdr:rowOff>
    </xdr:from>
    <xdr:to>
      <xdr:col>36</xdr:col>
      <xdr:colOff>165100</xdr:colOff>
      <xdr:row>97</xdr:row>
      <xdr:rowOff>54745</xdr:rowOff>
    </xdr:to>
    <xdr:sp macro="" textlink="">
      <xdr:nvSpPr>
        <xdr:cNvPr id="478" name="楕円 477">
          <a:extLst>
            <a:ext uri="{FF2B5EF4-FFF2-40B4-BE49-F238E27FC236}">
              <a16:creationId xmlns:a16="http://schemas.microsoft.com/office/drawing/2014/main" xmlns="" id="{00000000-0008-0000-0700-0000DE010000}"/>
            </a:ext>
          </a:extLst>
        </xdr:cNvPr>
        <xdr:cNvSpPr/>
      </xdr:nvSpPr>
      <xdr:spPr>
        <a:xfrm>
          <a:off x="6921500" y="1658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45872</xdr:rowOff>
    </xdr:from>
    <xdr:ext cx="534377" cy="259045"/>
    <xdr:sp macro="" textlink="">
      <xdr:nvSpPr>
        <xdr:cNvPr id="479" name="テキスト ボックス 478">
          <a:extLst>
            <a:ext uri="{FF2B5EF4-FFF2-40B4-BE49-F238E27FC236}">
              <a16:creationId xmlns:a16="http://schemas.microsoft.com/office/drawing/2014/main" xmlns="" id="{00000000-0008-0000-0700-0000DF010000}"/>
            </a:ext>
          </a:extLst>
        </xdr:cNvPr>
        <xdr:cNvSpPr txBox="1"/>
      </xdr:nvSpPr>
      <xdr:spPr>
        <a:xfrm>
          <a:off x="6705111" y="166765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0" name="正方形/長方形 479">
          <a:extLst>
            <a:ext uri="{FF2B5EF4-FFF2-40B4-BE49-F238E27FC236}">
              <a16:creationId xmlns:a16="http://schemas.microsoft.com/office/drawing/2014/main" xmlns="" id="{00000000-0008-0000-0700-0000E0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1" name="正方形/長方形 480">
          <a:extLst>
            <a:ext uri="{FF2B5EF4-FFF2-40B4-BE49-F238E27FC236}">
              <a16:creationId xmlns:a16="http://schemas.microsoft.com/office/drawing/2014/main" xmlns="" id="{00000000-0008-0000-0700-0000E1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2" name="正方形/長方形 481">
          <a:extLst>
            <a:ext uri="{FF2B5EF4-FFF2-40B4-BE49-F238E27FC236}">
              <a16:creationId xmlns:a16="http://schemas.microsoft.com/office/drawing/2014/main" xmlns="" id="{00000000-0008-0000-0700-0000E2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3" name="正方形/長方形 482">
          <a:extLst>
            <a:ext uri="{FF2B5EF4-FFF2-40B4-BE49-F238E27FC236}">
              <a16:creationId xmlns:a16="http://schemas.microsoft.com/office/drawing/2014/main" xmlns="" id="{00000000-0008-0000-0700-0000E3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4" name="正方形/長方形 483">
          <a:extLst>
            <a:ext uri="{FF2B5EF4-FFF2-40B4-BE49-F238E27FC236}">
              <a16:creationId xmlns:a16="http://schemas.microsoft.com/office/drawing/2014/main" xmlns="" id="{00000000-0008-0000-0700-0000E4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5" name="正方形/長方形 484">
          <a:extLst>
            <a:ext uri="{FF2B5EF4-FFF2-40B4-BE49-F238E27FC236}">
              <a16:creationId xmlns:a16="http://schemas.microsoft.com/office/drawing/2014/main" xmlns="" id="{00000000-0008-0000-0700-0000E5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6" name="正方形/長方形 485">
          <a:extLst>
            <a:ext uri="{FF2B5EF4-FFF2-40B4-BE49-F238E27FC236}">
              <a16:creationId xmlns:a16="http://schemas.microsoft.com/office/drawing/2014/main" xmlns="" id="{00000000-0008-0000-0700-0000E6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7" name="正方形/長方形 486">
          <a:extLst>
            <a:ext uri="{FF2B5EF4-FFF2-40B4-BE49-F238E27FC236}">
              <a16:creationId xmlns:a16="http://schemas.microsoft.com/office/drawing/2014/main" xmlns="" id="{00000000-0008-0000-0700-0000E7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8" name="テキスト ボックス 487">
          <a:extLst>
            <a:ext uri="{FF2B5EF4-FFF2-40B4-BE49-F238E27FC236}">
              <a16:creationId xmlns:a16="http://schemas.microsoft.com/office/drawing/2014/main" xmlns="" id="{00000000-0008-0000-0700-0000E8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9" name="直線コネクタ 488">
          <a:extLst>
            <a:ext uri="{FF2B5EF4-FFF2-40B4-BE49-F238E27FC236}">
              <a16:creationId xmlns:a16="http://schemas.microsoft.com/office/drawing/2014/main" xmlns="" id="{00000000-0008-0000-0700-0000E9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0" name="直線コネクタ 489">
          <a:extLst>
            <a:ext uri="{FF2B5EF4-FFF2-40B4-BE49-F238E27FC236}">
              <a16:creationId xmlns:a16="http://schemas.microsoft.com/office/drawing/2014/main" xmlns="" id="{00000000-0008-0000-0700-0000EA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1" name="テキスト ボックス 490">
          <a:extLst>
            <a:ext uri="{FF2B5EF4-FFF2-40B4-BE49-F238E27FC236}">
              <a16:creationId xmlns:a16="http://schemas.microsoft.com/office/drawing/2014/main" xmlns="" id="{00000000-0008-0000-0700-0000EB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2" name="直線コネクタ 491">
          <a:extLst>
            <a:ext uri="{FF2B5EF4-FFF2-40B4-BE49-F238E27FC236}">
              <a16:creationId xmlns:a16="http://schemas.microsoft.com/office/drawing/2014/main" xmlns="" id="{00000000-0008-0000-0700-0000EC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3" name="テキスト ボックス 492">
          <a:extLst>
            <a:ext uri="{FF2B5EF4-FFF2-40B4-BE49-F238E27FC236}">
              <a16:creationId xmlns:a16="http://schemas.microsoft.com/office/drawing/2014/main" xmlns="" id="{00000000-0008-0000-0700-0000ED010000}"/>
            </a:ext>
          </a:extLst>
        </xdr:cNvPr>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94" name="直線コネクタ 493">
          <a:extLst>
            <a:ext uri="{FF2B5EF4-FFF2-40B4-BE49-F238E27FC236}">
              <a16:creationId xmlns:a16="http://schemas.microsoft.com/office/drawing/2014/main" xmlns="" id="{00000000-0008-0000-0700-0000EE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495" name="テキスト ボックス 494">
          <a:extLst>
            <a:ext uri="{FF2B5EF4-FFF2-40B4-BE49-F238E27FC236}">
              <a16:creationId xmlns:a16="http://schemas.microsoft.com/office/drawing/2014/main" xmlns="" id="{00000000-0008-0000-0700-0000EF010000}"/>
            </a:ext>
          </a:extLst>
        </xdr:cNvPr>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6" name="直線コネクタ 495">
          <a:extLst>
            <a:ext uri="{FF2B5EF4-FFF2-40B4-BE49-F238E27FC236}">
              <a16:creationId xmlns:a16="http://schemas.microsoft.com/office/drawing/2014/main" xmlns="" id="{00000000-0008-0000-0700-0000F0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497" name="テキスト ボックス 496">
          <a:extLst>
            <a:ext uri="{FF2B5EF4-FFF2-40B4-BE49-F238E27FC236}">
              <a16:creationId xmlns:a16="http://schemas.microsoft.com/office/drawing/2014/main" xmlns="" id="{00000000-0008-0000-0700-0000F1010000}"/>
            </a:ext>
          </a:extLst>
        </xdr:cNvPr>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8" name="直線コネクタ 497">
          <a:extLst>
            <a:ext uri="{FF2B5EF4-FFF2-40B4-BE49-F238E27FC236}">
              <a16:creationId xmlns:a16="http://schemas.microsoft.com/office/drawing/2014/main" xmlns="" id="{00000000-0008-0000-0700-0000F2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9" name="テキスト ボックス 498">
          <a:extLst>
            <a:ext uri="{FF2B5EF4-FFF2-40B4-BE49-F238E27FC236}">
              <a16:creationId xmlns:a16="http://schemas.microsoft.com/office/drawing/2014/main" xmlns="" id="{00000000-0008-0000-0700-0000F3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0" name="直線コネクタ 499">
          <a:extLst>
            <a:ext uri="{FF2B5EF4-FFF2-40B4-BE49-F238E27FC236}">
              <a16:creationId xmlns:a16="http://schemas.microsoft.com/office/drawing/2014/main" xmlns="" id="{00000000-0008-0000-0700-0000F4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1" name="テキスト ボックス 500">
          <a:extLst>
            <a:ext uri="{FF2B5EF4-FFF2-40B4-BE49-F238E27FC236}">
              <a16:creationId xmlns:a16="http://schemas.microsoft.com/office/drawing/2014/main" xmlns="" id="{00000000-0008-0000-0700-0000F5010000}"/>
            </a:ext>
          </a:extLst>
        </xdr:cNvPr>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a:extLst>
            <a:ext uri="{FF2B5EF4-FFF2-40B4-BE49-F238E27FC236}">
              <a16:creationId xmlns:a16="http://schemas.microsoft.com/office/drawing/2014/main" xmlns="" id="{00000000-0008-0000-0700-0000F6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a:extLst>
            <a:ext uri="{FF2B5EF4-FFF2-40B4-BE49-F238E27FC236}">
              <a16:creationId xmlns:a16="http://schemas.microsoft.com/office/drawing/2014/main" xmlns="" id="{00000000-0008-0000-0700-0000F7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a:extLst>
            <a:ext uri="{FF2B5EF4-FFF2-40B4-BE49-F238E27FC236}">
              <a16:creationId xmlns:a16="http://schemas.microsoft.com/office/drawing/2014/main" xmlns="" id="{00000000-0008-0000-0700-0000F8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117961</xdr:rowOff>
    </xdr:from>
    <xdr:to>
      <xdr:col>85</xdr:col>
      <xdr:colOff>126364</xdr:colOff>
      <xdr:row>38</xdr:row>
      <xdr:rowOff>124667</xdr:rowOff>
    </xdr:to>
    <xdr:cxnSp macro="">
      <xdr:nvCxnSpPr>
        <xdr:cNvPr id="505" name="直線コネクタ 504">
          <a:extLst>
            <a:ext uri="{FF2B5EF4-FFF2-40B4-BE49-F238E27FC236}">
              <a16:creationId xmlns:a16="http://schemas.microsoft.com/office/drawing/2014/main" xmlns="" id="{00000000-0008-0000-0700-0000F9010000}"/>
            </a:ext>
          </a:extLst>
        </xdr:cNvPr>
        <xdr:cNvCxnSpPr/>
      </xdr:nvCxnSpPr>
      <xdr:spPr>
        <a:xfrm flipV="1">
          <a:off x="16317595" y="5261461"/>
          <a:ext cx="1269" cy="1378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128494</xdr:rowOff>
    </xdr:from>
    <xdr:ext cx="534377" cy="259045"/>
    <xdr:sp macro="" textlink="">
      <xdr:nvSpPr>
        <xdr:cNvPr id="506" name="消防費最小値テキスト">
          <a:extLst>
            <a:ext uri="{FF2B5EF4-FFF2-40B4-BE49-F238E27FC236}">
              <a16:creationId xmlns:a16="http://schemas.microsoft.com/office/drawing/2014/main" xmlns="" id="{00000000-0008-0000-0700-0000FA010000}"/>
            </a:ext>
          </a:extLst>
        </xdr:cNvPr>
        <xdr:cNvSpPr txBox="1"/>
      </xdr:nvSpPr>
      <xdr:spPr>
        <a:xfrm>
          <a:off x="16370300" y="664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124667</xdr:rowOff>
    </xdr:from>
    <xdr:to>
      <xdr:col>86</xdr:col>
      <xdr:colOff>25400</xdr:colOff>
      <xdr:row>38</xdr:row>
      <xdr:rowOff>124667</xdr:rowOff>
    </xdr:to>
    <xdr:cxnSp macro="">
      <xdr:nvCxnSpPr>
        <xdr:cNvPr id="507" name="直線コネクタ 506">
          <a:extLst>
            <a:ext uri="{FF2B5EF4-FFF2-40B4-BE49-F238E27FC236}">
              <a16:creationId xmlns:a16="http://schemas.microsoft.com/office/drawing/2014/main" xmlns="" id="{00000000-0008-0000-0700-0000FB010000}"/>
            </a:ext>
          </a:extLst>
        </xdr:cNvPr>
        <xdr:cNvCxnSpPr/>
      </xdr:nvCxnSpPr>
      <xdr:spPr>
        <a:xfrm>
          <a:off x="16230600" y="66397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64638</xdr:rowOff>
    </xdr:from>
    <xdr:ext cx="599010" cy="259045"/>
    <xdr:sp macro="" textlink="">
      <xdr:nvSpPr>
        <xdr:cNvPr id="508" name="消防費最大値テキスト">
          <a:extLst>
            <a:ext uri="{FF2B5EF4-FFF2-40B4-BE49-F238E27FC236}">
              <a16:creationId xmlns:a16="http://schemas.microsoft.com/office/drawing/2014/main" xmlns="" id="{00000000-0008-0000-0700-0000FC010000}"/>
            </a:ext>
          </a:extLst>
        </xdr:cNvPr>
        <xdr:cNvSpPr txBox="1"/>
      </xdr:nvSpPr>
      <xdr:spPr>
        <a:xfrm>
          <a:off x="16370300" y="5036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139,997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117961</xdr:rowOff>
    </xdr:from>
    <xdr:to>
      <xdr:col>86</xdr:col>
      <xdr:colOff>25400</xdr:colOff>
      <xdr:row>30</xdr:row>
      <xdr:rowOff>117961</xdr:rowOff>
    </xdr:to>
    <xdr:cxnSp macro="">
      <xdr:nvCxnSpPr>
        <xdr:cNvPr id="509" name="直線コネクタ 508">
          <a:extLst>
            <a:ext uri="{FF2B5EF4-FFF2-40B4-BE49-F238E27FC236}">
              <a16:creationId xmlns:a16="http://schemas.microsoft.com/office/drawing/2014/main" xmlns="" id="{00000000-0008-0000-0700-0000FD010000}"/>
            </a:ext>
          </a:extLst>
        </xdr:cNvPr>
        <xdr:cNvCxnSpPr/>
      </xdr:nvCxnSpPr>
      <xdr:spPr>
        <a:xfrm>
          <a:off x="16230600" y="5261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64404</xdr:rowOff>
    </xdr:from>
    <xdr:to>
      <xdr:col>85</xdr:col>
      <xdr:colOff>127000</xdr:colOff>
      <xdr:row>38</xdr:row>
      <xdr:rowOff>72589</xdr:rowOff>
    </xdr:to>
    <xdr:cxnSp macro="">
      <xdr:nvCxnSpPr>
        <xdr:cNvPr id="510" name="直線コネクタ 509">
          <a:extLst>
            <a:ext uri="{FF2B5EF4-FFF2-40B4-BE49-F238E27FC236}">
              <a16:creationId xmlns:a16="http://schemas.microsoft.com/office/drawing/2014/main" xmlns="" id="{00000000-0008-0000-0700-0000FE010000}"/>
            </a:ext>
          </a:extLst>
        </xdr:cNvPr>
        <xdr:cNvCxnSpPr/>
      </xdr:nvCxnSpPr>
      <xdr:spPr>
        <a:xfrm flipV="1">
          <a:off x="15481300" y="6579504"/>
          <a:ext cx="838200" cy="81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63216</xdr:rowOff>
    </xdr:from>
    <xdr:ext cx="534377" cy="259045"/>
    <xdr:sp macro="" textlink="">
      <xdr:nvSpPr>
        <xdr:cNvPr id="511" name="消防費平均値テキスト">
          <a:extLst>
            <a:ext uri="{FF2B5EF4-FFF2-40B4-BE49-F238E27FC236}">
              <a16:creationId xmlns:a16="http://schemas.microsoft.com/office/drawing/2014/main" xmlns="" id="{00000000-0008-0000-0700-0000FF010000}"/>
            </a:ext>
          </a:extLst>
        </xdr:cNvPr>
        <xdr:cNvSpPr txBox="1"/>
      </xdr:nvSpPr>
      <xdr:spPr>
        <a:xfrm>
          <a:off x="16370300" y="623541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40339</xdr:rowOff>
    </xdr:from>
    <xdr:to>
      <xdr:col>85</xdr:col>
      <xdr:colOff>177800</xdr:colOff>
      <xdr:row>37</xdr:row>
      <xdr:rowOff>141939</xdr:rowOff>
    </xdr:to>
    <xdr:sp macro="" textlink="">
      <xdr:nvSpPr>
        <xdr:cNvPr id="512" name="フローチャート: 判断 511">
          <a:extLst>
            <a:ext uri="{FF2B5EF4-FFF2-40B4-BE49-F238E27FC236}">
              <a16:creationId xmlns:a16="http://schemas.microsoft.com/office/drawing/2014/main" xmlns="" id="{00000000-0008-0000-0700-000000020000}"/>
            </a:ext>
          </a:extLst>
        </xdr:cNvPr>
        <xdr:cNvSpPr/>
      </xdr:nvSpPr>
      <xdr:spPr>
        <a:xfrm>
          <a:off x="16268700" y="6383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40825</xdr:rowOff>
    </xdr:from>
    <xdr:to>
      <xdr:col>81</xdr:col>
      <xdr:colOff>50800</xdr:colOff>
      <xdr:row>38</xdr:row>
      <xdr:rowOff>72589</xdr:rowOff>
    </xdr:to>
    <xdr:cxnSp macro="">
      <xdr:nvCxnSpPr>
        <xdr:cNvPr id="513" name="直線コネクタ 512">
          <a:extLst>
            <a:ext uri="{FF2B5EF4-FFF2-40B4-BE49-F238E27FC236}">
              <a16:creationId xmlns:a16="http://schemas.microsoft.com/office/drawing/2014/main" xmlns="" id="{00000000-0008-0000-0700-000001020000}"/>
            </a:ext>
          </a:extLst>
        </xdr:cNvPr>
        <xdr:cNvCxnSpPr/>
      </xdr:nvCxnSpPr>
      <xdr:spPr>
        <a:xfrm>
          <a:off x="14592300" y="6555925"/>
          <a:ext cx="889000" cy="31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87518</xdr:rowOff>
    </xdr:from>
    <xdr:to>
      <xdr:col>81</xdr:col>
      <xdr:colOff>101600</xdr:colOff>
      <xdr:row>38</xdr:row>
      <xdr:rowOff>17667</xdr:rowOff>
    </xdr:to>
    <xdr:sp macro="" textlink="">
      <xdr:nvSpPr>
        <xdr:cNvPr id="514" name="フローチャート: 判断 513">
          <a:extLst>
            <a:ext uri="{FF2B5EF4-FFF2-40B4-BE49-F238E27FC236}">
              <a16:creationId xmlns:a16="http://schemas.microsoft.com/office/drawing/2014/main" xmlns="" id="{00000000-0008-0000-0700-000002020000}"/>
            </a:ext>
          </a:extLst>
        </xdr:cNvPr>
        <xdr:cNvSpPr/>
      </xdr:nvSpPr>
      <xdr:spPr>
        <a:xfrm>
          <a:off x="15430500" y="643116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34195</xdr:rowOff>
    </xdr:from>
    <xdr:ext cx="534377" cy="259045"/>
    <xdr:sp macro="" textlink="">
      <xdr:nvSpPr>
        <xdr:cNvPr id="515" name="テキスト ボックス 514">
          <a:extLst>
            <a:ext uri="{FF2B5EF4-FFF2-40B4-BE49-F238E27FC236}">
              <a16:creationId xmlns:a16="http://schemas.microsoft.com/office/drawing/2014/main" xmlns="" id="{00000000-0008-0000-0700-000003020000}"/>
            </a:ext>
          </a:extLst>
        </xdr:cNvPr>
        <xdr:cNvSpPr txBox="1"/>
      </xdr:nvSpPr>
      <xdr:spPr>
        <a:xfrm>
          <a:off x="15214111" y="62063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40825</xdr:rowOff>
    </xdr:from>
    <xdr:to>
      <xdr:col>76</xdr:col>
      <xdr:colOff>114300</xdr:colOff>
      <xdr:row>38</xdr:row>
      <xdr:rowOff>82528</xdr:rowOff>
    </xdr:to>
    <xdr:cxnSp macro="">
      <xdr:nvCxnSpPr>
        <xdr:cNvPr id="516" name="直線コネクタ 515">
          <a:extLst>
            <a:ext uri="{FF2B5EF4-FFF2-40B4-BE49-F238E27FC236}">
              <a16:creationId xmlns:a16="http://schemas.microsoft.com/office/drawing/2014/main" xmlns="" id="{00000000-0008-0000-0700-000004020000}"/>
            </a:ext>
          </a:extLst>
        </xdr:cNvPr>
        <xdr:cNvCxnSpPr/>
      </xdr:nvCxnSpPr>
      <xdr:spPr>
        <a:xfrm flipV="1">
          <a:off x="13703300" y="6555925"/>
          <a:ext cx="889000" cy="41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81335</xdr:rowOff>
    </xdr:from>
    <xdr:to>
      <xdr:col>76</xdr:col>
      <xdr:colOff>165100</xdr:colOff>
      <xdr:row>38</xdr:row>
      <xdr:rowOff>11485</xdr:rowOff>
    </xdr:to>
    <xdr:sp macro="" textlink="">
      <xdr:nvSpPr>
        <xdr:cNvPr id="517" name="フローチャート: 判断 516">
          <a:extLst>
            <a:ext uri="{FF2B5EF4-FFF2-40B4-BE49-F238E27FC236}">
              <a16:creationId xmlns:a16="http://schemas.microsoft.com/office/drawing/2014/main" xmlns="" id="{00000000-0008-0000-0700-000005020000}"/>
            </a:ext>
          </a:extLst>
        </xdr:cNvPr>
        <xdr:cNvSpPr/>
      </xdr:nvSpPr>
      <xdr:spPr>
        <a:xfrm>
          <a:off x="14541500" y="6424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28012</xdr:rowOff>
    </xdr:from>
    <xdr:ext cx="534377" cy="259045"/>
    <xdr:sp macro="" textlink="">
      <xdr:nvSpPr>
        <xdr:cNvPr id="518" name="テキスト ボックス 517">
          <a:extLst>
            <a:ext uri="{FF2B5EF4-FFF2-40B4-BE49-F238E27FC236}">
              <a16:creationId xmlns:a16="http://schemas.microsoft.com/office/drawing/2014/main" xmlns="" id="{00000000-0008-0000-0700-000006020000}"/>
            </a:ext>
          </a:extLst>
        </xdr:cNvPr>
        <xdr:cNvSpPr txBox="1"/>
      </xdr:nvSpPr>
      <xdr:spPr>
        <a:xfrm>
          <a:off x="14325111" y="6200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80765</xdr:rowOff>
    </xdr:from>
    <xdr:to>
      <xdr:col>71</xdr:col>
      <xdr:colOff>177800</xdr:colOff>
      <xdr:row>38</xdr:row>
      <xdr:rowOff>82528</xdr:rowOff>
    </xdr:to>
    <xdr:cxnSp macro="">
      <xdr:nvCxnSpPr>
        <xdr:cNvPr id="519" name="直線コネクタ 518">
          <a:extLst>
            <a:ext uri="{FF2B5EF4-FFF2-40B4-BE49-F238E27FC236}">
              <a16:creationId xmlns:a16="http://schemas.microsoft.com/office/drawing/2014/main" xmlns="" id="{00000000-0008-0000-0700-000007020000}"/>
            </a:ext>
          </a:extLst>
        </xdr:cNvPr>
        <xdr:cNvCxnSpPr/>
      </xdr:nvCxnSpPr>
      <xdr:spPr>
        <a:xfrm>
          <a:off x="12814300" y="6595865"/>
          <a:ext cx="889000" cy="1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113665</xdr:rowOff>
    </xdr:from>
    <xdr:to>
      <xdr:col>72</xdr:col>
      <xdr:colOff>38100</xdr:colOff>
      <xdr:row>38</xdr:row>
      <xdr:rowOff>43815</xdr:rowOff>
    </xdr:to>
    <xdr:sp macro="" textlink="">
      <xdr:nvSpPr>
        <xdr:cNvPr id="520" name="フローチャート: 判断 519">
          <a:extLst>
            <a:ext uri="{FF2B5EF4-FFF2-40B4-BE49-F238E27FC236}">
              <a16:creationId xmlns:a16="http://schemas.microsoft.com/office/drawing/2014/main" xmlns="" id="{00000000-0008-0000-0700-000008020000}"/>
            </a:ext>
          </a:extLst>
        </xdr:cNvPr>
        <xdr:cNvSpPr/>
      </xdr:nvSpPr>
      <xdr:spPr>
        <a:xfrm>
          <a:off x="13652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60342</xdr:rowOff>
    </xdr:from>
    <xdr:ext cx="534377" cy="259045"/>
    <xdr:sp macro="" textlink="">
      <xdr:nvSpPr>
        <xdr:cNvPr id="521" name="テキスト ボックス 520">
          <a:extLst>
            <a:ext uri="{FF2B5EF4-FFF2-40B4-BE49-F238E27FC236}">
              <a16:creationId xmlns:a16="http://schemas.microsoft.com/office/drawing/2014/main" xmlns="" id="{00000000-0008-0000-0700-000009020000}"/>
            </a:ext>
          </a:extLst>
        </xdr:cNvPr>
        <xdr:cNvSpPr txBox="1"/>
      </xdr:nvSpPr>
      <xdr:spPr>
        <a:xfrm>
          <a:off x="13436111" y="6232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117377</xdr:rowOff>
    </xdr:from>
    <xdr:to>
      <xdr:col>67</xdr:col>
      <xdr:colOff>101600</xdr:colOff>
      <xdr:row>38</xdr:row>
      <xdr:rowOff>47527</xdr:rowOff>
    </xdr:to>
    <xdr:sp macro="" textlink="">
      <xdr:nvSpPr>
        <xdr:cNvPr id="522" name="フローチャート: 判断 521">
          <a:extLst>
            <a:ext uri="{FF2B5EF4-FFF2-40B4-BE49-F238E27FC236}">
              <a16:creationId xmlns:a16="http://schemas.microsoft.com/office/drawing/2014/main" xmlns="" id="{00000000-0008-0000-0700-00000A020000}"/>
            </a:ext>
          </a:extLst>
        </xdr:cNvPr>
        <xdr:cNvSpPr/>
      </xdr:nvSpPr>
      <xdr:spPr>
        <a:xfrm>
          <a:off x="12763500" y="6461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64054</xdr:rowOff>
    </xdr:from>
    <xdr:ext cx="534377" cy="259045"/>
    <xdr:sp macro="" textlink="">
      <xdr:nvSpPr>
        <xdr:cNvPr id="523" name="テキスト ボックス 522">
          <a:extLst>
            <a:ext uri="{FF2B5EF4-FFF2-40B4-BE49-F238E27FC236}">
              <a16:creationId xmlns:a16="http://schemas.microsoft.com/office/drawing/2014/main" xmlns="" id="{00000000-0008-0000-0700-00000B020000}"/>
            </a:ext>
          </a:extLst>
        </xdr:cNvPr>
        <xdr:cNvSpPr txBox="1"/>
      </xdr:nvSpPr>
      <xdr:spPr>
        <a:xfrm>
          <a:off x="12547111" y="6236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a:extLst>
            <a:ext uri="{FF2B5EF4-FFF2-40B4-BE49-F238E27FC236}">
              <a16:creationId xmlns:a16="http://schemas.microsoft.com/office/drawing/2014/main" xmlns="" id="{00000000-0008-0000-0700-00000C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a:extLst>
            <a:ext uri="{FF2B5EF4-FFF2-40B4-BE49-F238E27FC236}">
              <a16:creationId xmlns:a16="http://schemas.microsoft.com/office/drawing/2014/main" xmlns="" id="{00000000-0008-0000-0700-00000D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a:extLst>
            <a:ext uri="{FF2B5EF4-FFF2-40B4-BE49-F238E27FC236}">
              <a16:creationId xmlns:a16="http://schemas.microsoft.com/office/drawing/2014/main" xmlns="" id="{00000000-0008-0000-0700-00000E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a:extLst>
            <a:ext uri="{FF2B5EF4-FFF2-40B4-BE49-F238E27FC236}">
              <a16:creationId xmlns:a16="http://schemas.microsoft.com/office/drawing/2014/main" xmlns="" id="{00000000-0008-0000-0700-00000F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xmlns="" id="{00000000-0008-0000-0700-000010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13604</xdr:rowOff>
    </xdr:from>
    <xdr:to>
      <xdr:col>85</xdr:col>
      <xdr:colOff>177800</xdr:colOff>
      <xdr:row>38</xdr:row>
      <xdr:rowOff>115204</xdr:rowOff>
    </xdr:to>
    <xdr:sp macro="" textlink="">
      <xdr:nvSpPr>
        <xdr:cNvPr id="529" name="楕円 528">
          <a:extLst>
            <a:ext uri="{FF2B5EF4-FFF2-40B4-BE49-F238E27FC236}">
              <a16:creationId xmlns:a16="http://schemas.microsoft.com/office/drawing/2014/main" xmlns="" id="{00000000-0008-0000-0700-000011020000}"/>
            </a:ext>
          </a:extLst>
        </xdr:cNvPr>
        <xdr:cNvSpPr/>
      </xdr:nvSpPr>
      <xdr:spPr>
        <a:xfrm>
          <a:off x="16268700" y="652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99980</xdr:rowOff>
    </xdr:from>
    <xdr:ext cx="534377" cy="259045"/>
    <xdr:sp macro="" textlink="">
      <xdr:nvSpPr>
        <xdr:cNvPr id="530" name="消防費該当値テキスト">
          <a:extLst>
            <a:ext uri="{FF2B5EF4-FFF2-40B4-BE49-F238E27FC236}">
              <a16:creationId xmlns:a16="http://schemas.microsoft.com/office/drawing/2014/main" xmlns="" id="{00000000-0008-0000-0700-000012020000}"/>
            </a:ext>
          </a:extLst>
        </xdr:cNvPr>
        <xdr:cNvSpPr txBox="1"/>
      </xdr:nvSpPr>
      <xdr:spPr>
        <a:xfrm>
          <a:off x="16370300" y="64436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21789</xdr:rowOff>
    </xdr:from>
    <xdr:to>
      <xdr:col>81</xdr:col>
      <xdr:colOff>101600</xdr:colOff>
      <xdr:row>38</xdr:row>
      <xdr:rowOff>123389</xdr:rowOff>
    </xdr:to>
    <xdr:sp macro="" textlink="">
      <xdr:nvSpPr>
        <xdr:cNvPr id="531" name="楕円 530">
          <a:extLst>
            <a:ext uri="{FF2B5EF4-FFF2-40B4-BE49-F238E27FC236}">
              <a16:creationId xmlns:a16="http://schemas.microsoft.com/office/drawing/2014/main" xmlns="" id="{00000000-0008-0000-0700-000013020000}"/>
            </a:ext>
          </a:extLst>
        </xdr:cNvPr>
        <xdr:cNvSpPr/>
      </xdr:nvSpPr>
      <xdr:spPr>
        <a:xfrm>
          <a:off x="15430500" y="6536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114516</xdr:rowOff>
    </xdr:from>
    <xdr:ext cx="534377" cy="259045"/>
    <xdr:sp macro="" textlink="">
      <xdr:nvSpPr>
        <xdr:cNvPr id="532" name="テキスト ボックス 531">
          <a:extLst>
            <a:ext uri="{FF2B5EF4-FFF2-40B4-BE49-F238E27FC236}">
              <a16:creationId xmlns:a16="http://schemas.microsoft.com/office/drawing/2014/main" xmlns="" id="{00000000-0008-0000-0700-000014020000}"/>
            </a:ext>
          </a:extLst>
        </xdr:cNvPr>
        <xdr:cNvSpPr txBox="1"/>
      </xdr:nvSpPr>
      <xdr:spPr>
        <a:xfrm>
          <a:off x="15214111" y="6629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161475</xdr:rowOff>
    </xdr:from>
    <xdr:to>
      <xdr:col>76</xdr:col>
      <xdr:colOff>165100</xdr:colOff>
      <xdr:row>38</xdr:row>
      <xdr:rowOff>91625</xdr:rowOff>
    </xdr:to>
    <xdr:sp macro="" textlink="">
      <xdr:nvSpPr>
        <xdr:cNvPr id="533" name="楕円 532">
          <a:extLst>
            <a:ext uri="{FF2B5EF4-FFF2-40B4-BE49-F238E27FC236}">
              <a16:creationId xmlns:a16="http://schemas.microsoft.com/office/drawing/2014/main" xmlns="" id="{00000000-0008-0000-0700-000015020000}"/>
            </a:ext>
          </a:extLst>
        </xdr:cNvPr>
        <xdr:cNvSpPr/>
      </xdr:nvSpPr>
      <xdr:spPr>
        <a:xfrm>
          <a:off x="14541500" y="6505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82752</xdr:rowOff>
    </xdr:from>
    <xdr:ext cx="534377" cy="259045"/>
    <xdr:sp macro="" textlink="">
      <xdr:nvSpPr>
        <xdr:cNvPr id="534" name="テキスト ボックス 533">
          <a:extLst>
            <a:ext uri="{FF2B5EF4-FFF2-40B4-BE49-F238E27FC236}">
              <a16:creationId xmlns:a16="http://schemas.microsoft.com/office/drawing/2014/main" xmlns="" id="{00000000-0008-0000-0700-000016020000}"/>
            </a:ext>
          </a:extLst>
        </xdr:cNvPr>
        <xdr:cNvSpPr txBox="1"/>
      </xdr:nvSpPr>
      <xdr:spPr>
        <a:xfrm>
          <a:off x="14325111" y="659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31728</xdr:rowOff>
    </xdr:from>
    <xdr:to>
      <xdr:col>72</xdr:col>
      <xdr:colOff>38100</xdr:colOff>
      <xdr:row>38</xdr:row>
      <xdr:rowOff>133328</xdr:rowOff>
    </xdr:to>
    <xdr:sp macro="" textlink="">
      <xdr:nvSpPr>
        <xdr:cNvPr id="535" name="楕円 534">
          <a:extLst>
            <a:ext uri="{FF2B5EF4-FFF2-40B4-BE49-F238E27FC236}">
              <a16:creationId xmlns:a16="http://schemas.microsoft.com/office/drawing/2014/main" xmlns="" id="{00000000-0008-0000-0700-000017020000}"/>
            </a:ext>
          </a:extLst>
        </xdr:cNvPr>
        <xdr:cNvSpPr/>
      </xdr:nvSpPr>
      <xdr:spPr>
        <a:xfrm>
          <a:off x="13652500" y="6546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124455</xdr:rowOff>
    </xdr:from>
    <xdr:ext cx="534377" cy="259045"/>
    <xdr:sp macro="" textlink="">
      <xdr:nvSpPr>
        <xdr:cNvPr id="536" name="テキスト ボックス 535">
          <a:extLst>
            <a:ext uri="{FF2B5EF4-FFF2-40B4-BE49-F238E27FC236}">
              <a16:creationId xmlns:a16="http://schemas.microsoft.com/office/drawing/2014/main" xmlns="" id="{00000000-0008-0000-0700-000018020000}"/>
            </a:ext>
          </a:extLst>
        </xdr:cNvPr>
        <xdr:cNvSpPr txBox="1"/>
      </xdr:nvSpPr>
      <xdr:spPr>
        <a:xfrm>
          <a:off x="13436111" y="6639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29965</xdr:rowOff>
    </xdr:from>
    <xdr:to>
      <xdr:col>67</xdr:col>
      <xdr:colOff>101600</xdr:colOff>
      <xdr:row>38</xdr:row>
      <xdr:rowOff>131565</xdr:rowOff>
    </xdr:to>
    <xdr:sp macro="" textlink="">
      <xdr:nvSpPr>
        <xdr:cNvPr id="537" name="楕円 536">
          <a:extLst>
            <a:ext uri="{FF2B5EF4-FFF2-40B4-BE49-F238E27FC236}">
              <a16:creationId xmlns:a16="http://schemas.microsoft.com/office/drawing/2014/main" xmlns="" id="{00000000-0008-0000-0700-000019020000}"/>
            </a:ext>
          </a:extLst>
        </xdr:cNvPr>
        <xdr:cNvSpPr/>
      </xdr:nvSpPr>
      <xdr:spPr>
        <a:xfrm>
          <a:off x="12763500" y="6545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122692</xdr:rowOff>
    </xdr:from>
    <xdr:ext cx="534377" cy="259045"/>
    <xdr:sp macro="" textlink="">
      <xdr:nvSpPr>
        <xdr:cNvPr id="538" name="テキスト ボックス 537">
          <a:extLst>
            <a:ext uri="{FF2B5EF4-FFF2-40B4-BE49-F238E27FC236}">
              <a16:creationId xmlns:a16="http://schemas.microsoft.com/office/drawing/2014/main" xmlns="" id="{00000000-0008-0000-0700-00001A020000}"/>
            </a:ext>
          </a:extLst>
        </xdr:cNvPr>
        <xdr:cNvSpPr txBox="1"/>
      </xdr:nvSpPr>
      <xdr:spPr>
        <a:xfrm>
          <a:off x="12547111" y="66377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a:extLst>
            <a:ext uri="{FF2B5EF4-FFF2-40B4-BE49-F238E27FC236}">
              <a16:creationId xmlns:a16="http://schemas.microsoft.com/office/drawing/2014/main" xmlns="" id="{00000000-0008-0000-0700-00001B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a:extLst>
            <a:ext uri="{FF2B5EF4-FFF2-40B4-BE49-F238E27FC236}">
              <a16:creationId xmlns:a16="http://schemas.microsoft.com/office/drawing/2014/main" xmlns="" id="{00000000-0008-0000-0700-00001C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a:extLst>
            <a:ext uri="{FF2B5EF4-FFF2-40B4-BE49-F238E27FC236}">
              <a16:creationId xmlns:a16="http://schemas.microsoft.com/office/drawing/2014/main" xmlns="" id="{00000000-0008-0000-0700-00001D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a:extLst>
            <a:ext uri="{FF2B5EF4-FFF2-40B4-BE49-F238E27FC236}">
              <a16:creationId xmlns:a16="http://schemas.microsoft.com/office/drawing/2014/main" xmlns="" id="{00000000-0008-0000-0700-00001E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a:extLst>
            <a:ext uri="{FF2B5EF4-FFF2-40B4-BE49-F238E27FC236}">
              <a16:creationId xmlns:a16="http://schemas.microsoft.com/office/drawing/2014/main" xmlns="" id="{00000000-0008-0000-0700-00001F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a:extLst>
            <a:ext uri="{FF2B5EF4-FFF2-40B4-BE49-F238E27FC236}">
              <a16:creationId xmlns:a16="http://schemas.microsoft.com/office/drawing/2014/main" xmlns="" id="{00000000-0008-0000-0700-000020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a:extLst>
            <a:ext uri="{FF2B5EF4-FFF2-40B4-BE49-F238E27FC236}">
              <a16:creationId xmlns:a16="http://schemas.microsoft.com/office/drawing/2014/main" xmlns="" id="{00000000-0008-0000-0700-000021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a:extLst>
            <a:ext uri="{FF2B5EF4-FFF2-40B4-BE49-F238E27FC236}">
              <a16:creationId xmlns:a16="http://schemas.microsoft.com/office/drawing/2014/main" xmlns="" id="{00000000-0008-0000-0700-000022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a:extLst>
            <a:ext uri="{FF2B5EF4-FFF2-40B4-BE49-F238E27FC236}">
              <a16:creationId xmlns:a16="http://schemas.microsoft.com/office/drawing/2014/main" xmlns="" id="{00000000-0008-0000-0700-000023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a:extLst>
            <a:ext uri="{FF2B5EF4-FFF2-40B4-BE49-F238E27FC236}">
              <a16:creationId xmlns:a16="http://schemas.microsoft.com/office/drawing/2014/main" xmlns="" id="{00000000-0008-0000-0700-000024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49" name="直線コネクタ 548">
          <a:extLst>
            <a:ext uri="{FF2B5EF4-FFF2-40B4-BE49-F238E27FC236}">
              <a16:creationId xmlns:a16="http://schemas.microsoft.com/office/drawing/2014/main" xmlns="" id="{00000000-0008-0000-0700-000025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0" name="テキスト ボックス 549">
          <a:extLst>
            <a:ext uri="{FF2B5EF4-FFF2-40B4-BE49-F238E27FC236}">
              <a16:creationId xmlns:a16="http://schemas.microsoft.com/office/drawing/2014/main" xmlns="" id="{00000000-0008-0000-0700-000026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1" name="直線コネクタ 550">
          <a:extLst>
            <a:ext uri="{FF2B5EF4-FFF2-40B4-BE49-F238E27FC236}">
              <a16:creationId xmlns:a16="http://schemas.microsoft.com/office/drawing/2014/main" xmlns="" id="{00000000-0008-0000-0700-000027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2" name="テキスト ボックス 551">
          <a:extLst>
            <a:ext uri="{FF2B5EF4-FFF2-40B4-BE49-F238E27FC236}">
              <a16:creationId xmlns:a16="http://schemas.microsoft.com/office/drawing/2014/main" xmlns="" id="{00000000-0008-0000-0700-000028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3" name="直線コネクタ 552">
          <a:extLst>
            <a:ext uri="{FF2B5EF4-FFF2-40B4-BE49-F238E27FC236}">
              <a16:creationId xmlns:a16="http://schemas.microsoft.com/office/drawing/2014/main" xmlns="" id="{00000000-0008-0000-0700-000029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4" name="テキスト ボックス 553">
          <a:extLst>
            <a:ext uri="{FF2B5EF4-FFF2-40B4-BE49-F238E27FC236}">
              <a16:creationId xmlns:a16="http://schemas.microsoft.com/office/drawing/2014/main" xmlns="" id="{00000000-0008-0000-0700-00002A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5" name="直線コネクタ 554">
          <a:extLst>
            <a:ext uri="{FF2B5EF4-FFF2-40B4-BE49-F238E27FC236}">
              <a16:creationId xmlns:a16="http://schemas.microsoft.com/office/drawing/2014/main" xmlns="" id="{00000000-0008-0000-0700-00002B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56" name="テキスト ボックス 555">
          <a:extLst>
            <a:ext uri="{FF2B5EF4-FFF2-40B4-BE49-F238E27FC236}">
              <a16:creationId xmlns:a16="http://schemas.microsoft.com/office/drawing/2014/main" xmlns="" id="{00000000-0008-0000-0700-00002C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57" name="直線コネクタ 556">
          <a:extLst>
            <a:ext uri="{FF2B5EF4-FFF2-40B4-BE49-F238E27FC236}">
              <a16:creationId xmlns:a16="http://schemas.microsoft.com/office/drawing/2014/main" xmlns="" id="{00000000-0008-0000-0700-00002D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58" name="テキスト ボックス 557">
          <a:extLst>
            <a:ext uri="{FF2B5EF4-FFF2-40B4-BE49-F238E27FC236}">
              <a16:creationId xmlns:a16="http://schemas.microsoft.com/office/drawing/2014/main" xmlns="" id="{00000000-0008-0000-0700-00002E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59" name="直線コネクタ 558">
          <a:extLst>
            <a:ext uri="{FF2B5EF4-FFF2-40B4-BE49-F238E27FC236}">
              <a16:creationId xmlns:a16="http://schemas.microsoft.com/office/drawing/2014/main" xmlns="" id="{00000000-0008-0000-0700-00002F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0" name="テキスト ボックス 559">
          <a:extLst>
            <a:ext uri="{FF2B5EF4-FFF2-40B4-BE49-F238E27FC236}">
              <a16:creationId xmlns:a16="http://schemas.microsoft.com/office/drawing/2014/main" xmlns="" id="{00000000-0008-0000-0700-000030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1" name="教育費グラフ枠">
          <a:extLst>
            <a:ext uri="{FF2B5EF4-FFF2-40B4-BE49-F238E27FC236}">
              <a16:creationId xmlns:a16="http://schemas.microsoft.com/office/drawing/2014/main" xmlns="" id="{00000000-0008-0000-0700-000031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73566</xdr:rowOff>
    </xdr:from>
    <xdr:to>
      <xdr:col>85</xdr:col>
      <xdr:colOff>126364</xdr:colOff>
      <xdr:row>58</xdr:row>
      <xdr:rowOff>73673</xdr:rowOff>
    </xdr:to>
    <xdr:cxnSp macro="">
      <xdr:nvCxnSpPr>
        <xdr:cNvPr id="562" name="直線コネクタ 561">
          <a:extLst>
            <a:ext uri="{FF2B5EF4-FFF2-40B4-BE49-F238E27FC236}">
              <a16:creationId xmlns:a16="http://schemas.microsoft.com/office/drawing/2014/main" xmlns="" id="{00000000-0008-0000-0700-000032020000}"/>
            </a:ext>
          </a:extLst>
        </xdr:cNvPr>
        <xdr:cNvCxnSpPr/>
      </xdr:nvCxnSpPr>
      <xdr:spPr>
        <a:xfrm flipV="1">
          <a:off x="16317595" y="8817516"/>
          <a:ext cx="1269" cy="12002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77500</xdr:rowOff>
    </xdr:from>
    <xdr:ext cx="534377" cy="259045"/>
    <xdr:sp macro="" textlink="">
      <xdr:nvSpPr>
        <xdr:cNvPr id="563" name="教育費最小値テキスト">
          <a:extLst>
            <a:ext uri="{FF2B5EF4-FFF2-40B4-BE49-F238E27FC236}">
              <a16:creationId xmlns:a16="http://schemas.microsoft.com/office/drawing/2014/main" xmlns="" id="{00000000-0008-0000-0700-000033020000}"/>
            </a:ext>
          </a:extLst>
        </xdr:cNvPr>
        <xdr:cNvSpPr txBox="1"/>
      </xdr:nvSpPr>
      <xdr:spPr>
        <a:xfrm>
          <a:off x="16370300" y="1002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73673</xdr:rowOff>
    </xdr:from>
    <xdr:to>
      <xdr:col>86</xdr:col>
      <xdr:colOff>25400</xdr:colOff>
      <xdr:row>58</xdr:row>
      <xdr:rowOff>73673</xdr:rowOff>
    </xdr:to>
    <xdr:cxnSp macro="">
      <xdr:nvCxnSpPr>
        <xdr:cNvPr id="564" name="直線コネクタ 563">
          <a:extLst>
            <a:ext uri="{FF2B5EF4-FFF2-40B4-BE49-F238E27FC236}">
              <a16:creationId xmlns:a16="http://schemas.microsoft.com/office/drawing/2014/main" xmlns="" id="{00000000-0008-0000-0700-000034020000}"/>
            </a:ext>
          </a:extLst>
        </xdr:cNvPr>
        <xdr:cNvCxnSpPr/>
      </xdr:nvCxnSpPr>
      <xdr:spPr>
        <a:xfrm>
          <a:off x="16230600" y="10017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20243</xdr:rowOff>
    </xdr:from>
    <xdr:ext cx="599010" cy="259045"/>
    <xdr:sp macro="" textlink="">
      <xdr:nvSpPr>
        <xdr:cNvPr id="565" name="教育費最大値テキスト">
          <a:extLst>
            <a:ext uri="{FF2B5EF4-FFF2-40B4-BE49-F238E27FC236}">
              <a16:creationId xmlns:a16="http://schemas.microsoft.com/office/drawing/2014/main" xmlns="" id="{00000000-0008-0000-0700-000035020000}"/>
            </a:ext>
          </a:extLst>
        </xdr:cNvPr>
        <xdr:cNvSpPr txBox="1"/>
      </xdr:nvSpPr>
      <xdr:spPr>
        <a:xfrm>
          <a:off x="16370300" y="8592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352,358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73566</xdr:rowOff>
    </xdr:from>
    <xdr:to>
      <xdr:col>86</xdr:col>
      <xdr:colOff>25400</xdr:colOff>
      <xdr:row>51</xdr:row>
      <xdr:rowOff>73566</xdr:rowOff>
    </xdr:to>
    <xdr:cxnSp macro="">
      <xdr:nvCxnSpPr>
        <xdr:cNvPr id="566" name="直線コネクタ 565">
          <a:extLst>
            <a:ext uri="{FF2B5EF4-FFF2-40B4-BE49-F238E27FC236}">
              <a16:creationId xmlns:a16="http://schemas.microsoft.com/office/drawing/2014/main" xmlns="" id="{00000000-0008-0000-0700-000036020000}"/>
            </a:ext>
          </a:extLst>
        </xdr:cNvPr>
        <xdr:cNvCxnSpPr/>
      </xdr:nvCxnSpPr>
      <xdr:spPr>
        <a:xfrm>
          <a:off x="16230600" y="8817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146695</xdr:rowOff>
    </xdr:from>
    <xdr:to>
      <xdr:col>85</xdr:col>
      <xdr:colOff>127000</xdr:colOff>
      <xdr:row>58</xdr:row>
      <xdr:rowOff>19639</xdr:rowOff>
    </xdr:to>
    <xdr:cxnSp macro="">
      <xdr:nvCxnSpPr>
        <xdr:cNvPr id="567" name="直線コネクタ 566">
          <a:extLst>
            <a:ext uri="{FF2B5EF4-FFF2-40B4-BE49-F238E27FC236}">
              <a16:creationId xmlns:a16="http://schemas.microsoft.com/office/drawing/2014/main" xmlns="" id="{00000000-0008-0000-0700-000037020000}"/>
            </a:ext>
          </a:extLst>
        </xdr:cNvPr>
        <xdr:cNvCxnSpPr/>
      </xdr:nvCxnSpPr>
      <xdr:spPr>
        <a:xfrm>
          <a:off x="15481300" y="9919345"/>
          <a:ext cx="838200" cy="44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54269</xdr:rowOff>
    </xdr:from>
    <xdr:ext cx="534377" cy="259045"/>
    <xdr:sp macro="" textlink="">
      <xdr:nvSpPr>
        <xdr:cNvPr id="568" name="教育費平均値テキスト">
          <a:extLst>
            <a:ext uri="{FF2B5EF4-FFF2-40B4-BE49-F238E27FC236}">
              <a16:creationId xmlns:a16="http://schemas.microsoft.com/office/drawing/2014/main" xmlns="" id="{00000000-0008-0000-0700-000038020000}"/>
            </a:ext>
          </a:extLst>
        </xdr:cNvPr>
        <xdr:cNvSpPr txBox="1"/>
      </xdr:nvSpPr>
      <xdr:spPr>
        <a:xfrm>
          <a:off x="16370300" y="96554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80,094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31392</xdr:rowOff>
    </xdr:from>
    <xdr:to>
      <xdr:col>85</xdr:col>
      <xdr:colOff>177800</xdr:colOff>
      <xdr:row>57</xdr:row>
      <xdr:rowOff>132992</xdr:rowOff>
    </xdr:to>
    <xdr:sp macro="" textlink="">
      <xdr:nvSpPr>
        <xdr:cNvPr id="569" name="フローチャート: 判断 568">
          <a:extLst>
            <a:ext uri="{FF2B5EF4-FFF2-40B4-BE49-F238E27FC236}">
              <a16:creationId xmlns:a16="http://schemas.microsoft.com/office/drawing/2014/main" xmlns="" id="{00000000-0008-0000-0700-000039020000}"/>
            </a:ext>
          </a:extLst>
        </xdr:cNvPr>
        <xdr:cNvSpPr/>
      </xdr:nvSpPr>
      <xdr:spPr>
        <a:xfrm>
          <a:off x="16268700" y="98040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146695</xdr:rowOff>
    </xdr:from>
    <xdr:to>
      <xdr:col>81</xdr:col>
      <xdr:colOff>50800</xdr:colOff>
      <xdr:row>58</xdr:row>
      <xdr:rowOff>48359</xdr:rowOff>
    </xdr:to>
    <xdr:cxnSp macro="">
      <xdr:nvCxnSpPr>
        <xdr:cNvPr id="570" name="直線コネクタ 569">
          <a:extLst>
            <a:ext uri="{FF2B5EF4-FFF2-40B4-BE49-F238E27FC236}">
              <a16:creationId xmlns:a16="http://schemas.microsoft.com/office/drawing/2014/main" xmlns="" id="{00000000-0008-0000-0700-00003A020000}"/>
            </a:ext>
          </a:extLst>
        </xdr:cNvPr>
        <xdr:cNvCxnSpPr/>
      </xdr:nvCxnSpPr>
      <xdr:spPr>
        <a:xfrm flipV="1">
          <a:off x="14592300" y="9919345"/>
          <a:ext cx="889000" cy="73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59014</xdr:rowOff>
    </xdr:from>
    <xdr:to>
      <xdr:col>81</xdr:col>
      <xdr:colOff>101600</xdr:colOff>
      <xdr:row>57</xdr:row>
      <xdr:rowOff>160614</xdr:rowOff>
    </xdr:to>
    <xdr:sp macro="" textlink="">
      <xdr:nvSpPr>
        <xdr:cNvPr id="571" name="フローチャート: 判断 570">
          <a:extLst>
            <a:ext uri="{FF2B5EF4-FFF2-40B4-BE49-F238E27FC236}">
              <a16:creationId xmlns:a16="http://schemas.microsoft.com/office/drawing/2014/main" xmlns="" id="{00000000-0008-0000-0700-00003B020000}"/>
            </a:ext>
          </a:extLst>
        </xdr:cNvPr>
        <xdr:cNvSpPr/>
      </xdr:nvSpPr>
      <xdr:spPr>
        <a:xfrm>
          <a:off x="15430500" y="9831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5691</xdr:rowOff>
    </xdr:from>
    <xdr:ext cx="534377" cy="259045"/>
    <xdr:sp macro="" textlink="">
      <xdr:nvSpPr>
        <xdr:cNvPr id="572" name="テキスト ボックス 571">
          <a:extLst>
            <a:ext uri="{FF2B5EF4-FFF2-40B4-BE49-F238E27FC236}">
              <a16:creationId xmlns:a16="http://schemas.microsoft.com/office/drawing/2014/main" xmlns="" id="{00000000-0008-0000-0700-00003C020000}"/>
            </a:ext>
          </a:extLst>
        </xdr:cNvPr>
        <xdr:cNvSpPr txBox="1"/>
      </xdr:nvSpPr>
      <xdr:spPr>
        <a:xfrm>
          <a:off x="15214111" y="96068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48359</xdr:rowOff>
    </xdr:from>
    <xdr:to>
      <xdr:col>76</xdr:col>
      <xdr:colOff>114300</xdr:colOff>
      <xdr:row>58</xdr:row>
      <xdr:rowOff>72743</xdr:rowOff>
    </xdr:to>
    <xdr:cxnSp macro="">
      <xdr:nvCxnSpPr>
        <xdr:cNvPr id="573" name="直線コネクタ 572">
          <a:extLst>
            <a:ext uri="{FF2B5EF4-FFF2-40B4-BE49-F238E27FC236}">
              <a16:creationId xmlns:a16="http://schemas.microsoft.com/office/drawing/2014/main" xmlns="" id="{00000000-0008-0000-0700-00003D020000}"/>
            </a:ext>
          </a:extLst>
        </xdr:cNvPr>
        <xdr:cNvCxnSpPr/>
      </xdr:nvCxnSpPr>
      <xdr:spPr>
        <a:xfrm flipV="1">
          <a:off x="13703300" y="9992459"/>
          <a:ext cx="889000" cy="24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94813</xdr:rowOff>
    </xdr:from>
    <xdr:to>
      <xdr:col>76</xdr:col>
      <xdr:colOff>165100</xdr:colOff>
      <xdr:row>58</xdr:row>
      <xdr:rowOff>24963</xdr:rowOff>
    </xdr:to>
    <xdr:sp macro="" textlink="">
      <xdr:nvSpPr>
        <xdr:cNvPr id="574" name="フローチャート: 判断 573">
          <a:extLst>
            <a:ext uri="{FF2B5EF4-FFF2-40B4-BE49-F238E27FC236}">
              <a16:creationId xmlns:a16="http://schemas.microsoft.com/office/drawing/2014/main" xmlns="" id="{00000000-0008-0000-0700-00003E020000}"/>
            </a:ext>
          </a:extLst>
        </xdr:cNvPr>
        <xdr:cNvSpPr/>
      </xdr:nvSpPr>
      <xdr:spPr>
        <a:xfrm>
          <a:off x="14541500" y="9867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41490</xdr:rowOff>
    </xdr:from>
    <xdr:ext cx="534377" cy="259045"/>
    <xdr:sp macro="" textlink="">
      <xdr:nvSpPr>
        <xdr:cNvPr id="575" name="テキスト ボックス 574">
          <a:extLst>
            <a:ext uri="{FF2B5EF4-FFF2-40B4-BE49-F238E27FC236}">
              <a16:creationId xmlns:a16="http://schemas.microsoft.com/office/drawing/2014/main" xmlns="" id="{00000000-0008-0000-0700-00003F020000}"/>
            </a:ext>
          </a:extLst>
        </xdr:cNvPr>
        <xdr:cNvSpPr txBox="1"/>
      </xdr:nvSpPr>
      <xdr:spPr>
        <a:xfrm>
          <a:off x="14325111" y="9642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72743</xdr:rowOff>
    </xdr:from>
    <xdr:to>
      <xdr:col>71</xdr:col>
      <xdr:colOff>177800</xdr:colOff>
      <xdr:row>58</xdr:row>
      <xdr:rowOff>79605</xdr:rowOff>
    </xdr:to>
    <xdr:cxnSp macro="">
      <xdr:nvCxnSpPr>
        <xdr:cNvPr id="576" name="直線コネクタ 575">
          <a:extLst>
            <a:ext uri="{FF2B5EF4-FFF2-40B4-BE49-F238E27FC236}">
              <a16:creationId xmlns:a16="http://schemas.microsoft.com/office/drawing/2014/main" xmlns="" id="{00000000-0008-0000-0700-000040020000}"/>
            </a:ext>
          </a:extLst>
        </xdr:cNvPr>
        <xdr:cNvCxnSpPr/>
      </xdr:nvCxnSpPr>
      <xdr:spPr>
        <a:xfrm flipV="1">
          <a:off x="12814300" y="10016843"/>
          <a:ext cx="889000" cy="6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100966</xdr:rowOff>
    </xdr:from>
    <xdr:to>
      <xdr:col>72</xdr:col>
      <xdr:colOff>38100</xdr:colOff>
      <xdr:row>58</xdr:row>
      <xdr:rowOff>31116</xdr:rowOff>
    </xdr:to>
    <xdr:sp macro="" textlink="">
      <xdr:nvSpPr>
        <xdr:cNvPr id="577" name="フローチャート: 判断 576">
          <a:extLst>
            <a:ext uri="{FF2B5EF4-FFF2-40B4-BE49-F238E27FC236}">
              <a16:creationId xmlns:a16="http://schemas.microsoft.com/office/drawing/2014/main" xmlns="" id="{00000000-0008-0000-0700-000041020000}"/>
            </a:ext>
          </a:extLst>
        </xdr:cNvPr>
        <xdr:cNvSpPr/>
      </xdr:nvSpPr>
      <xdr:spPr>
        <a:xfrm>
          <a:off x="13652500" y="9873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47643</xdr:rowOff>
    </xdr:from>
    <xdr:ext cx="534377" cy="259045"/>
    <xdr:sp macro="" textlink="">
      <xdr:nvSpPr>
        <xdr:cNvPr id="578" name="テキスト ボックス 577">
          <a:extLst>
            <a:ext uri="{FF2B5EF4-FFF2-40B4-BE49-F238E27FC236}">
              <a16:creationId xmlns:a16="http://schemas.microsoft.com/office/drawing/2014/main" xmlns="" id="{00000000-0008-0000-0700-000042020000}"/>
            </a:ext>
          </a:extLst>
        </xdr:cNvPr>
        <xdr:cNvSpPr txBox="1"/>
      </xdr:nvSpPr>
      <xdr:spPr>
        <a:xfrm>
          <a:off x="13436111" y="9648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107299</xdr:rowOff>
    </xdr:from>
    <xdr:to>
      <xdr:col>67</xdr:col>
      <xdr:colOff>101600</xdr:colOff>
      <xdr:row>58</xdr:row>
      <xdr:rowOff>37449</xdr:rowOff>
    </xdr:to>
    <xdr:sp macro="" textlink="">
      <xdr:nvSpPr>
        <xdr:cNvPr id="579" name="フローチャート: 判断 578">
          <a:extLst>
            <a:ext uri="{FF2B5EF4-FFF2-40B4-BE49-F238E27FC236}">
              <a16:creationId xmlns:a16="http://schemas.microsoft.com/office/drawing/2014/main" xmlns="" id="{00000000-0008-0000-0700-000043020000}"/>
            </a:ext>
          </a:extLst>
        </xdr:cNvPr>
        <xdr:cNvSpPr/>
      </xdr:nvSpPr>
      <xdr:spPr>
        <a:xfrm>
          <a:off x="12763500" y="9879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53976</xdr:rowOff>
    </xdr:from>
    <xdr:ext cx="534377" cy="259045"/>
    <xdr:sp macro="" textlink="">
      <xdr:nvSpPr>
        <xdr:cNvPr id="580" name="テキスト ボックス 579">
          <a:extLst>
            <a:ext uri="{FF2B5EF4-FFF2-40B4-BE49-F238E27FC236}">
              <a16:creationId xmlns:a16="http://schemas.microsoft.com/office/drawing/2014/main" xmlns="" id="{00000000-0008-0000-0700-000044020000}"/>
            </a:ext>
          </a:extLst>
        </xdr:cNvPr>
        <xdr:cNvSpPr txBox="1"/>
      </xdr:nvSpPr>
      <xdr:spPr>
        <a:xfrm>
          <a:off x="12547111" y="96551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1" name="テキスト ボックス 580">
          <a:extLst>
            <a:ext uri="{FF2B5EF4-FFF2-40B4-BE49-F238E27FC236}">
              <a16:creationId xmlns:a16="http://schemas.microsoft.com/office/drawing/2014/main" xmlns="" id="{00000000-0008-0000-0700-000045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2" name="テキスト ボックス 581">
          <a:extLst>
            <a:ext uri="{FF2B5EF4-FFF2-40B4-BE49-F238E27FC236}">
              <a16:creationId xmlns:a16="http://schemas.microsoft.com/office/drawing/2014/main" xmlns="" id="{00000000-0008-0000-0700-000046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xmlns="" id="{00000000-0008-0000-0700-000047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xmlns="" id="{00000000-0008-0000-0700-000048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xmlns="" id="{00000000-0008-0000-0700-000049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140289</xdr:rowOff>
    </xdr:from>
    <xdr:to>
      <xdr:col>85</xdr:col>
      <xdr:colOff>177800</xdr:colOff>
      <xdr:row>58</xdr:row>
      <xdr:rowOff>70439</xdr:rowOff>
    </xdr:to>
    <xdr:sp macro="" textlink="">
      <xdr:nvSpPr>
        <xdr:cNvPr id="586" name="楕円 585">
          <a:extLst>
            <a:ext uri="{FF2B5EF4-FFF2-40B4-BE49-F238E27FC236}">
              <a16:creationId xmlns:a16="http://schemas.microsoft.com/office/drawing/2014/main" xmlns="" id="{00000000-0008-0000-0700-00004A020000}"/>
            </a:ext>
          </a:extLst>
        </xdr:cNvPr>
        <xdr:cNvSpPr/>
      </xdr:nvSpPr>
      <xdr:spPr>
        <a:xfrm>
          <a:off x="16268700" y="991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55216</xdr:rowOff>
    </xdr:from>
    <xdr:ext cx="534377" cy="259045"/>
    <xdr:sp macro="" textlink="">
      <xdr:nvSpPr>
        <xdr:cNvPr id="587" name="教育費該当値テキスト">
          <a:extLst>
            <a:ext uri="{FF2B5EF4-FFF2-40B4-BE49-F238E27FC236}">
              <a16:creationId xmlns:a16="http://schemas.microsoft.com/office/drawing/2014/main" xmlns="" id="{00000000-0008-0000-0700-00004B020000}"/>
            </a:ext>
          </a:extLst>
        </xdr:cNvPr>
        <xdr:cNvSpPr txBox="1"/>
      </xdr:nvSpPr>
      <xdr:spPr>
        <a:xfrm>
          <a:off x="16370300" y="98278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95895</xdr:rowOff>
    </xdr:from>
    <xdr:to>
      <xdr:col>81</xdr:col>
      <xdr:colOff>101600</xdr:colOff>
      <xdr:row>58</xdr:row>
      <xdr:rowOff>26045</xdr:rowOff>
    </xdr:to>
    <xdr:sp macro="" textlink="">
      <xdr:nvSpPr>
        <xdr:cNvPr id="588" name="楕円 587">
          <a:extLst>
            <a:ext uri="{FF2B5EF4-FFF2-40B4-BE49-F238E27FC236}">
              <a16:creationId xmlns:a16="http://schemas.microsoft.com/office/drawing/2014/main" xmlns="" id="{00000000-0008-0000-0700-00004C020000}"/>
            </a:ext>
          </a:extLst>
        </xdr:cNvPr>
        <xdr:cNvSpPr/>
      </xdr:nvSpPr>
      <xdr:spPr>
        <a:xfrm>
          <a:off x="15430500" y="986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17172</xdr:rowOff>
    </xdr:from>
    <xdr:ext cx="534377" cy="259045"/>
    <xdr:sp macro="" textlink="">
      <xdr:nvSpPr>
        <xdr:cNvPr id="589" name="テキスト ボックス 588">
          <a:extLst>
            <a:ext uri="{FF2B5EF4-FFF2-40B4-BE49-F238E27FC236}">
              <a16:creationId xmlns:a16="http://schemas.microsoft.com/office/drawing/2014/main" xmlns="" id="{00000000-0008-0000-0700-00004D020000}"/>
            </a:ext>
          </a:extLst>
        </xdr:cNvPr>
        <xdr:cNvSpPr txBox="1"/>
      </xdr:nvSpPr>
      <xdr:spPr>
        <a:xfrm>
          <a:off x="15214111" y="99612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169009</xdr:rowOff>
    </xdr:from>
    <xdr:to>
      <xdr:col>76</xdr:col>
      <xdr:colOff>165100</xdr:colOff>
      <xdr:row>58</xdr:row>
      <xdr:rowOff>99159</xdr:rowOff>
    </xdr:to>
    <xdr:sp macro="" textlink="">
      <xdr:nvSpPr>
        <xdr:cNvPr id="590" name="楕円 589">
          <a:extLst>
            <a:ext uri="{FF2B5EF4-FFF2-40B4-BE49-F238E27FC236}">
              <a16:creationId xmlns:a16="http://schemas.microsoft.com/office/drawing/2014/main" xmlns="" id="{00000000-0008-0000-0700-00004E020000}"/>
            </a:ext>
          </a:extLst>
        </xdr:cNvPr>
        <xdr:cNvSpPr/>
      </xdr:nvSpPr>
      <xdr:spPr>
        <a:xfrm>
          <a:off x="14541500" y="99416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90286</xdr:rowOff>
    </xdr:from>
    <xdr:ext cx="534377" cy="259045"/>
    <xdr:sp macro="" textlink="">
      <xdr:nvSpPr>
        <xdr:cNvPr id="591" name="テキスト ボックス 590">
          <a:extLst>
            <a:ext uri="{FF2B5EF4-FFF2-40B4-BE49-F238E27FC236}">
              <a16:creationId xmlns:a16="http://schemas.microsoft.com/office/drawing/2014/main" xmlns="" id="{00000000-0008-0000-0700-00004F020000}"/>
            </a:ext>
          </a:extLst>
        </xdr:cNvPr>
        <xdr:cNvSpPr txBox="1"/>
      </xdr:nvSpPr>
      <xdr:spPr>
        <a:xfrm>
          <a:off x="14325111" y="10034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21943</xdr:rowOff>
    </xdr:from>
    <xdr:to>
      <xdr:col>72</xdr:col>
      <xdr:colOff>38100</xdr:colOff>
      <xdr:row>58</xdr:row>
      <xdr:rowOff>123543</xdr:rowOff>
    </xdr:to>
    <xdr:sp macro="" textlink="">
      <xdr:nvSpPr>
        <xdr:cNvPr id="592" name="楕円 591">
          <a:extLst>
            <a:ext uri="{FF2B5EF4-FFF2-40B4-BE49-F238E27FC236}">
              <a16:creationId xmlns:a16="http://schemas.microsoft.com/office/drawing/2014/main" xmlns="" id="{00000000-0008-0000-0700-000050020000}"/>
            </a:ext>
          </a:extLst>
        </xdr:cNvPr>
        <xdr:cNvSpPr/>
      </xdr:nvSpPr>
      <xdr:spPr>
        <a:xfrm>
          <a:off x="13652500" y="9966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114670</xdr:rowOff>
    </xdr:from>
    <xdr:ext cx="534377" cy="259045"/>
    <xdr:sp macro="" textlink="">
      <xdr:nvSpPr>
        <xdr:cNvPr id="593" name="テキスト ボックス 592">
          <a:extLst>
            <a:ext uri="{FF2B5EF4-FFF2-40B4-BE49-F238E27FC236}">
              <a16:creationId xmlns:a16="http://schemas.microsoft.com/office/drawing/2014/main" xmlns="" id="{00000000-0008-0000-0700-000051020000}"/>
            </a:ext>
          </a:extLst>
        </xdr:cNvPr>
        <xdr:cNvSpPr txBox="1"/>
      </xdr:nvSpPr>
      <xdr:spPr>
        <a:xfrm>
          <a:off x="13436111" y="10058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28805</xdr:rowOff>
    </xdr:from>
    <xdr:to>
      <xdr:col>67</xdr:col>
      <xdr:colOff>101600</xdr:colOff>
      <xdr:row>58</xdr:row>
      <xdr:rowOff>130405</xdr:rowOff>
    </xdr:to>
    <xdr:sp macro="" textlink="">
      <xdr:nvSpPr>
        <xdr:cNvPr id="594" name="楕円 593">
          <a:extLst>
            <a:ext uri="{FF2B5EF4-FFF2-40B4-BE49-F238E27FC236}">
              <a16:creationId xmlns:a16="http://schemas.microsoft.com/office/drawing/2014/main" xmlns="" id="{00000000-0008-0000-0700-000052020000}"/>
            </a:ext>
          </a:extLst>
        </xdr:cNvPr>
        <xdr:cNvSpPr/>
      </xdr:nvSpPr>
      <xdr:spPr>
        <a:xfrm>
          <a:off x="12763500" y="997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121532</xdr:rowOff>
    </xdr:from>
    <xdr:ext cx="534377" cy="259045"/>
    <xdr:sp macro="" textlink="">
      <xdr:nvSpPr>
        <xdr:cNvPr id="595" name="テキスト ボックス 594">
          <a:extLst>
            <a:ext uri="{FF2B5EF4-FFF2-40B4-BE49-F238E27FC236}">
              <a16:creationId xmlns:a16="http://schemas.microsoft.com/office/drawing/2014/main" xmlns="" id="{00000000-0008-0000-0700-000053020000}"/>
            </a:ext>
          </a:extLst>
        </xdr:cNvPr>
        <xdr:cNvSpPr txBox="1"/>
      </xdr:nvSpPr>
      <xdr:spPr>
        <a:xfrm>
          <a:off x="12547111" y="100656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6" name="正方形/長方形 595">
          <a:extLst>
            <a:ext uri="{FF2B5EF4-FFF2-40B4-BE49-F238E27FC236}">
              <a16:creationId xmlns:a16="http://schemas.microsoft.com/office/drawing/2014/main" xmlns="" id="{00000000-0008-0000-0700-000054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7" name="正方形/長方形 596">
          <a:extLst>
            <a:ext uri="{FF2B5EF4-FFF2-40B4-BE49-F238E27FC236}">
              <a16:creationId xmlns:a16="http://schemas.microsoft.com/office/drawing/2014/main" xmlns="" id="{00000000-0008-0000-0700-000055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98" name="正方形/長方形 597">
          <a:extLst>
            <a:ext uri="{FF2B5EF4-FFF2-40B4-BE49-F238E27FC236}">
              <a16:creationId xmlns:a16="http://schemas.microsoft.com/office/drawing/2014/main" xmlns="" id="{00000000-0008-0000-0700-000056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99" name="正方形/長方形 598">
          <a:extLst>
            <a:ext uri="{FF2B5EF4-FFF2-40B4-BE49-F238E27FC236}">
              <a16:creationId xmlns:a16="http://schemas.microsoft.com/office/drawing/2014/main" xmlns="" id="{00000000-0008-0000-0700-000057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0" name="正方形/長方形 599">
          <a:extLst>
            <a:ext uri="{FF2B5EF4-FFF2-40B4-BE49-F238E27FC236}">
              <a16:creationId xmlns:a16="http://schemas.microsoft.com/office/drawing/2014/main" xmlns="" id="{00000000-0008-0000-0700-000058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1" name="正方形/長方形 600">
          <a:extLst>
            <a:ext uri="{FF2B5EF4-FFF2-40B4-BE49-F238E27FC236}">
              <a16:creationId xmlns:a16="http://schemas.microsoft.com/office/drawing/2014/main" xmlns="" id="{00000000-0008-0000-0700-000059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2" name="正方形/長方形 601">
          <a:extLst>
            <a:ext uri="{FF2B5EF4-FFF2-40B4-BE49-F238E27FC236}">
              <a16:creationId xmlns:a16="http://schemas.microsoft.com/office/drawing/2014/main" xmlns="" id="{00000000-0008-0000-0700-00005A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3" name="正方形/長方形 602">
          <a:extLst>
            <a:ext uri="{FF2B5EF4-FFF2-40B4-BE49-F238E27FC236}">
              <a16:creationId xmlns:a16="http://schemas.microsoft.com/office/drawing/2014/main" xmlns="" id="{00000000-0008-0000-0700-00005B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4" name="テキスト ボックス 603">
          <a:extLst>
            <a:ext uri="{FF2B5EF4-FFF2-40B4-BE49-F238E27FC236}">
              <a16:creationId xmlns:a16="http://schemas.microsoft.com/office/drawing/2014/main" xmlns="" id="{00000000-0008-0000-0700-00005C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5" name="直線コネクタ 604">
          <a:extLst>
            <a:ext uri="{FF2B5EF4-FFF2-40B4-BE49-F238E27FC236}">
              <a16:creationId xmlns:a16="http://schemas.microsoft.com/office/drawing/2014/main" xmlns="" id="{00000000-0008-0000-0700-00005D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06" name="直線コネクタ 605">
          <a:extLst>
            <a:ext uri="{FF2B5EF4-FFF2-40B4-BE49-F238E27FC236}">
              <a16:creationId xmlns:a16="http://schemas.microsoft.com/office/drawing/2014/main" xmlns="" id="{00000000-0008-0000-0700-00005E020000}"/>
            </a:ext>
          </a:extLst>
        </xdr:cNvPr>
        <xdr:cNvCxnSpPr/>
      </xdr:nvCxnSpPr>
      <xdr:spPr>
        <a:xfrm>
          <a:off x="12446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168927</xdr:rowOff>
    </xdr:from>
    <xdr:ext cx="248786" cy="259045"/>
    <xdr:sp macro="" textlink="">
      <xdr:nvSpPr>
        <xdr:cNvPr id="607" name="テキスト ボックス 606">
          <a:extLst>
            <a:ext uri="{FF2B5EF4-FFF2-40B4-BE49-F238E27FC236}">
              <a16:creationId xmlns:a16="http://schemas.microsoft.com/office/drawing/2014/main" xmlns="" id="{00000000-0008-0000-0700-00005F020000}"/>
            </a:ext>
          </a:extLst>
        </xdr:cNvPr>
        <xdr:cNvSpPr txBox="1"/>
      </xdr:nvSpPr>
      <xdr:spPr>
        <a:xfrm>
          <a:off x="12197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08" name="直線コネクタ 607">
          <a:extLst>
            <a:ext uri="{FF2B5EF4-FFF2-40B4-BE49-F238E27FC236}">
              <a16:creationId xmlns:a16="http://schemas.microsoft.com/office/drawing/2014/main" xmlns="" id="{00000000-0008-0000-0700-000060020000}"/>
            </a:ext>
          </a:extLst>
        </xdr:cNvPr>
        <xdr:cNvCxnSpPr/>
      </xdr:nvCxnSpPr>
      <xdr:spPr>
        <a:xfrm>
          <a:off x="12446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75</xdr:row>
      <xdr:rowOff>54627</xdr:rowOff>
    </xdr:from>
    <xdr:ext cx="531299" cy="259045"/>
    <xdr:sp macro="" textlink="">
      <xdr:nvSpPr>
        <xdr:cNvPr id="609" name="テキスト ボックス 608">
          <a:extLst>
            <a:ext uri="{FF2B5EF4-FFF2-40B4-BE49-F238E27FC236}">
              <a16:creationId xmlns:a16="http://schemas.microsoft.com/office/drawing/2014/main" xmlns="" id="{00000000-0008-0000-0700-000061020000}"/>
            </a:ext>
          </a:extLst>
        </xdr:cNvPr>
        <xdr:cNvSpPr txBox="1"/>
      </xdr:nvSpPr>
      <xdr:spPr>
        <a:xfrm>
          <a:off x="11914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0" name="直線コネクタ 609">
          <a:extLst>
            <a:ext uri="{FF2B5EF4-FFF2-40B4-BE49-F238E27FC236}">
              <a16:creationId xmlns:a16="http://schemas.microsoft.com/office/drawing/2014/main" xmlns="" id="{00000000-0008-0000-0700-000062020000}"/>
            </a:ext>
          </a:extLst>
        </xdr:cNvPr>
        <xdr:cNvCxnSpPr/>
      </xdr:nvCxnSpPr>
      <xdr:spPr>
        <a:xfrm>
          <a:off x="12446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72</xdr:row>
      <xdr:rowOff>111777</xdr:rowOff>
    </xdr:from>
    <xdr:ext cx="531299" cy="259045"/>
    <xdr:sp macro="" textlink="">
      <xdr:nvSpPr>
        <xdr:cNvPr id="611" name="テキスト ボックス 610">
          <a:extLst>
            <a:ext uri="{FF2B5EF4-FFF2-40B4-BE49-F238E27FC236}">
              <a16:creationId xmlns:a16="http://schemas.microsoft.com/office/drawing/2014/main" xmlns="" id="{00000000-0008-0000-0700-000063020000}"/>
            </a:ext>
          </a:extLst>
        </xdr:cNvPr>
        <xdr:cNvSpPr txBox="1"/>
      </xdr:nvSpPr>
      <xdr:spPr>
        <a:xfrm>
          <a:off x="11914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2" name="直線コネクタ 611">
          <a:extLst>
            <a:ext uri="{FF2B5EF4-FFF2-40B4-BE49-F238E27FC236}">
              <a16:creationId xmlns:a16="http://schemas.microsoft.com/office/drawing/2014/main" xmlns="" id="{00000000-0008-0000-0700-000064020000}"/>
            </a:ext>
          </a:extLst>
        </xdr:cNvPr>
        <xdr:cNvCxnSpPr/>
      </xdr:nvCxnSpPr>
      <xdr:spPr>
        <a:xfrm>
          <a:off x="12446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69</xdr:row>
      <xdr:rowOff>168927</xdr:rowOff>
    </xdr:from>
    <xdr:ext cx="531299" cy="259045"/>
    <xdr:sp macro="" textlink="">
      <xdr:nvSpPr>
        <xdr:cNvPr id="613" name="テキスト ボックス 612">
          <a:extLst>
            <a:ext uri="{FF2B5EF4-FFF2-40B4-BE49-F238E27FC236}">
              <a16:creationId xmlns:a16="http://schemas.microsoft.com/office/drawing/2014/main" xmlns="" id="{00000000-0008-0000-0700-000065020000}"/>
            </a:ext>
          </a:extLst>
        </xdr:cNvPr>
        <xdr:cNvSpPr txBox="1"/>
      </xdr:nvSpPr>
      <xdr:spPr>
        <a:xfrm>
          <a:off x="11914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4" name="直線コネクタ 613">
          <a:extLst>
            <a:ext uri="{FF2B5EF4-FFF2-40B4-BE49-F238E27FC236}">
              <a16:creationId xmlns:a16="http://schemas.microsoft.com/office/drawing/2014/main" xmlns="" id="{00000000-0008-0000-0700-000066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67</xdr:row>
      <xdr:rowOff>54627</xdr:rowOff>
    </xdr:from>
    <xdr:ext cx="531299" cy="259045"/>
    <xdr:sp macro="" textlink="">
      <xdr:nvSpPr>
        <xdr:cNvPr id="615" name="テキスト ボックス 614">
          <a:extLst>
            <a:ext uri="{FF2B5EF4-FFF2-40B4-BE49-F238E27FC236}">
              <a16:creationId xmlns:a16="http://schemas.microsoft.com/office/drawing/2014/main" xmlns="" id="{00000000-0008-0000-0700-000067020000}"/>
            </a:ext>
          </a:extLst>
        </xdr:cNvPr>
        <xdr:cNvSpPr txBox="1"/>
      </xdr:nvSpPr>
      <xdr:spPr>
        <a:xfrm>
          <a:off x="11914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6" name="災害復旧費グラフ枠">
          <a:extLst>
            <a:ext uri="{FF2B5EF4-FFF2-40B4-BE49-F238E27FC236}">
              <a16:creationId xmlns:a16="http://schemas.microsoft.com/office/drawing/2014/main" xmlns="" id="{00000000-0008-0000-0700-000068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161943</xdr:rowOff>
    </xdr:from>
    <xdr:to>
      <xdr:col>85</xdr:col>
      <xdr:colOff>126364</xdr:colOff>
      <xdr:row>78</xdr:row>
      <xdr:rowOff>139700</xdr:rowOff>
    </xdr:to>
    <xdr:cxnSp macro="">
      <xdr:nvCxnSpPr>
        <xdr:cNvPr id="617" name="直線コネクタ 616">
          <a:extLst>
            <a:ext uri="{FF2B5EF4-FFF2-40B4-BE49-F238E27FC236}">
              <a16:creationId xmlns:a16="http://schemas.microsoft.com/office/drawing/2014/main" xmlns="" id="{00000000-0008-0000-0700-000069020000}"/>
            </a:ext>
          </a:extLst>
        </xdr:cNvPr>
        <xdr:cNvCxnSpPr/>
      </xdr:nvCxnSpPr>
      <xdr:spPr>
        <a:xfrm flipV="1">
          <a:off x="16317595" y="12334893"/>
          <a:ext cx="1269" cy="11779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143527</xdr:rowOff>
    </xdr:from>
    <xdr:ext cx="249299" cy="259045"/>
    <xdr:sp macro="" textlink="">
      <xdr:nvSpPr>
        <xdr:cNvPr id="618" name="災害復旧費最小値テキスト">
          <a:extLst>
            <a:ext uri="{FF2B5EF4-FFF2-40B4-BE49-F238E27FC236}">
              <a16:creationId xmlns:a16="http://schemas.microsoft.com/office/drawing/2014/main" xmlns="" id="{00000000-0008-0000-0700-00006A020000}"/>
            </a:ext>
          </a:extLst>
        </xdr:cNvPr>
        <xdr:cNvSpPr txBox="1"/>
      </xdr:nvSpPr>
      <xdr:spPr>
        <a:xfrm>
          <a:off x="16370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19" name="直線コネクタ 618">
          <a:extLst>
            <a:ext uri="{FF2B5EF4-FFF2-40B4-BE49-F238E27FC236}">
              <a16:creationId xmlns:a16="http://schemas.microsoft.com/office/drawing/2014/main" xmlns="" id="{00000000-0008-0000-0700-00006B020000}"/>
            </a:ext>
          </a:extLst>
        </xdr:cNvPr>
        <xdr:cNvCxnSpPr/>
      </xdr:nvCxnSpPr>
      <xdr:spPr>
        <a:xfrm>
          <a:off x="16230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108620</xdr:rowOff>
    </xdr:from>
    <xdr:ext cx="534377" cy="259045"/>
    <xdr:sp macro="" textlink="">
      <xdr:nvSpPr>
        <xdr:cNvPr id="620" name="災害復旧費最大値テキスト">
          <a:extLst>
            <a:ext uri="{FF2B5EF4-FFF2-40B4-BE49-F238E27FC236}">
              <a16:creationId xmlns:a16="http://schemas.microsoft.com/office/drawing/2014/main" xmlns="" id="{00000000-0008-0000-0700-00006C020000}"/>
            </a:ext>
          </a:extLst>
        </xdr:cNvPr>
        <xdr:cNvSpPr txBox="1"/>
      </xdr:nvSpPr>
      <xdr:spPr>
        <a:xfrm>
          <a:off x="16370300" y="12110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51,527</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161943</xdr:rowOff>
    </xdr:from>
    <xdr:to>
      <xdr:col>86</xdr:col>
      <xdr:colOff>25400</xdr:colOff>
      <xdr:row>71</xdr:row>
      <xdr:rowOff>161943</xdr:rowOff>
    </xdr:to>
    <xdr:cxnSp macro="">
      <xdr:nvCxnSpPr>
        <xdr:cNvPr id="621" name="直線コネクタ 620">
          <a:extLst>
            <a:ext uri="{FF2B5EF4-FFF2-40B4-BE49-F238E27FC236}">
              <a16:creationId xmlns:a16="http://schemas.microsoft.com/office/drawing/2014/main" xmlns="" id="{00000000-0008-0000-0700-00006D020000}"/>
            </a:ext>
          </a:extLst>
        </xdr:cNvPr>
        <xdr:cNvCxnSpPr/>
      </xdr:nvCxnSpPr>
      <xdr:spPr>
        <a:xfrm>
          <a:off x="16230600" y="12334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83418</xdr:rowOff>
    </xdr:from>
    <xdr:to>
      <xdr:col>85</xdr:col>
      <xdr:colOff>127000</xdr:colOff>
      <xdr:row>78</xdr:row>
      <xdr:rowOff>30727</xdr:rowOff>
    </xdr:to>
    <xdr:cxnSp macro="">
      <xdr:nvCxnSpPr>
        <xdr:cNvPr id="622" name="直線コネクタ 621">
          <a:extLst>
            <a:ext uri="{FF2B5EF4-FFF2-40B4-BE49-F238E27FC236}">
              <a16:creationId xmlns:a16="http://schemas.microsoft.com/office/drawing/2014/main" xmlns="" id="{00000000-0008-0000-0700-00006E020000}"/>
            </a:ext>
          </a:extLst>
        </xdr:cNvPr>
        <xdr:cNvCxnSpPr/>
      </xdr:nvCxnSpPr>
      <xdr:spPr>
        <a:xfrm>
          <a:off x="15481300" y="13285068"/>
          <a:ext cx="838200" cy="1187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163234</xdr:rowOff>
    </xdr:from>
    <xdr:ext cx="469744" cy="259045"/>
    <xdr:sp macro="" textlink="">
      <xdr:nvSpPr>
        <xdr:cNvPr id="623" name="災害復旧費平均値テキスト">
          <a:extLst>
            <a:ext uri="{FF2B5EF4-FFF2-40B4-BE49-F238E27FC236}">
              <a16:creationId xmlns:a16="http://schemas.microsoft.com/office/drawing/2014/main" xmlns="" id="{00000000-0008-0000-0700-00006F020000}"/>
            </a:ext>
          </a:extLst>
        </xdr:cNvPr>
        <xdr:cNvSpPr txBox="1"/>
      </xdr:nvSpPr>
      <xdr:spPr>
        <a:xfrm>
          <a:off x="16370300" y="1319343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140357</xdr:rowOff>
    </xdr:from>
    <xdr:to>
      <xdr:col>85</xdr:col>
      <xdr:colOff>177800</xdr:colOff>
      <xdr:row>78</xdr:row>
      <xdr:rowOff>70507</xdr:rowOff>
    </xdr:to>
    <xdr:sp macro="" textlink="">
      <xdr:nvSpPr>
        <xdr:cNvPr id="624" name="フローチャート: 判断 623">
          <a:extLst>
            <a:ext uri="{FF2B5EF4-FFF2-40B4-BE49-F238E27FC236}">
              <a16:creationId xmlns:a16="http://schemas.microsoft.com/office/drawing/2014/main" xmlns="" id="{00000000-0008-0000-0700-000070020000}"/>
            </a:ext>
          </a:extLst>
        </xdr:cNvPr>
        <xdr:cNvSpPr/>
      </xdr:nvSpPr>
      <xdr:spPr>
        <a:xfrm>
          <a:off x="16268700" y="133420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83418</xdr:rowOff>
    </xdr:from>
    <xdr:to>
      <xdr:col>81</xdr:col>
      <xdr:colOff>50800</xdr:colOff>
      <xdr:row>77</xdr:row>
      <xdr:rowOff>128384</xdr:rowOff>
    </xdr:to>
    <xdr:cxnSp macro="">
      <xdr:nvCxnSpPr>
        <xdr:cNvPr id="625" name="直線コネクタ 624">
          <a:extLst>
            <a:ext uri="{FF2B5EF4-FFF2-40B4-BE49-F238E27FC236}">
              <a16:creationId xmlns:a16="http://schemas.microsoft.com/office/drawing/2014/main" xmlns="" id="{00000000-0008-0000-0700-000071020000}"/>
            </a:ext>
          </a:extLst>
        </xdr:cNvPr>
        <xdr:cNvCxnSpPr/>
      </xdr:nvCxnSpPr>
      <xdr:spPr>
        <a:xfrm flipV="1">
          <a:off x="14592300" y="13285068"/>
          <a:ext cx="889000" cy="4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110937</xdr:rowOff>
    </xdr:from>
    <xdr:to>
      <xdr:col>81</xdr:col>
      <xdr:colOff>101600</xdr:colOff>
      <xdr:row>78</xdr:row>
      <xdr:rowOff>41087</xdr:rowOff>
    </xdr:to>
    <xdr:sp macro="" textlink="">
      <xdr:nvSpPr>
        <xdr:cNvPr id="626" name="フローチャート: 判断 625">
          <a:extLst>
            <a:ext uri="{FF2B5EF4-FFF2-40B4-BE49-F238E27FC236}">
              <a16:creationId xmlns:a16="http://schemas.microsoft.com/office/drawing/2014/main" xmlns="" id="{00000000-0008-0000-0700-000072020000}"/>
            </a:ext>
          </a:extLst>
        </xdr:cNvPr>
        <xdr:cNvSpPr/>
      </xdr:nvSpPr>
      <xdr:spPr>
        <a:xfrm>
          <a:off x="15430500" y="133125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32214</xdr:rowOff>
    </xdr:from>
    <xdr:ext cx="469744" cy="259045"/>
    <xdr:sp macro="" textlink="">
      <xdr:nvSpPr>
        <xdr:cNvPr id="627" name="テキスト ボックス 626">
          <a:extLst>
            <a:ext uri="{FF2B5EF4-FFF2-40B4-BE49-F238E27FC236}">
              <a16:creationId xmlns:a16="http://schemas.microsoft.com/office/drawing/2014/main" xmlns="" id="{00000000-0008-0000-0700-000073020000}"/>
            </a:ext>
          </a:extLst>
        </xdr:cNvPr>
        <xdr:cNvSpPr txBox="1"/>
      </xdr:nvSpPr>
      <xdr:spPr>
        <a:xfrm>
          <a:off x="15246428" y="13405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128384</xdr:rowOff>
    </xdr:from>
    <xdr:to>
      <xdr:col>76</xdr:col>
      <xdr:colOff>114300</xdr:colOff>
      <xdr:row>78</xdr:row>
      <xdr:rowOff>139198</xdr:rowOff>
    </xdr:to>
    <xdr:cxnSp macro="">
      <xdr:nvCxnSpPr>
        <xdr:cNvPr id="628" name="直線コネクタ 627">
          <a:extLst>
            <a:ext uri="{FF2B5EF4-FFF2-40B4-BE49-F238E27FC236}">
              <a16:creationId xmlns:a16="http://schemas.microsoft.com/office/drawing/2014/main" xmlns="" id="{00000000-0008-0000-0700-000074020000}"/>
            </a:ext>
          </a:extLst>
        </xdr:cNvPr>
        <xdr:cNvCxnSpPr/>
      </xdr:nvCxnSpPr>
      <xdr:spPr>
        <a:xfrm flipV="1">
          <a:off x="13703300" y="13330034"/>
          <a:ext cx="889000" cy="182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153091</xdr:rowOff>
    </xdr:from>
    <xdr:to>
      <xdr:col>76</xdr:col>
      <xdr:colOff>165100</xdr:colOff>
      <xdr:row>78</xdr:row>
      <xdr:rowOff>83241</xdr:rowOff>
    </xdr:to>
    <xdr:sp macro="" textlink="">
      <xdr:nvSpPr>
        <xdr:cNvPr id="629" name="フローチャート: 判断 628">
          <a:extLst>
            <a:ext uri="{FF2B5EF4-FFF2-40B4-BE49-F238E27FC236}">
              <a16:creationId xmlns:a16="http://schemas.microsoft.com/office/drawing/2014/main" xmlns="" id="{00000000-0008-0000-0700-000075020000}"/>
            </a:ext>
          </a:extLst>
        </xdr:cNvPr>
        <xdr:cNvSpPr/>
      </xdr:nvSpPr>
      <xdr:spPr>
        <a:xfrm>
          <a:off x="14541500" y="13354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78</xdr:row>
      <xdr:rowOff>74368</xdr:rowOff>
    </xdr:from>
    <xdr:ext cx="469744" cy="259045"/>
    <xdr:sp macro="" textlink="">
      <xdr:nvSpPr>
        <xdr:cNvPr id="630" name="テキスト ボックス 629">
          <a:extLst>
            <a:ext uri="{FF2B5EF4-FFF2-40B4-BE49-F238E27FC236}">
              <a16:creationId xmlns:a16="http://schemas.microsoft.com/office/drawing/2014/main" xmlns="" id="{00000000-0008-0000-0700-000076020000}"/>
            </a:ext>
          </a:extLst>
        </xdr:cNvPr>
        <xdr:cNvSpPr txBox="1"/>
      </xdr:nvSpPr>
      <xdr:spPr>
        <a:xfrm>
          <a:off x="14357428" y="13447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87145</xdr:rowOff>
    </xdr:from>
    <xdr:to>
      <xdr:col>71</xdr:col>
      <xdr:colOff>177800</xdr:colOff>
      <xdr:row>78</xdr:row>
      <xdr:rowOff>139198</xdr:rowOff>
    </xdr:to>
    <xdr:cxnSp macro="">
      <xdr:nvCxnSpPr>
        <xdr:cNvPr id="631" name="直線コネクタ 630">
          <a:extLst>
            <a:ext uri="{FF2B5EF4-FFF2-40B4-BE49-F238E27FC236}">
              <a16:creationId xmlns:a16="http://schemas.microsoft.com/office/drawing/2014/main" xmlns="" id="{00000000-0008-0000-0700-000077020000}"/>
            </a:ext>
          </a:extLst>
        </xdr:cNvPr>
        <xdr:cNvCxnSpPr/>
      </xdr:nvCxnSpPr>
      <xdr:spPr>
        <a:xfrm>
          <a:off x="12814300" y="13460245"/>
          <a:ext cx="889000" cy="52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53696</xdr:rowOff>
    </xdr:from>
    <xdr:to>
      <xdr:col>72</xdr:col>
      <xdr:colOff>38100</xdr:colOff>
      <xdr:row>78</xdr:row>
      <xdr:rowOff>155296</xdr:rowOff>
    </xdr:to>
    <xdr:sp macro="" textlink="">
      <xdr:nvSpPr>
        <xdr:cNvPr id="632" name="フローチャート: 判断 631">
          <a:extLst>
            <a:ext uri="{FF2B5EF4-FFF2-40B4-BE49-F238E27FC236}">
              <a16:creationId xmlns:a16="http://schemas.microsoft.com/office/drawing/2014/main" xmlns="" id="{00000000-0008-0000-0700-000078020000}"/>
            </a:ext>
          </a:extLst>
        </xdr:cNvPr>
        <xdr:cNvSpPr/>
      </xdr:nvSpPr>
      <xdr:spPr>
        <a:xfrm>
          <a:off x="13652500" y="134267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373</xdr:rowOff>
    </xdr:from>
    <xdr:ext cx="469744" cy="259045"/>
    <xdr:sp macro="" textlink="">
      <xdr:nvSpPr>
        <xdr:cNvPr id="633" name="テキスト ボックス 632">
          <a:extLst>
            <a:ext uri="{FF2B5EF4-FFF2-40B4-BE49-F238E27FC236}">
              <a16:creationId xmlns:a16="http://schemas.microsoft.com/office/drawing/2014/main" xmlns="" id="{00000000-0008-0000-0700-000079020000}"/>
            </a:ext>
          </a:extLst>
        </xdr:cNvPr>
        <xdr:cNvSpPr txBox="1"/>
      </xdr:nvSpPr>
      <xdr:spPr>
        <a:xfrm>
          <a:off x="13468428" y="132020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13644</xdr:rowOff>
    </xdr:from>
    <xdr:to>
      <xdr:col>67</xdr:col>
      <xdr:colOff>101600</xdr:colOff>
      <xdr:row>78</xdr:row>
      <xdr:rowOff>115244</xdr:rowOff>
    </xdr:to>
    <xdr:sp macro="" textlink="">
      <xdr:nvSpPr>
        <xdr:cNvPr id="634" name="フローチャート: 判断 633">
          <a:extLst>
            <a:ext uri="{FF2B5EF4-FFF2-40B4-BE49-F238E27FC236}">
              <a16:creationId xmlns:a16="http://schemas.microsoft.com/office/drawing/2014/main" xmlns="" id="{00000000-0008-0000-0700-00007A020000}"/>
            </a:ext>
          </a:extLst>
        </xdr:cNvPr>
        <xdr:cNvSpPr/>
      </xdr:nvSpPr>
      <xdr:spPr>
        <a:xfrm>
          <a:off x="12763500" y="13386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131771</xdr:rowOff>
    </xdr:from>
    <xdr:ext cx="469744" cy="259045"/>
    <xdr:sp macro="" textlink="">
      <xdr:nvSpPr>
        <xdr:cNvPr id="635" name="テキスト ボックス 634">
          <a:extLst>
            <a:ext uri="{FF2B5EF4-FFF2-40B4-BE49-F238E27FC236}">
              <a16:creationId xmlns:a16="http://schemas.microsoft.com/office/drawing/2014/main" xmlns="" id="{00000000-0008-0000-0700-00007B020000}"/>
            </a:ext>
          </a:extLst>
        </xdr:cNvPr>
        <xdr:cNvSpPr txBox="1"/>
      </xdr:nvSpPr>
      <xdr:spPr>
        <a:xfrm>
          <a:off x="12579428" y="13161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6" name="テキスト ボックス 635">
          <a:extLst>
            <a:ext uri="{FF2B5EF4-FFF2-40B4-BE49-F238E27FC236}">
              <a16:creationId xmlns:a16="http://schemas.microsoft.com/office/drawing/2014/main" xmlns="" id="{00000000-0008-0000-0700-00007C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7" name="テキスト ボックス 636">
          <a:extLst>
            <a:ext uri="{FF2B5EF4-FFF2-40B4-BE49-F238E27FC236}">
              <a16:creationId xmlns:a16="http://schemas.microsoft.com/office/drawing/2014/main" xmlns="" id="{00000000-0008-0000-0700-00007D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8" name="テキスト ボックス 637">
          <a:extLst>
            <a:ext uri="{FF2B5EF4-FFF2-40B4-BE49-F238E27FC236}">
              <a16:creationId xmlns:a16="http://schemas.microsoft.com/office/drawing/2014/main" xmlns="" id="{00000000-0008-0000-0700-00007E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9" name="テキスト ボックス 638">
          <a:extLst>
            <a:ext uri="{FF2B5EF4-FFF2-40B4-BE49-F238E27FC236}">
              <a16:creationId xmlns:a16="http://schemas.microsoft.com/office/drawing/2014/main" xmlns="" id="{00000000-0008-0000-0700-00007F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0" name="テキスト ボックス 639">
          <a:extLst>
            <a:ext uri="{FF2B5EF4-FFF2-40B4-BE49-F238E27FC236}">
              <a16:creationId xmlns:a16="http://schemas.microsoft.com/office/drawing/2014/main" xmlns="" id="{00000000-0008-0000-0700-000080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151377</xdr:rowOff>
    </xdr:from>
    <xdr:to>
      <xdr:col>85</xdr:col>
      <xdr:colOff>177800</xdr:colOff>
      <xdr:row>78</xdr:row>
      <xdr:rowOff>81527</xdr:rowOff>
    </xdr:to>
    <xdr:sp macro="" textlink="">
      <xdr:nvSpPr>
        <xdr:cNvPr id="641" name="楕円 640">
          <a:extLst>
            <a:ext uri="{FF2B5EF4-FFF2-40B4-BE49-F238E27FC236}">
              <a16:creationId xmlns:a16="http://schemas.microsoft.com/office/drawing/2014/main" xmlns="" id="{00000000-0008-0000-0700-000081020000}"/>
            </a:ext>
          </a:extLst>
        </xdr:cNvPr>
        <xdr:cNvSpPr/>
      </xdr:nvSpPr>
      <xdr:spPr>
        <a:xfrm>
          <a:off x="16268700" y="13353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118785</xdr:rowOff>
    </xdr:from>
    <xdr:ext cx="469744" cy="259045"/>
    <xdr:sp macro="" textlink="">
      <xdr:nvSpPr>
        <xdr:cNvPr id="642" name="災害復旧費該当値テキスト">
          <a:extLst>
            <a:ext uri="{FF2B5EF4-FFF2-40B4-BE49-F238E27FC236}">
              <a16:creationId xmlns:a16="http://schemas.microsoft.com/office/drawing/2014/main" xmlns="" id="{00000000-0008-0000-0700-000082020000}"/>
            </a:ext>
          </a:extLst>
        </xdr:cNvPr>
        <xdr:cNvSpPr txBox="1"/>
      </xdr:nvSpPr>
      <xdr:spPr>
        <a:xfrm>
          <a:off x="16370300" y="133204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32618</xdr:rowOff>
    </xdr:from>
    <xdr:to>
      <xdr:col>81</xdr:col>
      <xdr:colOff>101600</xdr:colOff>
      <xdr:row>77</xdr:row>
      <xdr:rowOff>134218</xdr:rowOff>
    </xdr:to>
    <xdr:sp macro="" textlink="">
      <xdr:nvSpPr>
        <xdr:cNvPr id="643" name="楕円 642">
          <a:extLst>
            <a:ext uri="{FF2B5EF4-FFF2-40B4-BE49-F238E27FC236}">
              <a16:creationId xmlns:a16="http://schemas.microsoft.com/office/drawing/2014/main" xmlns="" id="{00000000-0008-0000-0700-000083020000}"/>
            </a:ext>
          </a:extLst>
        </xdr:cNvPr>
        <xdr:cNvSpPr/>
      </xdr:nvSpPr>
      <xdr:spPr>
        <a:xfrm>
          <a:off x="15430500" y="132342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75</xdr:row>
      <xdr:rowOff>150745</xdr:rowOff>
    </xdr:from>
    <xdr:ext cx="469744" cy="259045"/>
    <xdr:sp macro="" textlink="">
      <xdr:nvSpPr>
        <xdr:cNvPr id="644" name="テキスト ボックス 643">
          <a:extLst>
            <a:ext uri="{FF2B5EF4-FFF2-40B4-BE49-F238E27FC236}">
              <a16:creationId xmlns:a16="http://schemas.microsoft.com/office/drawing/2014/main" xmlns="" id="{00000000-0008-0000-0700-000084020000}"/>
            </a:ext>
          </a:extLst>
        </xdr:cNvPr>
        <xdr:cNvSpPr txBox="1"/>
      </xdr:nvSpPr>
      <xdr:spPr>
        <a:xfrm>
          <a:off x="15246428" y="13009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77584</xdr:rowOff>
    </xdr:from>
    <xdr:to>
      <xdr:col>76</xdr:col>
      <xdr:colOff>165100</xdr:colOff>
      <xdr:row>78</xdr:row>
      <xdr:rowOff>7734</xdr:rowOff>
    </xdr:to>
    <xdr:sp macro="" textlink="">
      <xdr:nvSpPr>
        <xdr:cNvPr id="645" name="楕円 644">
          <a:extLst>
            <a:ext uri="{FF2B5EF4-FFF2-40B4-BE49-F238E27FC236}">
              <a16:creationId xmlns:a16="http://schemas.microsoft.com/office/drawing/2014/main" xmlns="" id="{00000000-0008-0000-0700-000085020000}"/>
            </a:ext>
          </a:extLst>
        </xdr:cNvPr>
        <xdr:cNvSpPr/>
      </xdr:nvSpPr>
      <xdr:spPr>
        <a:xfrm>
          <a:off x="14541500" y="13279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76</xdr:row>
      <xdr:rowOff>24261</xdr:rowOff>
    </xdr:from>
    <xdr:ext cx="469744" cy="259045"/>
    <xdr:sp macro="" textlink="">
      <xdr:nvSpPr>
        <xdr:cNvPr id="646" name="テキスト ボックス 645">
          <a:extLst>
            <a:ext uri="{FF2B5EF4-FFF2-40B4-BE49-F238E27FC236}">
              <a16:creationId xmlns:a16="http://schemas.microsoft.com/office/drawing/2014/main" xmlns="" id="{00000000-0008-0000-0700-000086020000}"/>
            </a:ext>
          </a:extLst>
        </xdr:cNvPr>
        <xdr:cNvSpPr txBox="1"/>
      </xdr:nvSpPr>
      <xdr:spPr>
        <a:xfrm>
          <a:off x="14357428" y="130544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88398</xdr:rowOff>
    </xdr:from>
    <xdr:to>
      <xdr:col>72</xdr:col>
      <xdr:colOff>38100</xdr:colOff>
      <xdr:row>79</xdr:row>
      <xdr:rowOff>18548</xdr:rowOff>
    </xdr:to>
    <xdr:sp macro="" textlink="">
      <xdr:nvSpPr>
        <xdr:cNvPr id="647" name="楕円 646">
          <a:extLst>
            <a:ext uri="{FF2B5EF4-FFF2-40B4-BE49-F238E27FC236}">
              <a16:creationId xmlns:a16="http://schemas.microsoft.com/office/drawing/2014/main" xmlns="" id="{00000000-0008-0000-0700-000087020000}"/>
            </a:ext>
          </a:extLst>
        </xdr:cNvPr>
        <xdr:cNvSpPr/>
      </xdr:nvSpPr>
      <xdr:spPr>
        <a:xfrm>
          <a:off x="13652500" y="1346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79</xdr:row>
      <xdr:rowOff>9675</xdr:rowOff>
    </xdr:from>
    <xdr:ext cx="313932" cy="259045"/>
    <xdr:sp macro="" textlink="">
      <xdr:nvSpPr>
        <xdr:cNvPr id="648" name="テキスト ボックス 647">
          <a:extLst>
            <a:ext uri="{FF2B5EF4-FFF2-40B4-BE49-F238E27FC236}">
              <a16:creationId xmlns:a16="http://schemas.microsoft.com/office/drawing/2014/main" xmlns="" id="{00000000-0008-0000-0700-000088020000}"/>
            </a:ext>
          </a:extLst>
        </xdr:cNvPr>
        <xdr:cNvSpPr txBox="1"/>
      </xdr:nvSpPr>
      <xdr:spPr>
        <a:xfrm>
          <a:off x="13546333" y="135542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36345</xdr:rowOff>
    </xdr:from>
    <xdr:to>
      <xdr:col>67</xdr:col>
      <xdr:colOff>101600</xdr:colOff>
      <xdr:row>78</xdr:row>
      <xdr:rowOff>137945</xdr:rowOff>
    </xdr:to>
    <xdr:sp macro="" textlink="">
      <xdr:nvSpPr>
        <xdr:cNvPr id="649" name="楕円 648">
          <a:extLst>
            <a:ext uri="{FF2B5EF4-FFF2-40B4-BE49-F238E27FC236}">
              <a16:creationId xmlns:a16="http://schemas.microsoft.com/office/drawing/2014/main" xmlns="" id="{00000000-0008-0000-0700-000089020000}"/>
            </a:ext>
          </a:extLst>
        </xdr:cNvPr>
        <xdr:cNvSpPr/>
      </xdr:nvSpPr>
      <xdr:spPr>
        <a:xfrm>
          <a:off x="12763500" y="13409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129072</xdr:rowOff>
    </xdr:from>
    <xdr:ext cx="469744" cy="259045"/>
    <xdr:sp macro="" textlink="">
      <xdr:nvSpPr>
        <xdr:cNvPr id="650" name="テキスト ボックス 649">
          <a:extLst>
            <a:ext uri="{FF2B5EF4-FFF2-40B4-BE49-F238E27FC236}">
              <a16:creationId xmlns:a16="http://schemas.microsoft.com/office/drawing/2014/main" xmlns="" id="{00000000-0008-0000-0700-00008A020000}"/>
            </a:ext>
          </a:extLst>
        </xdr:cNvPr>
        <xdr:cNvSpPr txBox="1"/>
      </xdr:nvSpPr>
      <xdr:spPr>
        <a:xfrm>
          <a:off x="12579428" y="135021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1" name="正方形/長方形 650">
          <a:extLst>
            <a:ext uri="{FF2B5EF4-FFF2-40B4-BE49-F238E27FC236}">
              <a16:creationId xmlns:a16="http://schemas.microsoft.com/office/drawing/2014/main" xmlns="" id="{00000000-0008-0000-0700-00008B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2" name="正方形/長方形 651">
          <a:extLst>
            <a:ext uri="{FF2B5EF4-FFF2-40B4-BE49-F238E27FC236}">
              <a16:creationId xmlns:a16="http://schemas.microsoft.com/office/drawing/2014/main" xmlns="" id="{00000000-0008-0000-0700-00008C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3" name="正方形/長方形 652">
          <a:extLst>
            <a:ext uri="{FF2B5EF4-FFF2-40B4-BE49-F238E27FC236}">
              <a16:creationId xmlns:a16="http://schemas.microsoft.com/office/drawing/2014/main" xmlns="" id="{00000000-0008-0000-0700-00008D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4" name="正方形/長方形 653">
          <a:extLst>
            <a:ext uri="{FF2B5EF4-FFF2-40B4-BE49-F238E27FC236}">
              <a16:creationId xmlns:a16="http://schemas.microsoft.com/office/drawing/2014/main" xmlns="" id="{00000000-0008-0000-0700-00008E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5" name="正方形/長方形 654">
          <a:extLst>
            <a:ext uri="{FF2B5EF4-FFF2-40B4-BE49-F238E27FC236}">
              <a16:creationId xmlns:a16="http://schemas.microsoft.com/office/drawing/2014/main" xmlns="" id="{00000000-0008-0000-0700-00008F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6" name="正方形/長方形 655">
          <a:extLst>
            <a:ext uri="{FF2B5EF4-FFF2-40B4-BE49-F238E27FC236}">
              <a16:creationId xmlns:a16="http://schemas.microsoft.com/office/drawing/2014/main" xmlns="" id="{00000000-0008-0000-0700-000090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7" name="正方形/長方形 656">
          <a:extLst>
            <a:ext uri="{FF2B5EF4-FFF2-40B4-BE49-F238E27FC236}">
              <a16:creationId xmlns:a16="http://schemas.microsoft.com/office/drawing/2014/main" xmlns="" id="{00000000-0008-0000-0700-000091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8" name="正方形/長方形 657">
          <a:extLst>
            <a:ext uri="{FF2B5EF4-FFF2-40B4-BE49-F238E27FC236}">
              <a16:creationId xmlns:a16="http://schemas.microsoft.com/office/drawing/2014/main" xmlns="" id="{00000000-0008-0000-0700-000092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9" name="テキスト ボックス 658">
          <a:extLst>
            <a:ext uri="{FF2B5EF4-FFF2-40B4-BE49-F238E27FC236}">
              <a16:creationId xmlns:a16="http://schemas.microsoft.com/office/drawing/2014/main" xmlns="" id="{00000000-0008-0000-0700-000093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0" name="直線コネクタ 659">
          <a:extLst>
            <a:ext uri="{FF2B5EF4-FFF2-40B4-BE49-F238E27FC236}">
              <a16:creationId xmlns:a16="http://schemas.microsoft.com/office/drawing/2014/main" xmlns="" id="{00000000-0008-0000-0700-000094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1" name="直線コネクタ 660">
          <a:extLst>
            <a:ext uri="{FF2B5EF4-FFF2-40B4-BE49-F238E27FC236}">
              <a16:creationId xmlns:a16="http://schemas.microsoft.com/office/drawing/2014/main" xmlns="" id="{00000000-0008-0000-0700-000095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2" name="テキスト ボックス 661">
          <a:extLst>
            <a:ext uri="{FF2B5EF4-FFF2-40B4-BE49-F238E27FC236}">
              <a16:creationId xmlns:a16="http://schemas.microsoft.com/office/drawing/2014/main" xmlns="" id="{00000000-0008-0000-0700-000096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3" name="直線コネクタ 662">
          <a:extLst>
            <a:ext uri="{FF2B5EF4-FFF2-40B4-BE49-F238E27FC236}">
              <a16:creationId xmlns:a16="http://schemas.microsoft.com/office/drawing/2014/main" xmlns="" id="{00000000-0008-0000-0700-000097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64" name="テキスト ボックス 663">
          <a:extLst>
            <a:ext uri="{FF2B5EF4-FFF2-40B4-BE49-F238E27FC236}">
              <a16:creationId xmlns:a16="http://schemas.microsoft.com/office/drawing/2014/main" xmlns="" id="{00000000-0008-0000-0700-000098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65" name="直線コネクタ 664">
          <a:extLst>
            <a:ext uri="{FF2B5EF4-FFF2-40B4-BE49-F238E27FC236}">
              <a16:creationId xmlns:a16="http://schemas.microsoft.com/office/drawing/2014/main" xmlns="" id="{00000000-0008-0000-0700-000099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66" name="テキスト ボックス 665">
          <a:extLst>
            <a:ext uri="{FF2B5EF4-FFF2-40B4-BE49-F238E27FC236}">
              <a16:creationId xmlns:a16="http://schemas.microsoft.com/office/drawing/2014/main" xmlns="" id="{00000000-0008-0000-0700-00009A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67" name="直線コネクタ 666">
          <a:extLst>
            <a:ext uri="{FF2B5EF4-FFF2-40B4-BE49-F238E27FC236}">
              <a16:creationId xmlns:a16="http://schemas.microsoft.com/office/drawing/2014/main" xmlns="" id="{00000000-0008-0000-0700-00009B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68" name="テキスト ボックス 667">
          <a:extLst>
            <a:ext uri="{FF2B5EF4-FFF2-40B4-BE49-F238E27FC236}">
              <a16:creationId xmlns:a16="http://schemas.microsoft.com/office/drawing/2014/main" xmlns="" id="{00000000-0008-0000-0700-00009C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69" name="直線コネクタ 668">
          <a:extLst>
            <a:ext uri="{FF2B5EF4-FFF2-40B4-BE49-F238E27FC236}">
              <a16:creationId xmlns:a16="http://schemas.microsoft.com/office/drawing/2014/main" xmlns="" id="{00000000-0008-0000-0700-00009D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0" name="テキスト ボックス 669">
          <a:extLst>
            <a:ext uri="{FF2B5EF4-FFF2-40B4-BE49-F238E27FC236}">
              <a16:creationId xmlns:a16="http://schemas.microsoft.com/office/drawing/2014/main" xmlns="" id="{00000000-0008-0000-0700-00009E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1" name="直線コネクタ 670">
          <a:extLst>
            <a:ext uri="{FF2B5EF4-FFF2-40B4-BE49-F238E27FC236}">
              <a16:creationId xmlns:a16="http://schemas.microsoft.com/office/drawing/2014/main" xmlns="" id="{00000000-0008-0000-0700-00009F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2" name="テキスト ボックス 671">
          <a:extLst>
            <a:ext uri="{FF2B5EF4-FFF2-40B4-BE49-F238E27FC236}">
              <a16:creationId xmlns:a16="http://schemas.microsoft.com/office/drawing/2014/main" xmlns="" id="{00000000-0008-0000-0700-0000A0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3" name="公債費グラフ枠">
          <a:extLst>
            <a:ext uri="{FF2B5EF4-FFF2-40B4-BE49-F238E27FC236}">
              <a16:creationId xmlns:a16="http://schemas.microsoft.com/office/drawing/2014/main" xmlns="" id="{00000000-0008-0000-0700-0000A1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119994</xdr:rowOff>
    </xdr:from>
    <xdr:to>
      <xdr:col>85</xdr:col>
      <xdr:colOff>126364</xdr:colOff>
      <xdr:row>99</xdr:row>
      <xdr:rowOff>15647</xdr:rowOff>
    </xdr:to>
    <xdr:cxnSp macro="">
      <xdr:nvCxnSpPr>
        <xdr:cNvPr id="674" name="直線コネクタ 673">
          <a:extLst>
            <a:ext uri="{FF2B5EF4-FFF2-40B4-BE49-F238E27FC236}">
              <a16:creationId xmlns:a16="http://schemas.microsoft.com/office/drawing/2014/main" xmlns="" id="{00000000-0008-0000-0700-0000A2020000}"/>
            </a:ext>
          </a:extLst>
        </xdr:cNvPr>
        <xdr:cNvCxnSpPr/>
      </xdr:nvCxnSpPr>
      <xdr:spPr>
        <a:xfrm flipV="1">
          <a:off x="16317595" y="15721944"/>
          <a:ext cx="1269" cy="12672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19474</xdr:rowOff>
    </xdr:from>
    <xdr:ext cx="469744" cy="259045"/>
    <xdr:sp macro="" textlink="">
      <xdr:nvSpPr>
        <xdr:cNvPr id="675" name="公債費最小値テキスト">
          <a:extLst>
            <a:ext uri="{FF2B5EF4-FFF2-40B4-BE49-F238E27FC236}">
              <a16:creationId xmlns:a16="http://schemas.microsoft.com/office/drawing/2014/main" xmlns="" id="{00000000-0008-0000-0700-0000A3020000}"/>
            </a:ext>
          </a:extLst>
        </xdr:cNvPr>
        <xdr:cNvSpPr txBox="1"/>
      </xdr:nvSpPr>
      <xdr:spPr>
        <a:xfrm>
          <a:off x="16370300" y="169930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15647</xdr:rowOff>
    </xdr:from>
    <xdr:to>
      <xdr:col>86</xdr:col>
      <xdr:colOff>25400</xdr:colOff>
      <xdr:row>99</xdr:row>
      <xdr:rowOff>15647</xdr:rowOff>
    </xdr:to>
    <xdr:cxnSp macro="">
      <xdr:nvCxnSpPr>
        <xdr:cNvPr id="676" name="直線コネクタ 675">
          <a:extLst>
            <a:ext uri="{FF2B5EF4-FFF2-40B4-BE49-F238E27FC236}">
              <a16:creationId xmlns:a16="http://schemas.microsoft.com/office/drawing/2014/main" xmlns="" id="{00000000-0008-0000-0700-0000A4020000}"/>
            </a:ext>
          </a:extLst>
        </xdr:cNvPr>
        <xdr:cNvCxnSpPr/>
      </xdr:nvCxnSpPr>
      <xdr:spPr>
        <a:xfrm>
          <a:off x="16230600" y="169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66671</xdr:rowOff>
    </xdr:from>
    <xdr:ext cx="599010" cy="259045"/>
    <xdr:sp macro="" textlink="">
      <xdr:nvSpPr>
        <xdr:cNvPr id="677" name="公債費最大値テキスト">
          <a:extLst>
            <a:ext uri="{FF2B5EF4-FFF2-40B4-BE49-F238E27FC236}">
              <a16:creationId xmlns:a16="http://schemas.microsoft.com/office/drawing/2014/main" xmlns="" id="{00000000-0008-0000-0700-0000A5020000}"/>
            </a:ext>
          </a:extLst>
        </xdr:cNvPr>
        <xdr:cNvSpPr txBox="1"/>
      </xdr:nvSpPr>
      <xdr:spPr>
        <a:xfrm>
          <a:off x="16370300" y="154971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170,086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119994</xdr:rowOff>
    </xdr:from>
    <xdr:to>
      <xdr:col>86</xdr:col>
      <xdr:colOff>25400</xdr:colOff>
      <xdr:row>91</xdr:row>
      <xdr:rowOff>119994</xdr:rowOff>
    </xdr:to>
    <xdr:cxnSp macro="">
      <xdr:nvCxnSpPr>
        <xdr:cNvPr id="678" name="直線コネクタ 677">
          <a:extLst>
            <a:ext uri="{FF2B5EF4-FFF2-40B4-BE49-F238E27FC236}">
              <a16:creationId xmlns:a16="http://schemas.microsoft.com/office/drawing/2014/main" xmlns="" id="{00000000-0008-0000-0700-0000A6020000}"/>
            </a:ext>
          </a:extLst>
        </xdr:cNvPr>
        <xdr:cNvCxnSpPr/>
      </xdr:nvCxnSpPr>
      <xdr:spPr>
        <a:xfrm>
          <a:off x="16230600" y="15721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145704</xdr:rowOff>
    </xdr:from>
    <xdr:to>
      <xdr:col>85</xdr:col>
      <xdr:colOff>127000</xdr:colOff>
      <xdr:row>97</xdr:row>
      <xdr:rowOff>158086</xdr:rowOff>
    </xdr:to>
    <xdr:cxnSp macro="">
      <xdr:nvCxnSpPr>
        <xdr:cNvPr id="679" name="直線コネクタ 678">
          <a:extLst>
            <a:ext uri="{FF2B5EF4-FFF2-40B4-BE49-F238E27FC236}">
              <a16:creationId xmlns:a16="http://schemas.microsoft.com/office/drawing/2014/main" xmlns="" id="{00000000-0008-0000-0700-0000A7020000}"/>
            </a:ext>
          </a:extLst>
        </xdr:cNvPr>
        <xdr:cNvCxnSpPr/>
      </xdr:nvCxnSpPr>
      <xdr:spPr>
        <a:xfrm flipV="1">
          <a:off x="15481300" y="16776354"/>
          <a:ext cx="8382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89687</xdr:rowOff>
    </xdr:from>
    <xdr:ext cx="534377" cy="259045"/>
    <xdr:sp macro="" textlink="">
      <xdr:nvSpPr>
        <xdr:cNvPr id="680" name="公債費平均値テキスト">
          <a:extLst>
            <a:ext uri="{FF2B5EF4-FFF2-40B4-BE49-F238E27FC236}">
              <a16:creationId xmlns:a16="http://schemas.microsoft.com/office/drawing/2014/main" xmlns="" id="{00000000-0008-0000-0700-0000A8020000}"/>
            </a:ext>
          </a:extLst>
        </xdr:cNvPr>
        <xdr:cNvSpPr txBox="1"/>
      </xdr:nvSpPr>
      <xdr:spPr>
        <a:xfrm>
          <a:off x="16370300" y="163774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66810</xdr:rowOff>
    </xdr:from>
    <xdr:to>
      <xdr:col>85</xdr:col>
      <xdr:colOff>177800</xdr:colOff>
      <xdr:row>96</xdr:row>
      <xdr:rowOff>168410</xdr:rowOff>
    </xdr:to>
    <xdr:sp macro="" textlink="">
      <xdr:nvSpPr>
        <xdr:cNvPr id="681" name="フローチャート: 判断 680">
          <a:extLst>
            <a:ext uri="{FF2B5EF4-FFF2-40B4-BE49-F238E27FC236}">
              <a16:creationId xmlns:a16="http://schemas.microsoft.com/office/drawing/2014/main" xmlns="" id="{00000000-0008-0000-0700-0000A9020000}"/>
            </a:ext>
          </a:extLst>
        </xdr:cNvPr>
        <xdr:cNvSpPr/>
      </xdr:nvSpPr>
      <xdr:spPr>
        <a:xfrm>
          <a:off x="16268700" y="16526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152615</xdr:rowOff>
    </xdr:from>
    <xdr:to>
      <xdr:col>81</xdr:col>
      <xdr:colOff>50800</xdr:colOff>
      <xdr:row>97</xdr:row>
      <xdr:rowOff>158086</xdr:rowOff>
    </xdr:to>
    <xdr:cxnSp macro="">
      <xdr:nvCxnSpPr>
        <xdr:cNvPr id="682" name="直線コネクタ 681">
          <a:extLst>
            <a:ext uri="{FF2B5EF4-FFF2-40B4-BE49-F238E27FC236}">
              <a16:creationId xmlns:a16="http://schemas.microsoft.com/office/drawing/2014/main" xmlns="" id="{00000000-0008-0000-0700-0000AA020000}"/>
            </a:ext>
          </a:extLst>
        </xdr:cNvPr>
        <xdr:cNvCxnSpPr/>
      </xdr:nvCxnSpPr>
      <xdr:spPr>
        <a:xfrm>
          <a:off x="14592300" y="16783265"/>
          <a:ext cx="889000" cy="5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96101</xdr:rowOff>
    </xdr:from>
    <xdr:to>
      <xdr:col>81</xdr:col>
      <xdr:colOff>101600</xdr:colOff>
      <xdr:row>97</xdr:row>
      <xdr:rowOff>26251</xdr:rowOff>
    </xdr:to>
    <xdr:sp macro="" textlink="">
      <xdr:nvSpPr>
        <xdr:cNvPr id="683" name="フローチャート: 判断 682">
          <a:extLst>
            <a:ext uri="{FF2B5EF4-FFF2-40B4-BE49-F238E27FC236}">
              <a16:creationId xmlns:a16="http://schemas.microsoft.com/office/drawing/2014/main" xmlns="" id="{00000000-0008-0000-0700-0000AB020000}"/>
            </a:ext>
          </a:extLst>
        </xdr:cNvPr>
        <xdr:cNvSpPr/>
      </xdr:nvSpPr>
      <xdr:spPr>
        <a:xfrm>
          <a:off x="15430500" y="16555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42778</xdr:rowOff>
    </xdr:from>
    <xdr:ext cx="534377" cy="259045"/>
    <xdr:sp macro="" textlink="">
      <xdr:nvSpPr>
        <xdr:cNvPr id="684" name="テキスト ボックス 683">
          <a:extLst>
            <a:ext uri="{FF2B5EF4-FFF2-40B4-BE49-F238E27FC236}">
              <a16:creationId xmlns:a16="http://schemas.microsoft.com/office/drawing/2014/main" xmlns="" id="{00000000-0008-0000-0700-0000AC020000}"/>
            </a:ext>
          </a:extLst>
        </xdr:cNvPr>
        <xdr:cNvSpPr txBox="1"/>
      </xdr:nvSpPr>
      <xdr:spPr>
        <a:xfrm>
          <a:off x="15214111" y="16330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146985</xdr:rowOff>
    </xdr:from>
    <xdr:to>
      <xdr:col>76</xdr:col>
      <xdr:colOff>114300</xdr:colOff>
      <xdr:row>97</xdr:row>
      <xdr:rowOff>152615</xdr:rowOff>
    </xdr:to>
    <xdr:cxnSp macro="">
      <xdr:nvCxnSpPr>
        <xdr:cNvPr id="685" name="直線コネクタ 684">
          <a:extLst>
            <a:ext uri="{FF2B5EF4-FFF2-40B4-BE49-F238E27FC236}">
              <a16:creationId xmlns:a16="http://schemas.microsoft.com/office/drawing/2014/main" xmlns="" id="{00000000-0008-0000-0700-0000AD020000}"/>
            </a:ext>
          </a:extLst>
        </xdr:cNvPr>
        <xdr:cNvCxnSpPr/>
      </xdr:nvCxnSpPr>
      <xdr:spPr>
        <a:xfrm>
          <a:off x="13703300" y="16777635"/>
          <a:ext cx="889000" cy="5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109048</xdr:rowOff>
    </xdr:from>
    <xdr:to>
      <xdr:col>76</xdr:col>
      <xdr:colOff>165100</xdr:colOff>
      <xdr:row>97</xdr:row>
      <xdr:rowOff>39198</xdr:rowOff>
    </xdr:to>
    <xdr:sp macro="" textlink="">
      <xdr:nvSpPr>
        <xdr:cNvPr id="686" name="フローチャート: 判断 685">
          <a:extLst>
            <a:ext uri="{FF2B5EF4-FFF2-40B4-BE49-F238E27FC236}">
              <a16:creationId xmlns:a16="http://schemas.microsoft.com/office/drawing/2014/main" xmlns="" id="{00000000-0008-0000-0700-0000AE020000}"/>
            </a:ext>
          </a:extLst>
        </xdr:cNvPr>
        <xdr:cNvSpPr/>
      </xdr:nvSpPr>
      <xdr:spPr>
        <a:xfrm>
          <a:off x="14541500" y="16568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95</xdr:row>
      <xdr:rowOff>55725</xdr:rowOff>
    </xdr:from>
    <xdr:ext cx="534377" cy="259045"/>
    <xdr:sp macro="" textlink="">
      <xdr:nvSpPr>
        <xdr:cNvPr id="687" name="テキスト ボックス 686">
          <a:extLst>
            <a:ext uri="{FF2B5EF4-FFF2-40B4-BE49-F238E27FC236}">
              <a16:creationId xmlns:a16="http://schemas.microsoft.com/office/drawing/2014/main" xmlns="" id="{00000000-0008-0000-0700-0000AF020000}"/>
            </a:ext>
          </a:extLst>
        </xdr:cNvPr>
        <xdr:cNvSpPr txBox="1"/>
      </xdr:nvSpPr>
      <xdr:spPr>
        <a:xfrm>
          <a:off x="14325111" y="1634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142703</xdr:rowOff>
    </xdr:from>
    <xdr:to>
      <xdr:col>71</xdr:col>
      <xdr:colOff>177800</xdr:colOff>
      <xdr:row>97</xdr:row>
      <xdr:rowOff>146985</xdr:rowOff>
    </xdr:to>
    <xdr:cxnSp macro="">
      <xdr:nvCxnSpPr>
        <xdr:cNvPr id="688" name="直線コネクタ 687">
          <a:extLst>
            <a:ext uri="{FF2B5EF4-FFF2-40B4-BE49-F238E27FC236}">
              <a16:creationId xmlns:a16="http://schemas.microsoft.com/office/drawing/2014/main" xmlns="" id="{00000000-0008-0000-0700-0000B0020000}"/>
            </a:ext>
          </a:extLst>
        </xdr:cNvPr>
        <xdr:cNvCxnSpPr/>
      </xdr:nvCxnSpPr>
      <xdr:spPr>
        <a:xfrm>
          <a:off x="12814300" y="16773353"/>
          <a:ext cx="889000" cy="42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110525</xdr:rowOff>
    </xdr:from>
    <xdr:to>
      <xdr:col>72</xdr:col>
      <xdr:colOff>38100</xdr:colOff>
      <xdr:row>97</xdr:row>
      <xdr:rowOff>40675</xdr:rowOff>
    </xdr:to>
    <xdr:sp macro="" textlink="">
      <xdr:nvSpPr>
        <xdr:cNvPr id="689" name="フローチャート: 判断 688">
          <a:extLst>
            <a:ext uri="{FF2B5EF4-FFF2-40B4-BE49-F238E27FC236}">
              <a16:creationId xmlns:a16="http://schemas.microsoft.com/office/drawing/2014/main" xmlns="" id="{00000000-0008-0000-0700-0000B1020000}"/>
            </a:ext>
          </a:extLst>
        </xdr:cNvPr>
        <xdr:cNvSpPr/>
      </xdr:nvSpPr>
      <xdr:spPr>
        <a:xfrm>
          <a:off x="13652500" y="16569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57202</xdr:rowOff>
    </xdr:from>
    <xdr:ext cx="534377" cy="259045"/>
    <xdr:sp macro="" textlink="">
      <xdr:nvSpPr>
        <xdr:cNvPr id="690" name="テキスト ボックス 689">
          <a:extLst>
            <a:ext uri="{FF2B5EF4-FFF2-40B4-BE49-F238E27FC236}">
              <a16:creationId xmlns:a16="http://schemas.microsoft.com/office/drawing/2014/main" xmlns="" id="{00000000-0008-0000-0700-0000B2020000}"/>
            </a:ext>
          </a:extLst>
        </xdr:cNvPr>
        <xdr:cNvSpPr txBox="1"/>
      </xdr:nvSpPr>
      <xdr:spPr>
        <a:xfrm>
          <a:off x="13436111" y="16344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104239</xdr:rowOff>
    </xdr:from>
    <xdr:to>
      <xdr:col>67</xdr:col>
      <xdr:colOff>101600</xdr:colOff>
      <xdr:row>97</xdr:row>
      <xdr:rowOff>34389</xdr:rowOff>
    </xdr:to>
    <xdr:sp macro="" textlink="">
      <xdr:nvSpPr>
        <xdr:cNvPr id="691" name="フローチャート: 判断 690">
          <a:extLst>
            <a:ext uri="{FF2B5EF4-FFF2-40B4-BE49-F238E27FC236}">
              <a16:creationId xmlns:a16="http://schemas.microsoft.com/office/drawing/2014/main" xmlns="" id="{00000000-0008-0000-0700-0000B3020000}"/>
            </a:ext>
          </a:extLst>
        </xdr:cNvPr>
        <xdr:cNvSpPr/>
      </xdr:nvSpPr>
      <xdr:spPr>
        <a:xfrm>
          <a:off x="12763500" y="1656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95</xdr:row>
      <xdr:rowOff>50916</xdr:rowOff>
    </xdr:from>
    <xdr:ext cx="534377" cy="259045"/>
    <xdr:sp macro="" textlink="">
      <xdr:nvSpPr>
        <xdr:cNvPr id="692" name="テキスト ボックス 691">
          <a:extLst>
            <a:ext uri="{FF2B5EF4-FFF2-40B4-BE49-F238E27FC236}">
              <a16:creationId xmlns:a16="http://schemas.microsoft.com/office/drawing/2014/main" xmlns="" id="{00000000-0008-0000-0700-0000B4020000}"/>
            </a:ext>
          </a:extLst>
        </xdr:cNvPr>
        <xdr:cNvSpPr txBox="1"/>
      </xdr:nvSpPr>
      <xdr:spPr>
        <a:xfrm>
          <a:off x="12547111" y="1633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3" name="テキスト ボックス 692">
          <a:extLst>
            <a:ext uri="{FF2B5EF4-FFF2-40B4-BE49-F238E27FC236}">
              <a16:creationId xmlns:a16="http://schemas.microsoft.com/office/drawing/2014/main" xmlns="" id="{00000000-0008-0000-0700-0000B5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4" name="テキスト ボックス 693">
          <a:extLst>
            <a:ext uri="{FF2B5EF4-FFF2-40B4-BE49-F238E27FC236}">
              <a16:creationId xmlns:a16="http://schemas.microsoft.com/office/drawing/2014/main" xmlns="" id="{00000000-0008-0000-0700-0000B6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5" name="テキスト ボックス 694">
          <a:extLst>
            <a:ext uri="{FF2B5EF4-FFF2-40B4-BE49-F238E27FC236}">
              <a16:creationId xmlns:a16="http://schemas.microsoft.com/office/drawing/2014/main" xmlns="" id="{00000000-0008-0000-0700-0000B7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6" name="テキスト ボックス 695">
          <a:extLst>
            <a:ext uri="{FF2B5EF4-FFF2-40B4-BE49-F238E27FC236}">
              <a16:creationId xmlns:a16="http://schemas.microsoft.com/office/drawing/2014/main" xmlns="" id="{00000000-0008-0000-0700-0000B8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7" name="テキスト ボックス 696">
          <a:extLst>
            <a:ext uri="{FF2B5EF4-FFF2-40B4-BE49-F238E27FC236}">
              <a16:creationId xmlns:a16="http://schemas.microsoft.com/office/drawing/2014/main" xmlns="" id="{00000000-0008-0000-0700-0000B9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94904</xdr:rowOff>
    </xdr:from>
    <xdr:to>
      <xdr:col>85</xdr:col>
      <xdr:colOff>177800</xdr:colOff>
      <xdr:row>98</xdr:row>
      <xdr:rowOff>25054</xdr:rowOff>
    </xdr:to>
    <xdr:sp macro="" textlink="">
      <xdr:nvSpPr>
        <xdr:cNvPr id="698" name="楕円 697">
          <a:extLst>
            <a:ext uri="{FF2B5EF4-FFF2-40B4-BE49-F238E27FC236}">
              <a16:creationId xmlns:a16="http://schemas.microsoft.com/office/drawing/2014/main" xmlns="" id="{00000000-0008-0000-0700-0000BA020000}"/>
            </a:ext>
          </a:extLst>
        </xdr:cNvPr>
        <xdr:cNvSpPr/>
      </xdr:nvSpPr>
      <xdr:spPr>
        <a:xfrm>
          <a:off x="16268700" y="16725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73331</xdr:rowOff>
    </xdr:from>
    <xdr:ext cx="534377" cy="259045"/>
    <xdr:sp macro="" textlink="">
      <xdr:nvSpPr>
        <xdr:cNvPr id="699" name="公債費該当値テキスト">
          <a:extLst>
            <a:ext uri="{FF2B5EF4-FFF2-40B4-BE49-F238E27FC236}">
              <a16:creationId xmlns:a16="http://schemas.microsoft.com/office/drawing/2014/main" xmlns="" id="{00000000-0008-0000-0700-0000BB020000}"/>
            </a:ext>
          </a:extLst>
        </xdr:cNvPr>
        <xdr:cNvSpPr txBox="1"/>
      </xdr:nvSpPr>
      <xdr:spPr>
        <a:xfrm>
          <a:off x="16370300" y="16703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107286</xdr:rowOff>
    </xdr:from>
    <xdr:to>
      <xdr:col>81</xdr:col>
      <xdr:colOff>101600</xdr:colOff>
      <xdr:row>98</xdr:row>
      <xdr:rowOff>37436</xdr:rowOff>
    </xdr:to>
    <xdr:sp macro="" textlink="">
      <xdr:nvSpPr>
        <xdr:cNvPr id="700" name="楕円 699">
          <a:extLst>
            <a:ext uri="{FF2B5EF4-FFF2-40B4-BE49-F238E27FC236}">
              <a16:creationId xmlns:a16="http://schemas.microsoft.com/office/drawing/2014/main" xmlns="" id="{00000000-0008-0000-0700-0000BC020000}"/>
            </a:ext>
          </a:extLst>
        </xdr:cNvPr>
        <xdr:cNvSpPr/>
      </xdr:nvSpPr>
      <xdr:spPr>
        <a:xfrm>
          <a:off x="15430500" y="16737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28563</xdr:rowOff>
    </xdr:from>
    <xdr:ext cx="534377" cy="259045"/>
    <xdr:sp macro="" textlink="">
      <xdr:nvSpPr>
        <xdr:cNvPr id="701" name="テキスト ボックス 700">
          <a:extLst>
            <a:ext uri="{FF2B5EF4-FFF2-40B4-BE49-F238E27FC236}">
              <a16:creationId xmlns:a16="http://schemas.microsoft.com/office/drawing/2014/main" xmlns="" id="{00000000-0008-0000-0700-0000BD020000}"/>
            </a:ext>
          </a:extLst>
        </xdr:cNvPr>
        <xdr:cNvSpPr txBox="1"/>
      </xdr:nvSpPr>
      <xdr:spPr>
        <a:xfrm>
          <a:off x="15214111" y="16830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101815</xdr:rowOff>
    </xdr:from>
    <xdr:to>
      <xdr:col>76</xdr:col>
      <xdr:colOff>165100</xdr:colOff>
      <xdr:row>98</xdr:row>
      <xdr:rowOff>31965</xdr:rowOff>
    </xdr:to>
    <xdr:sp macro="" textlink="">
      <xdr:nvSpPr>
        <xdr:cNvPr id="702" name="楕円 701">
          <a:extLst>
            <a:ext uri="{FF2B5EF4-FFF2-40B4-BE49-F238E27FC236}">
              <a16:creationId xmlns:a16="http://schemas.microsoft.com/office/drawing/2014/main" xmlns="" id="{00000000-0008-0000-0700-0000BE020000}"/>
            </a:ext>
          </a:extLst>
        </xdr:cNvPr>
        <xdr:cNvSpPr/>
      </xdr:nvSpPr>
      <xdr:spPr>
        <a:xfrm>
          <a:off x="14541500" y="16732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23092</xdr:rowOff>
    </xdr:from>
    <xdr:ext cx="534377" cy="259045"/>
    <xdr:sp macro="" textlink="">
      <xdr:nvSpPr>
        <xdr:cNvPr id="703" name="テキスト ボックス 702">
          <a:extLst>
            <a:ext uri="{FF2B5EF4-FFF2-40B4-BE49-F238E27FC236}">
              <a16:creationId xmlns:a16="http://schemas.microsoft.com/office/drawing/2014/main" xmlns="" id="{00000000-0008-0000-0700-0000BF020000}"/>
            </a:ext>
          </a:extLst>
        </xdr:cNvPr>
        <xdr:cNvSpPr txBox="1"/>
      </xdr:nvSpPr>
      <xdr:spPr>
        <a:xfrm>
          <a:off x="14325111" y="16825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96185</xdr:rowOff>
    </xdr:from>
    <xdr:to>
      <xdr:col>72</xdr:col>
      <xdr:colOff>38100</xdr:colOff>
      <xdr:row>98</xdr:row>
      <xdr:rowOff>26335</xdr:rowOff>
    </xdr:to>
    <xdr:sp macro="" textlink="">
      <xdr:nvSpPr>
        <xdr:cNvPr id="704" name="楕円 703">
          <a:extLst>
            <a:ext uri="{FF2B5EF4-FFF2-40B4-BE49-F238E27FC236}">
              <a16:creationId xmlns:a16="http://schemas.microsoft.com/office/drawing/2014/main" xmlns="" id="{00000000-0008-0000-0700-0000C0020000}"/>
            </a:ext>
          </a:extLst>
        </xdr:cNvPr>
        <xdr:cNvSpPr/>
      </xdr:nvSpPr>
      <xdr:spPr>
        <a:xfrm>
          <a:off x="13652500" y="16726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17462</xdr:rowOff>
    </xdr:from>
    <xdr:ext cx="534377" cy="259045"/>
    <xdr:sp macro="" textlink="">
      <xdr:nvSpPr>
        <xdr:cNvPr id="705" name="テキスト ボックス 704">
          <a:extLst>
            <a:ext uri="{FF2B5EF4-FFF2-40B4-BE49-F238E27FC236}">
              <a16:creationId xmlns:a16="http://schemas.microsoft.com/office/drawing/2014/main" xmlns="" id="{00000000-0008-0000-0700-0000C1020000}"/>
            </a:ext>
          </a:extLst>
        </xdr:cNvPr>
        <xdr:cNvSpPr txBox="1"/>
      </xdr:nvSpPr>
      <xdr:spPr>
        <a:xfrm>
          <a:off x="13436111" y="16819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91903</xdr:rowOff>
    </xdr:from>
    <xdr:to>
      <xdr:col>67</xdr:col>
      <xdr:colOff>101600</xdr:colOff>
      <xdr:row>98</xdr:row>
      <xdr:rowOff>22053</xdr:rowOff>
    </xdr:to>
    <xdr:sp macro="" textlink="">
      <xdr:nvSpPr>
        <xdr:cNvPr id="706" name="楕円 705">
          <a:extLst>
            <a:ext uri="{FF2B5EF4-FFF2-40B4-BE49-F238E27FC236}">
              <a16:creationId xmlns:a16="http://schemas.microsoft.com/office/drawing/2014/main" xmlns="" id="{00000000-0008-0000-0700-0000C2020000}"/>
            </a:ext>
          </a:extLst>
        </xdr:cNvPr>
        <xdr:cNvSpPr/>
      </xdr:nvSpPr>
      <xdr:spPr>
        <a:xfrm>
          <a:off x="12763500" y="16722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13180</xdr:rowOff>
    </xdr:from>
    <xdr:ext cx="534377" cy="259045"/>
    <xdr:sp macro="" textlink="">
      <xdr:nvSpPr>
        <xdr:cNvPr id="707" name="テキスト ボックス 706">
          <a:extLst>
            <a:ext uri="{FF2B5EF4-FFF2-40B4-BE49-F238E27FC236}">
              <a16:creationId xmlns:a16="http://schemas.microsoft.com/office/drawing/2014/main" xmlns="" id="{00000000-0008-0000-0700-0000C3020000}"/>
            </a:ext>
          </a:extLst>
        </xdr:cNvPr>
        <xdr:cNvSpPr txBox="1"/>
      </xdr:nvSpPr>
      <xdr:spPr>
        <a:xfrm>
          <a:off x="12547111" y="16815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8" name="正方形/長方形 707">
          <a:extLst>
            <a:ext uri="{FF2B5EF4-FFF2-40B4-BE49-F238E27FC236}">
              <a16:creationId xmlns:a16="http://schemas.microsoft.com/office/drawing/2014/main" xmlns="" id="{00000000-0008-0000-0700-0000C4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9" name="正方形/長方形 708">
          <a:extLst>
            <a:ext uri="{FF2B5EF4-FFF2-40B4-BE49-F238E27FC236}">
              <a16:creationId xmlns:a16="http://schemas.microsoft.com/office/drawing/2014/main" xmlns="" id="{00000000-0008-0000-0700-0000C5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0" name="正方形/長方形 709">
          <a:extLst>
            <a:ext uri="{FF2B5EF4-FFF2-40B4-BE49-F238E27FC236}">
              <a16:creationId xmlns:a16="http://schemas.microsoft.com/office/drawing/2014/main" xmlns="" id="{00000000-0008-0000-0700-0000C6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1" name="正方形/長方形 710">
          <a:extLst>
            <a:ext uri="{FF2B5EF4-FFF2-40B4-BE49-F238E27FC236}">
              <a16:creationId xmlns:a16="http://schemas.microsoft.com/office/drawing/2014/main" xmlns="" id="{00000000-0008-0000-0700-0000C7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2" name="正方形/長方形 711">
          <a:extLst>
            <a:ext uri="{FF2B5EF4-FFF2-40B4-BE49-F238E27FC236}">
              <a16:creationId xmlns:a16="http://schemas.microsoft.com/office/drawing/2014/main" xmlns="" id="{00000000-0008-0000-0700-0000C8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3" name="正方形/長方形 712">
          <a:extLst>
            <a:ext uri="{FF2B5EF4-FFF2-40B4-BE49-F238E27FC236}">
              <a16:creationId xmlns:a16="http://schemas.microsoft.com/office/drawing/2014/main" xmlns="" id="{00000000-0008-0000-0700-0000C9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4" name="正方形/長方形 713">
          <a:extLst>
            <a:ext uri="{FF2B5EF4-FFF2-40B4-BE49-F238E27FC236}">
              <a16:creationId xmlns:a16="http://schemas.microsoft.com/office/drawing/2014/main" xmlns="" id="{00000000-0008-0000-0700-0000CA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5" name="正方形/長方形 714">
          <a:extLst>
            <a:ext uri="{FF2B5EF4-FFF2-40B4-BE49-F238E27FC236}">
              <a16:creationId xmlns:a16="http://schemas.microsoft.com/office/drawing/2014/main" xmlns="" id="{00000000-0008-0000-0700-0000CB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6" name="テキスト ボックス 715">
          <a:extLst>
            <a:ext uri="{FF2B5EF4-FFF2-40B4-BE49-F238E27FC236}">
              <a16:creationId xmlns:a16="http://schemas.microsoft.com/office/drawing/2014/main" xmlns="" id="{00000000-0008-0000-0700-0000CC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7" name="直線コネクタ 716">
          <a:extLst>
            <a:ext uri="{FF2B5EF4-FFF2-40B4-BE49-F238E27FC236}">
              <a16:creationId xmlns:a16="http://schemas.microsoft.com/office/drawing/2014/main" xmlns="" id="{00000000-0008-0000-0700-0000CD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18" name="直線コネクタ 717">
          <a:extLst>
            <a:ext uri="{FF2B5EF4-FFF2-40B4-BE49-F238E27FC236}">
              <a16:creationId xmlns:a16="http://schemas.microsoft.com/office/drawing/2014/main" xmlns="" id="{00000000-0008-0000-0700-0000CE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19" name="テキスト ボックス 718">
          <a:extLst>
            <a:ext uri="{FF2B5EF4-FFF2-40B4-BE49-F238E27FC236}">
              <a16:creationId xmlns:a16="http://schemas.microsoft.com/office/drawing/2014/main" xmlns="" id="{00000000-0008-0000-0700-0000CF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0" name="直線コネクタ 719">
          <a:extLst>
            <a:ext uri="{FF2B5EF4-FFF2-40B4-BE49-F238E27FC236}">
              <a16:creationId xmlns:a16="http://schemas.microsoft.com/office/drawing/2014/main" xmlns="" id="{00000000-0008-0000-0700-0000D0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144434</xdr:rowOff>
    </xdr:from>
    <xdr:ext cx="377026" cy="259045"/>
    <xdr:sp macro="" textlink="">
      <xdr:nvSpPr>
        <xdr:cNvPr id="721" name="テキスト ボックス 720">
          <a:extLst>
            <a:ext uri="{FF2B5EF4-FFF2-40B4-BE49-F238E27FC236}">
              <a16:creationId xmlns:a16="http://schemas.microsoft.com/office/drawing/2014/main" xmlns="" id="{00000000-0008-0000-0700-0000D1020000}"/>
            </a:ext>
          </a:extLst>
        </xdr:cNvPr>
        <xdr:cNvSpPr txBox="1"/>
      </xdr:nvSpPr>
      <xdr:spPr>
        <a:xfrm>
          <a:off x="17910974" y="6316634"/>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2" name="直線コネクタ 721">
          <a:extLst>
            <a:ext uri="{FF2B5EF4-FFF2-40B4-BE49-F238E27FC236}">
              <a16:creationId xmlns:a16="http://schemas.microsoft.com/office/drawing/2014/main" xmlns="" id="{00000000-0008-0000-0700-0000D2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34</xdr:row>
      <xdr:rowOff>160763</xdr:rowOff>
    </xdr:from>
    <xdr:ext cx="377026" cy="259045"/>
    <xdr:sp macro="" textlink="">
      <xdr:nvSpPr>
        <xdr:cNvPr id="723" name="テキスト ボックス 722">
          <a:extLst>
            <a:ext uri="{FF2B5EF4-FFF2-40B4-BE49-F238E27FC236}">
              <a16:creationId xmlns:a16="http://schemas.microsoft.com/office/drawing/2014/main" xmlns="" id="{00000000-0008-0000-0700-0000D3020000}"/>
            </a:ext>
          </a:extLst>
        </xdr:cNvPr>
        <xdr:cNvSpPr txBox="1"/>
      </xdr:nvSpPr>
      <xdr:spPr>
        <a:xfrm>
          <a:off x="17910974" y="5990063"/>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24" name="直線コネクタ 723">
          <a:extLst>
            <a:ext uri="{FF2B5EF4-FFF2-40B4-BE49-F238E27FC236}">
              <a16:creationId xmlns:a16="http://schemas.microsoft.com/office/drawing/2014/main" xmlns="" id="{00000000-0008-0000-0700-0000D4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33</xdr:row>
      <xdr:rowOff>5641</xdr:rowOff>
    </xdr:from>
    <xdr:ext cx="377026" cy="259045"/>
    <xdr:sp macro="" textlink="">
      <xdr:nvSpPr>
        <xdr:cNvPr id="725" name="テキスト ボックス 724">
          <a:extLst>
            <a:ext uri="{FF2B5EF4-FFF2-40B4-BE49-F238E27FC236}">
              <a16:creationId xmlns:a16="http://schemas.microsoft.com/office/drawing/2014/main" xmlns="" id="{00000000-0008-0000-0700-0000D5020000}"/>
            </a:ext>
          </a:extLst>
        </xdr:cNvPr>
        <xdr:cNvSpPr txBox="1"/>
      </xdr:nvSpPr>
      <xdr:spPr>
        <a:xfrm>
          <a:off x="17910974" y="5663491"/>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26" name="直線コネクタ 725">
          <a:extLst>
            <a:ext uri="{FF2B5EF4-FFF2-40B4-BE49-F238E27FC236}">
              <a16:creationId xmlns:a16="http://schemas.microsoft.com/office/drawing/2014/main" xmlns="" id="{00000000-0008-0000-0700-0000D6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21970</xdr:rowOff>
    </xdr:from>
    <xdr:ext cx="467179" cy="259045"/>
    <xdr:sp macro="" textlink="">
      <xdr:nvSpPr>
        <xdr:cNvPr id="727" name="テキスト ボックス 726">
          <a:extLst>
            <a:ext uri="{FF2B5EF4-FFF2-40B4-BE49-F238E27FC236}">
              <a16:creationId xmlns:a16="http://schemas.microsoft.com/office/drawing/2014/main" xmlns="" id="{00000000-0008-0000-0700-0000D7020000}"/>
            </a:ext>
          </a:extLst>
        </xdr:cNvPr>
        <xdr:cNvSpPr txBox="1"/>
      </xdr:nvSpPr>
      <xdr:spPr>
        <a:xfrm>
          <a:off x="17820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28" name="直線コネクタ 727">
          <a:extLst>
            <a:ext uri="{FF2B5EF4-FFF2-40B4-BE49-F238E27FC236}">
              <a16:creationId xmlns:a16="http://schemas.microsoft.com/office/drawing/2014/main" xmlns="" id="{00000000-0008-0000-0700-0000D8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38299</xdr:rowOff>
    </xdr:from>
    <xdr:ext cx="467179" cy="259045"/>
    <xdr:sp macro="" textlink="">
      <xdr:nvSpPr>
        <xdr:cNvPr id="729" name="テキスト ボックス 728">
          <a:extLst>
            <a:ext uri="{FF2B5EF4-FFF2-40B4-BE49-F238E27FC236}">
              <a16:creationId xmlns:a16="http://schemas.microsoft.com/office/drawing/2014/main" xmlns="" id="{00000000-0008-0000-0700-0000D9020000}"/>
            </a:ext>
          </a:extLst>
        </xdr:cNvPr>
        <xdr:cNvSpPr txBox="1"/>
      </xdr:nvSpPr>
      <xdr:spPr>
        <a:xfrm>
          <a:off x="17820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0" name="直線コネクタ 729">
          <a:extLst>
            <a:ext uri="{FF2B5EF4-FFF2-40B4-BE49-F238E27FC236}">
              <a16:creationId xmlns:a16="http://schemas.microsoft.com/office/drawing/2014/main" xmlns="" id="{00000000-0008-0000-0700-0000DA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1" name="テキスト ボックス 730">
          <a:extLst>
            <a:ext uri="{FF2B5EF4-FFF2-40B4-BE49-F238E27FC236}">
              <a16:creationId xmlns:a16="http://schemas.microsoft.com/office/drawing/2014/main" xmlns="" id="{00000000-0008-0000-0700-0000DB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2" name="諸支出金グラフ枠">
          <a:extLst>
            <a:ext uri="{FF2B5EF4-FFF2-40B4-BE49-F238E27FC236}">
              <a16:creationId xmlns:a16="http://schemas.microsoft.com/office/drawing/2014/main" xmlns="" id="{00000000-0008-0000-0700-0000DC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79828</xdr:rowOff>
    </xdr:from>
    <xdr:to>
      <xdr:col>116</xdr:col>
      <xdr:colOff>62864</xdr:colOff>
      <xdr:row>39</xdr:row>
      <xdr:rowOff>98878</xdr:rowOff>
    </xdr:to>
    <xdr:cxnSp macro="">
      <xdr:nvCxnSpPr>
        <xdr:cNvPr id="733" name="直線コネクタ 732">
          <a:extLst>
            <a:ext uri="{FF2B5EF4-FFF2-40B4-BE49-F238E27FC236}">
              <a16:creationId xmlns:a16="http://schemas.microsoft.com/office/drawing/2014/main" xmlns="" id="{00000000-0008-0000-0700-0000DD020000}"/>
            </a:ext>
          </a:extLst>
        </xdr:cNvPr>
        <xdr:cNvCxnSpPr/>
      </xdr:nvCxnSpPr>
      <xdr:spPr>
        <a:xfrm flipV="1">
          <a:off x="22159595" y="5223328"/>
          <a:ext cx="1269"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105608</xdr:rowOff>
    </xdr:from>
    <xdr:ext cx="249299" cy="259045"/>
    <xdr:sp macro="" textlink="">
      <xdr:nvSpPr>
        <xdr:cNvPr id="734" name="諸支出金最小値テキスト">
          <a:extLst>
            <a:ext uri="{FF2B5EF4-FFF2-40B4-BE49-F238E27FC236}">
              <a16:creationId xmlns:a16="http://schemas.microsoft.com/office/drawing/2014/main" xmlns="" id="{00000000-0008-0000-0700-0000DE020000}"/>
            </a:ext>
          </a:extLst>
        </xdr:cNvPr>
        <xdr:cNvSpPr txBox="1"/>
      </xdr:nvSpPr>
      <xdr:spPr>
        <a:xfrm>
          <a:off x="22212300" y="6792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35" name="直線コネクタ 734">
          <a:extLst>
            <a:ext uri="{FF2B5EF4-FFF2-40B4-BE49-F238E27FC236}">
              <a16:creationId xmlns:a16="http://schemas.microsoft.com/office/drawing/2014/main" xmlns="" id="{00000000-0008-0000-0700-0000DF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26505</xdr:rowOff>
    </xdr:from>
    <xdr:ext cx="469744" cy="259045"/>
    <xdr:sp macro="" textlink="">
      <xdr:nvSpPr>
        <xdr:cNvPr id="736" name="諸支出金最大値テキスト">
          <a:extLst>
            <a:ext uri="{FF2B5EF4-FFF2-40B4-BE49-F238E27FC236}">
              <a16:creationId xmlns:a16="http://schemas.microsoft.com/office/drawing/2014/main" xmlns="" id="{00000000-0008-0000-0700-0000E0020000}"/>
            </a:ext>
          </a:extLst>
        </xdr:cNvPr>
        <xdr:cNvSpPr txBox="1"/>
      </xdr:nvSpPr>
      <xdr:spPr>
        <a:xfrm>
          <a:off x="22212300" y="49985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1,435</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79828</xdr:rowOff>
    </xdr:from>
    <xdr:to>
      <xdr:col>116</xdr:col>
      <xdr:colOff>152400</xdr:colOff>
      <xdr:row>30</xdr:row>
      <xdr:rowOff>79828</xdr:rowOff>
    </xdr:to>
    <xdr:cxnSp macro="">
      <xdr:nvCxnSpPr>
        <xdr:cNvPr id="737" name="直線コネクタ 736">
          <a:extLst>
            <a:ext uri="{FF2B5EF4-FFF2-40B4-BE49-F238E27FC236}">
              <a16:creationId xmlns:a16="http://schemas.microsoft.com/office/drawing/2014/main" xmlns="" id="{00000000-0008-0000-0700-0000E1020000}"/>
            </a:ext>
          </a:extLst>
        </xdr:cNvPr>
        <xdr:cNvCxnSpPr/>
      </xdr:nvCxnSpPr>
      <xdr:spPr>
        <a:xfrm>
          <a:off x="22072600" y="5223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38" name="直線コネクタ 737">
          <a:extLst>
            <a:ext uri="{FF2B5EF4-FFF2-40B4-BE49-F238E27FC236}">
              <a16:creationId xmlns:a16="http://schemas.microsoft.com/office/drawing/2014/main" xmlns="" id="{00000000-0008-0000-0700-0000E2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23058</xdr:rowOff>
    </xdr:from>
    <xdr:ext cx="313932" cy="259045"/>
    <xdr:sp macro="" textlink="">
      <xdr:nvSpPr>
        <xdr:cNvPr id="739" name="諸支出金平均値テキスト">
          <a:extLst>
            <a:ext uri="{FF2B5EF4-FFF2-40B4-BE49-F238E27FC236}">
              <a16:creationId xmlns:a16="http://schemas.microsoft.com/office/drawing/2014/main" xmlns="" id="{00000000-0008-0000-0700-0000E3020000}"/>
            </a:ext>
          </a:extLst>
        </xdr:cNvPr>
        <xdr:cNvSpPr txBox="1"/>
      </xdr:nvSpPr>
      <xdr:spPr>
        <a:xfrm>
          <a:off x="22212300" y="6538158"/>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181</xdr:rowOff>
    </xdr:from>
    <xdr:to>
      <xdr:col>116</xdr:col>
      <xdr:colOff>114300</xdr:colOff>
      <xdr:row>39</xdr:row>
      <xdr:rowOff>101781</xdr:rowOff>
    </xdr:to>
    <xdr:sp macro="" textlink="">
      <xdr:nvSpPr>
        <xdr:cNvPr id="740" name="フローチャート: 判断 739">
          <a:extLst>
            <a:ext uri="{FF2B5EF4-FFF2-40B4-BE49-F238E27FC236}">
              <a16:creationId xmlns:a16="http://schemas.microsoft.com/office/drawing/2014/main" xmlns="" id="{00000000-0008-0000-0700-0000E4020000}"/>
            </a:ext>
          </a:extLst>
        </xdr:cNvPr>
        <xdr:cNvSpPr/>
      </xdr:nvSpPr>
      <xdr:spPr>
        <a:xfrm>
          <a:off x="22110700" y="6686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41" name="直線コネクタ 740">
          <a:extLst>
            <a:ext uri="{FF2B5EF4-FFF2-40B4-BE49-F238E27FC236}">
              <a16:creationId xmlns:a16="http://schemas.microsoft.com/office/drawing/2014/main" xmlns="" id="{00000000-0008-0000-0700-0000E5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35</xdr:row>
      <xdr:rowOff>39370</xdr:rowOff>
    </xdr:from>
    <xdr:to>
      <xdr:col>112</xdr:col>
      <xdr:colOff>38100</xdr:colOff>
      <xdr:row>35</xdr:row>
      <xdr:rowOff>140970</xdr:rowOff>
    </xdr:to>
    <xdr:sp macro="" textlink="">
      <xdr:nvSpPr>
        <xdr:cNvPr id="742" name="フローチャート: 判断 741">
          <a:extLst>
            <a:ext uri="{FF2B5EF4-FFF2-40B4-BE49-F238E27FC236}">
              <a16:creationId xmlns:a16="http://schemas.microsoft.com/office/drawing/2014/main" xmlns="" id="{00000000-0008-0000-0700-0000E6020000}"/>
            </a:ext>
          </a:extLst>
        </xdr:cNvPr>
        <xdr:cNvSpPr/>
      </xdr:nvSpPr>
      <xdr:spPr>
        <a:xfrm>
          <a:off x="21272500" y="604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33</xdr:row>
      <xdr:rowOff>157497</xdr:rowOff>
    </xdr:from>
    <xdr:ext cx="378565" cy="259045"/>
    <xdr:sp macro="" textlink="">
      <xdr:nvSpPr>
        <xdr:cNvPr id="743" name="テキスト ボックス 742">
          <a:extLst>
            <a:ext uri="{FF2B5EF4-FFF2-40B4-BE49-F238E27FC236}">
              <a16:creationId xmlns:a16="http://schemas.microsoft.com/office/drawing/2014/main" xmlns="" id="{00000000-0008-0000-0700-0000E7020000}"/>
            </a:ext>
          </a:extLst>
        </xdr:cNvPr>
        <xdr:cNvSpPr txBox="1"/>
      </xdr:nvSpPr>
      <xdr:spPr>
        <a:xfrm>
          <a:off x="21134017" y="58153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44" name="直線コネクタ 743">
          <a:extLst>
            <a:ext uri="{FF2B5EF4-FFF2-40B4-BE49-F238E27FC236}">
              <a16:creationId xmlns:a16="http://schemas.microsoft.com/office/drawing/2014/main" xmlns="" id="{00000000-0008-0000-0700-0000E8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107406</xdr:rowOff>
    </xdr:from>
    <xdr:to>
      <xdr:col>107</xdr:col>
      <xdr:colOff>101600</xdr:colOff>
      <xdr:row>39</xdr:row>
      <xdr:rowOff>37556</xdr:rowOff>
    </xdr:to>
    <xdr:sp macro="" textlink="">
      <xdr:nvSpPr>
        <xdr:cNvPr id="745" name="フローチャート: 判断 744">
          <a:extLst>
            <a:ext uri="{FF2B5EF4-FFF2-40B4-BE49-F238E27FC236}">
              <a16:creationId xmlns:a16="http://schemas.microsoft.com/office/drawing/2014/main" xmlns="" id="{00000000-0008-0000-0700-0000E9020000}"/>
            </a:ext>
          </a:extLst>
        </xdr:cNvPr>
        <xdr:cNvSpPr/>
      </xdr:nvSpPr>
      <xdr:spPr>
        <a:xfrm>
          <a:off x="20383500" y="662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54083</xdr:rowOff>
    </xdr:from>
    <xdr:ext cx="378565" cy="259045"/>
    <xdr:sp macro="" textlink="">
      <xdr:nvSpPr>
        <xdr:cNvPr id="746" name="テキスト ボックス 745">
          <a:extLst>
            <a:ext uri="{FF2B5EF4-FFF2-40B4-BE49-F238E27FC236}">
              <a16:creationId xmlns:a16="http://schemas.microsoft.com/office/drawing/2014/main" xmlns="" id="{00000000-0008-0000-0700-0000EA020000}"/>
            </a:ext>
          </a:extLst>
        </xdr:cNvPr>
        <xdr:cNvSpPr txBox="1"/>
      </xdr:nvSpPr>
      <xdr:spPr>
        <a:xfrm>
          <a:off x="20245017" y="63977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47" name="直線コネクタ 746">
          <a:extLst>
            <a:ext uri="{FF2B5EF4-FFF2-40B4-BE49-F238E27FC236}">
              <a16:creationId xmlns:a16="http://schemas.microsoft.com/office/drawing/2014/main" xmlns="" id="{00000000-0008-0000-0700-0000EB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70394</xdr:rowOff>
    </xdr:from>
    <xdr:to>
      <xdr:col>102</xdr:col>
      <xdr:colOff>165100</xdr:colOff>
      <xdr:row>39</xdr:row>
      <xdr:rowOff>544</xdr:rowOff>
    </xdr:to>
    <xdr:sp macro="" textlink="">
      <xdr:nvSpPr>
        <xdr:cNvPr id="748" name="フローチャート: 判断 747">
          <a:extLst>
            <a:ext uri="{FF2B5EF4-FFF2-40B4-BE49-F238E27FC236}">
              <a16:creationId xmlns:a16="http://schemas.microsoft.com/office/drawing/2014/main" xmlns="" id="{00000000-0008-0000-0700-0000EC020000}"/>
            </a:ext>
          </a:extLst>
        </xdr:cNvPr>
        <xdr:cNvSpPr/>
      </xdr:nvSpPr>
      <xdr:spPr>
        <a:xfrm>
          <a:off x="19494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17071</xdr:rowOff>
    </xdr:from>
    <xdr:ext cx="378565" cy="259045"/>
    <xdr:sp macro="" textlink="">
      <xdr:nvSpPr>
        <xdr:cNvPr id="749" name="テキスト ボックス 748">
          <a:extLst>
            <a:ext uri="{FF2B5EF4-FFF2-40B4-BE49-F238E27FC236}">
              <a16:creationId xmlns:a16="http://schemas.microsoft.com/office/drawing/2014/main" xmlns="" id="{00000000-0008-0000-0700-0000ED020000}"/>
            </a:ext>
          </a:extLst>
        </xdr:cNvPr>
        <xdr:cNvSpPr txBox="1"/>
      </xdr:nvSpPr>
      <xdr:spPr>
        <a:xfrm>
          <a:off x="19356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70394</xdr:rowOff>
    </xdr:from>
    <xdr:to>
      <xdr:col>98</xdr:col>
      <xdr:colOff>38100</xdr:colOff>
      <xdr:row>39</xdr:row>
      <xdr:rowOff>544</xdr:rowOff>
    </xdr:to>
    <xdr:sp macro="" textlink="">
      <xdr:nvSpPr>
        <xdr:cNvPr id="750" name="フローチャート: 判断 749">
          <a:extLst>
            <a:ext uri="{FF2B5EF4-FFF2-40B4-BE49-F238E27FC236}">
              <a16:creationId xmlns:a16="http://schemas.microsoft.com/office/drawing/2014/main" xmlns="" id="{00000000-0008-0000-0700-0000EE020000}"/>
            </a:ext>
          </a:extLst>
        </xdr:cNvPr>
        <xdr:cNvSpPr/>
      </xdr:nvSpPr>
      <xdr:spPr>
        <a:xfrm>
          <a:off x="18605500" y="658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17071</xdr:rowOff>
    </xdr:from>
    <xdr:ext cx="378565" cy="259045"/>
    <xdr:sp macro="" textlink="">
      <xdr:nvSpPr>
        <xdr:cNvPr id="751" name="テキスト ボックス 750">
          <a:extLst>
            <a:ext uri="{FF2B5EF4-FFF2-40B4-BE49-F238E27FC236}">
              <a16:creationId xmlns:a16="http://schemas.microsoft.com/office/drawing/2014/main" xmlns="" id="{00000000-0008-0000-0700-0000EF020000}"/>
            </a:ext>
          </a:extLst>
        </xdr:cNvPr>
        <xdr:cNvSpPr txBox="1"/>
      </xdr:nvSpPr>
      <xdr:spPr>
        <a:xfrm>
          <a:off x="18467017" y="63607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2" name="テキスト ボックス 751">
          <a:extLst>
            <a:ext uri="{FF2B5EF4-FFF2-40B4-BE49-F238E27FC236}">
              <a16:creationId xmlns:a16="http://schemas.microsoft.com/office/drawing/2014/main" xmlns="" id="{00000000-0008-0000-0700-0000F0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3" name="テキスト ボックス 752">
          <a:extLst>
            <a:ext uri="{FF2B5EF4-FFF2-40B4-BE49-F238E27FC236}">
              <a16:creationId xmlns:a16="http://schemas.microsoft.com/office/drawing/2014/main" xmlns="" id="{00000000-0008-0000-0700-0000F1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xmlns="" id="{00000000-0008-0000-0700-0000F2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xmlns="" id="{00000000-0008-0000-0700-0000F3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xmlns="" id="{00000000-0008-0000-0700-0000F4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57" name="楕円 756">
          <a:extLst>
            <a:ext uri="{FF2B5EF4-FFF2-40B4-BE49-F238E27FC236}">
              <a16:creationId xmlns:a16="http://schemas.microsoft.com/office/drawing/2014/main" xmlns="" id="{00000000-0008-0000-0700-0000F502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150058</xdr:rowOff>
    </xdr:from>
    <xdr:ext cx="249299" cy="259045"/>
    <xdr:sp macro="" textlink="">
      <xdr:nvSpPr>
        <xdr:cNvPr id="758" name="諸支出金該当値テキスト">
          <a:extLst>
            <a:ext uri="{FF2B5EF4-FFF2-40B4-BE49-F238E27FC236}">
              <a16:creationId xmlns:a16="http://schemas.microsoft.com/office/drawing/2014/main" xmlns="" id="{00000000-0008-0000-0700-0000F6020000}"/>
            </a:ext>
          </a:extLst>
        </xdr:cNvPr>
        <xdr:cNvSpPr txBox="1"/>
      </xdr:nvSpPr>
      <xdr:spPr>
        <a:xfrm>
          <a:off x="22212300" y="6665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59" name="楕円 758">
          <a:extLst>
            <a:ext uri="{FF2B5EF4-FFF2-40B4-BE49-F238E27FC236}">
              <a16:creationId xmlns:a16="http://schemas.microsoft.com/office/drawing/2014/main" xmlns="" id="{00000000-0008-0000-0700-0000F702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60" name="テキスト ボックス 759">
          <a:extLst>
            <a:ext uri="{FF2B5EF4-FFF2-40B4-BE49-F238E27FC236}">
              <a16:creationId xmlns:a16="http://schemas.microsoft.com/office/drawing/2014/main" xmlns="" id="{00000000-0008-0000-0700-0000F802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61" name="楕円 760">
          <a:extLst>
            <a:ext uri="{FF2B5EF4-FFF2-40B4-BE49-F238E27FC236}">
              <a16:creationId xmlns:a16="http://schemas.microsoft.com/office/drawing/2014/main" xmlns="" id="{00000000-0008-0000-0700-0000F902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62" name="テキスト ボックス 761">
          <a:extLst>
            <a:ext uri="{FF2B5EF4-FFF2-40B4-BE49-F238E27FC236}">
              <a16:creationId xmlns:a16="http://schemas.microsoft.com/office/drawing/2014/main" xmlns="" id="{00000000-0008-0000-0700-0000FA02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63" name="楕円 762">
          <a:extLst>
            <a:ext uri="{FF2B5EF4-FFF2-40B4-BE49-F238E27FC236}">
              <a16:creationId xmlns:a16="http://schemas.microsoft.com/office/drawing/2014/main" xmlns="" id="{00000000-0008-0000-0700-0000FB02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64" name="テキスト ボックス 763">
          <a:extLst>
            <a:ext uri="{FF2B5EF4-FFF2-40B4-BE49-F238E27FC236}">
              <a16:creationId xmlns:a16="http://schemas.microsoft.com/office/drawing/2014/main" xmlns="" id="{00000000-0008-0000-0700-0000FC02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65" name="楕円 764">
          <a:extLst>
            <a:ext uri="{FF2B5EF4-FFF2-40B4-BE49-F238E27FC236}">
              <a16:creationId xmlns:a16="http://schemas.microsoft.com/office/drawing/2014/main" xmlns="" id="{00000000-0008-0000-0700-0000FD02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66" name="テキスト ボックス 765">
          <a:extLst>
            <a:ext uri="{FF2B5EF4-FFF2-40B4-BE49-F238E27FC236}">
              <a16:creationId xmlns:a16="http://schemas.microsoft.com/office/drawing/2014/main" xmlns="" id="{00000000-0008-0000-0700-0000FE02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7" name="正方形/長方形 766">
          <a:extLst>
            <a:ext uri="{FF2B5EF4-FFF2-40B4-BE49-F238E27FC236}">
              <a16:creationId xmlns:a16="http://schemas.microsoft.com/office/drawing/2014/main" xmlns="" id="{00000000-0008-0000-0700-0000FF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8" name="正方形/長方形 767">
          <a:extLst>
            <a:ext uri="{FF2B5EF4-FFF2-40B4-BE49-F238E27FC236}">
              <a16:creationId xmlns:a16="http://schemas.microsoft.com/office/drawing/2014/main" xmlns="" id="{00000000-0008-0000-0700-000000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9" name="正方形/長方形 768">
          <a:extLst>
            <a:ext uri="{FF2B5EF4-FFF2-40B4-BE49-F238E27FC236}">
              <a16:creationId xmlns:a16="http://schemas.microsoft.com/office/drawing/2014/main" xmlns="" id="{00000000-0008-0000-0700-000001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0" name="正方形/長方形 769">
          <a:extLst>
            <a:ext uri="{FF2B5EF4-FFF2-40B4-BE49-F238E27FC236}">
              <a16:creationId xmlns:a16="http://schemas.microsoft.com/office/drawing/2014/main" xmlns="" id="{00000000-0008-0000-0700-000002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1" name="正方形/長方形 770">
          <a:extLst>
            <a:ext uri="{FF2B5EF4-FFF2-40B4-BE49-F238E27FC236}">
              <a16:creationId xmlns:a16="http://schemas.microsoft.com/office/drawing/2014/main" xmlns="" id="{00000000-0008-0000-0700-000003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2" name="正方形/長方形 771">
          <a:extLst>
            <a:ext uri="{FF2B5EF4-FFF2-40B4-BE49-F238E27FC236}">
              <a16:creationId xmlns:a16="http://schemas.microsoft.com/office/drawing/2014/main" xmlns="" id="{00000000-0008-0000-0700-000004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3" name="正方形/長方形 772">
          <a:extLst>
            <a:ext uri="{FF2B5EF4-FFF2-40B4-BE49-F238E27FC236}">
              <a16:creationId xmlns:a16="http://schemas.microsoft.com/office/drawing/2014/main" xmlns="" id="{00000000-0008-0000-0700-000005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4" name="正方形/長方形 773">
          <a:extLst>
            <a:ext uri="{FF2B5EF4-FFF2-40B4-BE49-F238E27FC236}">
              <a16:creationId xmlns:a16="http://schemas.microsoft.com/office/drawing/2014/main" xmlns="" id="{00000000-0008-0000-0700-000006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5" name="テキスト ボックス 774">
          <a:extLst>
            <a:ext uri="{FF2B5EF4-FFF2-40B4-BE49-F238E27FC236}">
              <a16:creationId xmlns:a16="http://schemas.microsoft.com/office/drawing/2014/main" xmlns="" id="{00000000-0008-0000-0700-000007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6" name="直線コネクタ 775">
          <a:extLst>
            <a:ext uri="{FF2B5EF4-FFF2-40B4-BE49-F238E27FC236}">
              <a16:creationId xmlns:a16="http://schemas.microsoft.com/office/drawing/2014/main" xmlns="" id="{00000000-0008-0000-0700-000008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77" name="直線コネクタ 776">
          <a:extLst>
            <a:ext uri="{FF2B5EF4-FFF2-40B4-BE49-F238E27FC236}">
              <a16:creationId xmlns:a16="http://schemas.microsoft.com/office/drawing/2014/main" xmlns="" id="{00000000-0008-0000-0700-000009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78" name="テキスト ボックス 777">
          <a:extLst>
            <a:ext uri="{FF2B5EF4-FFF2-40B4-BE49-F238E27FC236}">
              <a16:creationId xmlns:a16="http://schemas.microsoft.com/office/drawing/2014/main" xmlns="" id="{00000000-0008-0000-0700-00000A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9" name="直線コネクタ 778">
          <a:extLst>
            <a:ext uri="{FF2B5EF4-FFF2-40B4-BE49-F238E27FC236}">
              <a16:creationId xmlns:a16="http://schemas.microsoft.com/office/drawing/2014/main" xmlns="" id="{00000000-0008-0000-0700-00000B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80" name="テキスト ボックス 779">
          <a:extLst>
            <a:ext uri="{FF2B5EF4-FFF2-40B4-BE49-F238E27FC236}">
              <a16:creationId xmlns:a16="http://schemas.microsoft.com/office/drawing/2014/main" xmlns="" id="{00000000-0008-0000-0700-00000C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1" name="前年度繰上充用金グラフ枠">
          <a:extLst>
            <a:ext uri="{FF2B5EF4-FFF2-40B4-BE49-F238E27FC236}">
              <a16:creationId xmlns:a16="http://schemas.microsoft.com/office/drawing/2014/main" xmlns="" id="{00000000-0008-0000-0700-00000D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82" name="直線コネクタ 781">
          <a:extLst>
            <a:ext uri="{FF2B5EF4-FFF2-40B4-BE49-F238E27FC236}">
              <a16:creationId xmlns:a16="http://schemas.microsoft.com/office/drawing/2014/main" xmlns="" id="{00000000-0008-0000-0700-00000E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83" name="前年度繰上充用金最小値テキスト">
          <a:extLst>
            <a:ext uri="{FF2B5EF4-FFF2-40B4-BE49-F238E27FC236}">
              <a16:creationId xmlns:a16="http://schemas.microsoft.com/office/drawing/2014/main" xmlns="" id="{00000000-0008-0000-0700-00000F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4" name="直線コネクタ 783">
          <a:extLst>
            <a:ext uri="{FF2B5EF4-FFF2-40B4-BE49-F238E27FC236}">
              <a16:creationId xmlns:a16="http://schemas.microsoft.com/office/drawing/2014/main" xmlns="" id="{00000000-0008-0000-0700-000010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85" name="前年度繰上充用金最大値テキスト">
          <a:extLst>
            <a:ext uri="{FF2B5EF4-FFF2-40B4-BE49-F238E27FC236}">
              <a16:creationId xmlns:a16="http://schemas.microsoft.com/office/drawing/2014/main" xmlns="" id="{00000000-0008-0000-0700-000011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6" name="直線コネクタ 785">
          <a:extLst>
            <a:ext uri="{FF2B5EF4-FFF2-40B4-BE49-F238E27FC236}">
              <a16:creationId xmlns:a16="http://schemas.microsoft.com/office/drawing/2014/main" xmlns="" id="{00000000-0008-0000-0700-000012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87" name="直線コネクタ 786">
          <a:extLst>
            <a:ext uri="{FF2B5EF4-FFF2-40B4-BE49-F238E27FC236}">
              <a16:creationId xmlns:a16="http://schemas.microsoft.com/office/drawing/2014/main" xmlns="" id="{00000000-0008-0000-0700-000013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88" name="前年度繰上充用金平均値テキスト">
          <a:extLst>
            <a:ext uri="{FF2B5EF4-FFF2-40B4-BE49-F238E27FC236}">
              <a16:creationId xmlns:a16="http://schemas.microsoft.com/office/drawing/2014/main" xmlns="" id="{00000000-0008-0000-0700-000014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89" name="フローチャート: 判断 788">
          <a:extLst>
            <a:ext uri="{FF2B5EF4-FFF2-40B4-BE49-F238E27FC236}">
              <a16:creationId xmlns:a16="http://schemas.microsoft.com/office/drawing/2014/main" xmlns="" id="{00000000-0008-0000-0700-000015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0" name="直線コネクタ 789">
          <a:extLst>
            <a:ext uri="{FF2B5EF4-FFF2-40B4-BE49-F238E27FC236}">
              <a16:creationId xmlns:a16="http://schemas.microsoft.com/office/drawing/2014/main" xmlns="" id="{00000000-0008-0000-0700-000016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1" name="フローチャート: 判断 790">
          <a:extLst>
            <a:ext uri="{FF2B5EF4-FFF2-40B4-BE49-F238E27FC236}">
              <a16:creationId xmlns:a16="http://schemas.microsoft.com/office/drawing/2014/main" xmlns="" id="{00000000-0008-0000-0700-000017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792" name="テキスト ボックス 791">
          <a:extLst>
            <a:ext uri="{FF2B5EF4-FFF2-40B4-BE49-F238E27FC236}">
              <a16:creationId xmlns:a16="http://schemas.microsoft.com/office/drawing/2014/main" xmlns="" id="{00000000-0008-0000-0700-000018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3" name="直線コネクタ 792">
          <a:extLst>
            <a:ext uri="{FF2B5EF4-FFF2-40B4-BE49-F238E27FC236}">
              <a16:creationId xmlns:a16="http://schemas.microsoft.com/office/drawing/2014/main" xmlns="" id="{00000000-0008-0000-0700-000019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4" name="フローチャート: 判断 793">
          <a:extLst>
            <a:ext uri="{FF2B5EF4-FFF2-40B4-BE49-F238E27FC236}">
              <a16:creationId xmlns:a16="http://schemas.microsoft.com/office/drawing/2014/main" xmlns="" id="{00000000-0008-0000-0700-00001A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795" name="テキスト ボックス 794">
          <a:extLst>
            <a:ext uri="{FF2B5EF4-FFF2-40B4-BE49-F238E27FC236}">
              <a16:creationId xmlns:a16="http://schemas.microsoft.com/office/drawing/2014/main" xmlns="" id="{00000000-0008-0000-0700-00001B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6" name="直線コネクタ 795">
          <a:extLst>
            <a:ext uri="{FF2B5EF4-FFF2-40B4-BE49-F238E27FC236}">
              <a16:creationId xmlns:a16="http://schemas.microsoft.com/office/drawing/2014/main" xmlns="" id="{00000000-0008-0000-0700-00001C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797" name="フローチャート: 判断 796">
          <a:extLst>
            <a:ext uri="{FF2B5EF4-FFF2-40B4-BE49-F238E27FC236}">
              <a16:creationId xmlns:a16="http://schemas.microsoft.com/office/drawing/2014/main" xmlns="" id="{00000000-0008-0000-0700-00001D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798" name="テキスト ボックス 797">
          <a:extLst>
            <a:ext uri="{FF2B5EF4-FFF2-40B4-BE49-F238E27FC236}">
              <a16:creationId xmlns:a16="http://schemas.microsoft.com/office/drawing/2014/main" xmlns="" id="{00000000-0008-0000-0700-00001E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799" name="フローチャート: 判断 798">
          <a:extLst>
            <a:ext uri="{FF2B5EF4-FFF2-40B4-BE49-F238E27FC236}">
              <a16:creationId xmlns:a16="http://schemas.microsoft.com/office/drawing/2014/main" xmlns="" id="{00000000-0008-0000-0700-00001F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00" name="テキスト ボックス 799">
          <a:extLst>
            <a:ext uri="{FF2B5EF4-FFF2-40B4-BE49-F238E27FC236}">
              <a16:creationId xmlns:a16="http://schemas.microsoft.com/office/drawing/2014/main" xmlns="" id="{00000000-0008-0000-0700-000020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1" name="テキスト ボックス 800">
          <a:extLst>
            <a:ext uri="{FF2B5EF4-FFF2-40B4-BE49-F238E27FC236}">
              <a16:creationId xmlns:a16="http://schemas.microsoft.com/office/drawing/2014/main" xmlns="" id="{00000000-0008-0000-0700-000021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2" name="テキスト ボックス 801">
          <a:extLst>
            <a:ext uri="{FF2B5EF4-FFF2-40B4-BE49-F238E27FC236}">
              <a16:creationId xmlns:a16="http://schemas.microsoft.com/office/drawing/2014/main" xmlns="" id="{00000000-0008-0000-0700-000022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3" name="テキスト ボックス 802">
          <a:extLst>
            <a:ext uri="{FF2B5EF4-FFF2-40B4-BE49-F238E27FC236}">
              <a16:creationId xmlns:a16="http://schemas.microsoft.com/office/drawing/2014/main" xmlns="" id="{00000000-0008-0000-0700-000023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4" name="テキスト ボックス 803">
          <a:extLst>
            <a:ext uri="{FF2B5EF4-FFF2-40B4-BE49-F238E27FC236}">
              <a16:creationId xmlns:a16="http://schemas.microsoft.com/office/drawing/2014/main" xmlns="" id="{00000000-0008-0000-0700-000024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5" name="テキスト ボックス 804">
          <a:extLst>
            <a:ext uri="{FF2B5EF4-FFF2-40B4-BE49-F238E27FC236}">
              <a16:creationId xmlns:a16="http://schemas.microsoft.com/office/drawing/2014/main" xmlns="" id="{00000000-0008-0000-0700-000025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楕円 805">
          <a:extLst>
            <a:ext uri="{FF2B5EF4-FFF2-40B4-BE49-F238E27FC236}">
              <a16:creationId xmlns:a16="http://schemas.microsoft.com/office/drawing/2014/main" xmlns="" id="{00000000-0008-0000-0700-000026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07" name="前年度繰上充用金該当値テキスト">
          <a:extLst>
            <a:ext uri="{FF2B5EF4-FFF2-40B4-BE49-F238E27FC236}">
              <a16:creationId xmlns:a16="http://schemas.microsoft.com/office/drawing/2014/main" xmlns="" id="{00000000-0008-0000-0700-000027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08" name="楕円 807">
          <a:extLst>
            <a:ext uri="{FF2B5EF4-FFF2-40B4-BE49-F238E27FC236}">
              <a16:creationId xmlns:a16="http://schemas.microsoft.com/office/drawing/2014/main" xmlns="" id="{00000000-0008-0000-0700-000028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09" name="テキスト ボックス 808">
          <a:extLst>
            <a:ext uri="{FF2B5EF4-FFF2-40B4-BE49-F238E27FC236}">
              <a16:creationId xmlns:a16="http://schemas.microsoft.com/office/drawing/2014/main" xmlns="" id="{00000000-0008-0000-0700-000029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0" name="楕円 809">
          <a:extLst>
            <a:ext uri="{FF2B5EF4-FFF2-40B4-BE49-F238E27FC236}">
              <a16:creationId xmlns:a16="http://schemas.microsoft.com/office/drawing/2014/main" xmlns="" id="{00000000-0008-0000-0700-00002A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11" name="テキスト ボックス 810">
          <a:extLst>
            <a:ext uri="{FF2B5EF4-FFF2-40B4-BE49-F238E27FC236}">
              <a16:creationId xmlns:a16="http://schemas.microsoft.com/office/drawing/2014/main" xmlns="" id="{00000000-0008-0000-0700-00002B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2" name="楕円 811">
          <a:extLst>
            <a:ext uri="{FF2B5EF4-FFF2-40B4-BE49-F238E27FC236}">
              <a16:creationId xmlns:a16="http://schemas.microsoft.com/office/drawing/2014/main" xmlns="" id="{00000000-0008-0000-0700-00002C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13" name="テキスト ボックス 812">
          <a:extLst>
            <a:ext uri="{FF2B5EF4-FFF2-40B4-BE49-F238E27FC236}">
              <a16:creationId xmlns:a16="http://schemas.microsoft.com/office/drawing/2014/main" xmlns="" id="{00000000-0008-0000-0700-00002D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4" name="楕円 813">
          <a:extLst>
            <a:ext uri="{FF2B5EF4-FFF2-40B4-BE49-F238E27FC236}">
              <a16:creationId xmlns:a16="http://schemas.microsoft.com/office/drawing/2014/main" xmlns="" id="{00000000-0008-0000-0700-00002E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15" name="テキスト ボックス 814">
          <a:extLst>
            <a:ext uri="{FF2B5EF4-FFF2-40B4-BE49-F238E27FC236}">
              <a16:creationId xmlns:a16="http://schemas.microsoft.com/office/drawing/2014/main" xmlns="" id="{00000000-0008-0000-0700-00002F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6" name="正方形/長方形 815">
          <a:extLst>
            <a:ext uri="{FF2B5EF4-FFF2-40B4-BE49-F238E27FC236}">
              <a16:creationId xmlns:a16="http://schemas.microsoft.com/office/drawing/2014/main" xmlns="" id="{00000000-0008-0000-0700-00003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17" name="正方形/長方形 816">
          <a:extLst>
            <a:ext uri="{FF2B5EF4-FFF2-40B4-BE49-F238E27FC236}">
              <a16:creationId xmlns:a16="http://schemas.microsoft.com/office/drawing/2014/main" xmlns="" id="{00000000-0008-0000-0700-00003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18" name="テキスト ボックス 817">
          <a:extLst>
            <a:ext uri="{FF2B5EF4-FFF2-40B4-BE49-F238E27FC236}">
              <a16:creationId xmlns:a16="http://schemas.microsoft.com/office/drawing/2014/main" xmlns="" id="{00000000-0008-0000-0700-00003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議会費において、類似団体の中でも低コストとなっているのは、いわゆる政務調査費を公費負担していないことや、議員提案により平成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年度から平成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年度の間に議員定数を従前の</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人から</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人に削減したことにより、人件費が大幅に縮減しているためである。また、総務費においても類似団体平均を大きく下回っているが、これは「桂川町第</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4</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次行政改革大綱」による職員削減について、総務・企画等の内部管理部門を中心に行ったことによる人件費の削減効果が大きいと思量する。一方、労働費においては、旧産炭地域特有の就労対策関係費により、類似団体平均を大きく上回っている。</a:t>
          </a:r>
          <a:endPar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総務費、民生費については特別定額給付金をはじめとする新型コロナウイルス感染症対策事業実施の影響、土木費については桂川駅周辺地区都市再生事業、町営住宅建替事業により、増額している。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ただし、性質的歳出と同様、それぞれの費目で押並べて類似団体平均に比して低コストな状況となっているのは、本町の歳入構造や、社会保障関係経費の代表的費目である民生費の増加圧力の他費目への波及によるものに起因していると考え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財政構造の改善のため、事務・事業の総点検等の歳出効率化はもちろん、地域の新たな雇用拡大や既存産業の活性化、地域資源を活かした産業開発等の歳入増加に資する施策の展開を図り、行財政基盤の安定化に努める。</a:t>
          </a:r>
          <a:endParaRPr kumimoji="0"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財政調整基金残高は、平成</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28</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年度の約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730</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万円から</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令和</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年度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は</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739</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百</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万円に増加して</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いる。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また、本町の実質収支比率は、</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10.23%</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となっており、前年度と比較して大幅に増加している。今後</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市町村にとって望ましい</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en-US"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5</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％の水準を</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目標とし、適切な財政運営に努める</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実質</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単年度収支については、</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前年度同様</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黒字</a:t>
          </a:r>
          <a:r>
            <a:rPr kumimoji="1" lang="ja-JP" altLang="en-US"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となった</a:t>
          </a: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ものの、今後の財政運営には引き続き注意を要すると考えている。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今後も地方税収の大幅な伸びは期待できないため、総合計画等の各種計画に則り、長期的な視野に立った行財政運営を図り、より一層の財政健全化に努める。</a:t>
          </a:r>
          <a:endParaRPr kumimoji="0" lang="ja-JP" altLang="ja-JP" sz="14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国民健康保険特別会計において、加入者の高齢化による保険税収入の減や医療費の増大等により、平成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年度に国保会計保険給付費支払準備基金が枯渇して赤字決算となり、引き続き歳入不足が見込まれたことから、平成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27</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4</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月</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日から保険税率の改定（引き上げ）を実施した。その結果、平成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28</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年度及び平成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29</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年度においては赤字決算となったものの、平成</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30</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年度には黒字決算に転じ、事業運営について一定の改善を図ることができた。令和</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2</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年度についても、昨年度比約</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16</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百万円の黒字額増となり、</a:t>
          </a:r>
          <a:r>
            <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55</a:t>
          </a: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百万円の国保会計支払準備基金の積立を行うことができた。　　</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今後も、消費増税に伴う公費による財政支援の拡充等を踏まえ、また会計毎独立採算主義に則り一般会計からの法定外繰入を回避するよう、特定健康診査及び特定保健指導の推進や適正受診の啓発等の医療費適正化対策の更なる強化を図り、健全な事業運営に努め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なお、一般会計をはじめとするその他の会計においても黒字を維持しており、連結ベースでも問題のない数値を示している。</a:t>
          </a:r>
          <a:endParaRPr kumimoji="1" lang="en-US" altLang="ja-JP" sz="14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xmlns=""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xmlns=""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xmlns=""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xmlns=""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xmlns=""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xmlns=""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xmlns=""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a:extLst>
            <a:ext uri="{FF2B5EF4-FFF2-40B4-BE49-F238E27FC236}">
              <a16:creationId xmlns:a16="http://schemas.microsoft.com/office/drawing/2014/main" xmlns="" id="{00000000-0008-0000-0900-000012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a:extLst>
            <a:ext uri="{FF2B5EF4-FFF2-40B4-BE49-F238E27FC236}">
              <a16:creationId xmlns:a16="http://schemas.microsoft.com/office/drawing/2014/main" xmlns="" id="{00000000-0008-0000-0900-000013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元利償還金等が増加したが、これは「元利償還金」において桂川駅周辺地区都市再生整備事業に係る公共事業等債の元金の償還が始まったことが主な要因である。一方、算入公債費等については、比較的発行額が多額で、普通交付税基準財政需要額算入率の高い地方債メニューが縮小されているため、減少が続いてい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rPr>
            <a:t>　この結果、「実質公債費率の分子」が増加した。今後、桂川駅周辺地区都市再生整備事業に加え、町営住宅建替事業に係る償還も本格化する見込みであるため、やむを得ず地方債を発行する場合は、普通交付税措置の高いメニューを選択するという従来からの方針を踏襲し、実質公債費の増加抑制に努める。</a:t>
          </a:r>
          <a:endParaRPr kumimoji="1" lang="en-US" altLang="ja-JP" sz="1200" b="0" i="0" u="none" strike="noStrike" kern="0" cap="none" spc="0" normalizeH="0" baseline="0" noProof="0">
            <a:ln>
              <a:noFill/>
            </a:ln>
            <a:solidFill>
              <a:prstClr val="black"/>
            </a:solidFill>
            <a:effectLst/>
            <a:uLnTx/>
            <a:uFillTx/>
            <a:latin typeface="ＭＳ ゴシック" pitchFamily="49" charset="-128"/>
            <a:ea typeface="ＭＳ ゴシック" pitchFamily="49" charset="-128"/>
            <a:cs typeface="+mn-cs"/>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xmlns=""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xmlns=""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xmlns=""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xmlns=""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将来負担額については、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職員の給与</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改定</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や年齢構成の変動による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「退職手当負担見込額」</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の減</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に</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ついて減少傾向が続いているものの、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「一般会計等に係る地方債の現在高」において、</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桂川駅周辺地区都市再生整備事業、町営住宅建替事業、道路維持保全事業等に係る</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地方債発行</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額が償還額を上回った結果、前年度より約</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469</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百万円の増加となった。</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一方、充当可能財源等については、「基準財政需要額算入見込額」において、普通交付税基準財政需要額算入率の高い地方債メニューが縮小されているため</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やや</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減少</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したものの</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、「充当可能基金」において、歳出抑制による執行残</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を今後増加する見込みである地方債の償還に備えて、減債基金に積み増し等を行った結果、全体としては前年度より増となった。</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　この結果令和</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年度は</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平成</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26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年度以来</a:t>
          </a:r>
          <a:r>
            <a:rPr kumimoji="1" lang="en-US"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6</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年ぶりに</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将来負担比率が発生</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することとなった。将来負担比率発生の主な要因である地方債については、今後も</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増加</a:t>
          </a:r>
          <a:r>
            <a:rPr kumimoji="1" lang="ja-JP" altLang="en-US"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傾向で推移する見込み</a:t>
          </a:r>
          <a:r>
            <a:rPr kumimoji="1"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rPr>
            <a:t>であるが、財政運営に当たり、他の行政経費とのバランスに留意しつつ、将来負担額の増加抑制に努める。</a:t>
          </a:r>
          <a:endParaRPr kumimoji="0" lang="ja-JP" altLang="ja-JP" sz="1100" b="0" i="0" u="none" strike="noStrike" kern="0" cap="none" spc="0" normalizeH="0" baseline="0" noProof="0">
            <a:ln>
              <a:noFill/>
            </a:ln>
            <a:solidFill>
              <a:sysClr val="windowText" lastClr="000000"/>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xmlns=""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xmlns=""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xmlns=""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xmlns=""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xmlns=""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xmlns=""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xmlns=""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福岡県桂川町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xmlns=""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xmlns=""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xmlns=""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xmlns=""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・財政調整基金：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・減債基金：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25,216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・その他特定目的基金：△</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65,863</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詳細については下記のとおり。</a:t>
          </a: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近年の厳しい財政運営状況に鑑み、各基金別及び基金全体において具体的な目標積立額については設定せず、歳出抑制に伴う執行残等について積立てを行っていく見込みである。また、基金を原資とした債券運用など資産活用による歳入の確保についても、引き続き行っていく。</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xmlns=""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xmlns=""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xmlns=""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（基金の使途）</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・公共事業整備基金：公共事業整備の充実</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・教育・保育施設整備基金：教育・保育環境の充実に資する施設の維持管理及び更新</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・泉ケ丘団地汚水処理施設管理基金：県営泉ヶ丘団地汚水処理施設の円滑な維持管理運営</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・桂ケ丘汚水処理施設管理基金：桂ヶ丘区汚水処理施設の円滑な維持管理運営</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・ふるさと・水と土保全基金：桂川町内における土地改良施設の機能を適正に発揮させるための集落共同活動の強化に対する支援事業</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・鉱害復旧かんがい排水施設維持管理基金：鉱害復旧かんがい排水施設の円滑な維持管理運営</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・森林環境整備基金：森林整備、木材利用の促進及び普及啓発</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・消防ポンプ自動車購入及び防災整備基金：消防ポンプ自動車購入及び防災に関する整備</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・文化振興基金：文化施設の管理運営及び人材育成事業の円滑な推進</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・公共事業整備基金：令和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年度決算見込みにおける住宅新築資金等貸付事業特別会計歳入剰余金の一般会計繰入に伴う積立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2,442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638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町営住宅二反田団地更新事業及び桂川駅周辺地区都市再生整備事業の財源繰入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113,400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・教育・保育施設整備基金：令和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年度決算見込みにおける一般会計歳入剰余金の積立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44,000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預金利子積立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29</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・泉ケ丘団地汚水処理施設管理基金：施設維持管理費の繰入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1,500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・桂ケ丘汚水処理施設管理基金：預金利子積立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13</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施設維持管理費の繰入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418</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・鉱害復旧かんがい排水施設維持管理基金：預金利子積立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2,240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施設維持管理費の繰入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2,310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・森林環境整備基金：令和</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年度決算見込みにおける一般会計歳入剰余金の積立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397</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・消防ポンプ自動車購入及び防災整備基金：消防団用消防ポンプ自動車次期更新費の計画積立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2,000</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　預金利子積立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5</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・文化振興基金：預金利子積立　</a:t>
          </a: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近年の厳しい財政運営状況に鑑み、各基金において具体的な目標積立額については設定せず、歳出抑制に伴う執行残等について積立を行っていく見込みである。また、基金を原資とした</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債券運用</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など資産</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活用</a:t>
          </a:r>
          <a:r>
            <a:rPr kumimoji="1"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による歳入の確保について</a:t>
          </a:r>
          <a:r>
            <a:rPr kumimoji="1" lang="ja-JP" altLang="en-US"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も引き続き行っていく。</a:t>
          </a:r>
          <a:endParaRPr kumimoji="0" lang="ja-JP" altLang="ja-JP" sz="105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05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xmlns=""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xmlns=""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xmlns=""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・預金利子積立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1,054</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prstClr val="black"/>
              </a:solidFill>
              <a:effectLst/>
              <a:uLnTx/>
              <a:uFillTx/>
              <a:latin typeface="+mn-lt"/>
              <a:ea typeface="+mn-ea"/>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近年の厳しい財政運営状況に鑑み、具体的な目標積立額については設定せず、歳出抑制に伴う執行残等について積立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て</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を行っていく見込みである。</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xmlns=""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xmlns=""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xmlns=""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（増減理由）</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・令和元</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年度決算における一般会計歳入</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剰余</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金の積立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25,000</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預金利子積立　</a:t>
          </a: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216</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千円</a:t>
          </a:r>
          <a:endParaRPr kumimoji="0"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（今後の方針）</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a:t>
          </a:r>
          <a:r>
            <a:rPr kumimoji="1" lang="ja-JP"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近年の厳しい財政運営状況に鑑み、具体的な目標積立額については設定せず、歳出抑制に伴う執行残等について積立を行っていく見込みである</a:t>
          </a: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　なお、桂川駅周辺地区都市再生整備事業及び町営住宅建替事業等に係る起債の償還が本格化し、財政運営を圧迫する要因となる見込みであるため、取崩しもやむを得ない状況を迎えるものと見込んでいる。</a:t>
          </a: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1300" b="0"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xmlns=""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xmlns="" id="{F4C25E8D-C473-44C0-9ACB-98D5B6EF327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xmlns="" id="{196D6C0A-2E60-4B0D-96EF-D02A3B1B37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67</xdr:col>
      <xdr:colOff>0</xdr:colOff>
      <xdr:row>50</xdr:row>
      <xdr:rowOff>0</xdr:rowOff>
    </xdr:from>
    <xdr:to>
      <xdr:col>75</xdr:col>
      <xdr:colOff>0</xdr:colOff>
      <xdr:row>52</xdr:row>
      <xdr:rowOff>0</xdr:rowOff>
    </xdr:to>
    <xdr:sp macro="" textlink="">
      <xdr:nvSpPr>
        <xdr:cNvPr id="4" name="正方形/長方形 3">
          <a:extLst>
            <a:ext uri="{FF2B5EF4-FFF2-40B4-BE49-F238E27FC236}">
              <a16:creationId xmlns:a16="http://schemas.microsoft.com/office/drawing/2014/main" xmlns="" id="{D632E105-B6D5-47DC-AF82-5AB2D1296643}"/>
            </a:ext>
          </a:extLst>
        </xdr:cNvPr>
        <xdr:cNvSpPr/>
      </xdr:nvSpPr>
      <xdr:spPr>
        <a:xfrm>
          <a:off x="13058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50</xdr:row>
      <xdr:rowOff>0</xdr:rowOff>
    </xdr:from>
    <xdr:to>
      <xdr:col>83</xdr:col>
      <xdr:colOff>0</xdr:colOff>
      <xdr:row>52</xdr:row>
      <xdr:rowOff>0</xdr:rowOff>
    </xdr:to>
    <xdr:sp macro="" textlink="">
      <xdr:nvSpPr>
        <xdr:cNvPr id="5" name="正方形/長方形 4">
          <a:extLst>
            <a:ext uri="{FF2B5EF4-FFF2-40B4-BE49-F238E27FC236}">
              <a16:creationId xmlns:a16="http://schemas.microsoft.com/office/drawing/2014/main" xmlns="" id="{76E715C9-882D-404D-B8D6-6DB79B22740E}"/>
            </a:ext>
          </a:extLst>
        </xdr:cNvPr>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6" name="正方形/長方形 5">
          <a:extLst>
            <a:ext uri="{FF2B5EF4-FFF2-40B4-BE49-F238E27FC236}">
              <a16:creationId xmlns:a16="http://schemas.microsoft.com/office/drawing/2014/main" xmlns="" id="{FDEB51A3-EC56-4D86-AC1F-1CB2EF7B3ABF}"/>
            </a:ext>
          </a:extLst>
        </xdr:cNvPr>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7" name="正方形/長方形 6">
          <a:extLst>
            <a:ext uri="{FF2B5EF4-FFF2-40B4-BE49-F238E27FC236}">
              <a16:creationId xmlns:a16="http://schemas.microsoft.com/office/drawing/2014/main" xmlns="" id="{02FB5C99-1843-492C-A626-4C895EF6B793}"/>
            </a:ext>
          </a:extLst>
        </xdr:cNvPr>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a:extLst>
            <a:ext uri="{FF2B5EF4-FFF2-40B4-BE49-F238E27FC236}">
              <a16:creationId xmlns:a16="http://schemas.microsoft.com/office/drawing/2014/main" xmlns="" id="{029AD53A-848E-4CC0-8EE0-AE20F99FEF47}"/>
            </a:ext>
          </a:extLst>
        </xdr:cNvPr>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a:extLst>
            <a:ext uri="{FF2B5EF4-FFF2-40B4-BE49-F238E27FC236}">
              <a16:creationId xmlns:a16="http://schemas.microsoft.com/office/drawing/2014/main" xmlns="" id="{0E6CBD73-BA7B-49AE-8B7B-3AAAFF359A42}"/>
            </a:ext>
          </a:extLst>
        </xdr:cNvPr>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a:extLst>
            <a:ext uri="{FF2B5EF4-FFF2-40B4-BE49-F238E27FC236}">
              <a16:creationId xmlns:a16="http://schemas.microsoft.com/office/drawing/2014/main" xmlns="" id="{3E09963B-91F4-4235-B369-4D40D73B3166}"/>
            </a:ext>
          </a:extLst>
        </xdr:cNvPr>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a:extLst>
            <a:ext uri="{FF2B5EF4-FFF2-40B4-BE49-F238E27FC236}">
              <a16:creationId xmlns:a16="http://schemas.microsoft.com/office/drawing/2014/main" xmlns="" id="{627E042F-3241-4A00-8CBC-674A0632F373}"/>
            </a:ext>
          </a:extLst>
        </xdr:cNvPr>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xmlns="" id="{C9E48F70-8418-4B84-A9A4-C9E77B4816DE}"/>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xmlns="" id="{A65BF6A1-61EB-49FF-8E53-5F1D6871D343}"/>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xmlns="" id="{5562C3FE-6335-4C91-97DF-97C59D42D709}"/>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xmlns="" id="{8437845E-1A5D-481C-9205-000D5807365F}"/>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xmlns="" id="{F0C33DF9-3EC6-4FE0-8002-6F4971E22E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xmlns="" id="{FC1E04DB-EDEA-4E4E-9BB6-E11187E788D9}"/>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xmlns="" id="{DB4D0065-9250-4062-BF9A-B5CF0EBEFC7B}"/>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xmlns="" id="{AD21D118-5CB1-40AF-B9B2-CDDD96CF2601}"/>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xmlns="" id="{284E3906-F0CD-4EA8-9369-E61F2972D5AB}"/>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xmlns="" id="{92DD168D-5ED1-4059-AF58-105F16CEBE04}"/>
            </a:ext>
          </a:extLst>
        </xdr:cNvPr>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13,301
13,178
20.14
8,357,621
8,001,064
350,783
3,428,489
4,960,391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xmlns="" id="{CD1E1DC5-8768-4285-AABB-B99062187284}"/>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xmlns="" id="{1D40B3DC-09DA-46B3-A4BA-48A9D844A654}"/>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xmlns="" id="{10C98AF6-4C15-480C-BBA6-1873B0903A2B}"/>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xmlns="" id="{DDA7250A-644E-4A0B-9904-4F13A144D8BA}"/>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xmlns="" id="{49DB2F47-167D-4698-8582-F62AB4022FE8}"/>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xmlns="" id="{C9518ABF-BE5C-4411-B9B3-599DB97E7E15}"/>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xmlns="" id="{B69F104C-3D8B-4835-8652-B5CF379AD841}"/>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xmlns="" id="{FDE86F5B-2E00-4FE6-A2E0-BB16D47CE47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xmlns="" id="{6EDC3838-6549-4595-BB18-B8ABE0D40C3E}"/>
            </a:ext>
          </a:extLst>
        </xdr:cNvPr>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xmlns="" id="{D92C1D57-222B-4741-8CC6-1E530772591E}"/>
            </a:ext>
          </a:extLst>
        </xdr:cNvPr>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xmlns="" id="{BA8AE830-FE11-40B1-809A-E5B2DEC90055}"/>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xmlns="" id="{F2416292-185A-4D2B-ADA7-88B48C1E99AE}"/>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xmlns="" id="{8ED55B32-A8F9-4403-80F8-5FE9D95E53F4}"/>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xmlns="" id="{362CFEB4-F613-4787-971F-592E4FB69F51}"/>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xmlns="" id="{6E67E341-8746-4A2C-9F71-63CE0C168D45}"/>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xmlns="" id="{9CDB6EF8-424B-4254-9462-4D69B34EEADD}"/>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xmlns="" id="{7A086FC8-2B73-46AE-BD56-94F74969F3AF}"/>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9" name="テキスト ボックス 38">
          <a:extLst>
            <a:ext uri="{FF2B5EF4-FFF2-40B4-BE49-F238E27FC236}">
              <a16:creationId xmlns:a16="http://schemas.microsoft.com/office/drawing/2014/main" xmlns="" id="{339D9B63-07FA-44AB-B13E-669FB2F5CC54}"/>
            </a:ext>
          </a:extLst>
        </xdr:cNvPr>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40" name="テキスト ボックス 39">
          <a:extLst>
            <a:ext uri="{FF2B5EF4-FFF2-40B4-BE49-F238E27FC236}">
              <a16:creationId xmlns:a16="http://schemas.microsoft.com/office/drawing/2014/main" xmlns="" id="{9DC0F2B7-709C-48D9-9EDD-F382B1939E15}"/>
            </a:ext>
          </a:extLst>
        </xdr:cNvPr>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41" name="テキスト ボックス 40">
          <a:extLst>
            <a:ext uri="{FF2B5EF4-FFF2-40B4-BE49-F238E27FC236}">
              <a16:creationId xmlns:a16="http://schemas.microsoft.com/office/drawing/2014/main" xmlns="" id="{9A575A6A-9947-416F-9519-1A063FF37CD8}"/>
            </a:ext>
          </a:extLst>
        </xdr:cNvPr>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42" name="テキスト ボックス 41">
          <a:extLst>
            <a:ext uri="{FF2B5EF4-FFF2-40B4-BE49-F238E27FC236}">
              <a16:creationId xmlns:a16="http://schemas.microsoft.com/office/drawing/2014/main" xmlns="" id="{7D2398EC-4A8C-4C32-9F41-D6EF3C1CE771}"/>
            </a:ext>
          </a:extLst>
        </xdr:cNvPr>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43" name="テキスト ボックス 42">
          <a:extLst>
            <a:ext uri="{FF2B5EF4-FFF2-40B4-BE49-F238E27FC236}">
              <a16:creationId xmlns:a16="http://schemas.microsoft.com/office/drawing/2014/main" xmlns="" id="{1CCC56FC-0F59-485E-AE2E-E7B0CBF932F9}"/>
            </a:ext>
          </a:extLst>
        </xdr:cNvPr>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a:extLst>
            <a:ext uri="{FF2B5EF4-FFF2-40B4-BE49-F238E27FC236}">
              <a16:creationId xmlns:a16="http://schemas.microsoft.com/office/drawing/2014/main" xmlns="" id="{BF7F610E-68AA-4051-B622-684C6F6423BA}"/>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a:extLst>
            <a:ext uri="{FF2B5EF4-FFF2-40B4-BE49-F238E27FC236}">
              <a16:creationId xmlns:a16="http://schemas.microsoft.com/office/drawing/2014/main" xmlns="" id="{548AABB8-E4DD-469C-971B-D675185920A5}"/>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a:extLst>
            <a:ext uri="{FF2B5EF4-FFF2-40B4-BE49-F238E27FC236}">
              <a16:creationId xmlns:a16="http://schemas.microsoft.com/office/drawing/2014/main" xmlns="" id="{083FC8EB-23B1-4D2F-966E-25D9D69DF085}"/>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a:extLst>
            <a:ext uri="{FF2B5EF4-FFF2-40B4-BE49-F238E27FC236}">
              <a16:creationId xmlns:a16="http://schemas.microsoft.com/office/drawing/2014/main" xmlns="" id="{BDD6F77D-B3E9-4A3B-A1EF-B632231B8FF7}"/>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a:extLst>
            <a:ext uri="{FF2B5EF4-FFF2-40B4-BE49-F238E27FC236}">
              <a16:creationId xmlns:a16="http://schemas.microsoft.com/office/drawing/2014/main" xmlns="" id="{558CCA4A-4144-4C27-BCD6-2D0ADE76D9FF}"/>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a:extLst>
            <a:ext uri="{FF2B5EF4-FFF2-40B4-BE49-F238E27FC236}">
              <a16:creationId xmlns:a16="http://schemas.microsoft.com/office/drawing/2014/main" xmlns="" id="{C11E836E-2B3C-40D2-A29A-025985385ADC}"/>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a:extLst>
            <a:ext uri="{FF2B5EF4-FFF2-40B4-BE49-F238E27FC236}">
              <a16:creationId xmlns:a16="http://schemas.microsoft.com/office/drawing/2014/main" xmlns="" id="{B151219C-8105-4237-AE44-A2D3085B3B9E}"/>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a:extLst>
            <a:ext uri="{FF2B5EF4-FFF2-40B4-BE49-F238E27FC236}">
              <a16:creationId xmlns:a16="http://schemas.microsoft.com/office/drawing/2014/main" xmlns="" id="{D8CF2AFB-9B23-4BC8-89CB-2CD6D0AE8216}"/>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a:extLst>
            <a:ext uri="{FF2B5EF4-FFF2-40B4-BE49-F238E27FC236}">
              <a16:creationId xmlns:a16="http://schemas.microsoft.com/office/drawing/2014/main" xmlns="" id="{8DFD6DB1-9A6D-4E5D-8DCC-E785A7B1FFB5}"/>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a:extLst>
            <a:ext uri="{FF2B5EF4-FFF2-40B4-BE49-F238E27FC236}">
              <a16:creationId xmlns:a16="http://schemas.microsoft.com/office/drawing/2014/main" xmlns="" id="{91FD4D02-E675-47CF-8711-25B9A1F6F65F}"/>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a:extLst>
            <a:ext uri="{FF2B5EF4-FFF2-40B4-BE49-F238E27FC236}">
              <a16:creationId xmlns:a16="http://schemas.microsoft.com/office/drawing/2014/main" xmlns="" id="{F8FCC4F8-B59D-4097-80F1-3145FA97EC3C}"/>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a:extLst>
            <a:ext uri="{FF2B5EF4-FFF2-40B4-BE49-F238E27FC236}">
              <a16:creationId xmlns:a16="http://schemas.microsoft.com/office/drawing/2014/main" xmlns="" id="{C9093336-5B22-4A3E-9633-D6CC146AF7BA}"/>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a:extLst>
            <a:ext uri="{FF2B5EF4-FFF2-40B4-BE49-F238E27FC236}">
              <a16:creationId xmlns:a16="http://schemas.microsoft.com/office/drawing/2014/main" xmlns="" id="{E15D18FA-001F-4140-B7E9-D6F2D81D9B84}"/>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年代前後にかけて整備した公共施設等が順次、耐用年数を迎えていること</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が</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類似団体より</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やや</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高い水準にある</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ものの、近年は桂川駅周辺地区都市再整備事業や町営住宅建設事業など大型事業実施による資産増の影響により、前年度と比較して</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0.5</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ポイント低下している。</a:t>
          </a:r>
          <a:endParaRPr lang="ja-JP" altLang="ja-JP" sz="10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今後も</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桂川町公共施設等総合管理計画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及び</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個別施設計画</a:t>
          </a:r>
          <a:r>
            <a:rPr kumimoji="1" lang="ja-JP" altLang="en-US" sz="1000">
              <a:solidFill>
                <a:schemeClr val="dk1"/>
              </a:solidFill>
              <a:effectLst/>
              <a:latin typeface="ＭＳ Ｐゴシック" panose="020B0600070205080204" pitchFamily="50" charset="-128"/>
              <a:ea typeface="ＭＳ Ｐゴシック" panose="020B0600070205080204" pitchFamily="50" charset="-128"/>
              <a:cs typeface="+mn-cs"/>
            </a:rPr>
            <a:t>に基づき、</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インフラ資産については施設の利用状況や耐用年数等総合的な判断の下、計画的な更新・維持保全及び管理の効率化に努める。</a:t>
          </a:r>
          <a:endParaRPr lang="ja-JP" altLang="ja-JP" sz="1000">
            <a:effectLst/>
            <a:latin typeface="ＭＳ Ｐゴシック" panose="020B0600070205080204" pitchFamily="50" charset="-128"/>
            <a:ea typeface="ＭＳ Ｐゴシック" panose="020B0600070205080204" pitchFamily="50" charset="-128"/>
          </a:endParaRP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57" name="テキスト ボックス 56">
          <a:extLst>
            <a:ext uri="{FF2B5EF4-FFF2-40B4-BE49-F238E27FC236}">
              <a16:creationId xmlns:a16="http://schemas.microsoft.com/office/drawing/2014/main" xmlns="" id="{AD1809EA-BF82-4634-809A-00422A2B175E}"/>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a:extLst>
            <a:ext uri="{FF2B5EF4-FFF2-40B4-BE49-F238E27FC236}">
              <a16:creationId xmlns:a16="http://schemas.microsoft.com/office/drawing/2014/main" xmlns="" id="{92FD3486-E670-414E-9971-5A7346D14237}"/>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9" name="テキスト ボックス 58">
          <a:extLst>
            <a:ext uri="{FF2B5EF4-FFF2-40B4-BE49-F238E27FC236}">
              <a16:creationId xmlns:a16="http://schemas.microsoft.com/office/drawing/2014/main" xmlns="" id="{4F96929C-1E26-45D1-BC16-DD868E216A2A}"/>
            </a:ext>
          </a:extLst>
        </xdr:cNvPr>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69850</xdr:rowOff>
    </xdr:from>
    <xdr:to>
      <xdr:col>27</xdr:col>
      <xdr:colOff>73025</xdr:colOff>
      <xdr:row>35</xdr:row>
      <xdr:rowOff>69850</xdr:rowOff>
    </xdr:to>
    <xdr:cxnSp macro="">
      <xdr:nvCxnSpPr>
        <xdr:cNvPr id="60" name="直線コネクタ 59">
          <a:extLst>
            <a:ext uri="{FF2B5EF4-FFF2-40B4-BE49-F238E27FC236}">
              <a16:creationId xmlns:a16="http://schemas.microsoft.com/office/drawing/2014/main" xmlns="" id="{3527A7CB-0A20-4B14-9FDA-F4E55C844BB2}"/>
            </a:ext>
          </a:extLst>
        </xdr:cNvPr>
        <xdr:cNvCxnSpPr/>
      </xdr:nvCxnSpPr>
      <xdr:spPr>
        <a:xfrm>
          <a:off x="1270000" y="68421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147499</xdr:rowOff>
    </xdr:from>
    <xdr:ext cx="359394" cy="225703"/>
    <xdr:sp macro="" textlink="">
      <xdr:nvSpPr>
        <xdr:cNvPr id="61" name="テキスト ボックス 60">
          <a:extLst>
            <a:ext uri="{FF2B5EF4-FFF2-40B4-BE49-F238E27FC236}">
              <a16:creationId xmlns:a16="http://schemas.microsoft.com/office/drawing/2014/main" xmlns="" id="{C4A6BC77-5B2E-4E8D-BC22-3577C0A72C58}"/>
            </a:ext>
          </a:extLst>
        </xdr:cNvPr>
        <xdr:cNvSpPr txBox="1"/>
      </xdr:nvSpPr>
      <xdr:spPr>
        <a:xfrm>
          <a:off x="847106" y="67483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142875</xdr:rowOff>
    </xdr:from>
    <xdr:to>
      <xdr:col>27</xdr:col>
      <xdr:colOff>73025</xdr:colOff>
      <xdr:row>33</xdr:row>
      <xdr:rowOff>142875</xdr:rowOff>
    </xdr:to>
    <xdr:cxnSp macro="">
      <xdr:nvCxnSpPr>
        <xdr:cNvPr id="62" name="直線コネクタ 61">
          <a:extLst>
            <a:ext uri="{FF2B5EF4-FFF2-40B4-BE49-F238E27FC236}">
              <a16:creationId xmlns:a16="http://schemas.microsoft.com/office/drawing/2014/main" xmlns="" id="{66157920-60D6-4ABF-A3C9-0A91C9B9D83D}"/>
            </a:ext>
          </a:extLst>
        </xdr:cNvPr>
        <xdr:cNvCxnSpPr/>
      </xdr:nvCxnSpPr>
      <xdr:spPr>
        <a:xfrm>
          <a:off x="1270000" y="65722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49074</xdr:rowOff>
    </xdr:from>
    <xdr:ext cx="359394" cy="225703"/>
    <xdr:sp macro="" textlink="">
      <xdr:nvSpPr>
        <xdr:cNvPr id="63" name="テキスト ボックス 62">
          <a:extLst>
            <a:ext uri="{FF2B5EF4-FFF2-40B4-BE49-F238E27FC236}">
              <a16:creationId xmlns:a16="http://schemas.microsoft.com/office/drawing/2014/main" xmlns="" id="{DCBE02B7-231E-406F-B19F-92B9C4393C22}"/>
            </a:ext>
          </a:extLst>
        </xdr:cNvPr>
        <xdr:cNvSpPr txBox="1"/>
      </xdr:nvSpPr>
      <xdr:spPr>
        <a:xfrm>
          <a:off x="847106" y="64784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44450</xdr:rowOff>
    </xdr:from>
    <xdr:to>
      <xdr:col>27</xdr:col>
      <xdr:colOff>73025</xdr:colOff>
      <xdr:row>32</xdr:row>
      <xdr:rowOff>44450</xdr:rowOff>
    </xdr:to>
    <xdr:cxnSp macro="">
      <xdr:nvCxnSpPr>
        <xdr:cNvPr id="64" name="直線コネクタ 63">
          <a:extLst>
            <a:ext uri="{FF2B5EF4-FFF2-40B4-BE49-F238E27FC236}">
              <a16:creationId xmlns:a16="http://schemas.microsoft.com/office/drawing/2014/main" xmlns="" id="{4E55F355-F4F2-4739-9B9B-BB6D99E4F28F}"/>
            </a:ext>
          </a:extLst>
        </xdr:cNvPr>
        <xdr:cNvCxnSpPr/>
      </xdr:nvCxnSpPr>
      <xdr:spPr>
        <a:xfrm>
          <a:off x="1270000" y="63023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122099</xdr:rowOff>
    </xdr:from>
    <xdr:ext cx="359394" cy="225703"/>
    <xdr:sp macro="" textlink="">
      <xdr:nvSpPr>
        <xdr:cNvPr id="65" name="テキスト ボックス 64">
          <a:extLst>
            <a:ext uri="{FF2B5EF4-FFF2-40B4-BE49-F238E27FC236}">
              <a16:creationId xmlns:a16="http://schemas.microsoft.com/office/drawing/2014/main" xmlns="" id="{C3602358-2236-4E08-AAEC-C551C09AFDC9}"/>
            </a:ext>
          </a:extLst>
        </xdr:cNvPr>
        <xdr:cNvSpPr txBox="1"/>
      </xdr:nvSpPr>
      <xdr:spPr>
        <a:xfrm>
          <a:off x="847106" y="62085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6" name="直線コネクタ 65">
          <a:extLst>
            <a:ext uri="{FF2B5EF4-FFF2-40B4-BE49-F238E27FC236}">
              <a16:creationId xmlns:a16="http://schemas.microsoft.com/office/drawing/2014/main" xmlns="" id="{CCFBBD93-67D5-41C7-B840-37EF8869BDDA}"/>
            </a:ext>
          </a:extLst>
        </xdr:cNvPr>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7" name="テキスト ボックス 66">
          <a:extLst>
            <a:ext uri="{FF2B5EF4-FFF2-40B4-BE49-F238E27FC236}">
              <a16:creationId xmlns:a16="http://schemas.microsoft.com/office/drawing/2014/main" xmlns="" id="{5A79E545-5657-4C8A-AD5F-71C8DF940B20}"/>
            </a:ext>
          </a:extLst>
        </xdr:cNvPr>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19050</xdr:rowOff>
    </xdr:from>
    <xdr:to>
      <xdr:col>27</xdr:col>
      <xdr:colOff>73025</xdr:colOff>
      <xdr:row>29</xdr:row>
      <xdr:rowOff>19050</xdr:rowOff>
    </xdr:to>
    <xdr:cxnSp macro="">
      <xdr:nvCxnSpPr>
        <xdr:cNvPr id="68" name="直線コネクタ 67">
          <a:extLst>
            <a:ext uri="{FF2B5EF4-FFF2-40B4-BE49-F238E27FC236}">
              <a16:creationId xmlns:a16="http://schemas.microsoft.com/office/drawing/2014/main" xmlns="" id="{DE0AF605-4E06-4891-B861-64A2BE3E57A6}"/>
            </a:ext>
          </a:extLst>
        </xdr:cNvPr>
        <xdr:cNvCxnSpPr/>
      </xdr:nvCxnSpPr>
      <xdr:spPr>
        <a:xfrm>
          <a:off x="1270000" y="576262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96699</xdr:rowOff>
    </xdr:from>
    <xdr:ext cx="359394" cy="225703"/>
    <xdr:sp macro="" textlink="">
      <xdr:nvSpPr>
        <xdr:cNvPr id="69" name="テキスト ボックス 68">
          <a:extLst>
            <a:ext uri="{FF2B5EF4-FFF2-40B4-BE49-F238E27FC236}">
              <a16:creationId xmlns:a16="http://schemas.microsoft.com/office/drawing/2014/main" xmlns="" id="{E2039E4F-F1E1-494E-8EE8-E6C638D87CE6}"/>
            </a:ext>
          </a:extLst>
        </xdr:cNvPr>
        <xdr:cNvSpPr txBox="1"/>
      </xdr:nvSpPr>
      <xdr:spPr>
        <a:xfrm>
          <a:off x="847106" y="566882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92075</xdr:rowOff>
    </xdr:from>
    <xdr:to>
      <xdr:col>27</xdr:col>
      <xdr:colOff>73025</xdr:colOff>
      <xdr:row>27</xdr:row>
      <xdr:rowOff>92075</xdr:rowOff>
    </xdr:to>
    <xdr:cxnSp macro="">
      <xdr:nvCxnSpPr>
        <xdr:cNvPr id="70" name="直線コネクタ 69">
          <a:extLst>
            <a:ext uri="{FF2B5EF4-FFF2-40B4-BE49-F238E27FC236}">
              <a16:creationId xmlns:a16="http://schemas.microsoft.com/office/drawing/2014/main" xmlns="" id="{73A60974-0E9E-4A16-A6D3-2F64DDD32D71}"/>
            </a:ext>
          </a:extLst>
        </xdr:cNvPr>
        <xdr:cNvCxnSpPr/>
      </xdr:nvCxnSpPr>
      <xdr:spPr>
        <a:xfrm>
          <a:off x="1270000" y="5492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169724</xdr:rowOff>
    </xdr:from>
    <xdr:ext cx="359394" cy="225703"/>
    <xdr:sp macro="" textlink="">
      <xdr:nvSpPr>
        <xdr:cNvPr id="71" name="テキスト ボックス 70">
          <a:extLst>
            <a:ext uri="{FF2B5EF4-FFF2-40B4-BE49-F238E27FC236}">
              <a16:creationId xmlns:a16="http://schemas.microsoft.com/office/drawing/2014/main" xmlns="" id="{09AEFC1B-8E30-4B33-862A-E0F416C70E6D}"/>
            </a:ext>
          </a:extLst>
        </xdr:cNvPr>
        <xdr:cNvSpPr txBox="1"/>
      </xdr:nvSpPr>
      <xdr:spPr>
        <a:xfrm>
          <a:off x="847106" y="539894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25</xdr:row>
      <xdr:rowOff>165100</xdr:rowOff>
    </xdr:from>
    <xdr:to>
      <xdr:col>27</xdr:col>
      <xdr:colOff>73025</xdr:colOff>
      <xdr:row>25</xdr:row>
      <xdr:rowOff>165100</xdr:rowOff>
    </xdr:to>
    <xdr:cxnSp macro="">
      <xdr:nvCxnSpPr>
        <xdr:cNvPr id="72" name="直線コネクタ 71">
          <a:extLst>
            <a:ext uri="{FF2B5EF4-FFF2-40B4-BE49-F238E27FC236}">
              <a16:creationId xmlns:a16="http://schemas.microsoft.com/office/drawing/2014/main" xmlns="" id="{5F35A76E-9E99-433F-AA7A-BAD6F6EAAC1B}"/>
            </a:ext>
          </a:extLst>
        </xdr:cNvPr>
        <xdr:cNvCxnSpPr/>
      </xdr:nvCxnSpPr>
      <xdr:spPr>
        <a:xfrm>
          <a:off x="1270000" y="5222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71299</xdr:rowOff>
    </xdr:from>
    <xdr:ext cx="359394" cy="225703"/>
    <xdr:sp macro="" textlink="">
      <xdr:nvSpPr>
        <xdr:cNvPr id="73" name="テキスト ボックス 72">
          <a:extLst>
            <a:ext uri="{FF2B5EF4-FFF2-40B4-BE49-F238E27FC236}">
              <a16:creationId xmlns:a16="http://schemas.microsoft.com/office/drawing/2014/main" xmlns="" id="{F7DC64B7-BA93-49C2-B229-99466A925992}"/>
            </a:ext>
          </a:extLst>
        </xdr:cNvPr>
        <xdr:cNvSpPr txBox="1"/>
      </xdr:nvSpPr>
      <xdr:spPr>
        <a:xfrm>
          <a:off x="847106" y="5129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4" name="直線コネクタ 73">
          <a:extLst>
            <a:ext uri="{FF2B5EF4-FFF2-40B4-BE49-F238E27FC236}">
              <a16:creationId xmlns:a16="http://schemas.microsoft.com/office/drawing/2014/main" xmlns="" id="{99CF1A05-5F86-4EAF-876B-8837B4CA5D98}"/>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5" name="テキスト ボックス 74">
          <a:extLst>
            <a:ext uri="{FF2B5EF4-FFF2-40B4-BE49-F238E27FC236}">
              <a16:creationId xmlns:a16="http://schemas.microsoft.com/office/drawing/2014/main" xmlns="" id="{C3B23AE5-20C3-4319-819B-ACB755569F5B}"/>
            </a:ext>
          </a:extLst>
        </xdr:cNvPr>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6" name="有形固定資産減価償却率グラフ枠">
          <a:extLst>
            <a:ext uri="{FF2B5EF4-FFF2-40B4-BE49-F238E27FC236}">
              <a16:creationId xmlns:a16="http://schemas.microsoft.com/office/drawing/2014/main" xmlns="" id="{ABE01D3D-087E-466D-8B61-B81C88DD1393}"/>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27</xdr:row>
      <xdr:rowOff>5715</xdr:rowOff>
    </xdr:from>
    <xdr:to>
      <xdr:col>23</xdr:col>
      <xdr:colOff>85090</xdr:colOff>
      <xdr:row>34</xdr:row>
      <xdr:rowOff>100965</xdr:rowOff>
    </xdr:to>
    <xdr:cxnSp macro="">
      <xdr:nvCxnSpPr>
        <xdr:cNvPr id="77" name="直線コネクタ 76">
          <a:extLst>
            <a:ext uri="{FF2B5EF4-FFF2-40B4-BE49-F238E27FC236}">
              <a16:creationId xmlns:a16="http://schemas.microsoft.com/office/drawing/2014/main" xmlns="" id="{A0AFCBFE-857F-488F-A8D2-08E728772FF0}"/>
            </a:ext>
          </a:extLst>
        </xdr:cNvPr>
        <xdr:cNvCxnSpPr/>
      </xdr:nvCxnSpPr>
      <xdr:spPr>
        <a:xfrm flipV="1">
          <a:off x="4760595" y="5406390"/>
          <a:ext cx="1270" cy="1295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104792</xdr:rowOff>
    </xdr:from>
    <xdr:ext cx="405111" cy="259045"/>
    <xdr:sp macro="" textlink="">
      <xdr:nvSpPr>
        <xdr:cNvPr id="78" name="有形固定資産減価償却率最小値テキスト">
          <a:extLst>
            <a:ext uri="{FF2B5EF4-FFF2-40B4-BE49-F238E27FC236}">
              <a16:creationId xmlns:a16="http://schemas.microsoft.com/office/drawing/2014/main" xmlns="" id="{12B97D1C-8A51-4429-8ACE-ECB87F6BE6F3}"/>
            </a:ext>
          </a:extLst>
        </xdr:cNvPr>
        <xdr:cNvSpPr txBox="1"/>
      </xdr:nvSpPr>
      <xdr:spPr>
        <a:xfrm>
          <a:off x="4813300" y="6705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100965</xdr:rowOff>
    </xdr:from>
    <xdr:to>
      <xdr:col>23</xdr:col>
      <xdr:colOff>174625</xdr:colOff>
      <xdr:row>34</xdr:row>
      <xdr:rowOff>100965</xdr:rowOff>
    </xdr:to>
    <xdr:cxnSp macro="">
      <xdr:nvCxnSpPr>
        <xdr:cNvPr id="79" name="直線コネクタ 78">
          <a:extLst>
            <a:ext uri="{FF2B5EF4-FFF2-40B4-BE49-F238E27FC236}">
              <a16:creationId xmlns:a16="http://schemas.microsoft.com/office/drawing/2014/main" xmlns="" id="{04CABD93-A973-4C09-8BF7-83EE130FA640}"/>
            </a:ext>
          </a:extLst>
        </xdr:cNvPr>
        <xdr:cNvCxnSpPr/>
      </xdr:nvCxnSpPr>
      <xdr:spPr>
        <a:xfrm>
          <a:off x="4673600" y="67017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123842</xdr:rowOff>
    </xdr:from>
    <xdr:ext cx="405111" cy="259045"/>
    <xdr:sp macro="" textlink="">
      <xdr:nvSpPr>
        <xdr:cNvPr id="80" name="有形固定資産減価償却率最大値テキスト">
          <a:extLst>
            <a:ext uri="{FF2B5EF4-FFF2-40B4-BE49-F238E27FC236}">
              <a16:creationId xmlns:a16="http://schemas.microsoft.com/office/drawing/2014/main" xmlns="" id="{FB072DC6-1044-4F7B-A55E-13007101CFE5}"/>
            </a:ext>
          </a:extLst>
        </xdr:cNvPr>
        <xdr:cNvSpPr txBox="1"/>
      </xdr:nvSpPr>
      <xdr:spPr>
        <a:xfrm>
          <a:off x="4813300" y="5181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27</xdr:row>
      <xdr:rowOff>5715</xdr:rowOff>
    </xdr:from>
    <xdr:to>
      <xdr:col>23</xdr:col>
      <xdr:colOff>174625</xdr:colOff>
      <xdr:row>27</xdr:row>
      <xdr:rowOff>5715</xdr:rowOff>
    </xdr:to>
    <xdr:cxnSp macro="">
      <xdr:nvCxnSpPr>
        <xdr:cNvPr id="81" name="直線コネクタ 80">
          <a:extLst>
            <a:ext uri="{FF2B5EF4-FFF2-40B4-BE49-F238E27FC236}">
              <a16:creationId xmlns:a16="http://schemas.microsoft.com/office/drawing/2014/main" xmlns="" id="{A8DD5770-7B8D-4558-AF47-F0A2FD2F2454}"/>
            </a:ext>
          </a:extLst>
        </xdr:cNvPr>
        <xdr:cNvCxnSpPr/>
      </xdr:nvCxnSpPr>
      <xdr:spPr>
        <a:xfrm>
          <a:off x="4673600" y="54063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140828</xdr:rowOff>
    </xdr:from>
    <xdr:ext cx="405111" cy="259045"/>
    <xdr:sp macro="" textlink="">
      <xdr:nvSpPr>
        <xdr:cNvPr id="82" name="有形固定資産減価償却率平均値テキスト">
          <a:extLst>
            <a:ext uri="{FF2B5EF4-FFF2-40B4-BE49-F238E27FC236}">
              <a16:creationId xmlns:a16="http://schemas.microsoft.com/office/drawing/2014/main" xmlns="" id="{6F521A80-DD1E-44A8-866F-225A31406B8B}"/>
            </a:ext>
          </a:extLst>
        </xdr:cNvPr>
        <xdr:cNvSpPr txBox="1"/>
      </xdr:nvSpPr>
      <xdr:spPr>
        <a:xfrm>
          <a:off x="4813300" y="588440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117951</xdr:rowOff>
    </xdr:from>
    <xdr:to>
      <xdr:col>23</xdr:col>
      <xdr:colOff>136525</xdr:colOff>
      <xdr:row>31</xdr:row>
      <xdr:rowOff>48101</xdr:rowOff>
    </xdr:to>
    <xdr:sp macro="" textlink="">
      <xdr:nvSpPr>
        <xdr:cNvPr id="83" name="フローチャート: 判断 82">
          <a:extLst>
            <a:ext uri="{FF2B5EF4-FFF2-40B4-BE49-F238E27FC236}">
              <a16:creationId xmlns:a16="http://schemas.microsoft.com/office/drawing/2014/main" xmlns="" id="{9911DB7B-3FFD-4FD4-B821-26F98CBE17EE}"/>
            </a:ext>
          </a:extLst>
        </xdr:cNvPr>
        <xdr:cNvSpPr/>
      </xdr:nvSpPr>
      <xdr:spPr>
        <a:xfrm>
          <a:off x="4711700" y="603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93663</xdr:rowOff>
    </xdr:from>
    <xdr:to>
      <xdr:col>19</xdr:col>
      <xdr:colOff>187325</xdr:colOff>
      <xdr:row>31</xdr:row>
      <xdr:rowOff>23813</xdr:rowOff>
    </xdr:to>
    <xdr:sp macro="" textlink="">
      <xdr:nvSpPr>
        <xdr:cNvPr id="84" name="フローチャート: 判断 83">
          <a:extLst>
            <a:ext uri="{FF2B5EF4-FFF2-40B4-BE49-F238E27FC236}">
              <a16:creationId xmlns:a16="http://schemas.microsoft.com/office/drawing/2014/main" xmlns="" id="{EC79A1B9-EE32-409A-8ABA-402F97B37DAA}"/>
            </a:ext>
          </a:extLst>
        </xdr:cNvPr>
        <xdr:cNvSpPr/>
      </xdr:nvSpPr>
      <xdr:spPr>
        <a:xfrm>
          <a:off x="4000500" y="6008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63976</xdr:rowOff>
    </xdr:from>
    <xdr:to>
      <xdr:col>15</xdr:col>
      <xdr:colOff>187325</xdr:colOff>
      <xdr:row>30</xdr:row>
      <xdr:rowOff>165576</xdr:rowOff>
    </xdr:to>
    <xdr:sp macro="" textlink="">
      <xdr:nvSpPr>
        <xdr:cNvPr id="85" name="フローチャート: 判断 84">
          <a:extLst>
            <a:ext uri="{FF2B5EF4-FFF2-40B4-BE49-F238E27FC236}">
              <a16:creationId xmlns:a16="http://schemas.microsoft.com/office/drawing/2014/main" xmlns="" id="{D739F353-CB95-457A-B9AB-8C0F746F7359}"/>
            </a:ext>
          </a:extLst>
        </xdr:cNvPr>
        <xdr:cNvSpPr/>
      </xdr:nvSpPr>
      <xdr:spPr>
        <a:xfrm>
          <a:off x="3238500" y="597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47784</xdr:rowOff>
    </xdr:from>
    <xdr:to>
      <xdr:col>11</xdr:col>
      <xdr:colOff>187325</xdr:colOff>
      <xdr:row>30</xdr:row>
      <xdr:rowOff>149384</xdr:rowOff>
    </xdr:to>
    <xdr:sp macro="" textlink="">
      <xdr:nvSpPr>
        <xdr:cNvPr id="86" name="フローチャート: 判断 85">
          <a:extLst>
            <a:ext uri="{FF2B5EF4-FFF2-40B4-BE49-F238E27FC236}">
              <a16:creationId xmlns:a16="http://schemas.microsoft.com/office/drawing/2014/main" xmlns="" id="{4B738FCC-B9A0-4965-B8AE-07329091597D}"/>
            </a:ext>
          </a:extLst>
        </xdr:cNvPr>
        <xdr:cNvSpPr/>
      </xdr:nvSpPr>
      <xdr:spPr>
        <a:xfrm>
          <a:off x="2476500" y="5962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30321</xdr:rowOff>
    </xdr:from>
    <xdr:to>
      <xdr:col>7</xdr:col>
      <xdr:colOff>187325</xdr:colOff>
      <xdr:row>29</xdr:row>
      <xdr:rowOff>131921</xdr:rowOff>
    </xdr:to>
    <xdr:sp macro="" textlink="">
      <xdr:nvSpPr>
        <xdr:cNvPr id="87" name="フローチャート: 判断 86">
          <a:extLst>
            <a:ext uri="{FF2B5EF4-FFF2-40B4-BE49-F238E27FC236}">
              <a16:creationId xmlns:a16="http://schemas.microsoft.com/office/drawing/2014/main" xmlns="" id="{B2B0753C-65DC-4D77-84D7-6694D1E8A708}"/>
            </a:ext>
          </a:extLst>
        </xdr:cNvPr>
        <xdr:cNvSpPr/>
      </xdr:nvSpPr>
      <xdr:spPr>
        <a:xfrm>
          <a:off x="1714500" y="5773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8" name="テキスト ボックス 87">
          <a:extLst>
            <a:ext uri="{FF2B5EF4-FFF2-40B4-BE49-F238E27FC236}">
              <a16:creationId xmlns:a16="http://schemas.microsoft.com/office/drawing/2014/main" xmlns="" id="{C162C294-D278-4DD6-A171-6A78DF215673}"/>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9" name="テキスト ボックス 88">
          <a:extLst>
            <a:ext uri="{FF2B5EF4-FFF2-40B4-BE49-F238E27FC236}">
              <a16:creationId xmlns:a16="http://schemas.microsoft.com/office/drawing/2014/main" xmlns="" id="{8CEAECBB-8885-4C31-80C2-CC1790A2BFBF}"/>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90" name="テキスト ボックス 89">
          <a:extLst>
            <a:ext uri="{FF2B5EF4-FFF2-40B4-BE49-F238E27FC236}">
              <a16:creationId xmlns:a16="http://schemas.microsoft.com/office/drawing/2014/main" xmlns="" id="{3EA04CFA-B044-4D5B-A8B5-BA4897EE75E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91" name="テキスト ボックス 90">
          <a:extLst>
            <a:ext uri="{FF2B5EF4-FFF2-40B4-BE49-F238E27FC236}">
              <a16:creationId xmlns:a16="http://schemas.microsoft.com/office/drawing/2014/main" xmlns="" id="{4C733ACB-AE56-4675-8113-B7B93BC05A24}"/>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92" name="テキスト ボックス 91">
          <a:extLst>
            <a:ext uri="{FF2B5EF4-FFF2-40B4-BE49-F238E27FC236}">
              <a16:creationId xmlns:a16="http://schemas.microsoft.com/office/drawing/2014/main" xmlns="" id="{50627543-FFB8-430B-963A-56FDB5521A8F}"/>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126047</xdr:rowOff>
    </xdr:from>
    <xdr:to>
      <xdr:col>23</xdr:col>
      <xdr:colOff>136525</xdr:colOff>
      <xdr:row>31</xdr:row>
      <xdr:rowOff>56197</xdr:rowOff>
    </xdr:to>
    <xdr:sp macro="" textlink="">
      <xdr:nvSpPr>
        <xdr:cNvPr id="93" name="楕円 92">
          <a:extLst>
            <a:ext uri="{FF2B5EF4-FFF2-40B4-BE49-F238E27FC236}">
              <a16:creationId xmlns:a16="http://schemas.microsoft.com/office/drawing/2014/main" xmlns="" id="{8D8344AF-4BFF-463C-A233-5B6911D018B5}"/>
            </a:ext>
          </a:extLst>
        </xdr:cNvPr>
        <xdr:cNvSpPr/>
      </xdr:nvSpPr>
      <xdr:spPr>
        <a:xfrm>
          <a:off x="4711700" y="6041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104474</xdr:rowOff>
    </xdr:from>
    <xdr:ext cx="405111" cy="259045"/>
    <xdr:sp macro="" textlink="">
      <xdr:nvSpPr>
        <xdr:cNvPr id="94" name="有形固定資産減価償却率該当値テキスト">
          <a:extLst>
            <a:ext uri="{FF2B5EF4-FFF2-40B4-BE49-F238E27FC236}">
              <a16:creationId xmlns:a16="http://schemas.microsoft.com/office/drawing/2014/main" xmlns="" id="{49402795-F345-4DE3-A166-9BD44111BC84}"/>
            </a:ext>
          </a:extLst>
        </xdr:cNvPr>
        <xdr:cNvSpPr txBox="1"/>
      </xdr:nvSpPr>
      <xdr:spPr>
        <a:xfrm>
          <a:off x="4813300" y="60194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139541</xdr:rowOff>
    </xdr:from>
    <xdr:to>
      <xdr:col>19</xdr:col>
      <xdr:colOff>187325</xdr:colOff>
      <xdr:row>31</xdr:row>
      <xdr:rowOff>69691</xdr:rowOff>
    </xdr:to>
    <xdr:sp macro="" textlink="">
      <xdr:nvSpPr>
        <xdr:cNvPr id="95" name="楕円 94">
          <a:extLst>
            <a:ext uri="{FF2B5EF4-FFF2-40B4-BE49-F238E27FC236}">
              <a16:creationId xmlns:a16="http://schemas.microsoft.com/office/drawing/2014/main" xmlns="" id="{9613111F-6D02-4017-B7CC-258386B9D4E3}"/>
            </a:ext>
          </a:extLst>
        </xdr:cNvPr>
        <xdr:cNvSpPr/>
      </xdr:nvSpPr>
      <xdr:spPr>
        <a:xfrm>
          <a:off x="4000500" y="6054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31</xdr:row>
      <xdr:rowOff>5397</xdr:rowOff>
    </xdr:from>
    <xdr:to>
      <xdr:col>23</xdr:col>
      <xdr:colOff>85725</xdr:colOff>
      <xdr:row>31</xdr:row>
      <xdr:rowOff>18891</xdr:rowOff>
    </xdr:to>
    <xdr:cxnSp macro="">
      <xdr:nvCxnSpPr>
        <xdr:cNvPr id="96" name="直線コネクタ 95">
          <a:extLst>
            <a:ext uri="{FF2B5EF4-FFF2-40B4-BE49-F238E27FC236}">
              <a16:creationId xmlns:a16="http://schemas.microsoft.com/office/drawing/2014/main" xmlns="" id="{548D57C0-E90A-4EC9-8A4F-6261EFE764A4}"/>
            </a:ext>
          </a:extLst>
        </xdr:cNvPr>
        <xdr:cNvCxnSpPr/>
      </xdr:nvCxnSpPr>
      <xdr:spPr>
        <a:xfrm flipV="1">
          <a:off x="4051300" y="6091872"/>
          <a:ext cx="711200" cy="13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107156</xdr:rowOff>
    </xdr:from>
    <xdr:to>
      <xdr:col>15</xdr:col>
      <xdr:colOff>187325</xdr:colOff>
      <xdr:row>31</xdr:row>
      <xdr:rowOff>37306</xdr:rowOff>
    </xdr:to>
    <xdr:sp macro="" textlink="">
      <xdr:nvSpPr>
        <xdr:cNvPr id="97" name="楕円 96">
          <a:extLst>
            <a:ext uri="{FF2B5EF4-FFF2-40B4-BE49-F238E27FC236}">
              <a16:creationId xmlns:a16="http://schemas.microsoft.com/office/drawing/2014/main" xmlns="" id="{15A88BE8-11E6-46A1-B7F2-927075314568}"/>
            </a:ext>
          </a:extLst>
        </xdr:cNvPr>
        <xdr:cNvSpPr/>
      </xdr:nvSpPr>
      <xdr:spPr>
        <a:xfrm>
          <a:off x="3238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157956</xdr:rowOff>
    </xdr:from>
    <xdr:to>
      <xdr:col>19</xdr:col>
      <xdr:colOff>136525</xdr:colOff>
      <xdr:row>31</xdr:row>
      <xdr:rowOff>18891</xdr:rowOff>
    </xdr:to>
    <xdr:cxnSp macro="">
      <xdr:nvCxnSpPr>
        <xdr:cNvPr id="98" name="直線コネクタ 97">
          <a:extLst>
            <a:ext uri="{FF2B5EF4-FFF2-40B4-BE49-F238E27FC236}">
              <a16:creationId xmlns:a16="http://schemas.microsoft.com/office/drawing/2014/main" xmlns="" id="{29275F74-FAA3-4944-9D16-BA54E70F41E1}"/>
            </a:ext>
          </a:extLst>
        </xdr:cNvPr>
        <xdr:cNvCxnSpPr/>
      </xdr:nvCxnSpPr>
      <xdr:spPr>
        <a:xfrm>
          <a:off x="3289300" y="6072981"/>
          <a:ext cx="762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107156</xdr:rowOff>
    </xdr:from>
    <xdr:to>
      <xdr:col>11</xdr:col>
      <xdr:colOff>187325</xdr:colOff>
      <xdr:row>31</xdr:row>
      <xdr:rowOff>37306</xdr:rowOff>
    </xdr:to>
    <xdr:sp macro="" textlink="">
      <xdr:nvSpPr>
        <xdr:cNvPr id="99" name="楕円 98">
          <a:extLst>
            <a:ext uri="{FF2B5EF4-FFF2-40B4-BE49-F238E27FC236}">
              <a16:creationId xmlns:a16="http://schemas.microsoft.com/office/drawing/2014/main" xmlns="" id="{172ED92A-49FD-40FB-9B07-193B8FE4DF27}"/>
            </a:ext>
          </a:extLst>
        </xdr:cNvPr>
        <xdr:cNvSpPr/>
      </xdr:nvSpPr>
      <xdr:spPr>
        <a:xfrm>
          <a:off x="2476500" y="6022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157956</xdr:rowOff>
    </xdr:from>
    <xdr:to>
      <xdr:col>15</xdr:col>
      <xdr:colOff>136525</xdr:colOff>
      <xdr:row>30</xdr:row>
      <xdr:rowOff>157956</xdr:rowOff>
    </xdr:to>
    <xdr:cxnSp macro="">
      <xdr:nvCxnSpPr>
        <xdr:cNvPr id="100" name="直線コネクタ 99">
          <a:extLst>
            <a:ext uri="{FF2B5EF4-FFF2-40B4-BE49-F238E27FC236}">
              <a16:creationId xmlns:a16="http://schemas.microsoft.com/office/drawing/2014/main" xmlns="" id="{0A3C3C87-37B9-415C-B25A-38B5FB7C127A}"/>
            </a:ext>
          </a:extLst>
        </xdr:cNvPr>
        <xdr:cNvCxnSpPr/>
      </xdr:nvCxnSpPr>
      <xdr:spPr>
        <a:xfrm>
          <a:off x="2527300" y="6072981"/>
          <a:ext cx="762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66675</xdr:rowOff>
    </xdr:from>
    <xdr:to>
      <xdr:col>7</xdr:col>
      <xdr:colOff>187325</xdr:colOff>
      <xdr:row>30</xdr:row>
      <xdr:rowOff>168275</xdr:rowOff>
    </xdr:to>
    <xdr:sp macro="" textlink="">
      <xdr:nvSpPr>
        <xdr:cNvPr id="101" name="楕円 100">
          <a:extLst>
            <a:ext uri="{FF2B5EF4-FFF2-40B4-BE49-F238E27FC236}">
              <a16:creationId xmlns:a16="http://schemas.microsoft.com/office/drawing/2014/main" xmlns="" id="{29AA78D1-9E07-4F75-9619-B439FB40269C}"/>
            </a:ext>
          </a:extLst>
        </xdr:cNvPr>
        <xdr:cNvSpPr/>
      </xdr:nvSpPr>
      <xdr:spPr>
        <a:xfrm>
          <a:off x="1714500" y="598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117475</xdr:rowOff>
    </xdr:from>
    <xdr:to>
      <xdr:col>11</xdr:col>
      <xdr:colOff>136525</xdr:colOff>
      <xdr:row>30</xdr:row>
      <xdr:rowOff>157956</xdr:rowOff>
    </xdr:to>
    <xdr:cxnSp macro="">
      <xdr:nvCxnSpPr>
        <xdr:cNvPr id="102" name="直線コネクタ 101">
          <a:extLst>
            <a:ext uri="{FF2B5EF4-FFF2-40B4-BE49-F238E27FC236}">
              <a16:creationId xmlns:a16="http://schemas.microsoft.com/office/drawing/2014/main" xmlns="" id="{48B2E1E0-0AEE-415F-AA26-634F65A2CDD4}"/>
            </a:ext>
          </a:extLst>
        </xdr:cNvPr>
        <xdr:cNvCxnSpPr/>
      </xdr:nvCxnSpPr>
      <xdr:spPr>
        <a:xfrm>
          <a:off x="1765300" y="6032500"/>
          <a:ext cx="762000" cy="404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40340</xdr:rowOff>
    </xdr:from>
    <xdr:ext cx="405111" cy="259045"/>
    <xdr:sp macro="" textlink="">
      <xdr:nvSpPr>
        <xdr:cNvPr id="103" name="n_1aveValue有形固定資産減価償却率">
          <a:extLst>
            <a:ext uri="{FF2B5EF4-FFF2-40B4-BE49-F238E27FC236}">
              <a16:creationId xmlns:a16="http://schemas.microsoft.com/office/drawing/2014/main" xmlns="" id="{F918801B-F0B3-423E-B233-74356FA3041F}"/>
            </a:ext>
          </a:extLst>
        </xdr:cNvPr>
        <xdr:cNvSpPr txBox="1"/>
      </xdr:nvSpPr>
      <xdr:spPr>
        <a:xfrm>
          <a:off x="3836044" y="57839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10653</xdr:rowOff>
    </xdr:from>
    <xdr:ext cx="405111" cy="259045"/>
    <xdr:sp macro="" textlink="">
      <xdr:nvSpPr>
        <xdr:cNvPr id="104" name="n_2aveValue有形固定資産減価償却率">
          <a:extLst>
            <a:ext uri="{FF2B5EF4-FFF2-40B4-BE49-F238E27FC236}">
              <a16:creationId xmlns:a16="http://schemas.microsoft.com/office/drawing/2014/main" xmlns="" id="{2421A3F8-5483-4C11-BDCE-C239F45486EB}"/>
            </a:ext>
          </a:extLst>
        </xdr:cNvPr>
        <xdr:cNvSpPr txBox="1"/>
      </xdr:nvSpPr>
      <xdr:spPr>
        <a:xfrm>
          <a:off x="3086744" y="5754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165911</xdr:rowOff>
    </xdr:from>
    <xdr:ext cx="405111" cy="259045"/>
    <xdr:sp macro="" textlink="">
      <xdr:nvSpPr>
        <xdr:cNvPr id="105" name="n_3aveValue有形固定資産減価償却率">
          <a:extLst>
            <a:ext uri="{FF2B5EF4-FFF2-40B4-BE49-F238E27FC236}">
              <a16:creationId xmlns:a16="http://schemas.microsoft.com/office/drawing/2014/main" xmlns="" id="{318F3D43-26E1-4E4C-8DC9-F203FCB04EB3}"/>
            </a:ext>
          </a:extLst>
        </xdr:cNvPr>
        <xdr:cNvSpPr txBox="1"/>
      </xdr:nvSpPr>
      <xdr:spPr>
        <a:xfrm>
          <a:off x="2324744" y="57380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27</xdr:row>
      <xdr:rowOff>148448</xdr:rowOff>
    </xdr:from>
    <xdr:ext cx="405111" cy="259045"/>
    <xdr:sp macro="" textlink="">
      <xdr:nvSpPr>
        <xdr:cNvPr id="106" name="n_4aveValue有形固定資産減価償却率">
          <a:extLst>
            <a:ext uri="{FF2B5EF4-FFF2-40B4-BE49-F238E27FC236}">
              <a16:creationId xmlns:a16="http://schemas.microsoft.com/office/drawing/2014/main" xmlns="" id="{83EAFC19-0D23-45ED-A94D-5FF5F45CE0AC}"/>
            </a:ext>
          </a:extLst>
        </xdr:cNvPr>
        <xdr:cNvSpPr txBox="1"/>
      </xdr:nvSpPr>
      <xdr:spPr>
        <a:xfrm>
          <a:off x="1562744" y="55491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60818</xdr:rowOff>
    </xdr:from>
    <xdr:ext cx="405111" cy="259045"/>
    <xdr:sp macro="" textlink="">
      <xdr:nvSpPr>
        <xdr:cNvPr id="107" name="n_1mainValue有形固定資産減価償却率">
          <a:extLst>
            <a:ext uri="{FF2B5EF4-FFF2-40B4-BE49-F238E27FC236}">
              <a16:creationId xmlns:a16="http://schemas.microsoft.com/office/drawing/2014/main" xmlns="" id="{43B9EE88-3000-4AD7-92EE-92C3B0DB5C80}"/>
            </a:ext>
          </a:extLst>
        </xdr:cNvPr>
        <xdr:cNvSpPr txBox="1"/>
      </xdr:nvSpPr>
      <xdr:spPr>
        <a:xfrm>
          <a:off x="3836044" y="61472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28433</xdr:rowOff>
    </xdr:from>
    <xdr:ext cx="405111" cy="259045"/>
    <xdr:sp macro="" textlink="">
      <xdr:nvSpPr>
        <xdr:cNvPr id="108" name="n_2mainValue有形固定資産減価償却率">
          <a:extLst>
            <a:ext uri="{FF2B5EF4-FFF2-40B4-BE49-F238E27FC236}">
              <a16:creationId xmlns:a16="http://schemas.microsoft.com/office/drawing/2014/main" xmlns="" id="{CEEC6957-F8EE-453C-8D22-DB1CD13FFCF4}"/>
            </a:ext>
          </a:extLst>
        </xdr:cNvPr>
        <xdr:cNvSpPr txBox="1"/>
      </xdr:nvSpPr>
      <xdr:spPr>
        <a:xfrm>
          <a:off x="3086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28433</xdr:rowOff>
    </xdr:from>
    <xdr:ext cx="405111" cy="259045"/>
    <xdr:sp macro="" textlink="">
      <xdr:nvSpPr>
        <xdr:cNvPr id="109" name="n_3mainValue有形固定資産減価償却率">
          <a:extLst>
            <a:ext uri="{FF2B5EF4-FFF2-40B4-BE49-F238E27FC236}">
              <a16:creationId xmlns:a16="http://schemas.microsoft.com/office/drawing/2014/main" xmlns="" id="{F71FF105-4DB5-42CF-A210-CDB2C7D39804}"/>
            </a:ext>
          </a:extLst>
        </xdr:cNvPr>
        <xdr:cNvSpPr txBox="1"/>
      </xdr:nvSpPr>
      <xdr:spPr>
        <a:xfrm>
          <a:off x="2324744" y="6114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159402</xdr:rowOff>
    </xdr:from>
    <xdr:ext cx="405111" cy="259045"/>
    <xdr:sp macro="" textlink="">
      <xdr:nvSpPr>
        <xdr:cNvPr id="110" name="n_4mainValue有形固定資産減価償却率">
          <a:extLst>
            <a:ext uri="{FF2B5EF4-FFF2-40B4-BE49-F238E27FC236}">
              <a16:creationId xmlns:a16="http://schemas.microsoft.com/office/drawing/2014/main" xmlns="" id="{A0270DE3-BC9D-43C7-BB50-89827DF3E9CC}"/>
            </a:ext>
          </a:extLst>
        </xdr:cNvPr>
        <xdr:cNvSpPr txBox="1"/>
      </xdr:nvSpPr>
      <xdr:spPr>
        <a:xfrm>
          <a:off x="1562744" y="6074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11" name="正方形/長方形 110">
          <a:extLst>
            <a:ext uri="{FF2B5EF4-FFF2-40B4-BE49-F238E27FC236}">
              <a16:creationId xmlns:a16="http://schemas.microsoft.com/office/drawing/2014/main" xmlns="" id="{37D788E3-790A-4794-96CD-D8C3FC4BFFAA}"/>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12" name="正方形/長方形 111">
          <a:extLst>
            <a:ext uri="{FF2B5EF4-FFF2-40B4-BE49-F238E27FC236}">
              <a16:creationId xmlns:a16="http://schemas.microsoft.com/office/drawing/2014/main" xmlns="" id="{5A6F1997-C3B4-438A-B5E9-7EF383518F10}"/>
            </a:ext>
          </a:extLst>
        </xdr:cNvPr>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13" name="正方形/長方形 112">
          <a:extLst>
            <a:ext uri="{FF2B5EF4-FFF2-40B4-BE49-F238E27FC236}">
              <a16:creationId xmlns:a16="http://schemas.microsoft.com/office/drawing/2014/main" xmlns="" id="{A7F1361D-767D-49BC-A176-5FE1F82E06B6}"/>
            </a:ext>
          </a:extLst>
        </xdr:cNvPr>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[ 646.7</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14" name="正方形/長方形 113">
          <a:extLst>
            <a:ext uri="{FF2B5EF4-FFF2-40B4-BE49-F238E27FC236}">
              <a16:creationId xmlns:a16="http://schemas.microsoft.com/office/drawing/2014/main" xmlns="" id="{8833B5E7-3A74-4083-B329-758778AC8047}"/>
            </a:ext>
          </a:extLst>
        </xdr:cNvPr>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15" name="正方形/長方形 114">
          <a:extLst>
            <a:ext uri="{FF2B5EF4-FFF2-40B4-BE49-F238E27FC236}">
              <a16:creationId xmlns:a16="http://schemas.microsoft.com/office/drawing/2014/main" xmlns="" id="{EB80A055-DE91-484B-A924-1B30456EC9DB}"/>
            </a:ext>
          </a:extLst>
        </xdr:cNvPr>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16" name="正方形/長方形 115">
          <a:extLst>
            <a:ext uri="{FF2B5EF4-FFF2-40B4-BE49-F238E27FC236}">
              <a16:creationId xmlns:a16="http://schemas.microsoft.com/office/drawing/2014/main" xmlns="" id="{99C6318F-0677-47DF-8FBF-E97BF24AFE36}"/>
            </a:ext>
          </a:extLst>
        </xdr:cNvPr>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17" name="正方形/長方形 116">
          <a:extLst>
            <a:ext uri="{FF2B5EF4-FFF2-40B4-BE49-F238E27FC236}">
              <a16:creationId xmlns:a16="http://schemas.microsoft.com/office/drawing/2014/main" xmlns="" id="{FBBE853C-F1D4-4F2E-8B53-E95A4C37074A}"/>
            </a:ext>
          </a:extLst>
        </xdr:cNvPr>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18" name="正方形/長方形 117">
          <a:extLst>
            <a:ext uri="{FF2B5EF4-FFF2-40B4-BE49-F238E27FC236}">
              <a16:creationId xmlns:a16="http://schemas.microsoft.com/office/drawing/2014/main" xmlns="" id="{AAF00F85-E5D1-417D-8B78-C507FC342DCA}"/>
            </a:ext>
          </a:extLst>
        </xdr:cNvPr>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9" name="正方形/長方形 118">
          <a:extLst>
            <a:ext uri="{FF2B5EF4-FFF2-40B4-BE49-F238E27FC236}">
              <a16:creationId xmlns:a16="http://schemas.microsoft.com/office/drawing/2014/main" xmlns="" id="{0E444921-B245-469C-B802-1FA89FF28230}"/>
            </a:ext>
          </a:extLst>
        </xdr:cNvPr>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0" name="正方形/長方形 119">
          <a:extLst>
            <a:ext uri="{FF2B5EF4-FFF2-40B4-BE49-F238E27FC236}">
              <a16:creationId xmlns:a16="http://schemas.microsoft.com/office/drawing/2014/main" xmlns="" id="{5BE85082-8E61-412E-BC57-13893FC89927}"/>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21" name="正方形/長方形 120">
          <a:extLst>
            <a:ext uri="{FF2B5EF4-FFF2-40B4-BE49-F238E27FC236}">
              <a16:creationId xmlns:a16="http://schemas.microsoft.com/office/drawing/2014/main" xmlns="" id="{803F46BE-2E69-4387-8B88-37CDB1344675}"/>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22" name="正方形/長方形 121">
          <a:extLst>
            <a:ext uri="{FF2B5EF4-FFF2-40B4-BE49-F238E27FC236}">
              <a16:creationId xmlns:a16="http://schemas.microsoft.com/office/drawing/2014/main" xmlns="" id="{3DA4C650-C693-487F-BD80-4CC8CC6759B4}"/>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23" name="テキスト ボックス 122">
          <a:extLst>
            <a:ext uri="{FF2B5EF4-FFF2-40B4-BE49-F238E27FC236}">
              <a16:creationId xmlns:a16="http://schemas.microsoft.com/office/drawing/2014/main" xmlns="" id="{92A52B8C-6524-47D9-BEAD-CC117FAF17EE}"/>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00">
              <a:latin typeface="ＭＳ Ｐゴシック" panose="020B0600070205080204" pitchFamily="50" charset="-128"/>
              <a:ea typeface="ＭＳ Ｐゴシック" panose="020B0600070205080204" pitchFamily="50" charset="-128"/>
            </a:rPr>
            <a:t>類似団体と比較すると、充当可能基金残高が少ないことや、町営住宅建設事業及び桂川駅周辺地区都市再生整備事業が盛期を迎えたことによる投資的経費の増及びその財源としての地方債発行額の増により、債務償還比率は高い水準にある。</a:t>
          </a:r>
        </a:p>
        <a:p>
          <a:r>
            <a:rPr kumimoji="1" lang="ja-JP" altLang="en-US" sz="1000">
              <a:latin typeface="ＭＳ Ｐゴシック" panose="020B0600070205080204" pitchFamily="50" charset="-128"/>
              <a:ea typeface="ＭＳ Ｐゴシック" panose="020B0600070205080204" pitchFamily="50" charset="-128"/>
            </a:rPr>
            <a:t>　桂川駅周辺地区都市再生整備事業については令和</a:t>
          </a:r>
          <a:r>
            <a:rPr kumimoji="1" lang="en-US" altLang="ja-JP" sz="1000">
              <a:latin typeface="ＭＳ Ｐゴシック" panose="020B0600070205080204" pitchFamily="50" charset="-128"/>
              <a:ea typeface="ＭＳ Ｐゴシック" panose="020B0600070205080204" pitchFamily="50" charset="-128"/>
            </a:rPr>
            <a:t>3</a:t>
          </a:r>
          <a:r>
            <a:rPr kumimoji="1" lang="ja-JP" altLang="en-US" sz="1000">
              <a:latin typeface="ＭＳ Ｐゴシック" panose="020B0600070205080204" pitchFamily="50" charset="-128"/>
              <a:ea typeface="ＭＳ Ｐゴシック" panose="020B0600070205080204" pitchFamily="50" charset="-128"/>
            </a:rPr>
            <a:t>年度で完了したものの、町営住宅建設事業は継続して実施されるため、地方債残高は今後増加傾向となる見込みである。今後の財政運営に当たっては、他の行政経費とのバランスに留意しつつ、歳出抑制による執行残の基金積立の実施、基金を原資した資産運用による歳入の確保を積極的に行っていく。</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24" name="テキスト ボックス 123">
          <a:extLst>
            <a:ext uri="{FF2B5EF4-FFF2-40B4-BE49-F238E27FC236}">
              <a16:creationId xmlns:a16="http://schemas.microsoft.com/office/drawing/2014/main" xmlns="" id="{3A114E2C-50EB-49FE-9358-FEA44A339EA5}"/>
            </a:ext>
          </a:extLst>
        </xdr:cNvPr>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25" name="直線コネクタ 124">
          <a:extLst>
            <a:ext uri="{FF2B5EF4-FFF2-40B4-BE49-F238E27FC236}">
              <a16:creationId xmlns:a16="http://schemas.microsoft.com/office/drawing/2014/main" xmlns="" id="{34D81346-02E8-49E2-B45D-34125A2B18D1}"/>
            </a:ext>
          </a:extLst>
        </xdr:cNvPr>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26" name="テキスト ボックス 125">
          <a:extLst>
            <a:ext uri="{FF2B5EF4-FFF2-40B4-BE49-F238E27FC236}">
              <a16:creationId xmlns:a16="http://schemas.microsoft.com/office/drawing/2014/main" xmlns="" id="{BBD01F98-B4B8-4695-BC06-6B0989D278AE}"/>
            </a:ext>
          </a:extLst>
        </xdr:cNvPr>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79375</xdr:rowOff>
    </xdr:from>
    <xdr:to>
      <xdr:col>80</xdr:col>
      <xdr:colOff>9525</xdr:colOff>
      <xdr:row>34</xdr:row>
      <xdr:rowOff>79375</xdr:rowOff>
    </xdr:to>
    <xdr:cxnSp macro="">
      <xdr:nvCxnSpPr>
        <xdr:cNvPr id="127" name="直線コネクタ 126">
          <a:extLst>
            <a:ext uri="{FF2B5EF4-FFF2-40B4-BE49-F238E27FC236}">
              <a16:creationId xmlns:a16="http://schemas.microsoft.com/office/drawing/2014/main" xmlns="" id="{A744F7E2-E7F3-4E88-A99F-5D8C1A2B2268}"/>
            </a:ext>
          </a:extLst>
        </xdr:cNvPr>
        <xdr:cNvCxnSpPr/>
      </xdr:nvCxnSpPr>
      <xdr:spPr>
        <a:xfrm>
          <a:off x="11303000" y="66802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33</xdr:row>
      <xdr:rowOff>157024</xdr:rowOff>
    </xdr:from>
    <xdr:ext cx="482824" cy="225703"/>
    <xdr:sp macro="" textlink="">
      <xdr:nvSpPr>
        <xdr:cNvPr id="128" name="テキスト ボックス 127">
          <a:extLst>
            <a:ext uri="{FF2B5EF4-FFF2-40B4-BE49-F238E27FC236}">
              <a16:creationId xmlns:a16="http://schemas.microsoft.com/office/drawing/2014/main" xmlns="" id="{3A25F7C0-C5CA-4486-9A89-ACF35C9E09CA}"/>
            </a:ext>
          </a:extLst>
        </xdr:cNvPr>
        <xdr:cNvSpPr txBox="1"/>
      </xdr:nvSpPr>
      <xdr:spPr>
        <a:xfrm>
          <a:off x="10756676" y="65863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161925</xdr:rowOff>
    </xdr:from>
    <xdr:to>
      <xdr:col>80</xdr:col>
      <xdr:colOff>9525</xdr:colOff>
      <xdr:row>31</xdr:row>
      <xdr:rowOff>161925</xdr:rowOff>
    </xdr:to>
    <xdr:cxnSp macro="">
      <xdr:nvCxnSpPr>
        <xdr:cNvPr id="129" name="直線コネクタ 128">
          <a:extLst>
            <a:ext uri="{FF2B5EF4-FFF2-40B4-BE49-F238E27FC236}">
              <a16:creationId xmlns:a16="http://schemas.microsoft.com/office/drawing/2014/main" xmlns="" id="{15EDD788-4046-4618-BF91-9E82C0D8801A}"/>
            </a:ext>
          </a:extLst>
        </xdr:cNvPr>
        <xdr:cNvCxnSpPr/>
      </xdr:nvCxnSpPr>
      <xdr:spPr>
        <a:xfrm>
          <a:off x="11303000" y="62484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31</xdr:row>
      <xdr:rowOff>68124</xdr:rowOff>
    </xdr:from>
    <xdr:ext cx="482824" cy="225703"/>
    <xdr:sp macro="" textlink="">
      <xdr:nvSpPr>
        <xdr:cNvPr id="130" name="テキスト ボックス 129">
          <a:extLst>
            <a:ext uri="{FF2B5EF4-FFF2-40B4-BE49-F238E27FC236}">
              <a16:creationId xmlns:a16="http://schemas.microsoft.com/office/drawing/2014/main" xmlns="" id="{9BBB5C90-448B-4612-94DE-212E5C96A462}"/>
            </a:ext>
          </a:extLst>
        </xdr:cNvPr>
        <xdr:cNvSpPr txBox="1"/>
      </xdr:nvSpPr>
      <xdr:spPr>
        <a:xfrm>
          <a:off x="10756676" y="61545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73025</xdr:rowOff>
    </xdr:from>
    <xdr:to>
      <xdr:col>80</xdr:col>
      <xdr:colOff>9525</xdr:colOff>
      <xdr:row>29</xdr:row>
      <xdr:rowOff>73025</xdr:rowOff>
    </xdr:to>
    <xdr:cxnSp macro="">
      <xdr:nvCxnSpPr>
        <xdr:cNvPr id="131" name="直線コネクタ 130">
          <a:extLst>
            <a:ext uri="{FF2B5EF4-FFF2-40B4-BE49-F238E27FC236}">
              <a16:creationId xmlns:a16="http://schemas.microsoft.com/office/drawing/2014/main" xmlns="" id="{DCE9B81F-429D-47D2-BEC1-3D8ECB7033C4}"/>
            </a:ext>
          </a:extLst>
        </xdr:cNvPr>
        <xdr:cNvCxnSpPr/>
      </xdr:nvCxnSpPr>
      <xdr:spPr>
        <a:xfrm>
          <a:off x="11303000" y="58166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150674</xdr:rowOff>
    </xdr:from>
    <xdr:ext cx="410689" cy="225703"/>
    <xdr:sp macro="" textlink="">
      <xdr:nvSpPr>
        <xdr:cNvPr id="132" name="テキスト ボックス 131">
          <a:extLst>
            <a:ext uri="{FF2B5EF4-FFF2-40B4-BE49-F238E27FC236}">
              <a16:creationId xmlns:a16="http://schemas.microsoft.com/office/drawing/2014/main" xmlns="" id="{FBBE62A6-D0D6-403C-A6E8-C739F4CFB0E3}"/>
            </a:ext>
          </a:extLst>
        </xdr:cNvPr>
        <xdr:cNvSpPr txBox="1"/>
      </xdr:nvSpPr>
      <xdr:spPr>
        <a:xfrm>
          <a:off x="10828811" y="57227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155575</xdr:rowOff>
    </xdr:from>
    <xdr:to>
      <xdr:col>80</xdr:col>
      <xdr:colOff>9525</xdr:colOff>
      <xdr:row>26</xdr:row>
      <xdr:rowOff>155575</xdr:rowOff>
    </xdr:to>
    <xdr:cxnSp macro="">
      <xdr:nvCxnSpPr>
        <xdr:cNvPr id="133" name="直線コネクタ 132">
          <a:extLst>
            <a:ext uri="{FF2B5EF4-FFF2-40B4-BE49-F238E27FC236}">
              <a16:creationId xmlns:a16="http://schemas.microsoft.com/office/drawing/2014/main" xmlns="" id="{4445DBD8-22C2-4D03-AD7D-21B53F0401D2}"/>
            </a:ext>
          </a:extLst>
        </xdr:cNvPr>
        <xdr:cNvCxnSpPr/>
      </xdr:nvCxnSpPr>
      <xdr:spPr>
        <a:xfrm>
          <a:off x="11303000" y="53848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26</xdr:row>
      <xdr:rowOff>61774</xdr:rowOff>
    </xdr:from>
    <xdr:ext cx="308097" cy="225703"/>
    <xdr:sp macro="" textlink="">
      <xdr:nvSpPr>
        <xdr:cNvPr id="134" name="テキスト ボックス 133">
          <a:extLst>
            <a:ext uri="{FF2B5EF4-FFF2-40B4-BE49-F238E27FC236}">
              <a16:creationId xmlns:a16="http://schemas.microsoft.com/office/drawing/2014/main" xmlns="" id="{0ECCE8D9-B796-42D5-BDEF-9FC898849341}"/>
            </a:ext>
          </a:extLst>
        </xdr:cNvPr>
        <xdr:cNvSpPr txBox="1"/>
      </xdr:nvSpPr>
      <xdr:spPr>
        <a:xfrm>
          <a:off x="10931403" y="52909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35" name="直線コネクタ 134">
          <a:extLst>
            <a:ext uri="{FF2B5EF4-FFF2-40B4-BE49-F238E27FC236}">
              <a16:creationId xmlns:a16="http://schemas.microsoft.com/office/drawing/2014/main" xmlns="" id="{F1300335-D4ED-4591-9892-482E7A5B666E}"/>
            </a:ext>
          </a:extLst>
        </xdr:cNvPr>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36" name="債務償還比率グラフ枠">
          <a:extLst>
            <a:ext uri="{FF2B5EF4-FFF2-40B4-BE49-F238E27FC236}">
              <a16:creationId xmlns:a16="http://schemas.microsoft.com/office/drawing/2014/main" xmlns="" id="{169AF168-DB8B-4815-956E-1DF653B09F22}"/>
            </a:ext>
          </a:extLst>
        </xdr:cNvPr>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155575</xdr:rowOff>
    </xdr:from>
    <xdr:to>
      <xdr:col>76</xdr:col>
      <xdr:colOff>21589</xdr:colOff>
      <xdr:row>34</xdr:row>
      <xdr:rowOff>149327</xdr:rowOff>
    </xdr:to>
    <xdr:cxnSp macro="">
      <xdr:nvCxnSpPr>
        <xdr:cNvPr id="137" name="直線コネクタ 136">
          <a:extLst>
            <a:ext uri="{FF2B5EF4-FFF2-40B4-BE49-F238E27FC236}">
              <a16:creationId xmlns:a16="http://schemas.microsoft.com/office/drawing/2014/main" xmlns="" id="{F3F3035D-B836-423D-BB64-6563E43EB835}"/>
            </a:ext>
          </a:extLst>
        </xdr:cNvPr>
        <xdr:cNvCxnSpPr/>
      </xdr:nvCxnSpPr>
      <xdr:spPr>
        <a:xfrm flipV="1">
          <a:off x="14793595" y="5384800"/>
          <a:ext cx="1269" cy="13653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153154</xdr:rowOff>
    </xdr:from>
    <xdr:ext cx="560923" cy="259045"/>
    <xdr:sp macro="" textlink="">
      <xdr:nvSpPr>
        <xdr:cNvPr id="138" name="債務償還比率最小値テキスト">
          <a:extLst>
            <a:ext uri="{FF2B5EF4-FFF2-40B4-BE49-F238E27FC236}">
              <a16:creationId xmlns:a16="http://schemas.microsoft.com/office/drawing/2014/main" xmlns="" id="{C62DBBF8-A401-492B-8CE6-CFB3DBE0FA09}"/>
            </a:ext>
          </a:extLst>
        </xdr:cNvPr>
        <xdr:cNvSpPr txBox="1"/>
      </xdr:nvSpPr>
      <xdr:spPr>
        <a:xfrm>
          <a:off x="14846300" y="6753979"/>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149327</xdr:rowOff>
    </xdr:from>
    <xdr:to>
      <xdr:col>76</xdr:col>
      <xdr:colOff>111125</xdr:colOff>
      <xdr:row>34</xdr:row>
      <xdr:rowOff>149327</xdr:rowOff>
    </xdr:to>
    <xdr:cxnSp macro="">
      <xdr:nvCxnSpPr>
        <xdr:cNvPr id="139" name="直線コネクタ 138">
          <a:extLst>
            <a:ext uri="{FF2B5EF4-FFF2-40B4-BE49-F238E27FC236}">
              <a16:creationId xmlns:a16="http://schemas.microsoft.com/office/drawing/2014/main" xmlns="" id="{EDD6C5E1-FFF7-4711-9561-D21AFA8EB378}"/>
            </a:ext>
          </a:extLst>
        </xdr:cNvPr>
        <xdr:cNvCxnSpPr/>
      </xdr:nvCxnSpPr>
      <xdr:spPr>
        <a:xfrm>
          <a:off x="14706600" y="67501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102252</xdr:rowOff>
    </xdr:from>
    <xdr:ext cx="340478" cy="259045"/>
    <xdr:sp macro="" textlink="">
      <xdr:nvSpPr>
        <xdr:cNvPr id="140" name="債務償還比率最大値テキスト">
          <a:extLst>
            <a:ext uri="{FF2B5EF4-FFF2-40B4-BE49-F238E27FC236}">
              <a16:creationId xmlns:a16="http://schemas.microsoft.com/office/drawing/2014/main" xmlns="" id="{FF827410-CA2F-4631-8704-B92FB1A4C850}"/>
            </a:ext>
          </a:extLst>
        </xdr:cNvPr>
        <xdr:cNvSpPr txBox="1"/>
      </xdr:nvSpPr>
      <xdr:spPr>
        <a:xfrm>
          <a:off x="14846300" y="51600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155575</xdr:rowOff>
    </xdr:from>
    <xdr:to>
      <xdr:col>76</xdr:col>
      <xdr:colOff>111125</xdr:colOff>
      <xdr:row>26</xdr:row>
      <xdr:rowOff>155575</xdr:rowOff>
    </xdr:to>
    <xdr:cxnSp macro="">
      <xdr:nvCxnSpPr>
        <xdr:cNvPr id="141" name="直線コネクタ 140">
          <a:extLst>
            <a:ext uri="{FF2B5EF4-FFF2-40B4-BE49-F238E27FC236}">
              <a16:creationId xmlns:a16="http://schemas.microsoft.com/office/drawing/2014/main" xmlns="" id="{2A6036DA-D1A0-41CA-AA33-812091839A36}"/>
            </a:ext>
          </a:extLst>
        </xdr:cNvPr>
        <xdr:cNvCxnSpPr/>
      </xdr:nvCxnSpPr>
      <xdr:spPr>
        <a:xfrm>
          <a:off x="14706600" y="538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92427</xdr:rowOff>
    </xdr:from>
    <xdr:ext cx="469744" cy="259045"/>
    <xdr:sp macro="" textlink="">
      <xdr:nvSpPr>
        <xdr:cNvPr id="142" name="債務償還比率平均値テキスト">
          <a:extLst>
            <a:ext uri="{FF2B5EF4-FFF2-40B4-BE49-F238E27FC236}">
              <a16:creationId xmlns:a16="http://schemas.microsoft.com/office/drawing/2014/main" xmlns="" id="{733F3CF7-CF27-46B9-B7EB-2EB4C0D7E80D}"/>
            </a:ext>
          </a:extLst>
        </xdr:cNvPr>
        <xdr:cNvSpPr txBox="1"/>
      </xdr:nvSpPr>
      <xdr:spPr>
        <a:xfrm>
          <a:off x="14846300" y="566455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69550</xdr:rowOff>
    </xdr:from>
    <xdr:to>
      <xdr:col>76</xdr:col>
      <xdr:colOff>73025</xdr:colOff>
      <xdr:row>29</xdr:row>
      <xdr:rowOff>171150</xdr:rowOff>
    </xdr:to>
    <xdr:sp macro="" textlink="">
      <xdr:nvSpPr>
        <xdr:cNvPr id="143" name="フローチャート: 判断 142">
          <a:extLst>
            <a:ext uri="{FF2B5EF4-FFF2-40B4-BE49-F238E27FC236}">
              <a16:creationId xmlns:a16="http://schemas.microsoft.com/office/drawing/2014/main" xmlns="" id="{11C43C41-46C1-441E-AC96-295F6CF208AD}"/>
            </a:ext>
          </a:extLst>
        </xdr:cNvPr>
        <xdr:cNvSpPr/>
      </xdr:nvSpPr>
      <xdr:spPr>
        <a:xfrm>
          <a:off x="14744700" y="581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40101</xdr:rowOff>
    </xdr:from>
    <xdr:to>
      <xdr:col>72</xdr:col>
      <xdr:colOff>123825</xdr:colOff>
      <xdr:row>29</xdr:row>
      <xdr:rowOff>141701</xdr:rowOff>
    </xdr:to>
    <xdr:sp macro="" textlink="">
      <xdr:nvSpPr>
        <xdr:cNvPr id="144" name="フローチャート: 判断 143">
          <a:extLst>
            <a:ext uri="{FF2B5EF4-FFF2-40B4-BE49-F238E27FC236}">
              <a16:creationId xmlns:a16="http://schemas.microsoft.com/office/drawing/2014/main" xmlns="" id="{EA3AA086-F62F-45E3-BA30-C1391FAD378A}"/>
            </a:ext>
          </a:extLst>
        </xdr:cNvPr>
        <xdr:cNvSpPr/>
      </xdr:nvSpPr>
      <xdr:spPr>
        <a:xfrm>
          <a:off x="14033500" y="5783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28</xdr:row>
      <xdr:rowOff>159390</xdr:rowOff>
    </xdr:from>
    <xdr:to>
      <xdr:col>68</xdr:col>
      <xdr:colOff>123825</xdr:colOff>
      <xdr:row>29</xdr:row>
      <xdr:rowOff>89540</xdr:rowOff>
    </xdr:to>
    <xdr:sp macro="" textlink="">
      <xdr:nvSpPr>
        <xdr:cNvPr id="145" name="フローチャート: 判断 144">
          <a:extLst>
            <a:ext uri="{FF2B5EF4-FFF2-40B4-BE49-F238E27FC236}">
              <a16:creationId xmlns:a16="http://schemas.microsoft.com/office/drawing/2014/main" xmlns="" id="{6C065BAF-9753-4534-96C0-388B1342610C}"/>
            </a:ext>
          </a:extLst>
        </xdr:cNvPr>
        <xdr:cNvSpPr/>
      </xdr:nvSpPr>
      <xdr:spPr>
        <a:xfrm>
          <a:off x="13271500" y="5731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28</xdr:row>
      <xdr:rowOff>152395</xdr:rowOff>
    </xdr:from>
    <xdr:to>
      <xdr:col>64</xdr:col>
      <xdr:colOff>123825</xdr:colOff>
      <xdr:row>29</xdr:row>
      <xdr:rowOff>82545</xdr:rowOff>
    </xdr:to>
    <xdr:sp macro="" textlink="">
      <xdr:nvSpPr>
        <xdr:cNvPr id="146" name="フローチャート: 判断 145">
          <a:extLst>
            <a:ext uri="{FF2B5EF4-FFF2-40B4-BE49-F238E27FC236}">
              <a16:creationId xmlns:a16="http://schemas.microsoft.com/office/drawing/2014/main" xmlns="" id="{441EE1FD-8455-480D-ABDF-4563BD5FEACF}"/>
            </a:ext>
          </a:extLst>
        </xdr:cNvPr>
        <xdr:cNvSpPr/>
      </xdr:nvSpPr>
      <xdr:spPr>
        <a:xfrm>
          <a:off x="12509500" y="572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28</xdr:row>
      <xdr:rowOff>144536</xdr:rowOff>
    </xdr:from>
    <xdr:to>
      <xdr:col>60</xdr:col>
      <xdr:colOff>123825</xdr:colOff>
      <xdr:row>29</xdr:row>
      <xdr:rowOff>74686</xdr:rowOff>
    </xdr:to>
    <xdr:sp macro="" textlink="">
      <xdr:nvSpPr>
        <xdr:cNvPr id="147" name="フローチャート: 判断 146">
          <a:extLst>
            <a:ext uri="{FF2B5EF4-FFF2-40B4-BE49-F238E27FC236}">
              <a16:creationId xmlns:a16="http://schemas.microsoft.com/office/drawing/2014/main" xmlns="" id="{41242D9B-D661-47DA-B8D9-FFFC4DC66896}"/>
            </a:ext>
          </a:extLst>
        </xdr:cNvPr>
        <xdr:cNvSpPr/>
      </xdr:nvSpPr>
      <xdr:spPr>
        <a:xfrm>
          <a:off x="11747500" y="571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8" name="テキスト ボックス 147">
          <a:extLst>
            <a:ext uri="{FF2B5EF4-FFF2-40B4-BE49-F238E27FC236}">
              <a16:creationId xmlns:a16="http://schemas.microsoft.com/office/drawing/2014/main" xmlns="" id="{F23DD328-885E-4312-8069-86995BDAAE1A}"/>
            </a:ext>
          </a:extLst>
        </xdr:cNvPr>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9" name="テキスト ボックス 148">
          <a:extLst>
            <a:ext uri="{FF2B5EF4-FFF2-40B4-BE49-F238E27FC236}">
              <a16:creationId xmlns:a16="http://schemas.microsoft.com/office/drawing/2014/main" xmlns="" id="{3B27C3F8-8BC2-4390-9C7C-AB1BECF0DF88}"/>
            </a:ext>
          </a:extLst>
        </xdr:cNvPr>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50" name="テキスト ボックス 149">
          <a:extLst>
            <a:ext uri="{FF2B5EF4-FFF2-40B4-BE49-F238E27FC236}">
              <a16:creationId xmlns:a16="http://schemas.microsoft.com/office/drawing/2014/main" xmlns="" id="{42A4C8A3-C578-4667-B751-025F793F7725}"/>
            </a:ext>
          </a:extLst>
        </xdr:cNvPr>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51" name="テキスト ボックス 150">
          <a:extLst>
            <a:ext uri="{FF2B5EF4-FFF2-40B4-BE49-F238E27FC236}">
              <a16:creationId xmlns:a16="http://schemas.microsoft.com/office/drawing/2014/main" xmlns="" id="{A558A919-F981-4CC3-8831-C0B43A072C59}"/>
            </a:ext>
          </a:extLst>
        </xdr:cNvPr>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52" name="テキスト ボックス 151">
          <a:extLst>
            <a:ext uri="{FF2B5EF4-FFF2-40B4-BE49-F238E27FC236}">
              <a16:creationId xmlns:a16="http://schemas.microsoft.com/office/drawing/2014/main" xmlns="" id="{D841ACB0-FFD6-408C-922F-1995E8A5D13C}"/>
            </a:ext>
          </a:extLst>
        </xdr:cNvPr>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148915</xdr:rowOff>
    </xdr:from>
    <xdr:to>
      <xdr:col>76</xdr:col>
      <xdr:colOff>73025</xdr:colOff>
      <xdr:row>30</xdr:row>
      <xdr:rowOff>79065</xdr:rowOff>
    </xdr:to>
    <xdr:sp macro="" textlink="">
      <xdr:nvSpPr>
        <xdr:cNvPr id="153" name="楕円 152">
          <a:extLst>
            <a:ext uri="{FF2B5EF4-FFF2-40B4-BE49-F238E27FC236}">
              <a16:creationId xmlns:a16="http://schemas.microsoft.com/office/drawing/2014/main" xmlns="" id="{701214AE-A8A6-40A7-9142-4B10BE032CBF}"/>
            </a:ext>
          </a:extLst>
        </xdr:cNvPr>
        <xdr:cNvSpPr/>
      </xdr:nvSpPr>
      <xdr:spPr>
        <a:xfrm>
          <a:off x="14744700" y="5892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29</xdr:row>
      <xdr:rowOff>127342</xdr:rowOff>
    </xdr:from>
    <xdr:ext cx="469744" cy="259045"/>
    <xdr:sp macro="" textlink="">
      <xdr:nvSpPr>
        <xdr:cNvPr id="154" name="債務償還比率該当値テキスト">
          <a:extLst>
            <a:ext uri="{FF2B5EF4-FFF2-40B4-BE49-F238E27FC236}">
              <a16:creationId xmlns:a16="http://schemas.microsoft.com/office/drawing/2014/main" xmlns="" id="{F503425C-941C-4087-8B40-A8D0390E0FF2}"/>
            </a:ext>
          </a:extLst>
        </xdr:cNvPr>
        <xdr:cNvSpPr txBox="1"/>
      </xdr:nvSpPr>
      <xdr:spPr>
        <a:xfrm>
          <a:off x="14846300" y="58709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29</xdr:row>
      <xdr:rowOff>80432</xdr:rowOff>
    </xdr:from>
    <xdr:to>
      <xdr:col>72</xdr:col>
      <xdr:colOff>123825</xdr:colOff>
      <xdr:row>30</xdr:row>
      <xdr:rowOff>10582</xdr:rowOff>
    </xdr:to>
    <xdr:sp macro="" textlink="">
      <xdr:nvSpPr>
        <xdr:cNvPr id="155" name="楕円 154">
          <a:extLst>
            <a:ext uri="{FF2B5EF4-FFF2-40B4-BE49-F238E27FC236}">
              <a16:creationId xmlns:a16="http://schemas.microsoft.com/office/drawing/2014/main" xmlns="" id="{601C1D22-D984-47F3-9F9F-DA1154C9A147}"/>
            </a:ext>
          </a:extLst>
        </xdr:cNvPr>
        <xdr:cNvSpPr/>
      </xdr:nvSpPr>
      <xdr:spPr>
        <a:xfrm>
          <a:off x="14033500" y="5824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29</xdr:row>
      <xdr:rowOff>131232</xdr:rowOff>
    </xdr:from>
    <xdr:to>
      <xdr:col>76</xdr:col>
      <xdr:colOff>22225</xdr:colOff>
      <xdr:row>30</xdr:row>
      <xdr:rowOff>28265</xdr:rowOff>
    </xdr:to>
    <xdr:cxnSp macro="">
      <xdr:nvCxnSpPr>
        <xdr:cNvPr id="156" name="直線コネクタ 155">
          <a:extLst>
            <a:ext uri="{FF2B5EF4-FFF2-40B4-BE49-F238E27FC236}">
              <a16:creationId xmlns:a16="http://schemas.microsoft.com/office/drawing/2014/main" xmlns="" id="{8B4558EA-8F2D-4DBA-B429-C398585ABEEB}"/>
            </a:ext>
          </a:extLst>
        </xdr:cNvPr>
        <xdr:cNvCxnSpPr/>
      </xdr:nvCxnSpPr>
      <xdr:spPr>
        <a:xfrm>
          <a:off x="14084300" y="5874807"/>
          <a:ext cx="711200" cy="68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29</xdr:row>
      <xdr:rowOff>145547</xdr:rowOff>
    </xdr:from>
    <xdr:to>
      <xdr:col>68</xdr:col>
      <xdr:colOff>123825</xdr:colOff>
      <xdr:row>30</xdr:row>
      <xdr:rowOff>75697</xdr:rowOff>
    </xdr:to>
    <xdr:sp macro="" textlink="">
      <xdr:nvSpPr>
        <xdr:cNvPr id="157" name="楕円 156">
          <a:extLst>
            <a:ext uri="{FF2B5EF4-FFF2-40B4-BE49-F238E27FC236}">
              <a16:creationId xmlns:a16="http://schemas.microsoft.com/office/drawing/2014/main" xmlns="" id="{7D548DE6-C972-44ED-ABF4-59D7C1F32492}"/>
            </a:ext>
          </a:extLst>
        </xdr:cNvPr>
        <xdr:cNvSpPr/>
      </xdr:nvSpPr>
      <xdr:spPr>
        <a:xfrm>
          <a:off x="13271500" y="5889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29</xdr:row>
      <xdr:rowOff>131232</xdr:rowOff>
    </xdr:from>
    <xdr:to>
      <xdr:col>72</xdr:col>
      <xdr:colOff>73025</xdr:colOff>
      <xdr:row>30</xdr:row>
      <xdr:rowOff>24897</xdr:rowOff>
    </xdr:to>
    <xdr:cxnSp macro="">
      <xdr:nvCxnSpPr>
        <xdr:cNvPr id="158" name="直線コネクタ 157">
          <a:extLst>
            <a:ext uri="{FF2B5EF4-FFF2-40B4-BE49-F238E27FC236}">
              <a16:creationId xmlns:a16="http://schemas.microsoft.com/office/drawing/2014/main" xmlns="" id="{EA591533-4E1A-4D72-A728-A2F6C4236C38}"/>
            </a:ext>
          </a:extLst>
        </xdr:cNvPr>
        <xdr:cNvCxnSpPr/>
      </xdr:nvCxnSpPr>
      <xdr:spPr>
        <a:xfrm flipV="1">
          <a:off x="13322300" y="5874807"/>
          <a:ext cx="762000" cy="651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29</xdr:row>
      <xdr:rowOff>45974</xdr:rowOff>
    </xdr:from>
    <xdr:to>
      <xdr:col>64</xdr:col>
      <xdr:colOff>123825</xdr:colOff>
      <xdr:row>29</xdr:row>
      <xdr:rowOff>147574</xdr:rowOff>
    </xdr:to>
    <xdr:sp macro="" textlink="">
      <xdr:nvSpPr>
        <xdr:cNvPr id="159" name="楕円 158">
          <a:extLst>
            <a:ext uri="{FF2B5EF4-FFF2-40B4-BE49-F238E27FC236}">
              <a16:creationId xmlns:a16="http://schemas.microsoft.com/office/drawing/2014/main" xmlns="" id="{50427591-C2E7-4024-AC2C-83439552F3FD}"/>
            </a:ext>
          </a:extLst>
        </xdr:cNvPr>
        <xdr:cNvSpPr/>
      </xdr:nvSpPr>
      <xdr:spPr>
        <a:xfrm>
          <a:off x="12509500" y="5789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29</xdr:row>
      <xdr:rowOff>96774</xdr:rowOff>
    </xdr:from>
    <xdr:to>
      <xdr:col>68</xdr:col>
      <xdr:colOff>73025</xdr:colOff>
      <xdr:row>30</xdr:row>
      <xdr:rowOff>24897</xdr:rowOff>
    </xdr:to>
    <xdr:cxnSp macro="">
      <xdr:nvCxnSpPr>
        <xdr:cNvPr id="160" name="直線コネクタ 159">
          <a:extLst>
            <a:ext uri="{FF2B5EF4-FFF2-40B4-BE49-F238E27FC236}">
              <a16:creationId xmlns:a16="http://schemas.microsoft.com/office/drawing/2014/main" xmlns="" id="{5D07CE50-617D-4B11-8E32-3A1DFD9AB4AB}"/>
            </a:ext>
          </a:extLst>
        </xdr:cNvPr>
        <xdr:cNvCxnSpPr/>
      </xdr:nvCxnSpPr>
      <xdr:spPr>
        <a:xfrm>
          <a:off x="12560300" y="5840349"/>
          <a:ext cx="762000" cy="995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29</xdr:row>
      <xdr:rowOff>131384</xdr:rowOff>
    </xdr:from>
    <xdr:to>
      <xdr:col>60</xdr:col>
      <xdr:colOff>123825</xdr:colOff>
      <xdr:row>30</xdr:row>
      <xdr:rowOff>61534</xdr:rowOff>
    </xdr:to>
    <xdr:sp macro="" textlink="">
      <xdr:nvSpPr>
        <xdr:cNvPr id="161" name="楕円 160">
          <a:extLst>
            <a:ext uri="{FF2B5EF4-FFF2-40B4-BE49-F238E27FC236}">
              <a16:creationId xmlns:a16="http://schemas.microsoft.com/office/drawing/2014/main" xmlns="" id="{9D299DBD-1F48-40C2-8D74-345066BB0771}"/>
            </a:ext>
          </a:extLst>
        </xdr:cNvPr>
        <xdr:cNvSpPr/>
      </xdr:nvSpPr>
      <xdr:spPr>
        <a:xfrm>
          <a:off x="11747500" y="5874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29</xdr:row>
      <xdr:rowOff>96774</xdr:rowOff>
    </xdr:from>
    <xdr:to>
      <xdr:col>64</xdr:col>
      <xdr:colOff>73025</xdr:colOff>
      <xdr:row>30</xdr:row>
      <xdr:rowOff>10734</xdr:rowOff>
    </xdr:to>
    <xdr:cxnSp macro="">
      <xdr:nvCxnSpPr>
        <xdr:cNvPr id="162" name="直線コネクタ 161">
          <a:extLst>
            <a:ext uri="{FF2B5EF4-FFF2-40B4-BE49-F238E27FC236}">
              <a16:creationId xmlns:a16="http://schemas.microsoft.com/office/drawing/2014/main" xmlns="" id="{F35FD8D9-B978-4C85-8C10-ABFFACA8524C}"/>
            </a:ext>
          </a:extLst>
        </xdr:cNvPr>
        <xdr:cNvCxnSpPr/>
      </xdr:nvCxnSpPr>
      <xdr:spPr>
        <a:xfrm flipV="1">
          <a:off x="11798300" y="5840349"/>
          <a:ext cx="762000" cy="854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27</xdr:row>
      <xdr:rowOff>158228</xdr:rowOff>
    </xdr:from>
    <xdr:ext cx="469744" cy="259045"/>
    <xdr:sp macro="" textlink="">
      <xdr:nvSpPr>
        <xdr:cNvPr id="163" name="n_1aveValue債務償還比率">
          <a:extLst>
            <a:ext uri="{FF2B5EF4-FFF2-40B4-BE49-F238E27FC236}">
              <a16:creationId xmlns:a16="http://schemas.microsoft.com/office/drawing/2014/main" xmlns="" id="{4EB4ECB9-ED5B-4EA5-8E93-B8E8F9D6699B}"/>
            </a:ext>
          </a:extLst>
        </xdr:cNvPr>
        <xdr:cNvSpPr txBox="1"/>
      </xdr:nvSpPr>
      <xdr:spPr>
        <a:xfrm>
          <a:off x="13836727" y="55589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27</xdr:row>
      <xdr:rowOff>106067</xdr:rowOff>
    </xdr:from>
    <xdr:ext cx="469744" cy="259045"/>
    <xdr:sp macro="" textlink="">
      <xdr:nvSpPr>
        <xdr:cNvPr id="164" name="n_2aveValue債務償還比率">
          <a:extLst>
            <a:ext uri="{FF2B5EF4-FFF2-40B4-BE49-F238E27FC236}">
              <a16:creationId xmlns:a16="http://schemas.microsoft.com/office/drawing/2014/main" xmlns="" id="{32BDDB8A-E0CC-4519-BADE-D80A5FDF327B}"/>
            </a:ext>
          </a:extLst>
        </xdr:cNvPr>
        <xdr:cNvSpPr txBox="1"/>
      </xdr:nvSpPr>
      <xdr:spPr>
        <a:xfrm>
          <a:off x="13087427" y="5506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27</xdr:row>
      <xdr:rowOff>99072</xdr:rowOff>
    </xdr:from>
    <xdr:ext cx="469744" cy="259045"/>
    <xdr:sp macro="" textlink="">
      <xdr:nvSpPr>
        <xdr:cNvPr id="165" name="n_3aveValue債務償還比率">
          <a:extLst>
            <a:ext uri="{FF2B5EF4-FFF2-40B4-BE49-F238E27FC236}">
              <a16:creationId xmlns:a16="http://schemas.microsoft.com/office/drawing/2014/main" xmlns="" id="{90869308-4D6A-407A-A246-64F10382025C}"/>
            </a:ext>
          </a:extLst>
        </xdr:cNvPr>
        <xdr:cNvSpPr txBox="1"/>
      </xdr:nvSpPr>
      <xdr:spPr>
        <a:xfrm>
          <a:off x="12325427" y="549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27</xdr:row>
      <xdr:rowOff>91213</xdr:rowOff>
    </xdr:from>
    <xdr:ext cx="469744" cy="259045"/>
    <xdr:sp macro="" textlink="">
      <xdr:nvSpPr>
        <xdr:cNvPr id="166" name="n_4aveValue債務償還比率">
          <a:extLst>
            <a:ext uri="{FF2B5EF4-FFF2-40B4-BE49-F238E27FC236}">
              <a16:creationId xmlns:a16="http://schemas.microsoft.com/office/drawing/2014/main" xmlns="" id="{49B6974D-3360-4FCD-B3AA-9D4DCDED0481}"/>
            </a:ext>
          </a:extLst>
        </xdr:cNvPr>
        <xdr:cNvSpPr txBox="1"/>
      </xdr:nvSpPr>
      <xdr:spPr>
        <a:xfrm>
          <a:off x="11563427" y="54918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30</xdr:row>
      <xdr:rowOff>1709</xdr:rowOff>
    </xdr:from>
    <xdr:ext cx="469744" cy="259045"/>
    <xdr:sp macro="" textlink="">
      <xdr:nvSpPr>
        <xdr:cNvPr id="167" name="n_1mainValue債務償還比率">
          <a:extLst>
            <a:ext uri="{FF2B5EF4-FFF2-40B4-BE49-F238E27FC236}">
              <a16:creationId xmlns:a16="http://schemas.microsoft.com/office/drawing/2014/main" xmlns="" id="{9B22E1DD-7152-4B7B-A9E7-3E7A9B8C9043}"/>
            </a:ext>
          </a:extLst>
        </xdr:cNvPr>
        <xdr:cNvSpPr txBox="1"/>
      </xdr:nvSpPr>
      <xdr:spPr>
        <a:xfrm>
          <a:off x="13836727" y="59167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30</xdr:row>
      <xdr:rowOff>66824</xdr:rowOff>
    </xdr:from>
    <xdr:ext cx="469744" cy="259045"/>
    <xdr:sp macro="" textlink="">
      <xdr:nvSpPr>
        <xdr:cNvPr id="168" name="n_2mainValue債務償還比率">
          <a:extLst>
            <a:ext uri="{FF2B5EF4-FFF2-40B4-BE49-F238E27FC236}">
              <a16:creationId xmlns:a16="http://schemas.microsoft.com/office/drawing/2014/main" xmlns="" id="{8FD02692-DBFA-4A93-8898-B5E1EB9E96BA}"/>
            </a:ext>
          </a:extLst>
        </xdr:cNvPr>
        <xdr:cNvSpPr txBox="1"/>
      </xdr:nvSpPr>
      <xdr:spPr>
        <a:xfrm>
          <a:off x="13087427" y="5981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138701</xdr:rowOff>
    </xdr:from>
    <xdr:ext cx="469744" cy="259045"/>
    <xdr:sp macro="" textlink="">
      <xdr:nvSpPr>
        <xdr:cNvPr id="169" name="n_3mainValue債務償還比率">
          <a:extLst>
            <a:ext uri="{FF2B5EF4-FFF2-40B4-BE49-F238E27FC236}">
              <a16:creationId xmlns:a16="http://schemas.microsoft.com/office/drawing/2014/main" xmlns="" id="{F8E3F5BB-6E97-4230-8F1C-39C0F4F6F94E}"/>
            </a:ext>
          </a:extLst>
        </xdr:cNvPr>
        <xdr:cNvSpPr txBox="1"/>
      </xdr:nvSpPr>
      <xdr:spPr>
        <a:xfrm>
          <a:off x="12325427" y="5882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52661</xdr:rowOff>
    </xdr:from>
    <xdr:ext cx="469744" cy="259045"/>
    <xdr:sp macro="" textlink="">
      <xdr:nvSpPr>
        <xdr:cNvPr id="170" name="n_4mainValue債務償還比率">
          <a:extLst>
            <a:ext uri="{FF2B5EF4-FFF2-40B4-BE49-F238E27FC236}">
              <a16:creationId xmlns:a16="http://schemas.microsoft.com/office/drawing/2014/main" xmlns="" id="{F276D8D5-ADD6-4975-A7F6-4435B0CB5A2E}"/>
            </a:ext>
          </a:extLst>
        </xdr:cNvPr>
        <xdr:cNvSpPr txBox="1"/>
      </xdr:nvSpPr>
      <xdr:spPr>
        <a:xfrm>
          <a:off x="11563427" y="5967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71" name="正方形/長方形 170">
          <a:extLst>
            <a:ext uri="{FF2B5EF4-FFF2-40B4-BE49-F238E27FC236}">
              <a16:creationId xmlns:a16="http://schemas.microsoft.com/office/drawing/2014/main" xmlns="" id="{3E275F61-08F4-4590-A457-BCE94A678119}"/>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72" name="正方形/長方形 171">
          <a:extLst>
            <a:ext uri="{FF2B5EF4-FFF2-40B4-BE49-F238E27FC236}">
              <a16:creationId xmlns:a16="http://schemas.microsoft.com/office/drawing/2014/main" xmlns="" id="{2AEE5495-E6D1-465A-B989-DBA33EC21EB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73" name="テキスト ボックス 172">
          <a:extLst>
            <a:ext uri="{FF2B5EF4-FFF2-40B4-BE49-F238E27FC236}">
              <a16:creationId xmlns:a16="http://schemas.microsoft.com/office/drawing/2014/main" xmlns="" id="{4C549B73-9BB4-4812-ADFE-12CB9FFE349D}"/>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74" name="テキスト ボックス 173">
          <a:extLst>
            <a:ext uri="{FF2B5EF4-FFF2-40B4-BE49-F238E27FC236}">
              <a16:creationId xmlns:a16="http://schemas.microsoft.com/office/drawing/2014/main" xmlns="" id="{B63095CB-7822-45FE-9FB0-11276331B8B3}"/>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75" name="テキスト ボックス 174">
          <a:extLst>
            <a:ext uri="{FF2B5EF4-FFF2-40B4-BE49-F238E27FC236}">
              <a16:creationId xmlns:a16="http://schemas.microsoft.com/office/drawing/2014/main" xmlns="" id="{884F779E-7E05-41AA-9818-BD714B71B3BE}"/>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76" name="テキスト ボックス 175">
          <a:extLst>
            <a:ext uri="{FF2B5EF4-FFF2-40B4-BE49-F238E27FC236}">
              <a16:creationId xmlns:a16="http://schemas.microsoft.com/office/drawing/2014/main" xmlns="" id="{EB6392BC-10B9-4F21-B923-B79D419D8F51}"/>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D11F19FC-E19A-42D3-9BB5-383D1C29477A}"/>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F3F1F37C-022A-414E-A6AE-3653D60ECC4D}"/>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15581476-2C31-4B7C-925E-6AD58698920D}"/>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4E6A661E-C86D-40DC-8A7E-374B3E5D3BFF}"/>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BDC5BEFD-B042-4176-971F-9221C592D5EC}"/>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6869CAC3-CAF8-40DB-8449-2203F35D74A3}"/>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7B3703B6-6948-4482-8C2A-D4D6D1721563}"/>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B1AEF9E4-408A-4BAB-811E-DFB7C767306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24AA0227-24CF-4F21-BD17-5BDCE2ADE4D1}"/>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402804D8-86E8-4DFB-96A9-2B0BB09CE3BA}"/>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13,301
13,178
20.14
8,357,621
8,001,064
350,783
3,428,489
4,960,391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3B46731D-4026-4EC6-99B7-0389F6A020B9}"/>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6804F64B-E3CF-4E0E-BD38-ACCF6D8632A2}"/>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D2B2DBA5-3AB1-40AA-93F3-AF2D6605EB03}"/>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E0306185-6007-4219-91FE-E9B8373C61B8}"/>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5D2431CD-1104-4F66-BAC5-1FE6BB4DE8D2}"/>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xmlns="" id="{5082127E-E061-496C-B7C8-E9F15AE5C9C4}"/>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706FF213-31A1-4E46-A62B-AD7404D0E2DD}"/>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0F7BAB13-236B-404B-9F07-75888C638F38}"/>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F7E3BC8E-5D85-4768-881D-7DAF5E4EE32D}"/>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DF829864-56FE-43A5-9738-B7EBCB797AE1}"/>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5AAF514A-471A-41C6-8BA6-A8C51BEA56C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6A7B2717-C9D3-4DD0-B5B4-50A40C006A1C}"/>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CB9C1123-5C6B-4ACA-9D44-3097826C39EA}"/>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8E0CCF14-4DA4-41B3-8A59-E998924AF69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7FF5396A-907A-4650-AB57-0EC04619386B}"/>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31D2E311-CAA8-4A16-BD57-AD8C96140F91}"/>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3CD6F5C1-D2F4-45FF-AF96-DEAC0AD32699}"/>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0E233C0B-DE62-4FBA-BCEF-1BEFD5B83AC5}"/>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A665763A-AD84-491B-B3AC-BFAD32B2E1FD}"/>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DDDC5CCB-02F0-4A9A-B643-788AD5BD05E1}"/>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E957FEE6-9CDC-446C-952A-82E8D6BF8B3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7518036B-083B-415A-9813-0606C9E3FD9F}"/>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2CB572DE-8504-4557-8C5F-70EC6C8C5D42}"/>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2C2AEAE-4706-459A-9763-14BAC2FAED6A}"/>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DBF57289-19BD-4F41-AA38-4BF5B81088F6}"/>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312DB305-C0EF-412B-93CE-8FC8B2CA9D77}"/>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0615A496-D3E8-4276-9950-967ACE35DE1A}"/>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B6ACE6A0-73E7-40AB-8F1F-6EB7589F9F1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04F270EF-2C47-438A-A5B5-C37B4F8C19A6}"/>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ED0BC9F8-165B-4800-985C-8EC533E8D05B}"/>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02D740E9-D337-4959-9304-C668FCFF2262}"/>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AFA62821-E91A-41E4-AA02-5D32065B7728}"/>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4" name="直線コネクタ 43">
          <a:extLst>
            <a:ext uri="{FF2B5EF4-FFF2-40B4-BE49-F238E27FC236}">
              <a16:creationId xmlns:a16="http://schemas.microsoft.com/office/drawing/2014/main" xmlns="" id="{71B46EE6-24E3-4687-B4E2-1F3BE59B129A}"/>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162577</xdr:rowOff>
    </xdr:from>
    <xdr:ext cx="467179" cy="259045"/>
    <xdr:sp macro="" textlink="">
      <xdr:nvSpPr>
        <xdr:cNvPr id="45" name="テキスト ボックス 44">
          <a:extLst>
            <a:ext uri="{FF2B5EF4-FFF2-40B4-BE49-F238E27FC236}">
              <a16:creationId xmlns:a16="http://schemas.microsoft.com/office/drawing/2014/main" xmlns="" id="{4238B638-B6B9-49DF-B72C-9C97140E30A8}"/>
            </a:ext>
          </a:extLst>
        </xdr:cNvPr>
        <xdr:cNvSpPr txBox="1"/>
      </xdr:nvSpPr>
      <xdr:spPr>
        <a:xfrm>
          <a:off x="294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6" name="直線コネクタ 45">
          <a:extLst>
            <a:ext uri="{FF2B5EF4-FFF2-40B4-BE49-F238E27FC236}">
              <a16:creationId xmlns:a16="http://schemas.microsoft.com/office/drawing/2014/main" xmlns="" id="{4540F176-C5D1-427C-813E-52A410A0A409}"/>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D8822210-C213-4802-A8F1-B53061115E2F}"/>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8" name="直線コネクタ 47">
          <a:extLst>
            <a:ext uri="{FF2B5EF4-FFF2-40B4-BE49-F238E27FC236}">
              <a16:creationId xmlns:a16="http://schemas.microsoft.com/office/drawing/2014/main" xmlns="" id="{45448DB6-8A58-4EC9-B6B1-55912AE33075}"/>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F4F5C3C4-13EB-40D4-AE0C-8D14E383CFD3}"/>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50" name="直線コネクタ 49">
          <a:extLst>
            <a:ext uri="{FF2B5EF4-FFF2-40B4-BE49-F238E27FC236}">
              <a16:creationId xmlns:a16="http://schemas.microsoft.com/office/drawing/2014/main" xmlns="" id="{1439FE4E-8E64-4647-BF22-7D159F64842C}"/>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51" name="テキスト ボックス 50">
          <a:extLst>
            <a:ext uri="{FF2B5EF4-FFF2-40B4-BE49-F238E27FC236}">
              <a16:creationId xmlns:a16="http://schemas.microsoft.com/office/drawing/2014/main" xmlns="" id="{900873C3-8B12-424E-9C66-E475184E23E9}"/>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2" name="直線コネクタ 51">
          <a:extLst>
            <a:ext uri="{FF2B5EF4-FFF2-40B4-BE49-F238E27FC236}">
              <a16:creationId xmlns:a16="http://schemas.microsoft.com/office/drawing/2014/main" xmlns="" id="{2B1DB670-9434-4227-BE3C-0B3E39580B66}"/>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3" name="テキスト ボックス 52">
          <a:extLst>
            <a:ext uri="{FF2B5EF4-FFF2-40B4-BE49-F238E27FC236}">
              <a16:creationId xmlns:a16="http://schemas.microsoft.com/office/drawing/2014/main" xmlns="" id="{4022664E-6359-42B8-B33B-15ADCCEF70DB}"/>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CA4A882B-BD9C-49EB-970A-A661CB369E49}"/>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12192</xdr:rowOff>
    </xdr:from>
    <xdr:to>
      <xdr:col>24</xdr:col>
      <xdr:colOff>62865</xdr:colOff>
      <xdr:row>41</xdr:row>
      <xdr:rowOff>64770</xdr:rowOff>
    </xdr:to>
    <xdr:cxnSp macro="">
      <xdr:nvCxnSpPr>
        <xdr:cNvPr id="55" name="直線コネクタ 54">
          <a:extLst>
            <a:ext uri="{FF2B5EF4-FFF2-40B4-BE49-F238E27FC236}">
              <a16:creationId xmlns:a16="http://schemas.microsoft.com/office/drawing/2014/main" xmlns="" id="{DF03B986-19E5-4704-AAD4-B106A0AEC1EC}"/>
            </a:ext>
          </a:extLst>
        </xdr:cNvPr>
        <xdr:cNvCxnSpPr/>
      </xdr:nvCxnSpPr>
      <xdr:spPr>
        <a:xfrm flipV="1">
          <a:off x="4634865" y="5670042"/>
          <a:ext cx="0" cy="14241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68597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355240D3-E1F9-407C-B4FC-7ABFEBA5868E}"/>
            </a:ext>
          </a:extLst>
        </xdr:cNvPr>
        <xdr:cNvSpPr txBox="1"/>
      </xdr:nvSpPr>
      <xdr:spPr>
        <a:xfrm>
          <a:off x="4673600" y="709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64770</xdr:rowOff>
    </xdr:from>
    <xdr:to>
      <xdr:col>24</xdr:col>
      <xdr:colOff>152400</xdr:colOff>
      <xdr:row>41</xdr:row>
      <xdr:rowOff>64770</xdr:rowOff>
    </xdr:to>
    <xdr:cxnSp macro="">
      <xdr:nvCxnSpPr>
        <xdr:cNvPr id="57" name="直線コネクタ 56">
          <a:extLst>
            <a:ext uri="{FF2B5EF4-FFF2-40B4-BE49-F238E27FC236}">
              <a16:creationId xmlns:a16="http://schemas.microsoft.com/office/drawing/2014/main" xmlns="" id="{F59A1D76-8B71-49E7-9AC7-5A9949E5D9C3}"/>
            </a:ext>
          </a:extLst>
        </xdr:cNvPr>
        <xdr:cNvCxnSpPr/>
      </xdr:nvCxnSpPr>
      <xdr:spPr>
        <a:xfrm>
          <a:off x="4546600" y="7094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130319</xdr:rowOff>
    </xdr:from>
    <xdr:ext cx="405111" cy="259045"/>
    <xdr:sp macro="" textlink="">
      <xdr:nvSpPr>
        <xdr:cNvPr id="58" name="【道路】&#10;有形固定資産減価償却率最大値テキスト">
          <a:extLst>
            <a:ext uri="{FF2B5EF4-FFF2-40B4-BE49-F238E27FC236}">
              <a16:creationId xmlns:a16="http://schemas.microsoft.com/office/drawing/2014/main" xmlns="" id="{F5084622-5813-452F-AD4C-644529606855}"/>
            </a:ext>
          </a:extLst>
        </xdr:cNvPr>
        <xdr:cNvSpPr txBox="1"/>
      </xdr:nvSpPr>
      <xdr:spPr>
        <a:xfrm>
          <a:off x="4673600" y="54452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12192</xdr:rowOff>
    </xdr:from>
    <xdr:to>
      <xdr:col>24</xdr:col>
      <xdr:colOff>152400</xdr:colOff>
      <xdr:row>33</xdr:row>
      <xdr:rowOff>12192</xdr:rowOff>
    </xdr:to>
    <xdr:cxnSp macro="">
      <xdr:nvCxnSpPr>
        <xdr:cNvPr id="59" name="直線コネクタ 58">
          <a:extLst>
            <a:ext uri="{FF2B5EF4-FFF2-40B4-BE49-F238E27FC236}">
              <a16:creationId xmlns:a16="http://schemas.microsoft.com/office/drawing/2014/main" xmlns="" id="{3FB9F25B-A5C4-4EA6-BF59-6D2289FC8306}"/>
            </a:ext>
          </a:extLst>
        </xdr:cNvPr>
        <xdr:cNvCxnSpPr/>
      </xdr:nvCxnSpPr>
      <xdr:spPr>
        <a:xfrm>
          <a:off x="4546600" y="56700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104411</xdr:rowOff>
    </xdr:from>
    <xdr:ext cx="405111" cy="259045"/>
    <xdr:sp macro="" textlink="">
      <xdr:nvSpPr>
        <xdr:cNvPr id="60" name="【道路】&#10;有形固定資産減価償却率平均値テキスト">
          <a:extLst>
            <a:ext uri="{FF2B5EF4-FFF2-40B4-BE49-F238E27FC236}">
              <a16:creationId xmlns:a16="http://schemas.microsoft.com/office/drawing/2014/main" xmlns="" id="{560CB067-F378-4682-B3D2-73D4F7F52EA4}"/>
            </a:ext>
          </a:extLst>
        </xdr:cNvPr>
        <xdr:cNvSpPr txBox="1"/>
      </xdr:nvSpPr>
      <xdr:spPr>
        <a:xfrm>
          <a:off x="4673600" y="62766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125984</xdr:rowOff>
    </xdr:from>
    <xdr:to>
      <xdr:col>24</xdr:col>
      <xdr:colOff>114300</xdr:colOff>
      <xdr:row>37</xdr:row>
      <xdr:rowOff>56134</xdr:rowOff>
    </xdr:to>
    <xdr:sp macro="" textlink="">
      <xdr:nvSpPr>
        <xdr:cNvPr id="61" name="フローチャート: 判断 60">
          <a:extLst>
            <a:ext uri="{FF2B5EF4-FFF2-40B4-BE49-F238E27FC236}">
              <a16:creationId xmlns:a16="http://schemas.microsoft.com/office/drawing/2014/main" xmlns="" id="{CE82381A-4AD2-4B1A-BA22-69C64A821607}"/>
            </a:ext>
          </a:extLst>
        </xdr:cNvPr>
        <xdr:cNvSpPr/>
      </xdr:nvSpPr>
      <xdr:spPr>
        <a:xfrm>
          <a:off x="4584700" y="629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103124</xdr:rowOff>
    </xdr:from>
    <xdr:to>
      <xdr:col>20</xdr:col>
      <xdr:colOff>38100</xdr:colOff>
      <xdr:row>37</xdr:row>
      <xdr:rowOff>33274</xdr:rowOff>
    </xdr:to>
    <xdr:sp macro="" textlink="">
      <xdr:nvSpPr>
        <xdr:cNvPr id="62" name="フローチャート: 判断 61">
          <a:extLst>
            <a:ext uri="{FF2B5EF4-FFF2-40B4-BE49-F238E27FC236}">
              <a16:creationId xmlns:a16="http://schemas.microsoft.com/office/drawing/2014/main" xmlns="" id="{278E182B-7EDB-4CE0-9EFD-D9330F7DDC8D}"/>
            </a:ext>
          </a:extLst>
        </xdr:cNvPr>
        <xdr:cNvSpPr/>
      </xdr:nvSpPr>
      <xdr:spPr>
        <a:xfrm>
          <a:off x="3746500" y="62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80264</xdr:rowOff>
    </xdr:from>
    <xdr:to>
      <xdr:col>15</xdr:col>
      <xdr:colOff>101600</xdr:colOff>
      <xdr:row>37</xdr:row>
      <xdr:rowOff>10414</xdr:rowOff>
    </xdr:to>
    <xdr:sp macro="" textlink="">
      <xdr:nvSpPr>
        <xdr:cNvPr id="63" name="フローチャート: 判断 62">
          <a:extLst>
            <a:ext uri="{FF2B5EF4-FFF2-40B4-BE49-F238E27FC236}">
              <a16:creationId xmlns:a16="http://schemas.microsoft.com/office/drawing/2014/main" xmlns="" id="{F1FBD30C-3577-449B-8657-0C2704477FE9}"/>
            </a:ext>
          </a:extLst>
        </xdr:cNvPr>
        <xdr:cNvSpPr/>
      </xdr:nvSpPr>
      <xdr:spPr>
        <a:xfrm>
          <a:off x="2857500" y="6252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55118</xdr:rowOff>
    </xdr:from>
    <xdr:to>
      <xdr:col>10</xdr:col>
      <xdr:colOff>165100</xdr:colOff>
      <xdr:row>36</xdr:row>
      <xdr:rowOff>156718</xdr:rowOff>
    </xdr:to>
    <xdr:sp macro="" textlink="">
      <xdr:nvSpPr>
        <xdr:cNvPr id="64" name="フローチャート: 判断 63">
          <a:extLst>
            <a:ext uri="{FF2B5EF4-FFF2-40B4-BE49-F238E27FC236}">
              <a16:creationId xmlns:a16="http://schemas.microsoft.com/office/drawing/2014/main" xmlns="" id="{C857FEBD-819C-4B1B-AB9D-04D97AD38A88}"/>
            </a:ext>
          </a:extLst>
        </xdr:cNvPr>
        <xdr:cNvSpPr/>
      </xdr:nvSpPr>
      <xdr:spPr>
        <a:xfrm>
          <a:off x="1968500" y="6227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23114</xdr:rowOff>
    </xdr:from>
    <xdr:to>
      <xdr:col>6</xdr:col>
      <xdr:colOff>38100</xdr:colOff>
      <xdr:row>36</xdr:row>
      <xdr:rowOff>124714</xdr:rowOff>
    </xdr:to>
    <xdr:sp macro="" textlink="">
      <xdr:nvSpPr>
        <xdr:cNvPr id="65" name="フローチャート: 判断 64">
          <a:extLst>
            <a:ext uri="{FF2B5EF4-FFF2-40B4-BE49-F238E27FC236}">
              <a16:creationId xmlns:a16="http://schemas.microsoft.com/office/drawing/2014/main" xmlns="" id="{56229CFA-EA65-4DCB-B5F0-1097D83EA3D3}"/>
            </a:ext>
          </a:extLst>
        </xdr:cNvPr>
        <xdr:cNvSpPr/>
      </xdr:nvSpPr>
      <xdr:spPr>
        <a:xfrm>
          <a:off x="1079500" y="61953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7DE59DDE-F1A4-4A50-937A-60ED3EA0FD6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A101ECED-1830-443D-83C9-B4C52746291F}"/>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534758F-60FB-4042-A3F0-9DD684B739BE}"/>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D0328074-53C7-49A0-B29E-C5571F079BB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A79C061-73D5-4913-83AA-E8676A42C9F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139700</xdr:rowOff>
    </xdr:from>
    <xdr:to>
      <xdr:col>24</xdr:col>
      <xdr:colOff>114300</xdr:colOff>
      <xdr:row>36</xdr:row>
      <xdr:rowOff>69850</xdr:rowOff>
    </xdr:to>
    <xdr:sp macro="" textlink="">
      <xdr:nvSpPr>
        <xdr:cNvPr id="71" name="楕円 70">
          <a:extLst>
            <a:ext uri="{FF2B5EF4-FFF2-40B4-BE49-F238E27FC236}">
              <a16:creationId xmlns:a16="http://schemas.microsoft.com/office/drawing/2014/main" xmlns="" id="{CC8E30A9-B26D-4211-9781-38C6B85ABA38}"/>
            </a:ext>
          </a:extLst>
        </xdr:cNvPr>
        <xdr:cNvSpPr/>
      </xdr:nvSpPr>
      <xdr:spPr>
        <a:xfrm>
          <a:off x="45847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34</xdr:row>
      <xdr:rowOff>162577</xdr:rowOff>
    </xdr:from>
    <xdr:ext cx="405111" cy="259045"/>
    <xdr:sp macro="" textlink="">
      <xdr:nvSpPr>
        <xdr:cNvPr id="72" name="【道路】&#10;有形固定資産減価償却率該当値テキスト">
          <a:extLst>
            <a:ext uri="{FF2B5EF4-FFF2-40B4-BE49-F238E27FC236}">
              <a16:creationId xmlns:a16="http://schemas.microsoft.com/office/drawing/2014/main" xmlns="" id="{B46426EB-9CC8-40FD-A9E2-B7BB41DF379C}"/>
            </a:ext>
          </a:extLst>
        </xdr:cNvPr>
        <xdr:cNvSpPr txBox="1"/>
      </xdr:nvSpPr>
      <xdr:spPr>
        <a:xfrm>
          <a:off x="4673600" y="5991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100838</xdr:rowOff>
    </xdr:from>
    <xdr:to>
      <xdr:col>20</xdr:col>
      <xdr:colOff>38100</xdr:colOff>
      <xdr:row>36</xdr:row>
      <xdr:rowOff>30988</xdr:rowOff>
    </xdr:to>
    <xdr:sp macro="" textlink="">
      <xdr:nvSpPr>
        <xdr:cNvPr id="73" name="楕円 72">
          <a:extLst>
            <a:ext uri="{FF2B5EF4-FFF2-40B4-BE49-F238E27FC236}">
              <a16:creationId xmlns:a16="http://schemas.microsoft.com/office/drawing/2014/main" xmlns="" id="{082A6100-4FF6-4A84-9AF7-BE0AF0DDACAA}"/>
            </a:ext>
          </a:extLst>
        </xdr:cNvPr>
        <xdr:cNvSpPr/>
      </xdr:nvSpPr>
      <xdr:spPr>
        <a:xfrm>
          <a:off x="3746500" y="610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151638</xdr:rowOff>
    </xdr:from>
    <xdr:to>
      <xdr:col>24</xdr:col>
      <xdr:colOff>63500</xdr:colOff>
      <xdr:row>36</xdr:row>
      <xdr:rowOff>19050</xdr:rowOff>
    </xdr:to>
    <xdr:cxnSp macro="">
      <xdr:nvCxnSpPr>
        <xdr:cNvPr id="74" name="直線コネクタ 73">
          <a:extLst>
            <a:ext uri="{FF2B5EF4-FFF2-40B4-BE49-F238E27FC236}">
              <a16:creationId xmlns:a16="http://schemas.microsoft.com/office/drawing/2014/main" xmlns="" id="{239AC41C-EAB8-4085-B44A-0C4F09AFF860}"/>
            </a:ext>
          </a:extLst>
        </xdr:cNvPr>
        <xdr:cNvCxnSpPr/>
      </xdr:nvCxnSpPr>
      <xdr:spPr>
        <a:xfrm>
          <a:off x="3797300" y="6152388"/>
          <a:ext cx="8382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64262</xdr:rowOff>
    </xdr:from>
    <xdr:to>
      <xdr:col>15</xdr:col>
      <xdr:colOff>101600</xdr:colOff>
      <xdr:row>35</xdr:row>
      <xdr:rowOff>165862</xdr:rowOff>
    </xdr:to>
    <xdr:sp macro="" textlink="">
      <xdr:nvSpPr>
        <xdr:cNvPr id="75" name="楕円 74">
          <a:extLst>
            <a:ext uri="{FF2B5EF4-FFF2-40B4-BE49-F238E27FC236}">
              <a16:creationId xmlns:a16="http://schemas.microsoft.com/office/drawing/2014/main" xmlns="" id="{EF52816F-5226-4B19-9ECB-8227D27794B6}"/>
            </a:ext>
          </a:extLst>
        </xdr:cNvPr>
        <xdr:cNvSpPr/>
      </xdr:nvSpPr>
      <xdr:spPr>
        <a:xfrm>
          <a:off x="2857500" y="6065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115062</xdr:rowOff>
    </xdr:from>
    <xdr:to>
      <xdr:col>19</xdr:col>
      <xdr:colOff>177800</xdr:colOff>
      <xdr:row>35</xdr:row>
      <xdr:rowOff>151638</xdr:rowOff>
    </xdr:to>
    <xdr:cxnSp macro="">
      <xdr:nvCxnSpPr>
        <xdr:cNvPr id="76" name="直線コネクタ 75">
          <a:extLst>
            <a:ext uri="{FF2B5EF4-FFF2-40B4-BE49-F238E27FC236}">
              <a16:creationId xmlns:a16="http://schemas.microsoft.com/office/drawing/2014/main" xmlns="" id="{1A0978FA-DB97-401D-AE49-1DA911208911}"/>
            </a:ext>
          </a:extLst>
        </xdr:cNvPr>
        <xdr:cNvCxnSpPr/>
      </xdr:nvCxnSpPr>
      <xdr:spPr>
        <a:xfrm>
          <a:off x="2908300" y="611581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36830</xdr:rowOff>
    </xdr:from>
    <xdr:to>
      <xdr:col>10</xdr:col>
      <xdr:colOff>165100</xdr:colOff>
      <xdr:row>35</xdr:row>
      <xdr:rowOff>138430</xdr:rowOff>
    </xdr:to>
    <xdr:sp macro="" textlink="">
      <xdr:nvSpPr>
        <xdr:cNvPr id="77" name="楕円 76">
          <a:extLst>
            <a:ext uri="{FF2B5EF4-FFF2-40B4-BE49-F238E27FC236}">
              <a16:creationId xmlns:a16="http://schemas.microsoft.com/office/drawing/2014/main" xmlns="" id="{84712447-6983-4B21-ACE8-B5066E479830}"/>
            </a:ext>
          </a:extLst>
        </xdr:cNvPr>
        <xdr:cNvSpPr/>
      </xdr:nvSpPr>
      <xdr:spPr>
        <a:xfrm>
          <a:off x="1968500" y="6037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87630</xdr:rowOff>
    </xdr:from>
    <xdr:to>
      <xdr:col>15</xdr:col>
      <xdr:colOff>50800</xdr:colOff>
      <xdr:row>35</xdr:row>
      <xdr:rowOff>115062</xdr:rowOff>
    </xdr:to>
    <xdr:cxnSp macro="">
      <xdr:nvCxnSpPr>
        <xdr:cNvPr id="78" name="直線コネクタ 77">
          <a:extLst>
            <a:ext uri="{FF2B5EF4-FFF2-40B4-BE49-F238E27FC236}">
              <a16:creationId xmlns:a16="http://schemas.microsoft.com/office/drawing/2014/main" xmlns="" id="{329E9AD9-552B-473D-AEE8-251AB66891AE}"/>
            </a:ext>
          </a:extLst>
        </xdr:cNvPr>
        <xdr:cNvCxnSpPr/>
      </xdr:nvCxnSpPr>
      <xdr:spPr>
        <a:xfrm>
          <a:off x="2019300" y="6088380"/>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34</xdr:row>
      <xdr:rowOff>169418</xdr:rowOff>
    </xdr:from>
    <xdr:to>
      <xdr:col>6</xdr:col>
      <xdr:colOff>38100</xdr:colOff>
      <xdr:row>35</xdr:row>
      <xdr:rowOff>99568</xdr:rowOff>
    </xdr:to>
    <xdr:sp macro="" textlink="">
      <xdr:nvSpPr>
        <xdr:cNvPr id="79" name="楕円 78">
          <a:extLst>
            <a:ext uri="{FF2B5EF4-FFF2-40B4-BE49-F238E27FC236}">
              <a16:creationId xmlns:a16="http://schemas.microsoft.com/office/drawing/2014/main" xmlns="" id="{457655B5-20B6-4B28-8F82-C6F66E9CBAE2}"/>
            </a:ext>
          </a:extLst>
        </xdr:cNvPr>
        <xdr:cNvSpPr/>
      </xdr:nvSpPr>
      <xdr:spPr>
        <a:xfrm>
          <a:off x="1079500" y="5998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48768</xdr:rowOff>
    </xdr:from>
    <xdr:to>
      <xdr:col>10</xdr:col>
      <xdr:colOff>114300</xdr:colOff>
      <xdr:row>35</xdr:row>
      <xdr:rowOff>87630</xdr:rowOff>
    </xdr:to>
    <xdr:cxnSp macro="">
      <xdr:nvCxnSpPr>
        <xdr:cNvPr id="80" name="直線コネクタ 79">
          <a:extLst>
            <a:ext uri="{FF2B5EF4-FFF2-40B4-BE49-F238E27FC236}">
              <a16:creationId xmlns:a16="http://schemas.microsoft.com/office/drawing/2014/main" xmlns="" id="{DBEC737B-D62A-4721-83CE-574FF24A4D8E}"/>
            </a:ext>
          </a:extLst>
        </xdr:cNvPr>
        <xdr:cNvCxnSpPr/>
      </xdr:nvCxnSpPr>
      <xdr:spPr>
        <a:xfrm>
          <a:off x="1130300" y="6049518"/>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24401</xdr:rowOff>
    </xdr:from>
    <xdr:ext cx="405111" cy="259045"/>
    <xdr:sp macro="" textlink="">
      <xdr:nvSpPr>
        <xdr:cNvPr id="81" name="n_1aveValue【道路】&#10;有形固定資産減価償却率">
          <a:extLst>
            <a:ext uri="{FF2B5EF4-FFF2-40B4-BE49-F238E27FC236}">
              <a16:creationId xmlns:a16="http://schemas.microsoft.com/office/drawing/2014/main" xmlns="" id="{476AED27-D617-4988-B0E5-16DB2E274E55}"/>
            </a:ext>
          </a:extLst>
        </xdr:cNvPr>
        <xdr:cNvSpPr txBox="1"/>
      </xdr:nvSpPr>
      <xdr:spPr>
        <a:xfrm>
          <a:off x="3582044" y="63680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1541</xdr:rowOff>
    </xdr:from>
    <xdr:ext cx="405111" cy="259045"/>
    <xdr:sp macro="" textlink="">
      <xdr:nvSpPr>
        <xdr:cNvPr id="82" name="n_2aveValue【道路】&#10;有形固定資産減価償却率">
          <a:extLst>
            <a:ext uri="{FF2B5EF4-FFF2-40B4-BE49-F238E27FC236}">
              <a16:creationId xmlns:a16="http://schemas.microsoft.com/office/drawing/2014/main" xmlns="" id="{4C9DFF84-8288-4FAF-876E-9D59B103BC43}"/>
            </a:ext>
          </a:extLst>
        </xdr:cNvPr>
        <xdr:cNvSpPr txBox="1"/>
      </xdr:nvSpPr>
      <xdr:spPr>
        <a:xfrm>
          <a:off x="2705744" y="63451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147845</xdr:rowOff>
    </xdr:from>
    <xdr:ext cx="405111" cy="259045"/>
    <xdr:sp macro="" textlink="">
      <xdr:nvSpPr>
        <xdr:cNvPr id="83" name="n_3aveValue【道路】&#10;有形固定資産減価償却率">
          <a:extLst>
            <a:ext uri="{FF2B5EF4-FFF2-40B4-BE49-F238E27FC236}">
              <a16:creationId xmlns:a16="http://schemas.microsoft.com/office/drawing/2014/main" xmlns="" id="{6483B414-EBA9-4735-858C-5D670CDC68AC}"/>
            </a:ext>
          </a:extLst>
        </xdr:cNvPr>
        <xdr:cNvSpPr txBox="1"/>
      </xdr:nvSpPr>
      <xdr:spPr>
        <a:xfrm>
          <a:off x="1816744" y="63200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115841</xdr:rowOff>
    </xdr:from>
    <xdr:ext cx="405111" cy="259045"/>
    <xdr:sp macro="" textlink="">
      <xdr:nvSpPr>
        <xdr:cNvPr id="84" name="n_4aveValue【道路】&#10;有形固定資産減価償却率">
          <a:extLst>
            <a:ext uri="{FF2B5EF4-FFF2-40B4-BE49-F238E27FC236}">
              <a16:creationId xmlns:a16="http://schemas.microsoft.com/office/drawing/2014/main" xmlns="" id="{748D7EDF-BD66-4B3E-93AA-A7D85E96A6D9}"/>
            </a:ext>
          </a:extLst>
        </xdr:cNvPr>
        <xdr:cNvSpPr txBox="1"/>
      </xdr:nvSpPr>
      <xdr:spPr>
        <a:xfrm>
          <a:off x="927744" y="62880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47515</xdr:rowOff>
    </xdr:from>
    <xdr:ext cx="405111" cy="259045"/>
    <xdr:sp macro="" textlink="">
      <xdr:nvSpPr>
        <xdr:cNvPr id="85" name="n_1mainValue【道路】&#10;有形固定資産減価償却率">
          <a:extLst>
            <a:ext uri="{FF2B5EF4-FFF2-40B4-BE49-F238E27FC236}">
              <a16:creationId xmlns:a16="http://schemas.microsoft.com/office/drawing/2014/main" xmlns="" id="{8B7B9816-48E3-4CBC-A38F-49D62DA8D4F2}"/>
            </a:ext>
          </a:extLst>
        </xdr:cNvPr>
        <xdr:cNvSpPr txBox="1"/>
      </xdr:nvSpPr>
      <xdr:spPr>
        <a:xfrm>
          <a:off x="3582044" y="58768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10939</xdr:rowOff>
    </xdr:from>
    <xdr:ext cx="405111" cy="259045"/>
    <xdr:sp macro="" textlink="">
      <xdr:nvSpPr>
        <xdr:cNvPr id="86" name="n_2mainValue【道路】&#10;有形固定資産減価償却率">
          <a:extLst>
            <a:ext uri="{FF2B5EF4-FFF2-40B4-BE49-F238E27FC236}">
              <a16:creationId xmlns:a16="http://schemas.microsoft.com/office/drawing/2014/main" xmlns="" id="{758C5019-3189-4A0F-9A20-707DB0ED8277}"/>
            </a:ext>
          </a:extLst>
        </xdr:cNvPr>
        <xdr:cNvSpPr txBox="1"/>
      </xdr:nvSpPr>
      <xdr:spPr>
        <a:xfrm>
          <a:off x="2705744" y="5840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154957</xdr:rowOff>
    </xdr:from>
    <xdr:ext cx="405111" cy="259045"/>
    <xdr:sp macro="" textlink="">
      <xdr:nvSpPr>
        <xdr:cNvPr id="87" name="n_3mainValue【道路】&#10;有形固定資産減価償却率">
          <a:extLst>
            <a:ext uri="{FF2B5EF4-FFF2-40B4-BE49-F238E27FC236}">
              <a16:creationId xmlns:a16="http://schemas.microsoft.com/office/drawing/2014/main" xmlns="" id="{EF7A0DC8-74DD-4BEF-8016-9E3BF507A4AC}"/>
            </a:ext>
          </a:extLst>
        </xdr:cNvPr>
        <xdr:cNvSpPr txBox="1"/>
      </xdr:nvSpPr>
      <xdr:spPr>
        <a:xfrm>
          <a:off x="1816744"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116095</xdr:rowOff>
    </xdr:from>
    <xdr:ext cx="405111" cy="259045"/>
    <xdr:sp macro="" textlink="">
      <xdr:nvSpPr>
        <xdr:cNvPr id="88" name="n_4mainValue【道路】&#10;有形固定資産減価償却率">
          <a:extLst>
            <a:ext uri="{FF2B5EF4-FFF2-40B4-BE49-F238E27FC236}">
              <a16:creationId xmlns:a16="http://schemas.microsoft.com/office/drawing/2014/main" xmlns="" id="{C3F3173C-8A71-40D9-BED1-5AA3100DEF72}"/>
            </a:ext>
          </a:extLst>
        </xdr:cNvPr>
        <xdr:cNvSpPr txBox="1"/>
      </xdr:nvSpPr>
      <xdr:spPr>
        <a:xfrm>
          <a:off x="927744" y="57739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9" name="正方形/長方形 88">
          <a:extLst>
            <a:ext uri="{FF2B5EF4-FFF2-40B4-BE49-F238E27FC236}">
              <a16:creationId xmlns:a16="http://schemas.microsoft.com/office/drawing/2014/main" xmlns="" id="{CA2AA523-90CD-4E7F-BEFC-6D0AB2F3041D}"/>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0" name="正方形/長方形 89">
          <a:extLst>
            <a:ext uri="{FF2B5EF4-FFF2-40B4-BE49-F238E27FC236}">
              <a16:creationId xmlns:a16="http://schemas.microsoft.com/office/drawing/2014/main" xmlns="" id="{8A59A9A8-C6DD-486D-9DC9-586E0DD354E5}"/>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1" name="正方形/長方形 90">
          <a:extLst>
            <a:ext uri="{FF2B5EF4-FFF2-40B4-BE49-F238E27FC236}">
              <a16:creationId xmlns:a16="http://schemas.microsoft.com/office/drawing/2014/main" xmlns="" id="{CDA43468-9761-4DF7-9A2E-B58E2B69DBAC}"/>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2" name="正方形/長方形 91">
          <a:extLst>
            <a:ext uri="{FF2B5EF4-FFF2-40B4-BE49-F238E27FC236}">
              <a16:creationId xmlns:a16="http://schemas.microsoft.com/office/drawing/2014/main" xmlns="" id="{264EA58C-8BE6-4FC7-B236-528857AAFA81}"/>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3" name="正方形/長方形 92">
          <a:extLst>
            <a:ext uri="{FF2B5EF4-FFF2-40B4-BE49-F238E27FC236}">
              <a16:creationId xmlns:a16="http://schemas.microsoft.com/office/drawing/2014/main" xmlns="" id="{175AF59A-4B8E-410E-ADC5-01C022CC7C15}"/>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4" name="正方形/長方形 93">
          <a:extLst>
            <a:ext uri="{FF2B5EF4-FFF2-40B4-BE49-F238E27FC236}">
              <a16:creationId xmlns:a16="http://schemas.microsoft.com/office/drawing/2014/main" xmlns="" id="{B3945988-04DA-41A2-81EB-71E161B56B6D}"/>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5" name="正方形/長方形 94">
          <a:extLst>
            <a:ext uri="{FF2B5EF4-FFF2-40B4-BE49-F238E27FC236}">
              <a16:creationId xmlns:a16="http://schemas.microsoft.com/office/drawing/2014/main" xmlns="" id="{490A8974-CE92-4EA7-B1C0-C0A2DB221B8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6" name="正方形/長方形 95">
          <a:extLst>
            <a:ext uri="{FF2B5EF4-FFF2-40B4-BE49-F238E27FC236}">
              <a16:creationId xmlns:a16="http://schemas.microsoft.com/office/drawing/2014/main" xmlns="" id="{47D18D7B-EC5B-4767-A34C-2E178D1D461C}"/>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7" name="テキスト ボックス 96">
          <a:extLst>
            <a:ext uri="{FF2B5EF4-FFF2-40B4-BE49-F238E27FC236}">
              <a16:creationId xmlns:a16="http://schemas.microsoft.com/office/drawing/2014/main" xmlns="" id="{908E5609-0872-4B7F-8D6D-A5D72EBB8846}"/>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8" name="直線コネクタ 97">
          <a:extLst>
            <a:ext uri="{FF2B5EF4-FFF2-40B4-BE49-F238E27FC236}">
              <a16:creationId xmlns:a16="http://schemas.microsoft.com/office/drawing/2014/main" xmlns="" id="{1116BDDE-5478-406A-8FEE-9EB6FEAF574E}"/>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9" name="直線コネクタ 98">
          <a:extLst>
            <a:ext uri="{FF2B5EF4-FFF2-40B4-BE49-F238E27FC236}">
              <a16:creationId xmlns:a16="http://schemas.microsoft.com/office/drawing/2014/main" xmlns="" id="{3961E2A9-0B68-41A9-B6F6-273CA7FC45BC}"/>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0" name="テキスト ボックス 99">
          <a:extLst>
            <a:ext uri="{FF2B5EF4-FFF2-40B4-BE49-F238E27FC236}">
              <a16:creationId xmlns:a16="http://schemas.microsoft.com/office/drawing/2014/main" xmlns="" id="{1F7F9C96-BD86-48CE-824D-7BC6B4D7284C}"/>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1" name="直線コネクタ 100">
          <a:extLst>
            <a:ext uri="{FF2B5EF4-FFF2-40B4-BE49-F238E27FC236}">
              <a16:creationId xmlns:a16="http://schemas.microsoft.com/office/drawing/2014/main" xmlns="" id="{67C87437-B7C2-4491-A67A-A8A194D7F225}"/>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2" name="テキスト ボックス 101">
          <a:extLst>
            <a:ext uri="{FF2B5EF4-FFF2-40B4-BE49-F238E27FC236}">
              <a16:creationId xmlns:a16="http://schemas.microsoft.com/office/drawing/2014/main" xmlns="" id="{BCC338C3-725E-445F-A036-E6278640DBF9}"/>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3" name="直線コネクタ 102">
          <a:extLst>
            <a:ext uri="{FF2B5EF4-FFF2-40B4-BE49-F238E27FC236}">
              <a16:creationId xmlns:a16="http://schemas.microsoft.com/office/drawing/2014/main" xmlns="" id="{2B78302F-2019-473F-AFF3-2099197E23AF}"/>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4" name="テキスト ボックス 103">
          <a:extLst>
            <a:ext uri="{FF2B5EF4-FFF2-40B4-BE49-F238E27FC236}">
              <a16:creationId xmlns:a16="http://schemas.microsoft.com/office/drawing/2014/main" xmlns="" id="{BBFAF5E3-E3A0-4DFF-B0AE-130ACB7ED861}"/>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5" name="直線コネクタ 104">
          <a:extLst>
            <a:ext uri="{FF2B5EF4-FFF2-40B4-BE49-F238E27FC236}">
              <a16:creationId xmlns:a16="http://schemas.microsoft.com/office/drawing/2014/main" xmlns="" id="{3846DF94-5ECF-4B71-A97F-995027FB26E2}"/>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6" name="テキスト ボックス 105">
          <a:extLst>
            <a:ext uri="{FF2B5EF4-FFF2-40B4-BE49-F238E27FC236}">
              <a16:creationId xmlns:a16="http://schemas.microsoft.com/office/drawing/2014/main" xmlns="" id="{03759CEA-F7A6-41BA-967C-AE84EF20E0B4}"/>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7" name="直線コネクタ 106">
          <a:extLst>
            <a:ext uri="{FF2B5EF4-FFF2-40B4-BE49-F238E27FC236}">
              <a16:creationId xmlns:a16="http://schemas.microsoft.com/office/drawing/2014/main" xmlns="" id="{AE1226A0-E1C3-4754-AED1-45FF7D144444}"/>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8" name="テキスト ボックス 107">
          <a:extLst>
            <a:ext uri="{FF2B5EF4-FFF2-40B4-BE49-F238E27FC236}">
              <a16:creationId xmlns:a16="http://schemas.microsoft.com/office/drawing/2014/main" xmlns="" id="{E18465F0-9FC0-4B5A-B092-445DA869336E}"/>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a:extLst>
            <a:ext uri="{FF2B5EF4-FFF2-40B4-BE49-F238E27FC236}">
              <a16:creationId xmlns:a16="http://schemas.microsoft.com/office/drawing/2014/main" xmlns="" id="{93A7B810-8BE7-4072-9BB5-FB38A0261EB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a:extLst>
            <a:ext uri="{FF2B5EF4-FFF2-40B4-BE49-F238E27FC236}">
              <a16:creationId xmlns:a16="http://schemas.microsoft.com/office/drawing/2014/main" xmlns="" id="{B41F5E86-78C0-478F-8796-DA84417362E4}"/>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a:extLst>
            <a:ext uri="{FF2B5EF4-FFF2-40B4-BE49-F238E27FC236}">
              <a16:creationId xmlns:a16="http://schemas.microsoft.com/office/drawing/2014/main" xmlns="" id="{47DB325C-7047-430C-8162-A38E116D27C7}"/>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118548</xdr:rowOff>
    </xdr:from>
    <xdr:to>
      <xdr:col>54</xdr:col>
      <xdr:colOff>189865</xdr:colOff>
      <xdr:row>41</xdr:row>
      <xdr:rowOff>148857</xdr:rowOff>
    </xdr:to>
    <xdr:cxnSp macro="">
      <xdr:nvCxnSpPr>
        <xdr:cNvPr id="112" name="直線コネクタ 111">
          <a:extLst>
            <a:ext uri="{FF2B5EF4-FFF2-40B4-BE49-F238E27FC236}">
              <a16:creationId xmlns:a16="http://schemas.microsoft.com/office/drawing/2014/main" xmlns="" id="{A4192B0A-B65C-4745-8FC0-30322145F6E4}"/>
            </a:ext>
          </a:extLst>
        </xdr:cNvPr>
        <xdr:cNvCxnSpPr/>
      </xdr:nvCxnSpPr>
      <xdr:spPr>
        <a:xfrm flipV="1">
          <a:off x="10476865" y="5947848"/>
          <a:ext cx="0" cy="12304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152684</xdr:rowOff>
    </xdr:from>
    <xdr:ext cx="469744" cy="259045"/>
    <xdr:sp macro="" textlink="">
      <xdr:nvSpPr>
        <xdr:cNvPr id="113" name="【道路】&#10;一人当たり延長最小値テキスト">
          <a:extLst>
            <a:ext uri="{FF2B5EF4-FFF2-40B4-BE49-F238E27FC236}">
              <a16:creationId xmlns:a16="http://schemas.microsoft.com/office/drawing/2014/main" xmlns="" id="{13208A4C-F5E5-49DA-BE9B-3FA73BB9FA51}"/>
            </a:ext>
          </a:extLst>
        </xdr:cNvPr>
        <xdr:cNvSpPr txBox="1"/>
      </xdr:nvSpPr>
      <xdr:spPr>
        <a:xfrm>
          <a:off x="10515600" y="71821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148857</xdr:rowOff>
    </xdr:from>
    <xdr:to>
      <xdr:col>55</xdr:col>
      <xdr:colOff>88900</xdr:colOff>
      <xdr:row>41</xdr:row>
      <xdr:rowOff>148857</xdr:rowOff>
    </xdr:to>
    <xdr:cxnSp macro="">
      <xdr:nvCxnSpPr>
        <xdr:cNvPr id="114" name="直線コネクタ 113">
          <a:extLst>
            <a:ext uri="{FF2B5EF4-FFF2-40B4-BE49-F238E27FC236}">
              <a16:creationId xmlns:a16="http://schemas.microsoft.com/office/drawing/2014/main" xmlns="" id="{C63D3B2C-FA81-4983-A22D-8A89EAEF097A}"/>
            </a:ext>
          </a:extLst>
        </xdr:cNvPr>
        <xdr:cNvCxnSpPr/>
      </xdr:nvCxnSpPr>
      <xdr:spPr>
        <a:xfrm>
          <a:off x="10388600" y="71783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65225</xdr:rowOff>
    </xdr:from>
    <xdr:ext cx="534377" cy="259045"/>
    <xdr:sp macro="" textlink="">
      <xdr:nvSpPr>
        <xdr:cNvPr id="115" name="【道路】&#10;一人当たり延長最大値テキスト">
          <a:extLst>
            <a:ext uri="{FF2B5EF4-FFF2-40B4-BE49-F238E27FC236}">
              <a16:creationId xmlns:a16="http://schemas.microsoft.com/office/drawing/2014/main" xmlns="" id="{FA107853-009C-46F8-80F1-96094534801D}"/>
            </a:ext>
          </a:extLst>
        </xdr:cNvPr>
        <xdr:cNvSpPr txBox="1"/>
      </xdr:nvSpPr>
      <xdr:spPr>
        <a:xfrm>
          <a:off x="10515600" y="5723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67.777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118548</xdr:rowOff>
    </xdr:from>
    <xdr:to>
      <xdr:col>55</xdr:col>
      <xdr:colOff>88900</xdr:colOff>
      <xdr:row>34</xdr:row>
      <xdr:rowOff>118548</xdr:rowOff>
    </xdr:to>
    <xdr:cxnSp macro="">
      <xdr:nvCxnSpPr>
        <xdr:cNvPr id="116" name="直線コネクタ 115">
          <a:extLst>
            <a:ext uri="{FF2B5EF4-FFF2-40B4-BE49-F238E27FC236}">
              <a16:creationId xmlns:a16="http://schemas.microsoft.com/office/drawing/2014/main" xmlns="" id="{154560E0-7AA7-457D-AC0B-2A9165F2B38B}"/>
            </a:ext>
          </a:extLst>
        </xdr:cNvPr>
        <xdr:cNvCxnSpPr/>
      </xdr:nvCxnSpPr>
      <xdr:spPr>
        <a:xfrm>
          <a:off x="10388600" y="59478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108646</xdr:rowOff>
    </xdr:from>
    <xdr:ext cx="534377" cy="259045"/>
    <xdr:sp macro="" textlink="">
      <xdr:nvSpPr>
        <xdr:cNvPr id="117" name="【道路】&#10;一人当たり延長平均値テキスト">
          <a:extLst>
            <a:ext uri="{FF2B5EF4-FFF2-40B4-BE49-F238E27FC236}">
              <a16:creationId xmlns:a16="http://schemas.microsoft.com/office/drawing/2014/main" xmlns="" id="{EB3DD005-8F6A-4D2C-9BCE-C6C665757408}"/>
            </a:ext>
          </a:extLst>
        </xdr:cNvPr>
        <xdr:cNvSpPr txBox="1"/>
      </xdr:nvSpPr>
      <xdr:spPr>
        <a:xfrm>
          <a:off x="10515600" y="662374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85769</xdr:rowOff>
    </xdr:from>
    <xdr:to>
      <xdr:col>55</xdr:col>
      <xdr:colOff>50800</xdr:colOff>
      <xdr:row>40</xdr:row>
      <xdr:rowOff>15919</xdr:rowOff>
    </xdr:to>
    <xdr:sp macro="" textlink="">
      <xdr:nvSpPr>
        <xdr:cNvPr id="118" name="フローチャート: 判断 117">
          <a:extLst>
            <a:ext uri="{FF2B5EF4-FFF2-40B4-BE49-F238E27FC236}">
              <a16:creationId xmlns:a16="http://schemas.microsoft.com/office/drawing/2014/main" xmlns="" id="{DEF1AE56-A74F-476A-BF04-21EA1A3573A9}"/>
            </a:ext>
          </a:extLst>
        </xdr:cNvPr>
        <xdr:cNvSpPr/>
      </xdr:nvSpPr>
      <xdr:spPr>
        <a:xfrm>
          <a:off x="10426700" y="677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103200</xdr:rowOff>
    </xdr:from>
    <xdr:to>
      <xdr:col>50</xdr:col>
      <xdr:colOff>165100</xdr:colOff>
      <xdr:row>40</xdr:row>
      <xdr:rowOff>33350</xdr:rowOff>
    </xdr:to>
    <xdr:sp macro="" textlink="">
      <xdr:nvSpPr>
        <xdr:cNvPr id="119" name="フローチャート: 判断 118">
          <a:extLst>
            <a:ext uri="{FF2B5EF4-FFF2-40B4-BE49-F238E27FC236}">
              <a16:creationId xmlns:a16="http://schemas.microsoft.com/office/drawing/2014/main" xmlns="" id="{E8CD5745-A0C2-42D3-A76F-19AAEB2742CD}"/>
            </a:ext>
          </a:extLst>
        </xdr:cNvPr>
        <xdr:cNvSpPr/>
      </xdr:nvSpPr>
      <xdr:spPr>
        <a:xfrm>
          <a:off x="9588500" y="678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123641</xdr:rowOff>
    </xdr:from>
    <xdr:to>
      <xdr:col>46</xdr:col>
      <xdr:colOff>38100</xdr:colOff>
      <xdr:row>40</xdr:row>
      <xdr:rowOff>53791</xdr:rowOff>
    </xdr:to>
    <xdr:sp macro="" textlink="">
      <xdr:nvSpPr>
        <xdr:cNvPr id="120" name="フローチャート: 判断 119">
          <a:extLst>
            <a:ext uri="{FF2B5EF4-FFF2-40B4-BE49-F238E27FC236}">
              <a16:creationId xmlns:a16="http://schemas.microsoft.com/office/drawing/2014/main" xmlns="" id="{997B827A-DB8F-45B7-9380-771A8542DAB7}"/>
            </a:ext>
          </a:extLst>
        </xdr:cNvPr>
        <xdr:cNvSpPr/>
      </xdr:nvSpPr>
      <xdr:spPr>
        <a:xfrm>
          <a:off x="8699500" y="68101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126041</xdr:rowOff>
    </xdr:from>
    <xdr:to>
      <xdr:col>41</xdr:col>
      <xdr:colOff>101600</xdr:colOff>
      <xdr:row>40</xdr:row>
      <xdr:rowOff>56191</xdr:rowOff>
    </xdr:to>
    <xdr:sp macro="" textlink="">
      <xdr:nvSpPr>
        <xdr:cNvPr id="121" name="フローチャート: 判断 120">
          <a:extLst>
            <a:ext uri="{FF2B5EF4-FFF2-40B4-BE49-F238E27FC236}">
              <a16:creationId xmlns:a16="http://schemas.microsoft.com/office/drawing/2014/main" xmlns="" id="{1265721D-BD8A-46A5-A264-A6E7215CD74A}"/>
            </a:ext>
          </a:extLst>
        </xdr:cNvPr>
        <xdr:cNvSpPr/>
      </xdr:nvSpPr>
      <xdr:spPr>
        <a:xfrm>
          <a:off x="7810500" y="6812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152273</xdr:rowOff>
    </xdr:from>
    <xdr:to>
      <xdr:col>36</xdr:col>
      <xdr:colOff>165100</xdr:colOff>
      <xdr:row>40</xdr:row>
      <xdr:rowOff>82423</xdr:rowOff>
    </xdr:to>
    <xdr:sp macro="" textlink="">
      <xdr:nvSpPr>
        <xdr:cNvPr id="122" name="フローチャート: 判断 121">
          <a:extLst>
            <a:ext uri="{FF2B5EF4-FFF2-40B4-BE49-F238E27FC236}">
              <a16:creationId xmlns:a16="http://schemas.microsoft.com/office/drawing/2014/main" xmlns="" id="{B6783DCC-A014-481A-AA3F-F26E82E102D5}"/>
            </a:ext>
          </a:extLst>
        </xdr:cNvPr>
        <xdr:cNvSpPr/>
      </xdr:nvSpPr>
      <xdr:spPr>
        <a:xfrm>
          <a:off x="6921500" y="6838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a:extLst>
            <a:ext uri="{FF2B5EF4-FFF2-40B4-BE49-F238E27FC236}">
              <a16:creationId xmlns:a16="http://schemas.microsoft.com/office/drawing/2014/main" xmlns="" id="{258AEBD6-ABA3-4FDD-AAFB-B1ACC22EB27B}"/>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a:extLst>
            <a:ext uri="{FF2B5EF4-FFF2-40B4-BE49-F238E27FC236}">
              <a16:creationId xmlns:a16="http://schemas.microsoft.com/office/drawing/2014/main" xmlns="" id="{13B4BF52-B38F-45D4-9331-1971B0B11C4B}"/>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a:extLst>
            <a:ext uri="{FF2B5EF4-FFF2-40B4-BE49-F238E27FC236}">
              <a16:creationId xmlns:a16="http://schemas.microsoft.com/office/drawing/2014/main" xmlns="" id="{82FE4DA6-CB75-4919-9357-2C84DE9AA95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ABDA57CD-CC81-458F-81AD-8CC6D3F734F9}"/>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7AB44283-A251-4564-868A-3998914C3B87}"/>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100400</xdr:rowOff>
    </xdr:from>
    <xdr:to>
      <xdr:col>55</xdr:col>
      <xdr:colOff>50800</xdr:colOff>
      <xdr:row>41</xdr:row>
      <xdr:rowOff>30550</xdr:rowOff>
    </xdr:to>
    <xdr:sp macro="" textlink="">
      <xdr:nvSpPr>
        <xdr:cNvPr id="128" name="楕円 127">
          <a:extLst>
            <a:ext uri="{FF2B5EF4-FFF2-40B4-BE49-F238E27FC236}">
              <a16:creationId xmlns:a16="http://schemas.microsoft.com/office/drawing/2014/main" xmlns="" id="{800E1FE2-6B66-482A-9718-FB0B6A2C6977}"/>
            </a:ext>
          </a:extLst>
        </xdr:cNvPr>
        <xdr:cNvSpPr/>
      </xdr:nvSpPr>
      <xdr:spPr>
        <a:xfrm>
          <a:off x="10426700" y="69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78827</xdr:rowOff>
    </xdr:from>
    <xdr:ext cx="534377" cy="259045"/>
    <xdr:sp macro="" textlink="">
      <xdr:nvSpPr>
        <xdr:cNvPr id="129" name="【道路】&#10;一人当たり延長該当値テキスト">
          <a:extLst>
            <a:ext uri="{FF2B5EF4-FFF2-40B4-BE49-F238E27FC236}">
              <a16:creationId xmlns:a16="http://schemas.microsoft.com/office/drawing/2014/main" xmlns="" id="{23A5807F-00F1-4519-B6B2-F26E3324BAB8}"/>
            </a:ext>
          </a:extLst>
        </xdr:cNvPr>
        <xdr:cNvSpPr txBox="1"/>
      </xdr:nvSpPr>
      <xdr:spPr>
        <a:xfrm>
          <a:off x="10515600" y="69368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100514</xdr:rowOff>
    </xdr:from>
    <xdr:to>
      <xdr:col>50</xdr:col>
      <xdr:colOff>165100</xdr:colOff>
      <xdr:row>41</xdr:row>
      <xdr:rowOff>30664</xdr:rowOff>
    </xdr:to>
    <xdr:sp macro="" textlink="">
      <xdr:nvSpPr>
        <xdr:cNvPr id="130" name="楕円 129">
          <a:extLst>
            <a:ext uri="{FF2B5EF4-FFF2-40B4-BE49-F238E27FC236}">
              <a16:creationId xmlns:a16="http://schemas.microsoft.com/office/drawing/2014/main" xmlns="" id="{8A2D5B3E-E625-49E3-A081-F8216BCC70D3}"/>
            </a:ext>
          </a:extLst>
        </xdr:cNvPr>
        <xdr:cNvSpPr/>
      </xdr:nvSpPr>
      <xdr:spPr>
        <a:xfrm>
          <a:off x="9588500" y="6958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151200</xdr:rowOff>
    </xdr:from>
    <xdr:to>
      <xdr:col>55</xdr:col>
      <xdr:colOff>0</xdr:colOff>
      <xdr:row>40</xdr:row>
      <xdr:rowOff>151314</xdr:rowOff>
    </xdr:to>
    <xdr:cxnSp macro="">
      <xdr:nvCxnSpPr>
        <xdr:cNvPr id="131" name="直線コネクタ 130">
          <a:extLst>
            <a:ext uri="{FF2B5EF4-FFF2-40B4-BE49-F238E27FC236}">
              <a16:creationId xmlns:a16="http://schemas.microsoft.com/office/drawing/2014/main" xmlns="" id="{84A267C6-3CEB-43B7-B2A1-A584904E9D36}"/>
            </a:ext>
          </a:extLst>
        </xdr:cNvPr>
        <xdr:cNvCxnSpPr/>
      </xdr:nvCxnSpPr>
      <xdr:spPr>
        <a:xfrm flipV="1">
          <a:off x="9639300" y="7009200"/>
          <a:ext cx="838200" cy="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105563</xdr:rowOff>
    </xdr:from>
    <xdr:to>
      <xdr:col>46</xdr:col>
      <xdr:colOff>38100</xdr:colOff>
      <xdr:row>41</xdr:row>
      <xdr:rowOff>35713</xdr:rowOff>
    </xdr:to>
    <xdr:sp macro="" textlink="">
      <xdr:nvSpPr>
        <xdr:cNvPr id="132" name="楕円 131">
          <a:extLst>
            <a:ext uri="{FF2B5EF4-FFF2-40B4-BE49-F238E27FC236}">
              <a16:creationId xmlns:a16="http://schemas.microsoft.com/office/drawing/2014/main" xmlns="" id="{5AA1EF92-3022-4607-B0A3-9490578CDFAA}"/>
            </a:ext>
          </a:extLst>
        </xdr:cNvPr>
        <xdr:cNvSpPr/>
      </xdr:nvSpPr>
      <xdr:spPr>
        <a:xfrm>
          <a:off x="8699500" y="69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151314</xdr:rowOff>
    </xdr:from>
    <xdr:to>
      <xdr:col>50</xdr:col>
      <xdr:colOff>114300</xdr:colOff>
      <xdr:row>40</xdr:row>
      <xdr:rowOff>156363</xdr:rowOff>
    </xdr:to>
    <xdr:cxnSp macro="">
      <xdr:nvCxnSpPr>
        <xdr:cNvPr id="133" name="直線コネクタ 132">
          <a:extLst>
            <a:ext uri="{FF2B5EF4-FFF2-40B4-BE49-F238E27FC236}">
              <a16:creationId xmlns:a16="http://schemas.microsoft.com/office/drawing/2014/main" xmlns="" id="{1AFBD770-6E2C-4B16-8EE9-7C9A1925B084}"/>
            </a:ext>
          </a:extLst>
        </xdr:cNvPr>
        <xdr:cNvCxnSpPr/>
      </xdr:nvCxnSpPr>
      <xdr:spPr>
        <a:xfrm flipV="1">
          <a:off x="8750300" y="7009314"/>
          <a:ext cx="889000" cy="5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107810</xdr:rowOff>
    </xdr:from>
    <xdr:to>
      <xdr:col>41</xdr:col>
      <xdr:colOff>101600</xdr:colOff>
      <xdr:row>41</xdr:row>
      <xdr:rowOff>37960</xdr:rowOff>
    </xdr:to>
    <xdr:sp macro="" textlink="">
      <xdr:nvSpPr>
        <xdr:cNvPr id="134" name="楕円 133">
          <a:extLst>
            <a:ext uri="{FF2B5EF4-FFF2-40B4-BE49-F238E27FC236}">
              <a16:creationId xmlns:a16="http://schemas.microsoft.com/office/drawing/2014/main" xmlns="" id="{18784070-0D61-4CD0-803B-F20D9E0360FC}"/>
            </a:ext>
          </a:extLst>
        </xdr:cNvPr>
        <xdr:cNvSpPr/>
      </xdr:nvSpPr>
      <xdr:spPr>
        <a:xfrm>
          <a:off x="7810500" y="696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156363</xdr:rowOff>
    </xdr:from>
    <xdr:to>
      <xdr:col>45</xdr:col>
      <xdr:colOff>177800</xdr:colOff>
      <xdr:row>40</xdr:row>
      <xdr:rowOff>158610</xdr:rowOff>
    </xdr:to>
    <xdr:cxnSp macro="">
      <xdr:nvCxnSpPr>
        <xdr:cNvPr id="135" name="直線コネクタ 134">
          <a:extLst>
            <a:ext uri="{FF2B5EF4-FFF2-40B4-BE49-F238E27FC236}">
              <a16:creationId xmlns:a16="http://schemas.microsoft.com/office/drawing/2014/main" xmlns="" id="{910325CD-2EF8-4211-BFEB-D8D4E81A4121}"/>
            </a:ext>
          </a:extLst>
        </xdr:cNvPr>
        <xdr:cNvCxnSpPr/>
      </xdr:nvCxnSpPr>
      <xdr:spPr>
        <a:xfrm flipV="1">
          <a:off x="7861300" y="7014363"/>
          <a:ext cx="889000" cy="2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40</xdr:row>
      <xdr:rowOff>110115</xdr:rowOff>
    </xdr:from>
    <xdr:to>
      <xdr:col>36</xdr:col>
      <xdr:colOff>165100</xdr:colOff>
      <xdr:row>41</xdr:row>
      <xdr:rowOff>40265</xdr:rowOff>
    </xdr:to>
    <xdr:sp macro="" textlink="">
      <xdr:nvSpPr>
        <xdr:cNvPr id="136" name="楕円 135">
          <a:extLst>
            <a:ext uri="{FF2B5EF4-FFF2-40B4-BE49-F238E27FC236}">
              <a16:creationId xmlns:a16="http://schemas.microsoft.com/office/drawing/2014/main" xmlns="" id="{81B5202C-5D2C-4EDB-BF55-8A0225A2E722}"/>
            </a:ext>
          </a:extLst>
        </xdr:cNvPr>
        <xdr:cNvSpPr/>
      </xdr:nvSpPr>
      <xdr:spPr>
        <a:xfrm>
          <a:off x="6921500" y="6968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158610</xdr:rowOff>
    </xdr:from>
    <xdr:to>
      <xdr:col>41</xdr:col>
      <xdr:colOff>50800</xdr:colOff>
      <xdr:row>40</xdr:row>
      <xdr:rowOff>160915</xdr:rowOff>
    </xdr:to>
    <xdr:cxnSp macro="">
      <xdr:nvCxnSpPr>
        <xdr:cNvPr id="137" name="直線コネクタ 136">
          <a:extLst>
            <a:ext uri="{FF2B5EF4-FFF2-40B4-BE49-F238E27FC236}">
              <a16:creationId xmlns:a16="http://schemas.microsoft.com/office/drawing/2014/main" xmlns="" id="{67B40134-3C82-4EDB-9EC0-4A03A120E930}"/>
            </a:ext>
          </a:extLst>
        </xdr:cNvPr>
        <xdr:cNvCxnSpPr/>
      </xdr:nvCxnSpPr>
      <xdr:spPr>
        <a:xfrm flipV="1">
          <a:off x="6972300" y="7016610"/>
          <a:ext cx="889000" cy="2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49877</xdr:rowOff>
    </xdr:from>
    <xdr:ext cx="534377" cy="259045"/>
    <xdr:sp macro="" textlink="">
      <xdr:nvSpPr>
        <xdr:cNvPr id="138" name="n_1aveValue【道路】&#10;一人当たり延長">
          <a:extLst>
            <a:ext uri="{FF2B5EF4-FFF2-40B4-BE49-F238E27FC236}">
              <a16:creationId xmlns:a16="http://schemas.microsoft.com/office/drawing/2014/main" xmlns="" id="{BAC1122A-E39A-4865-9049-73CB370CF55F}"/>
            </a:ext>
          </a:extLst>
        </xdr:cNvPr>
        <xdr:cNvSpPr txBox="1"/>
      </xdr:nvSpPr>
      <xdr:spPr>
        <a:xfrm>
          <a:off x="9359411" y="656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70318</xdr:rowOff>
    </xdr:from>
    <xdr:ext cx="534377" cy="259045"/>
    <xdr:sp macro="" textlink="">
      <xdr:nvSpPr>
        <xdr:cNvPr id="139" name="n_2aveValue【道路】&#10;一人当たり延長">
          <a:extLst>
            <a:ext uri="{FF2B5EF4-FFF2-40B4-BE49-F238E27FC236}">
              <a16:creationId xmlns:a16="http://schemas.microsoft.com/office/drawing/2014/main" xmlns="" id="{335CCE47-F80C-45AF-B607-051934DEC11C}"/>
            </a:ext>
          </a:extLst>
        </xdr:cNvPr>
        <xdr:cNvSpPr txBox="1"/>
      </xdr:nvSpPr>
      <xdr:spPr>
        <a:xfrm>
          <a:off x="8483111" y="6585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38</xdr:row>
      <xdr:rowOff>72718</xdr:rowOff>
    </xdr:from>
    <xdr:ext cx="534377" cy="259045"/>
    <xdr:sp macro="" textlink="">
      <xdr:nvSpPr>
        <xdr:cNvPr id="140" name="n_3aveValue【道路】&#10;一人当たり延長">
          <a:extLst>
            <a:ext uri="{FF2B5EF4-FFF2-40B4-BE49-F238E27FC236}">
              <a16:creationId xmlns:a16="http://schemas.microsoft.com/office/drawing/2014/main" xmlns="" id="{6D3BC586-7508-4573-91C6-30DBC48D47E1}"/>
            </a:ext>
          </a:extLst>
        </xdr:cNvPr>
        <xdr:cNvSpPr txBox="1"/>
      </xdr:nvSpPr>
      <xdr:spPr>
        <a:xfrm>
          <a:off x="7594111" y="65878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38</xdr:row>
      <xdr:rowOff>98950</xdr:rowOff>
    </xdr:from>
    <xdr:ext cx="534377" cy="259045"/>
    <xdr:sp macro="" textlink="">
      <xdr:nvSpPr>
        <xdr:cNvPr id="141" name="n_4aveValue【道路】&#10;一人当たり延長">
          <a:extLst>
            <a:ext uri="{FF2B5EF4-FFF2-40B4-BE49-F238E27FC236}">
              <a16:creationId xmlns:a16="http://schemas.microsoft.com/office/drawing/2014/main" xmlns="" id="{0196F0CE-CDD2-4CD0-8973-347D76FD856F}"/>
            </a:ext>
          </a:extLst>
        </xdr:cNvPr>
        <xdr:cNvSpPr txBox="1"/>
      </xdr:nvSpPr>
      <xdr:spPr>
        <a:xfrm>
          <a:off x="6705111" y="6614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21791</xdr:rowOff>
    </xdr:from>
    <xdr:ext cx="534377" cy="259045"/>
    <xdr:sp macro="" textlink="">
      <xdr:nvSpPr>
        <xdr:cNvPr id="142" name="n_1mainValue【道路】&#10;一人当たり延長">
          <a:extLst>
            <a:ext uri="{FF2B5EF4-FFF2-40B4-BE49-F238E27FC236}">
              <a16:creationId xmlns:a16="http://schemas.microsoft.com/office/drawing/2014/main" xmlns="" id="{D5F2DAC5-1906-48B8-8CDE-EE6D7FD9E79F}"/>
            </a:ext>
          </a:extLst>
        </xdr:cNvPr>
        <xdr:cNvSpPr txBox="1"/>
      </xdr:nvSpPr>
      <xdr:spPr>
        <a:xfrm>
          <a:off x="9359411" y="7051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26840</xdr:rowOff>
    </xdr:from>
    <xdr:ext cx="534377" cy="259045"/>
    <xdr:sp macro="" textlink="">
      <xdr:nvSpPr>
        <xdr:cNvPr id="143" name="n_2mainValue【道路】&#10;一人当たり延長">
          <a:extLst>
            <a:ext uri="{FF2B5EF4-FFF2-40B4-BE49-F238E27FC236}">
              <a16:creationId xmlns:a16="http://schemas.microsoft.com/office/drawing/2014/main" xmlns="" id="{0C64A65A-FEEF-4908-85AA-7DC227AEA56C}"/>
            </a:ext>
          </a:extLst>
        </xdr:cNvPr>
        <xdr:cNvSpPr txBox="1"/>
      </xdr:nvSpPr>
      <xdr:spPr>
        <a:xfrm>
          <a:off x="8483111" y="7056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29087</xdr:rowOff>
    </xdr:from>
    <xdr:ext cx="534377" cy="259045"/>
    <xdr:sp macro="" textlink="">
      <xdr:nvSpPr>
        <xdr:cNvPr id="144" name="n_3mainValue【道路】&#10;一人当たり延長">
          <a:extLst>
            <a:ext uri="{FF2B5EF4-FFF2-40B4-BE49-F238E27FC236}">
              <a16:creationId xmlns:a16="http://schemas.microsoft.com/office/drawing/2014/main" xmlns="" id="{60EF26BC-76B7-45CB-A791-02F085628819}"/>
            </a:ext>
          </a:extLst>
        </xdr:cNvPr>
        <xdr:cNvSpPr txBox="1"/>
      </xdr:nvSpPr>
      <xdr:spPr>
        <a:xfrm>
          <a:off x="7594111" y="70585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41</xdr:row>
      <xdr:rowOff>31392</xdr:rowOff>
    </xdr:from>
    <xdr:ext cx="534377" cy="259045"/>
    <xdr:sp macro="" textlink="">
      <xdr:nvSpPr>
        <xdr:cNvPr id="145" name="n_4mainValue【道路】&#10;一人当たり延長">
          <a:extLst>
            <a:ext uri="{FF2B5EF4-FFF2-40B4-BE49-F238E27FC236}">
              <a16:creationId xmlns:a16="http://schemas.microsoft.com/office/drawing/2014/main" xmlns="" id="{E75D8288-B180-4311-AEBF-22AB26EEBF0E}"/>
            </a:ext>
          </a:extLst>
        </xdr:cNvPr>
        <xdr:cNvSpPr txBox="1"/>
      </xdr:nvSpPr>
      <xdr:spPr>
        <a:xfrm>
          <a:off x="6705111" y="70608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a:extLst>
            <a:ext uri="{FF2B5EF4-FFF2-40B4-BE49-F238E27FC236}">
              <a16:creationId xmlns:a16="http://schemas.microsoft.com/office/drawing/2014/main" xmlns="" id="{B9465E80-D185-4699-AEA4-922A70B6131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a:extLst>
            <a:ext uri="{FF2B5EF4-FFF2-40B4-BE49-F238E27FC236}">
              <a16:creationId xmlns:a16="http://schemas.microsoft.com/office/drawing/2014/main" xmlns="" id="{4E6AC91C-EA49-42D6-A048-17D85B7762D6}"/>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a:extLst>
            <a:ext uri="{FF2B5EF4-FFF2-40B4-BE49-F238E27FC236}">
              <a16:creationId xmlns:a16="http://schemas.microsoft.com/office/drawing/2014/main" xmlns="" id="{13A8B9B4-9024-4365-B028-3D79EA20EDFA}"/>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a:extLst>
            <a:ext uri="{FF2B5EF4-FFF2-40B4-BE49-F238E27FC236}">
              <a16:creationId xmlns:a16="http://schemas.microsoft.com/office/drawing/2014/main" xmlns="" id="{F2CEFEC8-2B3B-44F9-A2BD-6AE10F251537}"/>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a:extLst>
            <a:ext uri="{FF2B5EF4-FFF2-40B4-BE49-F238E27FC236}">
              <a16:creationId xmlns:a16="http://schemas.microsoft.com/office/drawing/2014/main" xmlns="" id="{53BA3BA9-9BF3-47F9-936F-D03C8782B01A}"/>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a:extLst>
            <a:ext uri="{FF2B5EF4-FFF2-40B4-BE49-F238E27FC236}">
              <a16:creationId xmlns:a16="http://schemas.microsoft.com/office/drawing/2014/main" xmlns="" id="{B63F8E2D-80AB-4D16-BC98-874056900488}"/>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a:extLst>
            <a:ext uri="{FF2B5EF4-FFF2-40B4-BE49-F238E27FC236}">
              <a16:creationId xmlns:a16="http://schemas.microsoft.com/office/drawing/2014/main" xmlns="" id="{C93AED67-3FCC-456E-A366-299FCEE8CA12}"/>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a:extLst>
            <a:ext uri="{FF2B5EF4-FFF2-40B4-BE49-F238E27FC236}">
              <a16:creationId xmlns:a16="http://schemas.microsoft.com/office/drawing/2014/main" xmlns="" id="{B30F9D67-7791-4B00-B9D4-F3356093C368}"/>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a:extLst>
            <a:ext uri="{FF2B5EF4-FFF2-40B4-BE49-F238E27FC236}">
              <a16:creationId xmlns:a16="http://schemas.microsoft.com/office/drawing/2014/main" xmlns="" id="{9DBF13A0-5E3F-49F0-A0DE-DE2A43335E63}"/>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a:extLst>
            <a:ext uri="{FF2B5EF4-FFF2-40B4-BE49-F238E27FC236}">
              <a16:creationId xmlns:a16="http://schemas.microsoft.com/office/drawing/2014/main" xmlns="" id="{70CC99C6-7F32-4DB8-BEB7-C4AF932FF4ED}"/>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a:extLst>
            <a:ext uri="{FF2B5EF4-FFF2-40B4-BE49-F238E27FC236}">
              <a16:creationId xmlns:a16="http://schemas.microsoft.com/office/drawing/2014/main" xmlns="" id="{CBB200D8-FCC6-42C1-B906-0ACACF3E972B}"/>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a:extLst>
            <a:ext uri="{FF2B5EF4-FFF2-40B4-BE49-F238E27FC236}">
              <a16:creationId xmlns:a16="http://schemas.microsoft.com/office/drawing/2014/main" xmlns="" id="{105B3710-0E04-4C61-A8EB-B90236A28627}"/>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a:extLst>
            <a:ext uri="{FF2B5EF4-FFF2-40B4-BE49-F238E27FC236}">
              <a16:creationId xmlns:a16="http://schemas.microsoft.com/office/drawing/2014/main" xmlns="" id="{5617FAFD-2113-491A-A7D1-2AD5AAFEBAEC}"/>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a:extLst>
            <a:ext uri="{FF2B5EF4-FFF2-40B4-BE49-F238E27FC236}">
              <a16:creationId xmlns:a16="http://schemas.microsoft.com/office/drawing/2014/main" xmlns="" id="{5D11779D-076A-4FDB-8AD6-BA465C15A607}"/>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a:extLst>
            <a:ext uri="{FF2B5EF4-FFF2-40B4-BE49-F238E27FC236}">
              <a16:creationId xmlns:a16="http://schemas.microsoft.com/office/drawing/2014/main" xmlns="" id="{225FF30E-C31A-4103-A404-014B64F0B87D}"/>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a:extLst>
            <a:ext uri="{FF2B5EF4-FFF2-40B4-BE49-F238E27FC236}">
              <a16:creationId xmlns:a16="http://schemas.microsoft.com/office/drawing/2014/main" xmlns="" id="{DB239B73-3146-4461-B158-EEDE6885D8FE}"/>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a:extLst>
            <a:ext uri="{FF2B5EF4-FFF2-40B4-BE49-F238E27FC236}">
              <a16:creationId xmlns:a16="http://schemas.microsoft.com/office/drawing/2014/main" xmlns="" id="{8ECD55CE-13AB-4BC1-9966-495DCE3ED0AA}"/>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a:extLst>
            <a:ext uri="{FF2B5EF4-FFF2-40B4-BE49-F238E27FC236}">
              <a16:creationId xmlns:a16="http://schemas.microsoft.com/office/drawing/2014/main" xmlns="" id="{61AB397B-7018-480A-9CEE-73093CA0A4DB}"/>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a:extLst>
            <a:ext uri="{FF2B5EF4-FFF2-40B4-BE49-F238E27FC236}">
              <a16:creationId xmlns:a16="http://schemas.microsoft.com/office/drawing/2014/main" xmlns="" id="{63718091-E22B-46B8-B8C0-7772CACC9C07}"/>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a:extLst>
            <a:ext uri="{FF2B5EF4-FFF2-40B4-BE49-F238E27FC236}">
              <a16:creationId xmlns:a16="http://schemas.microsoft.com/office/drawing/2014/main" xmlns="" id="{97D50D4A-8C2B-417D-9583-98493D4CE242}"/>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a:extLst>
            <a:ext uri="{FF2B5EF4-FFF2-40B4-BE49-F238E27FC236}">
              <a16:creationId xmlns:a16="http://schemas.microsoft.com/office/drawing/2014/main" xmlns="" id="{9F333060-AD27-447D-8FDA-9CC19DE3EC08}"/>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a:extLst>
            <a:ext uri="{FF2B5EF4-FFF2-40B4-BE49-F238E27FC236}">
              <a16:creationId xmlns:a16="http://schemas.microsoft.com/office/drawing/2014/main" xmlns="" id="{0AE9590F-D334-402F-B353-15A06B3F0435}"/>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a:extLst>
            <a:ext uri="{FF2B5EF4-FFF2-40B4-BE49-F238E27FC236}">
              <a16:creationId xmlns:a16="http://schemas.microsoft.com/office/drawing/2014/main" xmlns="" id="{8282E58C-3CD2-4D37-A905-5CBC75A20415}"/>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a:extLst>
            <a:ext uri="{FF2B5EF4-FFF2-40B4-BE49-F238E27FC236}">
              <a16:creationId xmlns:a16="http://schemas.microsoft.com/office/drawing/2014/main" xmlns="" id="{A3B59D0C-4687-4210-B69A-9D1837344F13}"/>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a:extLst>
            <a:ext uri="{FF2B5EF4-FFF2-40B4-BE49-F238E27FC236}">
              <a16:creationId xmlns:a16="http://schemas.microsoft.com/office/drawing/2014/main" xmlns="" id="{1F315ECD-E2ED-45D9-BF9F-E3727FCE359E}"/>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68580</xdr:rowOff>
    </xdr:from>
    <xdr:to>
      <xdr:col>24</xdr:col>
      <xdr:colOff>62865</xdr:colOff>
      <xdr:row>63</xdr:row>
      <xdr:rowOff>135527</xdr:rowOff>
    </xdr:to>
    <xdr:cxnSp macro="">
      <xdr:nvCxnSpPr>
        <xdr:cNvPr id="171" name="直線コネクタ 170">
          <a:extLst>
            <a:ext uri="{FF2B5EF4-FFF2-40B4-BE49-F238E27FC236}">
              <a16:creationId xmlns:a16="http://schemas.microsoft.com/office/drawing/2014/main" xmlns="" id="{120E9911-D469-457F-A7E9-C9EF43375884}"/>
            </a:ext>
          </a:extLst>
        </xdr:cNvPr>
        <xdr:cNvCxnSpPr/>
      </xdr:nvCxnSpPr>
      <xdr:spPr>
        <a:xfrm flipV="1">
          <a:off x="4634865" y="9498330"/>
          <a:ext cx="0" cy="1438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139354</xdr:rowOff>
    </xdr:from>
    <xdr:ext cx="405111" cy="259045"/>
    <xdr:sp macro="" textlink="">
      <xdr:nvSpPr>
        <xdr:cNvPr id="172" name="【橋りょう・トンネル】&#10;有形固定資産減価償却率最小値テキスト">
          <a:extLst>
            <a:ext uri="{FF2B5EF4-FFF2-40B4-BE49-F238E27FC236}">
              <a16:creationId xmlns:a16="http://schemas.microsoft.com/office/drawing/2014/main" xmlns="" id="{F547A798-C435-4852-A2CC-575D0010C983}"/>
            </a:ext>
          </a:extLst>
        </xdr:cNvPr>
        <xdr:cNvSpPr txBox="1"/>
      </xdr:nvSpPr>
      <xdr:spPr>
        <a:xfrm>
          <a:off x="4673600" y="109407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135527</xdr:rowOff>
    </xdr:from>
    <xdr:to>
      <xdr:col>24</xdr:col>
      <xdr:colOff>152400</xdr:colOff>
      <xdr:row>63</xdr:row>
      <xdr:rowOff>135527</xdr:rowOff>
    </xdr:to>
    <xdr:cxnSp macro="">
      <xdr:nvCxnSpPr>
        <xdr:cNvPr id="173" name="直線コネクタ 172">
          <a:extLst>
            <a:ext uri="{FF2B5EF4-FFF2-40B4-BE49-F238E27FC236}">
              <a16:creationId xmlns:a16="http://schemas.microsoft.com/office/drawing/2014/main" xmlns="" id="{9FA73A07-C210-408A-AD22-D6AD2D006104}"/>
            </a:ext>
          </a:extLst>
        </xdr:cNvPr>
        <xdr:cNvCxnSpPr/>
      </xdr:nvCxnSpPr>
      <xdr:spPr>
        <a:xfrm>
          <a:off x="4546600" y="1093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15257</xdr:rowOff>
    </xdr:from>
    <xdr:ext cx="340478" cy="259045"/>
    <xdr:sp macro="" textlink="">
      <xdr:nvSpPr>
        <xdr:cNvPr id="174" name="【橋りょう・トンネル】&#10;有形固定資産減価償却率最大値テキスト">
          <a:extLst>
            <a:ext uri="{FF2B5EF4-FFF2-40B4-BE49-F238E27FC236}">
              <a16:creationId xmlns:a16="http://schemas.microsoft.com/office/drawing/2014/main" xmlns="" id="{2E6FE5B8-87B5-4C77-B250-4DA6CD316C78}"/>
            </a:ext>
          </a:extLst>
        </xdr:cNvPr>
        <xdr:cNvSpPr txBox="1"/>
      </xdr:nvSpPr>
      <xdr:spPr>
        <a:xfrm>
          <a:off x="4673600" y="92735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68580</xdr:rowOff>
    </xdr:from>
    <xdr:to>
      <xdr:col>24</xdr:col>
      <xdr:colOff>152400</xdr:colOff>
      <xdr:row>55</xdr:row>
      <xdr:rowOff>68580</xdr:rowOff>
    </xdr:to>
    <xdr:cxnSp macro="">
      <xdr:nvCxnSpPr>
        <xdr:cNvPr id="175" name="直線コネクタ 174">
          <a:extLst>
            <a:ext uri="{FF2B5EF4-FFF2-40B4-BE49-F238E27FC236}">
              <a16:creationId xmlns:a16="http://schemas.microsoft.com/office/drawing/2014/main" xmlns="" id="{739D9820-119C-4189-8240-7526B634EF2E}"/>
            </a:ext>
          </a:extLst>
        </xdr:cNvPr>
        <xdr:cNvCxnSpPr/>
      </xdr:nvCxnSpPr>
      <xdr:spPr>
        <a:xfrm>
          <a:off x="4546600" y="9498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120667</xdr:rowOff>
    </xdr:from>
    <xdr:ext cx="405111" cy="259045"/>
    <xdr:sp macro="" textlink="">
      <xdr:nvSpPr>
        <xdr:cNvPr id="176" name="【橋りょう・トンネル】&#10;有形固定資産減価償却率平均値テキスト">
          <a:extLst>
            <a:ext uri="{FF2B5EF4-FFF2-40B4-BE49-F238E27FC236}">
              <a16:creationId xmlns:a16="http://schemas.microsoft.com/office/drawing/2014/main" xmlns="" id="{8A15BDD2-EA7D-4E0F-ACA9-80355EFBF571}"/>
            </a:ext>
          </a:extLst>
        </xdr:cNvPr>
        <xdr:cNvSpPr txBox="1"/>
      </xdr:nvSpPr>
      <xdr:spPr>
        <a:xfrm>
          <a:off x="4673600" y="1023621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97790</xdr:rowOff>
    </xdr:from>
    <xdr:to>
      <xdr:col>24</xdr:col>
      <xdr:colOff>114300</xdr:colOff>
      <xdr:row>61</xdr:row>
      <xdr:rowOff>27940</xdr:rowOff>
    </xdr:to>
    <xdr:sp macro="" textlink="">
      <xdr:nvSpPr>
        <xdr:cNvPr id="177" name="フローチャート: 判断 176">
          <a:extLst>
            <a:ext uri="{FF2B5EF4-FFF2-40B4-BE49-F238E27FC236}">
              <a16:creationId xmlns:a16="http://schemas.microsoft.com/office/drawing/2014/main" xmlns="" id="{8741967B-218A-42BD-AD99-C9024A68E7DF}"/>
            </a:ext>
          </a:extLst>
        </xdr:cNvPr>
        <xdr:cNvSpPr/>
      </xdr:nvSpPr>
      <xdr:spPr>
        <a:xfrm>
          <a:off x="45847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71665</xdr:rowOff>
    </xdr:from>
    <xdr:to>
      <xdr:col>20</xdr:col>
      <xdr:colOff>38100</xdr:colOff>
      <xdr:row>61</xdr:row>
      <xdr:rowOff>1815</xdr:rowOff>
    </xdr:to>
    <xdr:sp macro="" textlink="">
      <xdr:nvSpPr>
        <xdr:cNvPr id="178" name="フローチャート: 判断 177">
          <a:extLst>
            <a:ext uri="{FF2B5EF4-FFF2-40B4-BE49-F238E27FC236}">
              <a16:creationId xmlns:a16="http://schemas.microsoft.com/office/drawing/2014/main" xmlns="" id="{DD3F0E75-0D77-4990-8CF9-8F679FB2954A}"/>
            </a:ext>
          </a:extLst>
        </xdr:cNvPr>
        <xdr:cNvSpPr/>
      </xdr:nvSpPr>
      <xdr:spPr>
        <a:xfrm>
          <a:off x="3746500" y="103586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56969</xdr:rowOff>
    </xdr:from>
    <xdr:to>
      <xdr:col>15</xdr:col>
      <xdr:colOff>101600</xdr:colOff>
      <xdr:row>60</xdr:row>
      <xdr:rowOff>158569</xdr:rowOff>
    </xdr:to>
    <xdr:sp macro="" textlink="">
      <xdr:nvSpPr>
        <xdr:cNvPr id="179" name="フローチャート: 判断 178">
          <a:extLst>
            <a:ext uri="{FF2B5EF4-FFF2-40B4-BE49-F238E27FC236}">
              <a16:creationId xmlns:a16="http://schemas.microsoft.com/office/drawing/2014/main" xmlns="" id="{DDF5E02C-DC1D-44A8-B3C0-C7AC9CE36B6F}"/>
            </a:ext>
          </a:extLst>
        </xdr:cNvPr>
        <xdr:cNvSpPr/>
      </xdr:nvSpPr>
      <xdr:spPr>
        <a:xfrm>
          <a:off x="2857500" y="10343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42273</xdr:rowOff>
    </xdr:from>
    <xdr:to>
      <xdr:col>10</xdr:col>
      <xdr:colOff>165100</xdr:colOff>
      <xdr:row>60</xdr:row>
      <xdr:rowOff>143873</xdr:rowOff>
    </xdr:to>
    <xdr:sp macro="" textlink="">
      <xdr:nvSpPr>
        <xdr:cNvPr id="180" name="フローチャート: 判断 179">
          <a:extLst>
            <a:ext uri="{FF2B5EF4-FFF2-40B4-BE49-F238E27FC236}">
              <a16:creationId xmlns:a16="http://schemas.microsoft.com/office/drawing/2014/main" xmlns="" id="{E092A1F5-E17F-4946-8943-A8967D8D224B}"/>
            </a:ext>
          </a:extLst>
        </xdr:cNvPr>
        <xdr:cNvSpPr/>
      </xdr:nvSpPr>
      <xdr:spPr>
        <a:xfrm>
          <a:off x="1968500" y="1032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136978</xdr:rowOff>
    </xdr:from>
    <xdr:to>
      <xdr:col>6</xdr:col>
      <xdr:colOff>38100</xdr:colOff>
      <xdr:row>60</xdr:row>
      <xdr:rowOff>67128</xdr:rowOff>
    </xdr:to>
    <xdr:sp macro="" textlink="">
      <xdr:nvSpPr>
        <xdr:cNvPr id="181" name="フローチャート: 判断 180">
          <a:extLst>
            <a:ext uri="{FF2B5EF4-FFF2-40B4-BE49-F238E27FC236}">
              <a16:creationId xmlns:a16="http://schemas.microsoft.com/office/drawing/2014/main" xmlns="" id="{F586F5BA-AE12-409E-B439-EF1DDBA283DA}"/>
            </a:ext>
          </a:extLst>
        </xdr:cNvPr>
        <xdr:cNvSpPr/>
      </xdr:nvSpPr>
      <xdr:spPr>
        <a:xfrm>
          <a:off x="1079500" y="1025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a:extLst>
            <a:ext uri="{FF2B5EF4-FFF2-40B4-BE49-F238E27FC236}">
              <a16:creationId xmlns:a16="http://schemas.microsoft.com/office/drawing/2014/main" xmlns="" id="{3885C24E-EA2C-4BF7-8394-6868AA275802}"/>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a:extLst>
            <a:ext uri="{FF2B5EF4-FFF2-40B4-BE49-F238E27FC236}">
              <a16:creationId xmlns:a16="http://schemas.microsoft.com/office/drawing/2014/main" xmlns="" id="{24AB8BB1-771E-48E6-A25E-61977CBCEF3E}"/>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a:extLst>
            <a:ext uri="{FF2B5EF4-FFF2-40B4-BE49-F238E27FC236}">
              <a16:creationId xmlns:a16="http://schemas.microsoft.com/office/drawing/2014/main" xmlns="" id="{3166953B-312F-43A3-9FBE-F603F51A97EA}"/>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56216D8A-404A-4D49-933B-783910F5F125}"/>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01EDD74E-A1BB-4D75-A7DA-3A58697DCD8A}"/>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109220</xdr:rowOff>
    </xdr:from>
    <xdr:to>
      <xdr:col>24</xdr:col>
      <xdr:colOff>114300</xdr:colOff>
      <xdr:row>61</xdr:row>
      <xdr:rowOff>39370</xdr:rowOff>
    </xdr:to>
    <xdr:sp macro="" textlink="">
      <xdr:nvSpPr>
        <xdr:cNvPr id="187" name="楕円 186">
          <a:extLst>
            <a:ext uri="{FF2B5EF4-FFF2-40B4-BE49-F238E27FC236}">
              <a16:creationId xmlns:a16="http://schemas.microsoft.com/office/drawing/2014/main" xmlns="" id="{2998256D-FE8B-4D1F-B7A9-8A7A24CE0409}"/>
            </a:ext>
          </a:extLst>
        </xdr:cNvPr>
        <xdr:cNvSpPr/>
      </xdr:nvSpPr>
      <xdr:spPr>
        <a:xfrm>
          <a:off x="4584700" y="1039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87647</xdr:rowOff>
    </xdr:from>
    <xdr:ext cx="405111" cy="259045"/>
    <xdr:sp macro="" textlink="">
      <xdr:nvSpPr>
        <xdr:cNvPr id="188" name="【橋りょう・トンネル】&#10;有形固定資産減価償却率該当値テキスト">
          <a:extLst>
            <a:ext uri="{FF2B5EF4-FFF2-40B4-BE49-F238E27FC236}">
              <a16:creationId xmlns:a16="http://schemas.microsoft.com/office/drawing/2014/main" xmlns="" id="{151E8EFC-ED6F-4123-93D2-CDAA7C047D6F}"/>
            </a:ext>
          </a:extLst>
        </xdr:cNvPr>
        <xdr:cNvSpPr txBox="1"/>
      </xdr:nvSpPr>
      <xdr:spPr>
        <a:xfrm>
          <a:off x="4673600" y="1037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117384</xdr:rowOff>
    </xdr:from>
    <xdr:to>
      <xdr:col>20</xdr:col>
      <xdr:colOff>38100</xdr:colOff>
      <xdr:row>61</xdr:row>
      <xdr:rowOff>47534</xdr:rowOff>
    </xdr:to>
    <xdr:sp macro="" textlink="">
      <xdr:nvSpPr>
        <xdr:cNvPr id="189" name="楕円 188">
          <a:extLst>
            <a:ext uri="{FF2B5EF4-FFF2-40B4-BE49-F238E27FC236}">
              <a16:creationId xmlns:a16="http://schemas.microsoft.com/office/drawing/2014/main" xmlns="" id="{5E02791C-76C8-4846-BD58-7B405CBFE4AD}"/>
            </a:ext>
          </a:extLst>
        </xdr:cNvPr>
        <xdr:cNvSpPr/>
      </xdr:nvSpPr>
      <xdr:spPr>
        <a:xfrm>
          <a:off x="37465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160020</xdr:rowOff>
    </xdr:from>
    <xdr:to>
      <xdr:col>24</xdr:col>
      <xdr:colOff>63500</xdr:colOff>
      <xdr:row>60</xdr:row>
      <xdr:rowOff>168184</xdr:rowOff>
    </xdr:to>
    <xdr:cxnSp macro="">
      <xdr:nvCxnSpPr>
        <xdr:cNvPr id="190" name="直線コネクタ 189">
          <a:extLst>
            <a:ext uri="{FF2B5EF4-FFF2-40B4-BE49-F238E27FC236}">
              <a16:creationId xmlns:a16="http://schemas.microsoft.com/office/drawing/2014/main" xmlns="" id="{BCA263A2-80E1-4111-AE64-9467A7BB13A2}"/>
            </a:ext>
          </a:extLst>
        </xdr:cNvPr>
        <xdr:cNvCxnSpPr/>
      </xdr:nvCxnSpPr>
      <xdr:spPr>
        <a:xfrm flipV="1">
          <a:off x="3797300" y="10447020"/>
          <a:ext cx="8382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89626</xdr:rowOff>
    </xdr:from>
    <xdr:to>
      <xdr:col>15</xdr:col>
      <xdr:colOff>101600</xdr:colOff>
      <xdr:row>61</xdr:row>
      <xdr:rowOff>19776</xdr:rowOff>
    </xdr:to>
    <xdr:sp macro="" textlink="">
      <xdr:nvSpPr>
        <xdr:cNvPr id="191" name="楕円 190">
          <a:extLst>
            <a:ext uri="{FF2B5EF4-FFF2-40B4-BE49-F238E27FC236}">
              <a16:creationId xmlns:a16="http://schemas.microsoft.com/office/drawing/2014/main" xmlns="" id="{F8D6B2AF-B592-4CFB-8123-459F4D8CD899}"/>
            </a:ext>
          </a:extLst>
        </xdr:cNvPr>
        <xdr:cNvSpPr/>
      </xdr:nvSpPr>
      <xdr:spPr>
        <a:xfrm>
          <a:off x="2857500" y="10376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140426</xdr:rowOff>
    </xdr:from>
    <xdr:to>
      <xdr:col>19</xdr:col>
      <xdr:colOff>177800</xdr:colOff>
      <xdr:row>60</xdr:row>
      <xdr:rowOff>168184</xdr:rowOff>
    </xdr:to>
    <xdr:cxnSp macro="">
      <xdr:nvCxnSpPr>
        <xdr:cNvPr id="192" name="直線コネクタ 191">
          <a:extLst>
            <a:ext uri="{FF2B5EF4-FFF2-40B4-BE49-F238E27FC236}">
              <a16:creationId xmlns:a16="http://schemas.microsoft.com/office/drawing/2014/main" xmlns="" id="{70562DFD-5C1B-4FBA-9A5F-7834C55E88F0}"/>
            </a:ext>
          </a:extLst>
        </xdr:cNvPr>
        <xdr:cNvCxnSpPr/>
      </xdr:nvCxnSpPr>
      <xdr:spPr>
        <a:xfrm>
          <a:off x="2908300" y="10427426"/>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65133</xdr:rowOff>
    </xdr:from>
    <xdr:to>
      <xdr:col>10</xdr:col>
      <xdr:colOff>165100</xdr:colOff>
      <xdr:row>60</xdr:row>
      <xdr:rowOff>166733</xdr:rowOff>
    </xdr:to>
    <xdr:sp macro="" textlink="">
      <xdr:nvSpPr>
        <xdr:cNvPr id="193" name="楕円 192">
          <a:extLst>
            <a:ext uri="{FF2B5EF4-FFF2-40B4-BE49-F238E27FC236}">
              <a16:creationId xmlns:a16="http://schemas.microsoft.com/office/drawing/2014/main" xmlns="" id="{C0C7B248-2C7E-4BA1-B188-A46E89EECD1D}"/>
            </a:ext>
          </a:extLst>
        </xdr:cNvPr>
        <xdr:cNvSpPr/>
      </xdr:nvSpPr>
      <xdr:spPr>
        <a:xfrm>
          <a:off x="1968500" y="103521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115933</xdr:rowOff>
    </xdr:from>
    <xdr:to>
      <xdr:col>15</xdr:col>
      <xdr:colOff>50800</xdr:colOff>
      <xdr:row>60</xdr:row>
      <xdr:rowOff>140426</xdr:rowOff>
    </xdr:to>
    <xdr:cxnSp macro="">
      <xdr:nvCxnSpPr>
        <xdr:cNvPr id="194" name="直線コネクタ 193">
          <a:extLst>
            <a:ext uri="{FF2B5EF4-FFF2-40B4-BE49-F238E27FC236}">
              <a16:creationId xmlns:a16="http://schemas.microsoft.com/office/drawing/2014/main" xmlns="" id="{FB43B551-E04B-4797-B861-CB3E2F92D743}"/>
            </a:ext>
          </a:extLst>
        </xdr:cNvPr>
        <xdr:cNvCxnSpPr/>
      </xdr:nvCxnSpPr>
      <xdr:spPr>
        <a:xfrm>
          <a:off x="2019300" y="10402933"/>
          <a:ext cx="8890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60</xdr:row>
      <xdr:rowOff>45538</xdr:rowOff>
    </xdr:from>
    <xdr:to>
      <xdr:col>6</xdr:col>
      <xdr:colOff>38100</xdr:colOff>
      <xdr:row>60</xdr:row>
      <xdr:rowOff>147138</xdr:rowOff>
    </xdr:to>
    <xdr:sp macro="" textlink="">
      <xdr:nvSpPr>
        <xdr:cNvPr id="195" name="楕円 194">
          <a:extLst>
            <a:ext uri="{FF2B5EF4-FFF2-40B4-BE49-F238E27FC236}">
              <a16:creationId xmlns:a16="http://schemas.microsoft.com/office/drawing/2014/main" xmlns="" id="{0A16281B-D317-4940-BC07-CCA3194B5358}"/>
            </a:ext>
          </a:extLst>
        </xdr:cNvPr>
        <xdr:cNvSpPr/>
      </xdr:nvSpPr>
      <xdr:spPr>
        <a:xfrm>
          <a:off x="1079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96338</xdr:rowOff>
    </xdr:from>
    <xdr:to>
      <xdr:col>10</xdr:col>
      <xdr:colOff>114300</xdr:colOff>
      <xdr:row>60</xdr:row>
      <xdr:rowOff>115933</xdr:rowOff>
    </xdr:to>
    <xdr:cxnSp macro="">
      <xdr:nvCxnSpPr>
        <xdr:cNvPr id="196" name="直線コネクタ 195">
          <a:extLst>
            <a:ext uri="{FF2B5EF4-FFF2-40B4-BE49-F238E27FC236}">
              <a16:creationId xmlns:a16="http://schemas.microsoft.com/office/drawing/2014/main" xmlns="" id="{57B477AF-53F8-4EEB-AF57-3C3511F75970}"/>
            </a:ext>
          </a:extLst>
        </xdr:cNvPr>
        <xdr:cNvCxnSpPr/>
      </xdr:nvCxnSpPr>
      <xdr:spPr>
        <a:xfrm>
          <a:off x="1130300" y="10383338"/>
          <a:ext cx="889000" cy="195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18342</xdr:rowOff>
    </xdr:from>
    <xdr:ext cx="405111" cy="259045"/>
    <xdr:sp macro="" textlink="">
      <xdr:nvSpPr>
        <xdr:cNvPr id="197" name="n_1aveValue【橋りょう・トンネル】&#10;有形固定資産減価償却率">
          <a:extLst>
            <a:ext uri="{FF2B5EF4-FFF2-40B4-BE49-F238E27FC236}">
              <a16:creationId xmlns:a16="http://schemas.microsoft.com/office/drawing/2014/main" xmlns="" id="{08BFA30E-4A48-4DA7-BCDB-1526379D53B2}"/>
            </a:ext>
          </a:extLst>
        </xdr:cNvPr>
        <xdr:cNvSpPr txBox="1"/>
      </xdr:nvSpPr>
      <xdr:spPr>
        <a:xfrm>
          <a:off x="3582044" y="10133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3646</xdr:rowOff>
    </xdr:from>
    <xdr:ext cx="405111" cy="259045"/>
    <xdr:sp macro="" textlink="">
      <xdr:nvSpPr>
        <xdr:cNvPr id="198" name="n_2aveValue【橋りょう・トンネル】&#10;有形固定資産減価償却率">
          <a:extLst>
            <a:ext uri="{FF2B5EF4-FFF2-40B4-BE49-F238E27FC236}">
              <a16:creationId xmlns:a16="http://schemas.microsoft.com/office/drawing/2014/main" xmlns="" id="{DBF63995-65E9-42EC-B627-C911E4DF7084}"/>
            </a:ext>
          </a:extLst>
        </xdr:cNvPr>
        <xdr:cNvSpPr txBox="1"/>
      </xdr:nvSpPr>
      <xdr:spPr>
        <a:xfrm>
          <a:off x="2705744" y="1011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160400</xdr:rowOff>
    </xdr:from>
    <xdr:ext cx="405111" cy="259045"/>
    <xdr:sp macro="" textlink="">
      <xdr:nvSpPr>
        <xdr:cNvPr id="199" name="n_3aveValue【橋りょう・トンネル】&#10;有形固定資産減価償却率">
          <a:extLst>
            <a:ext uri="{FF2B5EF4-FFF2-40B4-BE49-F238E27FC236}">
              <a16:creationId xmlns:a16="http://schemas.microsoft.com/office/drawing/2014/main" xmlns="" id="{FD904BFB-FFB7-4069-BC1D-73E120CA23DC}"/>
            </a:ext>
          </a:extLst>
        </xdr:cNvPr>
        <xdr:cNvSpPr txBox="1"/>
      </xdr:nvSpPr>
      <xdr:spPr>
        <a:xfrm>
          <a:off x="1816744" y="1010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83655</xdr:rowOff>
    </xdr:from>
    <xdr:ext cx="405111" cy="259045"/>
    <xdr:sp macro="" textlink="">
      <xdr:nvSpPr>
        <xdr:cNvPr id="200" name="n_4aveValue【橋りょう・トンネル】&#10;有形固定資産減価償却率">
          <a:extLst>
            <a:ext uri="{FF2B5EF4-FFF2-40B4-BE49-F238E27FC236}">
              <a16:creationId xmlns:a16="http://schemas.microsoft.com/office/drawing/2014/main" xmlns="" id="{2383B293-5A7B-4EB1-995B-EBC734C5257E}"/>
            </a:ext>
          </a:extLst>
        </xdr:cNvPr>
        <xdr:cNvSpPr txBox="1"/>
      </xdr:nvSpPr>
      <xdr:spPr>
        <a:xfrm>
          <a:off x="927744" y="10027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61</xdr:row>
      <xdr:rowOff>38661</xdr:rowOff>
    </xdr:from>
    <xdr:ext cx="405111" cy="259045"/>
    <xdr:sp macro="" textlink="">
      <xdr:nvSpPr>
        <xdr:cNvPr id="201" name="n_1mainValue【橋りょう・トンネル】&#10;有形固定資産減価償却率">
          <a:extLst>
            <a:ext uri="{FF2B5EF4-FFF2-40B4-BE49-F238E27FC236}">
              <a16:creationId xmlns:a16="http://schemas.microsoft.com/office/drawing/2014/main" xmlns="" id="{BCA2915C-5EFC-4413-93FD-A7C23DA0C1AB}"/>
            </a:ext>
          </a:extLst>
        </xdr:cNvPr>
        <xdr:cNvSpPr txBox="1"/>
      </xdr:nvSpPr>
      <xdr:spPr>
        <a:xfrm>
          <a:off x="3582044" y="10497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10903</xdr:rowOff>
    </xdr:from>
    <xdr:ext cx="405111" cy="259045"/>
    <xdr:sp macro="" textlink="">
      <xdr:nvSpPr>
        <xdr:cNvPr id="202" name="n_2mainValue【橋りょう・トンネル】&#10;有形固定資産減価償却率">
          <a:extLst>
            <a:ext uri="{FF2B5EF4-FFF2-40B4-BE49-F238E27FC236}">
              <a16:creationId xmlns:a16="http://schemas.microsoft.com/office/drawing/2014/main" xmlns="" id="{FD16EEB7-1C87-44D3-8C51-B53411779896}"/>
            </a:ext>
          </a:extLst>
        </xdr:cNvPr>
        <xdr:cNvSpPr txBox="1"/>
      </xdr:nvSpPr>
      <xdr:spPr>
        <a:xfrm>
          <a:off x="2705744" y="104693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157860</xdr:rowOff>
    </xdr:from>
    <xdr:ext cx="405111" cy="259045"/>
    <xdr:sp macro="" textlink="">
      <xdr:nvSpPr>
        <xdr:cNvPr id="203" name="n_3mainValue【橋りょう・トンネル】&#10;有形固定資産減価償却率">
          <a:extLst>
            <a:ext uri="{FF2B5EF4-FFF2-40B4-BE49-F238E27FC236}">
              <a16:creationId xmlns:a16="http://schemas.microsoft.com/office/drawing/2014/main" xmlns="" id="{EB3F88DB-FB16-402F-A86D-A58F56628D06}"/>
            </a:ext>
          </a:extLst>
        </xdr:cNvPr>
        <xdr:cNvSpPr txBox="1"/>
      </xdr:nvSpPr>
      <xdr:spPr>
        <a:xfrm>
          <a:off x="1816744" y="104448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138265</xdr:rowOff>
    </xdr:from>
    <xdr:ext cx="405111" cy="259045"/>
    <xdr:sp macro="" textlink="">
      <xdr:nvSpPr>
        <xdr:cNvPr id="204" name="n_4mainValue【橋りょう・トンネル】&#10;有形固定資産減価償却率">
          <a:extLst>
            <a:ext uri="{FF2B5EF4-FFF2-40B4-BE49-F238E27FC236}">
              <a16:creationId xmlns:a16="http://schemas.microsoft.com/office/drawing/2014/main" xmlns="" id="{EE95EB8A-C408-4F43-A85E-C8E9673D3328}"/>
            </a:ext>
          </a:extLst>
        </xdr:cNvPr>
        <xdr:cNvSpPr txBox="1"/>
      </xdr:nvSpPr>
      <xdr:spPr>
        <a:xfrm>
          <a:off x="927744" y="104252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a:extLst>
            <a:ext uri="{FF2B5EF4-FFF2-40B4-BE49-F238E27FC236}">
              <a16:creationId xmlns:a16="http://schemas.microsoft.com/office/drawing/2014/main" xmlns="" id="{F74EFE46-BC9A-44B1-AA97-B22E50706B1D}"/>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a:extLst>
            <a:ext uri="{FF2B5EF4-FFF2-40B4-BE49-F238E27FC236}">
              <a16:creationId xmlns:a16="http://schemas.microsoft.com/office/drawing/2014/main" xmlns="" id="{07A95FAF-87E7-4076-A1E6-EC02D8815448}"/>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a:extLst>
            <a:ext uri="{FF2B5EF4-FFF2-40B4-BE49-F238E27FC236}">
              <a16:creationId xmlns:a16="http://schemas.microsoft.com/office/drawing/2014/main" xmlns="" id="{221702EF-78BE-4C40-B06E-DD2CC7D2825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a:extLst>
            <a:ext uri="{FF2B5EF4-FFF2-40B4-BE49-F238E27FC236}">
              <a16:creationId xmlns:a16="http://schemas.microsoft.com/office/drawing/2014/main" xmlns="" id="{B40AA1F6-1602-4B74-BB7B-FDEABF70B5AA}"/>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a:extLst>
            <a:ext uri="{FF2B5EF4-FFF2-40B4-BE49-F238E27FC236}">
              <a16:creationId xmlns:a16="http://schemas.microsoft.com/office/drawing/2014/main" xmlns="" id="{C0747043-AA3B-436A-8E27-475FE51CB9CC}"/>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a:extLst>
            <a:ext uri="{FF2B5EF4-FFF2-40B4-BE49-F238E27FC236}">
              <a16:creationId xmlns:a16="http://schemas.microsoft.com/office/drawing/2014/main" xmlns="" id="{0E16CC0C-D00B-4CE1-9C86-E300946AA284}"/>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a:extLst>
            <a:ext uri="{FF2B5EF4-FFF2-40B4-BE49-F238E27FC236}">
              <a16:creationId xmlns:a16="http://schemas.microsoft.com/office/drawing/2014/main" xmlns="" id="{D2495FDE-B78D-4998-8AD2-3AD937A92B5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111,875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a:extLst>
            <a:ext uri="{FF2B5EF4-FFF2-40B4-BE49-F238E27FC236}">
              <a16:creationId xmlns:a16="http://schemas.microsoft.com/office/drawing/2014/main" xmlns="" id="{C4330445-975D-49A4-B7F0-5C5905C04B58}"/>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a:extLst>
            <a:ext uri="{FF2B5EF4-FFF2-40B4-BE49-F238E27FC236}">
              <a16:creationId xmlns:a16="http://schemas.microsoft.com/office/drawing/2014/main" xmlns="" id="{DDB72476-349C-4FB2-A476-E25F76B76869}"/>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a:extLst>
            <a:ext uri="{FF2B5EF4-FFF2-40B4-BE49-F238E27FC236}">
              <a16:creationId xmlns:a16="http://schemas.microsoft.com/office/drawing/2014/main" xmlns="" id="{67106A50-CC93-4932-9046-6CD5DB0E87BC}"/>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a:extLst>
            <a:ext uri="{FF2B5EF4-FFF2-40B4-BE49-F238E27FC236}">
              <a16:creationId xmlns:a16="http://schemas.microsoft.com/office/drawing/2014/main" xmlns="" id="{735F9600-1089-4DD3-9089-815EAE058557}"/>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a:extLst>
            <a:ext uri="{FF2B5EF4-FFF2-40B4-BE49-F238E27FC236}">
              <a16:creationId xmlns:a16="http://schemas.microsoft.com/office/drawing/2014/main" xmlns="" id="{325F8987-3F99-4E89-B0F7-E11BEB65598E}"/>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a:extLst>
            <a:ext uri="{FF2B5EF4-FFF2-40B4-BE49-F238E27FC236}">
              <a16:creationId xmlns:a16="http://schemas.microsoft.com/office/drawing/2014/main" xmlns="" id="{376FB702-304D-4180-995B-7655309BB47A}"/>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a:extLst>
            <a:ext uri="{FF2B5EF4-FFF2-40B4-BE49-F238E27FC236}">
              <a16:creationId xmlns:a16="http://schemas.microsoft.com/office/drawing/2014/main" xmlns="" id="{E0EC9D49-54FE-4792-8D57-8589828D9D18}"/>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a:extLst>
            <a:ext uri="{FF2B5EF4-FFF2-40B4-BE49-F238E27FC236}">
              <a16:creationId xmlns:a16="http://schemas.microsoft.com/office/drawing/2014/main" xmlns="" id="{4D35F630-D167-4668-900F-B128A0875CEE}"/>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59</xdr:row>
      <xdr:rowOff>29227</xdr:rowOff>
    </xdr:from>
    <xdr:ext cx="595419" cy="259045"/>
    <xdr:sp macro="" textlink="">
      <xdr:nvSpPr>
        <xdr:cNvPr id="220" name="テキスト ボックス 219">
          <a:extLst>
            <a:ext uri="{FF2B5EF4-FFF2-40B4-BE49-F238E27FC236}">
              <a16:creationId xmlns:a16="http://schemas.microsoft.com/office/drawing/2014/main" xmlns="" id="{064A6608-CED7-4C1C-A6AA-E359405DC006}"/>
            </a:ext>
          </a:extLst>
        </xdr:cNvPr>
        <xdr:cNvSpPr txBox="1"/>
      </xdr:nvSpPr>
      <xdr:spPr>
        <a:xfrm>
          <a:off x="6008581" y="1014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a:extLst>
            <a:ext uri="{FF2B5EF4-FFF2-40B4-BE49-F238E27FC236}">
              <a16:creationId xmlns:a16="http://schemas.microsoft.com/office/drawing/2014/main" xmlns="" id="{C49E3EE3-AFE8-4003-97EE-577412D3ADFC}"/>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162577</xdr:rowOff>
    </xdr:from>
    <xdr:ext cx="595419" cy="259045"/>
    <xdr:sp macro="" textlink="">
      <xdr:nvSpPr>
        <xdr:cNvPr id="222" name="テキスト ボックス 221">
          <a:extLst>
            <a:ext uri="{FF2B5EF4-FFF2-40B4-BE49-F238E27FC236}">
              <a16:creationId xmlns:a16="http://schemas.microsoft.com/office/drawing/2014/main" xmlns="" id="{73CED409-72C3-49FC-9419-EF62509217CE}"/>
            </a:ext>
          </a:extLst>
        </xdr:cNvPr>
        <xdr:cNvSpPr txBox="1"/>
      </xdr:nvSpPr>
      <xdr:spPr>
        <a:xfrm>
          <a:off x="6008581" y="976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a:extLst>
            <a:ext uri="{FF2B5EF4-FFF2-40B4-BE49-F238E27FC236}">
              <a16:creationId xmlns:a16="http://schemas.microsoft.com/office/drawing/2014/main" xmlns="" id="{A84487FF-DB0B-44CC-A64A-D87921370A6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a:extLst>
            <a:ext uri="{FF2B5EF4-FFF2-40B4-BE49-F238E27FC236}">
              <a16:creationId xmlns:a16="http://schemas.microsoft.com/office/drawing/2014/main" xmlns="" id="{F87BA1FF-248A-46C9-9AD6-BE05A7FCBECF}"/>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a:extLst>
            <a:ext uri="{FF2B5EF4-FFF2-40B4-BE49-F238E27FC236}">
              <a16:creationId xmlns:a16="http://schemas.microsoft.com/office/drawing/2014/main" xmlns="" id="{E532D2ED-2174-44D3-B651-4FC61743136A}"/>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a:extLst>
            <a:ext uri="{FF2B5EF4-FFF2-40B4-BE49-F238E27FC236}">
              <a16:creationId xmlns:a16="http://schemas.microsoft.com/office/drawing/2014/main" xmlns="" id="{F55C79FF-89A0-4D7E-B959-C2990B0A133D}"/>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a:extLst>
            <a:ext uri="{FF2B5EF4-FFF2-40B4-BE49-F238E27FC236}">
              <a16:creationId xmlns:a16="http://schemas.microsoft.com/office/drawing/2014/main" xmlns="" id="{CF92AC5A-50D0-4197-B9DD-506D3F89F8E6}"/>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33157</xdr:rowOff>
    </xdr:from>
    <xdr:to>
      <xdr:col>54</xdr:col>
      <xdr:colOff>189865</xdr:colOff>
      <xdr:row>64</xdr:row>
      <xdr:rowOff>73013</xdr:rowOff>
    </xdr:to>
    <xdr:cxnSp macro="">
      <xdr:nvCxnSpPr>
        <xdr:cNvPr id="228" name="直線コネクタ 227">
          <a:extLst>
            <a:ext uri="{FF2B5EF4-FFF2-40B4-BE49-F238E27FC236}">
              <a16:creationId xmlns:a16="http://schemas.microsoft.com/office/drawing/2014/main" xmlns="" id="{420A0589-A1FD-4B0B-85AB-4C6EA3B9037B}"/>
            </a:ext>
          </a:extLst>
        </xdr:cNvPr>
        <xdr:cNvCxnSpPr/>
      </xdr:nvCxnSpPr>
      <xdr:spPr>
        <a:xfrm flipV="1">
          <a:off x="10476865" y="9462907"/>
          <a:ext cx="0" cy="15829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76840</xdr:rowOff>
    </xdr:from>
    <xdr:ext cx="469744" cy="259045"/>
    <xdr:sp macro="" textlink="">
      <xdr:nvSpPr>
        <xdr:cNvPr id="229" name="【橋りょう・トンネル】&#10;一人当たり有形固定資産（償却資産）額最小値テキスト">
          <a:extLst>
            <a:ext uri="{FF2B5EF4-FFF2-40B4-BE49-F238E27FC236}">
              <a16:creationId xmlns:a16="http://schemas.microsoft.com/office/drawing/2014/main" xmlns="" id="{EAC811CC-2FAB-402E-AE3E-A52C54090730}"/>
            </a:ext>
          </a:extLst>
        </xdr:cNvPr>
        <xdr:cNvSpPr txBox="1"/>
      </xdr:nvSpPr>
      <xdr:spPr>
        <a:xfrm>
          <a:off x="10515600" y="110496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73013</xdr:rowOff>
    </xdr:from>
    <xdr:to>
      <xdr:col>55</xdr:col>
      <xdr:colOff>88900</xdr:colOff>
      <xdr:row>64</xdr:row>
      <xdr:rowOff>73013</xdr:rowOff>
    </xdr:to>
    <xdr:cxnSp macro="">
      <xdr:nvCxnSpPr>
        <xdr:cNvPr id="230" name="直線コネクタ 229">
          <a:extLst>
            <a:ext uri="{FF2B5EF4-FFF2-40B4-BE49-F238E27FC236}">
              <a16:creationId xmlns:a16="http://schemas.microsoft.com/office/drawing/2014/main" xmlns="" id="{948EBF29-8E1E-4C09-BEC2-39EA8120216E}"/>
            </a:ext>
          </a:extLst>
        </xdr:cNvPr>
        <xdr:cNvCxnSpPr/>
      </xdr:nvCxnSpPr>
      <xdr:spPr>
        <a:xfrm>
          <a:off x="10388600" y="110458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151284</xdr:rowOff>
    </xdr:from>
    <xdr:ext cx="690189" cy="259045"/>
    <xdr:sp macro="" textlink="">
      <xdr:nvSpPr>
        <xdr:cNvPr id="231" name="【橋りょう・トンネル】&#10;一人当たり有形固定資産（償却資産）額最大値テキスト">
          <a:extLst>
            <a:ext uri="{FF2B5EF4-FFF2-40B4-BE49-F238E27FC236}">
              <a16:creationId xmlns:a16="http://schemas.microsoft.com/office/drawing/2014/main" xmlns="" id="{01514E64-26DC-4F04-B186-BC6461F474DD}"/>
            </a:ext>
          </a:extLst>
        </xdr:cNvPr>
        <xdr:cNvSpPr txBox="1"/>
      </xdr:nvSpPr>
      <xdr:spPr>
        <a:xfrm>
          <a:off x="10515600" y="92381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1,248,892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33157</xdr:rowOff>
    </xdr:from>
    <xdr:to>
      <xdr:col>55</xdr:col>
      <xdr:colOff>88900</xdr:colOff>
      <xdr:row>55</xdr:row>
      <xdr:rowOff>33157</xdr:rowOff>
    </xdr:to>
    <xdr:cxnSp macro="">
      <xdr:nvCxnSpPr>
        <xdr:cNvPr id="232" name="直線コネクタ 231">
          <a:extLst>
            <a:ext uri="{FF2B5EF4-FFF2-40B4-BE49-F238E27FC236}">
              <a16:creationId xmlns:a16="http://schemas.microsoft.com/office/drawing/2014/main" xmlns="" id="{379884A8-F104-4562-B28C-78A5EEA25DF4}"/>
            </a:ext>
          </a:extLst>
        </xdr:cNvPr>
        <xdr:cNvCxnSpPr/>
      </xdr:nvCxnSpPr>
      <xdr:spPr>
        <a:xfrm>
          <a:off x="10388600" y="94629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21669</xdr:rowOff>
    </xdr:from>
    <xdr:ext cx="599010" cy="259045"/>
    <xdr:sp macro="" textlink="">
      <xdr:nvSpPr>
        <xdr:cNvPr id="233" name="【橋りょう・トンネル】&#10;一人当たり有形固定資産（償却資産）額平均値テキスト">
          <a:extLst>
            <a:ext uri="{FF2B5EF4-FFF2-40B4-BE49-F238E27FC236}">
              <a16:creationId xmlns:a16="http://schemas.microsoft.com/office/drawing/2014/main" xmlns="" id="{6DB0C3D3-647C-4709-89F8-99479849C2DD}"/>
            </a:ext>
          </a:extLst>
        </xdr:cNvPr>
        <xdr:cNvSpPr txBox="1"/>
      </xdr:nvSpPr>
      <xdr:spPr>
        <a:xfrm>
          <a:off x="10515600" y="104801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290,951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170242</xdr:rowOff>
    </xdr:from>
    <xdr:to>
      <xdr:col>55</xdr:col>
      <xdr:colOff>50800</xdr:colOff>
      <xdr:row>62</xdr:row>
      <xdr:rowOff>100392</xdr:rowOff>
    </xdr:to>
    <xdr:sp macro="" textlink="">
      <xdr:nvSpPr>
        <xdr:cNvPr id="234" name="フローチャート: 判断 233">
          <a:extLst>
            <a:ext uri="{FF2B5EF4-FFF2-40B4-BE49-F238E27FC236}">
              <a16:creationId xmlns:a16="http://schemas.microsoft.com/office/drawing/2014/main" xmlns="" id="{E5699A3B-28C0-4627-A839-2579123CCF55}"/>
            </a:ext>
          </a:extLst>
        </xdr:cNvPr>
        <xdr:cNvSpPr/>
      </xdr:nvSpPr>
      <xdr:spPr>
        <a:xfrm>
          <a:off x="10426700" y="1062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11848</xdr:rowOff>
    </xdr:from>
    <xdr:to>
      <xdr:col>50</xdr:col>
      <xdr:colOff>165100</xdr:colOff>
      <xdr:row>62</xdr:row>
      <xdr:rowOff>113448</xdr:rowOff>
    </xdr:to>
    <xdr:sp macro="" textlink="">
      <xdr:nvSpPr>
        <xdr:cNvPr id="235" name="フローチャート: 判断 234">
          <a:extLst>
            <a:ext uri="{FF2B5EF4-FFF2-40B4-BE49-F238E27FC236}">
              <a16:creationId xmlns:a16="http://schemas.microsoft.com/office/drawing/2014/main" xmlns="" id="{635338EA-9CED-4828-AF30-5DF24475F1C3}"/>
            </a:ext>
          </a:extLst>
        </xdr:cNvPr>
        <xdr:cNvSpPr/>
      </xdr:nvSpPr>
      <xdr:spPr>
        <a:xfrm>
          <a:off x="9588500" y="10641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17520</xdr:rowOff>
    </xdr:from>
    <xdr:to>
      <xdr:col>46</xdr:col>
      <xdr:colOff>38100</xdr:colOff>
      <xdr:row>62</xdr:row>
      <xdr:rowOff>119120</xdr:rowOff>
    </xdr:to>
    <xdr:sp macro="" textlink="">
      <xdr:nvSpPr>
        <xdr:cNvPr id="236" name="フローチャート: 判断 235">
          <a:extLst>
            <a:ext uri="{FF2B5EF4-FFF2-40B4-BE49-F238E27FC236}">
              <a16:creationId xmlns:a16="http://schemas.microsoft.com/office/drawing/2014/main" xmlns="" id="{3EB31DB4-39C0-4853-8B2E-DEE7FB27718E}"/>
            </a:ext>
          </a:extLst>
        </xdr:cNvPr>
        <xdr:cNvSpPr/>
      </xdr:nvSpPr>
      <xdr:spPr>
        <a:xfrm>
          <a:off x="8699500" y="1064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35601</xdr:rowOff>
    </xdr:from>
    <xdr:to>
      <xdr:col>41</xdr:col>
      <xdr:colOff>101600</xdr:colOff>
      <xdr:row>62</xdr:row>
      <xdr:rowOff>137201</xdr:rowOff>
    </xdr:to>
    <xdr:sp macro="" textlink="">
      <xdr:nvSpPr>
        <xdr:cNvPr id="237" name="フローチャート: 判断 236">
          <a:extLst>
            <a:ext uri="{FF2B5EF4-FFF2-40B4-BE49-F238E27FC236}">
              <a16:creationId xmlns:a16="http://schemas.microsoft.com/office/drawing/2014/main" xmlns="" id="{76B2BE42-FEAF-46B0-A87E-1CFE54C0290F}"/>
            </a:ext>
          </a:extLst>
        </xdr:cNvPr>
        <xdr:cNvSpPr/>
      </xdr:nvSpPr>
      <xdr:spPr>
        <a:xfrm>
          <a:off x="7810500" y="106655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51130</xdr:rowOff>
    </xdr:from>
    <xdr:to>
      <xdr:col>36</xdr:col>
      <xdr:colOff>165100</xdr:colOff>
      <xdr:row>62</xdr:row>
      <xdr:rowOff>152730</xdr:rowOff>
    </xdr:to>
    <xdr:sp macro="" textlink="">
      <xdr:nvSpPr>
        <xdr:cNvPr id="238" name="フローチャート: 判断 237">
          <a:extLst>
            <a:ext uri="{FF2B5EF4-FFF2-40B4-BE49-F238E27FC236}">
              <a16:creationId xmlns:a16="http://schemas.microsoft.com/office/drawing/2014/main" xmlns="" id="{B8768A7F-8249-4336-A006-9164AAF2477E}"/>
            </a:ext>
          </a:extLst>
        </xdr:cNvPr>
        <xdr:cNvSpPr/>
      </xdr:nvSpPr>
      <xdr:spPr>
        <a:xfrm>
          <a:off x="6921500" y="1068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a:extLst>
            <a:ext uri="{FF2B5EF4-FFF2-40B4-BE49-F238E27FC236}">
              <a16:creationId xmlns:a16="http://schemas.microsoft.com/office/drawing/2014/main" xmlns="" id="{BFC46542-CB5E-4AF9-9CB2-14F688B579C5}"/>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a:extLst>
            <a:ext uri="{FF2B5EF4-FFF2-40B4-BE49-F238E27FC236}">
              <a16:creationId xmlns:a16="http://schemas.microsoft.com/office/drawing/2014/main" xmlns="" id="{1DDC7107-7571-49A2-8FA5-3D3DADD6E791}"/>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a:extLst>
            <a:ext uri="{FF2B5EF4-FFF2-40B4-BE49-F238E27FC236}">
              <a16:creationId xmlns:a16="http://schemas.microsoft.com/office/drawing/2014/main" xmlns="" id="{2563BE59-CCD1-4441-BF12-FECF4DD5A068}"/>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xmlns="" id="{3EE05560-8A30-4526-A52C-3B68BEE772AE}"/>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xmlns="" id="{AC876FEF-CEAE-4880-A8D3-96E3D2850592}"/>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60647</xdr:rowOff>
    </xdr:from>
    <xdr:to>
      <xdr:col>55</xdr:col>
      <xdr:colOff>50800</xdr:colOff>
      <xdr:row>63</xdr:row>
      <xdr:rowOff>162247</xdr:rowOff>
    </xdr:to>
    <xdr:sp macro="" textlink="">
      <xdr:nvSpPr>
        <xdr:cNvPr id="244" name="楕円 243">
          <a:extLst>
            <a:ext uri="{FF2B5EF4-FFF2-40B4-BE49-F238E27FC236}">
              <a16:creationId xmlns:a16="http://schemas.microsoft.com/office/drawing/2014/main" xmlns="" id="{F912EB34-33E2-4BC2-B86E-64502FC428E6}"/>
            </a:ext>
          </a:extLst>
        </xdr:cNvPr>
        <xdr:cNvSpPr/>
      </xdr:nvSpPr>
      <xdr:spPr>
        <a:xfrm>
          <a:off x="10426700" y="1086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39074</xdr:rowOff>
    </xdr:from>
    <xdr:ext cx="599010" cy="259045"/>
    <xdr:sp macro="" textlink="">
      <xdr:nvSpPr>
        <xdr:cNvPr id="245" name="【橋りょう・トンネル】&#10;一人当たり有形固定資産（償却資産）額該当値テキスト">
          <a:extLst>
            <a:ext uri="{FF2B5EF4-FFF2-40B4-BE49-F238E27FC236}">
              <a16:creationId xmlns:a16="http://schemas.microsoft.com/office/drawing/2014/main" xmlns="" id="{08B776ED-D31B-4FAE-9D4A-1A6054DEC1BA}"/>
            </a:ext>
          </a:extLst>
        </xdr:cNvPr>
        <xdr:cNvSpPr txBox="1"/>
      </xdr:nvSpPr>
      <xdr:spPr>
        <a:xfrm>
          <a:off x="10515600" y="10840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64692</xdr:rowOff>
    </xdr:from>
    <xdr:to>
      <xdr:col>50</xdr:col>
      <xdr:colOff>165100</xdr:colOff>
      <xdr:row>63</xdr:row>
      <xdr:rowOff>166292</xdr:rowOff>
    </xdr:to>
    <xdr:sp macro="" textlink="">
      <xdr:nvSpPr>
        <xdr:cNvPr id="246" name="楕円 245">
          <a:extLst>
            <a:ext uri="{FF2B5EF4-FFF2-40B4-BE49-F238E27FC236}">
              <a16:creationId xmlns:a16="http://schemas.microsoft.com/office/drawing/2014/main" xmlns="" id="{4AC1340E-897A-4230-928C-360747034F85}"/>
            </a:ext>
          </a:extLst>
        </xdr:cNvPr>
        <xdr:cNvSpPr/>
      </xdr:nvSpPr>
      <xdr:spPr>
        <a:xfrm>
          <a:off x="9588500" y="10866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111447</xdr:rowOff>
    </xdr:from>
    <xdr:to>
      <xdr:col>55</xdr:col>
      <xdr:colOff>0</xdr:colOff>
      <xdr:row>63</xdr:row>
      <xdr:rowOff>115492</xdr:rowOff>
    </xdr:to>
    <xdr:cxnSp macro="">
      <xdr:nvCxnSpPr>
        <xdr:cNvPr id="247" name="直線コネクタ 246">
          <a:extLst>
            <a:ext uri="{FF2B5EF4-FFF2-40B4-BE49-F238E27FC236}">
              <a16:creationId xmlns:a16="http://schemas.microsoft.com/office/drawing/2014/main" xmlns="" id="{25F54851-F726-4837-82E6-C9B2E49B4D16}"/>
            </a:ext>
          </a:extLst>
        </xdr:cNvPr>
        <xdr:cNvCxnSpPr/>
      </xdr:nvCxnSpPr>
      <xdr:spPr>
        <a:xfrm flipV="1">
          <a:off x="9639300" y="10912797"/>
          <a:ext cx="838200" cy="40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66353</xdr:rowOff>
    </xdr:from>
    <xdr:to>
      <xdr:col>46</xdr:col>
      <xdr:colOff>38100</xdr:colOff>
      <xdr:row>63</xdr:row>
      <xdr:rowOff>167953</xdr:rowOff>
    </xdr:to>
    <xdr:sp macro="" textlink="">
      <xdr:nvSpPr>
        <xdr:cNvPr id="248" name="楕円 247">
          <a:extLst>
            <a:ext uri="{FF2B5EF4-FFF2-40B4-BE49-F238E27FC236}">
              <a16:creationId xmlns:a16="http://schemas.microsoft.com/office/drawing/2014/main" xmlns="" id="{0033D25E-0CA8-4640-AA34-8D5127C79909}"/>
            </a:ext>
          </a:extLst>
        </xdr:cNvPr>
        <xdr:cNvSpPr/>
      </xdr:nvSpPr>
      <xdr:spPr>
        <a:xfrm>
          <a:off x="8699500" y="1086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115492</xdr:rowOff>
    </xdr:from>
    <xdr:to>
      <xdr:col>50</xdr:col>
      <xdr:colOff>114300</xdr:colOff>
      <xdr:row>63</xdr:row>
      <xdr:rowOff>117153</xdr:rowOff>
    </xdr:to>
    <xdr:cxnSp macro="">
      <xdr:nvCxnSpPr>
        <xdr:cNvPr id="249" name="直線コネクタ 248">
          <a:extLst>
            <a:ext uri="{FF2B5EF4-FFF2-40B4-BE49-F238E27FC236}">
              <a16:creationId xmlns:a16="http://schemas.microsoft.com/office/drawing/2014/main" xmlns="" id="{4D086366-3A1A-4C76-AC56-3DD1B336858D}"/>
            </a:ext>
          </a:extLst>
        </xdr:cNvPr>
        <xdr:cNvCxnSpPr/>
      </xdr:nvCxnSpPr>
      <xdr:spPr>
        <a:xfrm flipV="1">
          <a:off x="8750300" y="10916842"/>
          <a:ext cx="889000" cy="1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67996</xdr:rowOff>
    </xdr:from>
    <xdr:to>
      <xdr:col>41</xdr:col>
      <xdr:colOff>101600</xdr:colOff>
      <xdr:row>63</xdr:row>
      <xdr:rowOff>169596</xdr:rowOff>
    </xdr:to>
    <xdr:sp macro="" textlink="">
      <xdr:nvSpPr>
        <xdr:cNvPr id="250" name="楕円 249">
          <a:extLst>
            <a:ext uri="{FF2B5EF4-FFF2-40B4-BE49-F238E27FC236}">
              <a16:creationId xmlns:a16="http://schemas.microsoft.com/office/drawing/2014/main" xmlns="" id="{4D4CDE10-DF34-4636-988D-EEDD4C8AE862}"/>
            </a:ext>
          </a:extLst>
        </xdr:cNvPr>
        <xdr:cNvSpPr/>
      </xdr:nvSpPr>
      <xdr:spPr>
        <a:xfrm>
          <a:off x="7810500" y="10869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117153</xdr:rowOff>
    </xdr:from>
    <xdr:to>
      <xdr:col>45</xdr:col>
      <xdr:colOff>177800</xdr:colOff>
      <xdr:row>63</xdr:row>
      <xdr:rowOff>118796</xdr:rowOff>
    </xdr:to>
    <xdr:cxnSp macro="">
      <xdr:nvCxnSpPr>
        <xdr:cNvPr id="251" name="直線コネクタ 250">
          <a:extLst>
            <a:ext uri="{FF2B5EF4-FFF2-40B4-BE49-F238E27FC236}">
              <a16:creationId xmlns:a16="http://schemas.microsoft.com/office/drawing/2014/main" xmlns="" id="{0FA8E24B-41C9-4D14-8EEC-054119FAF079}"/>
            </a:ext>
          </a:extLst>
        </xdr:cNvPr>
        <xdr:cNvCxnSpPr/>
      </xdr:nvCxnSpPr>
      <xdr:spPr>
        <a:xfrm flipV="1">
          <a:off x="7861300" y="10918503"/>
          <a:ext cx="889000" cy="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70513</xdr:rowOff>
    </xdr:from>
    <xdr:to>
      <xdr:col>36</xdr:col>
      <xdr:colOff>165100</xdr:colOff>
      <xdr:row>64</xdr:row>
      <xdr:rowOff>663</xdr:rowOff>
    </xdr:to>
    <xdr:sp macro="" textlink="">
      <xdr:nvSpPr>
        <xdr:cNvPr id="252" name="楕円 251">
          <a:extLst>
            <a:ext uri="{FF2B5EF4-FFF2-40B4-BE49-F238E27FC236}">
              <a16:creationId xmlns:a16="http://schemas.microsoft.com/office/drawing/2014/main" xmlns="" id="{5964FEEF-3083-4B36-90A5-F857B9141D76}"/>
            </a:ext>
          </a:extLst>
        </xdr:cNvPr>
        <xdr:cNvSpPr/>
      </xdr:nvSpPr>
      <xdr:spPr>
        <a:xfrm>
          <a:off x="6921500" y="10871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118796</xdr:rowOff>
    </xdr:from>
    <xdr:to>
      <xdr:col>41</xdr:col>
      <xdr:colOff>50800</xdr:colOff>
      <xdr:row>63</xdr:row>
      <xdr:rowOff>121313</xdr:rowOff>
    </xdr:to>
    <xdr:cxnSp macro="">
      <xdr:nvCxnSpPr>
        <xdr:cNvPr id="253" name="直線コネクタ 252">
          <a:extLst>
            <a:ext uri="{FF2B5EF4-FFF2-40B4-BE49-F238E27FC236}">
              <a16:creationId xmlns:a16="http://schemas.microsoft.com/office/drawing/2014/main" xmlns="" id="{8CBDB757-0876-4A3A-B553-54D56F14E4E7}"/>
            </a:ext>
          </a:extLst>
        </xdr:cNvPr>
        <xdr:cNvCxnSpPr/>
      </xdr:nvCxnSpPr>
      <xdr:spPr>
        <a:xfrm flipV="1">
          <a:off x="6972300" y="10920146"/>
          <a:ext cx="889000" cy="2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129975</xdr:rowOff>
    </xdr:from>
    <xdr:ext cx="599010" cy="259045"/>
    <xdr:sp macro="" textlink="">
      <xdr:nvSpPr>
        <xdr:cNvPr id="254" name="n_1aveValue【橋りょう・トンネル】&#10;一人当たり有形固定資産（償却資産）額">
          <a:extLst>
            <a:ext uri="{FF2B5EF4-FFF2-40B4-BE49-F238E27FC236}">
              <a16:creationId xmlns:a16="http://schemas.microsoft.com/office/drawing/2014/main" xmlns="" id="{8D48D50C-DDA5-4E8C-A9EE-7F9C6AFD7380}"/>
            </a:ext>
          </a:extLst>
        </xdr:cNvPr>
        <xdr:cNvSpPr txBox="1"/>
      </xdr:nvSpPr>
      <xdr:spPr>
        <a:xfrm>
          <a:off x="9327095" y="104169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135647</xdr:rowOff>
    </xdr:from>
    <xdr:ext cx="599010" cy="259045"/>
    <xdr:sp macro="" textlink="">
      <xdr:nvSpPr>
        <xdr:cNvPr id="255" name="n_2aveValue【橋りょう・トンネル】&#10;一人当たり有形固定資産（償却資産）額">
          <a:extLst>
            <a:ext uri="{FF2B5EF4-FFF2-40B4-BE49-F238E27FC236}">
              <a16:creationId xmlns:a16="http://schemas.microsoft.com/office/drawing/2014/main" xmlns="" id="{CF3EF2C4-2C34-40E7-98A1-2F17B835E429}"/>
            </a:ext>
          </a:extLst>
        </xdr:cNvPr>
        <xdr:cNvSpPr txBox="1"/>
      </xdr:nvSpPr>
      <xdr:spPr>
        <a:xfrm>
          <a:off x="8450795" y="10422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276,205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153728</xdr:rowOff>
    </xdr:from>
    <xdr:ext cx="599010" cy="259045"/>
    <xdr:sp macro="" textlink="">
      <xdr:nvSpPr>
        <xdr:cNvPr id="256" name="n_3aveValue【橋りょう・トンネル】&#10;一人当たり有形固定資産（償却資産）額">
          <a:extLst>
            <a:ext uri="{FF2B5EF4-FFF2-40B4-BE49-F238E27FC236}">
              <a16:creationId xmlns:a16="http://schemas.microsoft.com/office/drawing/2014/main" xmlns="" id="{254E0A9B-6345-49D5-BB40-E2856C1DB2C5}"/>
            </a:ext>
          </a:extLst>
        </xdr:cNvPr>
        <xdr:cNvSpPr txBox="1"/>
      </xdr:nvSpPr>
      <xdr:spPr>
        <a:xfrm>
          <a:off x="7561795" y="104407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169257</xdr:rowOff>
    </xdr:from>
    <xdr:ext cx="599010" cy="259045"/>
    <xdr:sp macro="" textlink="">
      <xdr:nvSpPr>
        <xdr:cNvPr id="257" name="n_4aveValue【橋りょう・トンネル】&#10;一人当たり有形固定資産（償却資産）額">
          <a:extLst>
            <a:ext uri="{FF2B5EF4-FFF2-40B4-BE49-F238E27FC236}">
              <a16:creationId xmlns:a16="http://schemas.microsoft.com/office/drawing/2014/main" xmlns="" id="{4188A102-33E4-4264-AC4D-296C7C493437}"/>
            </a:ext>
          </a:extLst>
        </xdr:cNvPr>
        <xdr:cNvSpPr txBox="1"/>
      </xdr:nvSpPr>
      <xdr:spPr>
        <a:xfrm>
          <a:off x="6672795" y="10456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249,740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63</xdr:row>
      <xdr:rowOff>157419</xdr:rowOff>
    </xdr:from>
    <xdr:ext cx="599010" cy="259045"/>
    <xdr:sp macro="" textlink="">
      <xdr:nvSpPr>
        <xdr:cNvPr id="258" name="n_1mainValue【橋りょう・トンネル】&#10;一人当たり有形固定資産（償却資産）額">
          <a:extLst>
            <a:ext uri="{FF2B5EF4-FFF2-40B4-BE49-F238E27FC236}">
              <a16:creationId xmlns:a16="http://schemas.microsoft.com/office/drawing/2014/main" xmlns="" id="{51DE885C-6515-439C-BF80-604D2D9445F8}"/>
            </a:ext>
          </a:extLst>
        </xdr:cNvPr>
        <xdr:cNvSpPr txBox="1"/>
      </xdr:nvSpPr>
      <xdr:spPr>
        <a:xfrm>
          <a:off x="9327095" y="10958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159080</xdr:rowOff>
    </xdr:from>
    <xdr:ext cx="599010" cy="259045"/>
    <xdr:sp macro="" textlink="">
      <xdr:nvSpPr>
        <xdr:cNvPr id="259" name="n_2mainValue【橋りょう・トンネル】&#10;一人当たり有形固定資産（償却資産）額">
          <a:extLst>
            <a:ext uri="{FF2B5EF4-FFF2-40B4-BE49-F238E27FC236}">
              <a16:creationId xmlns:a16="http://schemas.microsoft.com/office/drawing/2014/main" xmlns="" id="{818C73E4-054C-4EAB-9FFA-A4EBD9FCBE08}"/>
            </a:ext>
          </a:extLst>
        </xdr:cNvPr>
        <xdr:cNvSpPr txBox="1"/>
      </xdr:nvSpPr>
      <xdr:spPr>
        <a:xfrm>
          <a:off x="8450795" y="1096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160723</xdr:rowOff>
    </xdr:from>
    <xdr:ext cx="599010" cy="259045"/>
    <xdr:sp macro="" textlink="">
      <xdr:nvSpPr>
        <xdr:cNvPr id="260" name="n_3mainValue【橋りょう・トンネル】&#10;一人当たり有形固定資産（償却資産）額">
          <a:extLst>
            <a:ext uri="{FF2B5EF4-FFF2-40B4-BE49-F238E27FC236}">
              <a16:creationId xmlns:a16="http://schemas.microsoft.com/office/drawing/2014/main" xmlns="" id="{7321B838-AAFE-4BBA-B7DC-0DA56FC01891}"/>
            </a:ext>
          </a:extLst>
        </xdr:cNvPr>
        <xdr:cNvSpPr txBox="1"/>
      </xdr:nvSpPr>
      <xdr:spPr>
        <a:xfrm>
          <a:off x="7561795" y="10962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63</xdr:row>
      <xdr:rowOff>163240</xdr:rowOff>
    </xdr:from>
    <xdr:ext cx="534377" cy="259045"/>
    <xdr:sp macro="" textlink="">
      <xdr:nvSpPr>
        <xdr:cNvPr id="261" name="n_4mainValue【橋りょう・トンネル】&#10;一人当たり有形固定資産（償却資産）額">
          <a:extLst>
            <a:ext uri="{FF2B5EF4-FFF2-40B4-BE49-F238E27FC236}">
              <a16:creationId xmlns:a16="http://schemas.microsoft.com/office/drawing/2014/main" xmlns="" id="{E54C8B76-8E4E-4A25-8ED4-ADDC2BDE46DC}"/>
            </a:ext>
          </a:extLst>
        </xdr:cNvPr>
        <xdr:cNvSpPr txBox="1"/>
      </xdr:nvSpPr>
      <xdr:spPr>
        <a:xfrm>
          <a:off x="6705111" y="10964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99,478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a:extLst>
            <a:ext uri="{FF2B5EF4-FFF2-40B4-BE49-F238E27FC236}">
              <a16:creationId xmlns:a16="http://schemas.microsoft.com/office/drawing/2014/main" xmlns="" id="{CA8FE1D0-6D87-4EA2-92E4-71C2FCC16E87}"/>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a:extLst>
            <a:ext uri="{FF2B5EF4-FFF2-40B4-BE49-F238E27FC236}">
              <a16:creationId xmlns:a16="http://schemas.microsoft.com/office/drawing/2014/main" xmlns="" id="{C21DDB93-C2DA-4D12-8013-52F2954D6934}"/>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a:extLst>
            <a:ext uri="{FF2B5EF4-FFF2-40B4-BE49-F238E27FC236}">
              <a16:creationId xmlns:a16="http://schemas.microsoft.com/office/drawing/2014/main" xmlns="" id="{7634545F-5FFD-4713-ACD3-AE24E2339DF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a:extLst>
            <a:ext uri="{FF2B5EF4-FFF2-40B4-BE49-F238E27FC236}">
              <a16:creationId xmlns:a16="http://schemas.microsoft.com/office/drawing/2014/main" xmlns="" id="{FAFA3B56-6316-4104-AB90-148DAA563007}"/>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a:extLst>
            <a:ext uri="{FF2B5EF4-FFF2-40B4-BE49-F238E27FC236}">
              <a16:creationId xmlns:a16="http://schemas.microsoft.com/office/drawing/2014/main" xmlns="" id="{4D874D65-1A99-4BD8-97FB-A13934BB6BE9}"/>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a:extLst>
            <a:ext uri="{FF2B5EF4-FFF2-40B4-BE49-F238E27FC236}">
              <a16:creationId xmlns:a16="http://schemas.microsoft.com/office/drawing/2014/main" xmlns="" id="{D5023612-015F-48FB-9A94-574842512A26}"/>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a:extLst>
            <a:ext uri="{FF2B5EF4-FFF2-40B4-BE49-F238E27FC236}">
              <a16:creationId xmlns:a16="http://schemas.microsoft.com/office/drawing/2014/main" xmlns="" id="{8539F949-E811-485A-AD63-8951BB2D1752}"/>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a:extLst>
            <a:ext uri="{FF2B5EF4-FFF2-40B4-BE49-F238E27FC236}">
              <a16:creationId xmlns:a16="http://schemas.microsoft.com/office/drawing/2014/main" xmlns="" id="{3A473CB9-3B03-457C-A6CF-69B22869D841}"/>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a:extLst>
            <a:ext uri="{FF2B5EF4-FFF2-40B4-BE49-F238E27FC236}">
              <a16:creationId xmlns:a16="http://schemas.microsoft.com/office/drawing/2014/main" xmlns="" id="{CD91C078-8DB9-49BE-A4B0-19B199361DEE}"/>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a:extLst>
            <a:ext uri="{FF2B5EF4-FFF2-40B4-BE49-F238E27FC236}">
              <a16:creationId xmlns:a16="http://schemas.microsoft.com/office/drawing/2014/main" xmlns="" id="{9B27F9C5-3912-4D31-9154-0DB633706F76}"/>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a:extLst>
            <a:ext uri="{FF2B5EF4-FFF2-40B4-BE49-F238E27FC236}">
              <a16:creationId xmlns:a16="http://schemas.microsoft.com/office/drawing/2014/main" xmlns="" id="{A49A0E13-21BE-49C4-9A6C-272E32E1EF6D}"/>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a:extLst>
            <a:ext uri="{FF2B5EF4-FFF2-40B4-BE49-F238E27FC236}">
              <a16:creationId xmlns:a16="http://schemas.microsoft.com/office/drawing/2014/main" xmlns="" id="{373B2B6E-54BD-4263-B3F4-325840FE4AA8}"/>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xmlns="" id="{5A009FCC-CE05-416B-848F-010BC19F4B27}"/>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a:extLst>
            <a:ext uri="{FF2B5EF4-FFF2-40B4-BE49-F238E27FC236}">
              <a16:creationId xmlns:a16="http://schemas.microsoft.com/office/drawing/2014/main" xmlns="" id="{6373D7BD-D6D3-46C8-8CAF-32868D40332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a:extLst>
            <a:ext uri="{FF2B5EF4-FFF2-40B4-BE49-F238E27FC236}">
              <a16:creationId xmlns:a16="http://schemas.microsoft.com/office/drawing/2014/main" xmlns="" id="{2D7F3B48-E01E-47CC-986D-956BD62F95D1}"/>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a:extLst>
            <a:ext uri="{FF2B5EF4-FFF2-40B4-BE49-F238E27FC236}">
              <a16:creationId xmlns:a16="http://schemas.microsoft.com/office/drawing/2014/main" xmlns="" id="{9E05B0D9-094E-40E4-AF0C-0FB37EA0B9E8}"/>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a:extLst>
            <a:ext uri="{FF2B5EF4-FFF2-40B4-BE49-F238E27FC236}">
              <a16:creationId xmlns:a16="http://schemas.microsoft.com/office/drawing/2014/main" xmlns="" id="{9F3B0441-D8F7-47EA-97BF-09F435333493}"/>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a:extLst>
            <a:ext uri="{FF2B5EF4-FFF2-40B4-BE49-F238E27FC236}">
              <a16:creationId xmlns:a16="http://schemas.microsoft.com/office/drawing/2014/main" xmlns="" id="{B3D45479-ED1F-44EB-88BC-3823F782D23A}"/>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a:extLst>
            <a:ext uri="{FF2B5EF4-FFF2-40B4-BE49-F238E27FC236}">
              <a16:creationId xmlns:a16="http://schemas.microsoft.com/office/drawing/2014/main" xmlns="" id="{EFDEE1B4-4156-421B-B42B-41787CF889A2}"/>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a:extLst>
            <a:ext uri="{FF2B5EF4-FFF2-40B4-BE49-F238E27FC236}">
              <a16:creationId xmlns:a16="http://schemas.microsoft.com/office/drawing/2014/main" xmlns="" id="{6DAD3306-F660-4A2D-9F55-1A8668AD8647}"/>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a:extLst>
            <a:ext uri="{FF2B5EF4-FFF2-40B4-BE49-F238E27FC236}">
              <a16:creationId xmlns:a16="http://schemas.microsoft.com/office/drawing/2014/main" xmlns="" id="{671C6EEB-62B7-47A7-8064-991BDDA80A45}"/>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a:extLst>
            <a:ext uri="{FF2B5EF4-FFF2-40B4-BE49-F238E27FC236}">
              <a16:creationId xmlns:a16="http://schemas.microsoft.com/office/drawing/2014/main" xmlns="" id="{6E62631A-5D74-4E8E-B9E2-8C7E4168CEC5}"/>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a:extLst>
            <a:ext uri="{FF2B5EF4-FFF2-40B4-BE49-F238E27FC236}">
              <a16:creationId xmlns:a16="http://schemas.microsoft.com/office/drawing/2014/main" xmlns="" id="{82719A1B-9FF5-461D-9986-6D9C0F4EDC4E}"/>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a:extLst>
            <a:ext uri="{FF2B5EF4-FFF2-40B4-BE49-F238E27FC236}">
              <a16:creationId xmlns:a16="http://schemas.microsoft.com/office/drawing/2014/main" xmlns="" id="{573624BB-095F-4B1E-ABA9-EA01118808B4}"/>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70486</xdr:rowOff>
    </xdr:from>
    <xdr:to>
      <xdr:col>24</xdr:col>
      <xdr:colOff>62865</xdr:colOff>
      <xdr:row>86</xdr:row>
      <xdr:rowOff>114300</xdr:rowOff>
    </xdr:to>
    <xdr:cxnSp macro="">
      <xdr:nvCxnSpPr>
        <xdr:cNvPr id="286" name="直線コネクタ 285">
          <a:extLst>
            <a:ext uri="{FF2B5EF4-FFF2-40B4-BE49-F238E27FC236}">
              <a16:creationId xmlns:a16="http://schemas.microsoft.com/office/drawing/2014/main" xmlns="" id="{DEF66D01-9140-4D57-AF50-460397E5F0AC}"/>
            </a:ext>
          </a:extLst>
        </xdr:cNvPr>
        <xdr:cNvCxnSpPr/>
      </xdr:nvCxnSpPr>
      <xdr:spPr>
        <a:xfrm flipV="1">
          <a:off x="4634865" y="13272136"/>
          <a:ext cx="0" cy="1586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a:extLst>
            <a:ext uri="{FF2B5EF4-FFF2-40B4-BE49-F238E27FC236}">
              <a16:creationId xmlns:a16="http://schemas.microsoft.com/office/drawing/2014/main" xmlns="" id="{1ADDD01C-6B15-49BC-BBF3-E745C7C709A1}"/>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a:extLst>
            <a:ext uri="{FF2B5EF4-FFF2-40B4-BE49-F238E27FC236}">
              <a16:creationId xmlns:a16="http://schemas.microsoft.com/office/drawing/2014/main" xmlns="" id="{BF320CB3-9491-4B00-B52D-FC364E8F187D}"/>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17163</xdr:rowOff>
    </xdr:from>
    <xdr:ext cx="405111" cy="259045"/>
    <xdr:sp macro="" textlink="">
      <xdr:nvSpPr>
        <xdr:cNvPr id="289" name="【公営住宅】&#10;有形固定資産減価償却率最大値テキスト">
          <a:extLst>
            <a:ext uri="{FF2B5EF4-FFF2-40B4-BE49-F238E27FC236}">
              <a16:creationId xmlns:a16="http://schemas.microsoft.com/office/drawing/2014/main" xmlns="" id="{A6AFA3A3-C12B-4203-8E5A-2525DB737614}"/>
            </a:ext>
          </a:extLst>
        </xdr:cNvPr>
        <xdr:cNvSpPr txBox="1"/>
      </xdr:nvSpPr>
      <xdr:spPr>
        <a:xfrm>
          <a:off x="4673600" y="13047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70486</xdr:rowOff>
    </xdr:from>
    <xdr:to>
      <xdr:col>24</xdr:col>
      <xdr:colOff>152400</xdr:colOff>
      <xdr:row>77</xdr:row>
      <xdr:rowOff>70486</xdr:rowOff>
    </xdr:to>
    <xdr:cxnSp macro="">
      <xdr:nvCxnSpPr>
        <xdr:cNvPr id="290" name="直線コネクタ 289">
          <a:extLst>
            <a:ext uri="{FF2B5EF4-FFF2-40B4-BE49-F238E27FC236}">
              <a16:creationId xmlns:a16="http://schemas.microsoft.com/office/drawing/2014/main" xmlns="" id="{23BB0118-ED85-4518-9BF1-0523469B76D5}"/>
            </a:ext>
          </a:extLst>
        </xdr:cNvPr>
        <xdr:cNvCxnSpPr/>
      </xdr:nvCxnSpPr>
      <xdr:spPr>
        <a:xfrm>
          <a:off x="4546600" y="13272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92091</xdr:rowOff>
    </xdr:from>
    <xdr:ext cx="405111" cy="259045"/>
    <xdr:sp macro="" textlink="">
      <xdr:nvSpPr>
        <xdr:cNvPr id="291" name="【公営住宅】&#10;有形固定資産減価償却率平均値テキスト">
          <a:extLst>
            <a:ext uri="{FF2B5EF4-FFF2-40B4-BE49-F238E27FC236}">
              <a16:creationId xmlns:a16="http://schemas.microsoft.com/office/drawing/2014/main" xmlns="" id="{11A721B1-8B78-41AA-952A-34C89F869CA8}"/>
            </a:ext>
          </a:extLst>
        </xdr:cNvPr>
        <xdr:cNvSpPr txBox="1"/>
      </xdr:nvSpPr>
      <xdr:spPr>
        <a:xfrm>
          <a:off x="4673600" y="139795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69214</xdr:rowOff>
    </xdr:from>
    <xdr:to>
      <xdr:col>24</xdr:col>
      <xdr:colOff>114300</xdr:colOff>
      <xdr:row>82</xdr:row>
      <xdr:rowOff>170814</xdr:rowOff>
    </xdr:to>
    <xdr:sp macro="" textlink="">
      <xdr:nvSpPr>
        <xdr:cNvPr id="292" name="フローチャート: 判断 291">
          <a:extLst>
            <a:ext uri="{FF2B5EF4-FFF2-40B4-BE49-F238E27FC236}">
              <a16:creationId xmlns:a16="http://schemas.microsoft.com/office/drawing/2014/main" xmlns="" id="{CB82CDE1-4877-4BF4-B339-BDD5CF2E36D5}"/>
            </a:ext>
          </a:extLst>
        </xdr:cNvPr>
        <xdr:cNvSpPr/>
      </xdr:nvSpPr>
      <xdr:spPr>
        <a:xfrm>
          <a:off x="45847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93" name="フローチャート: 判断 292">
          <a:extLst>
            <a:ext uri="{FF2B5EF4-FFF2-40B4-BE49-F238E27FC236}">
              <a16:creationId xmlns:a16="http://schemas.microsoft.com/office/drawing/2014/main" xmlns="" id="{5BB5E79C-A11D-499C-A417-4308B58CE7AF}"/>
            </a:ext>
          </a:extLst>
        </xdr:cNvPr>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34925</xdr:rowOff>
    </xdr:from>
    <xdr:to>
      <xdr:col>15</xdr:col>
      <xdr:colOff>101600</xdr:colOff>
      <xdr:row>82</xdr:row>
      <xdr:rowOff>136525</xdr:rowOff>
    </xdr:to>
    <xdr:sp macro="" textlink="">
      <xdr:nvSpPr>
        <xdr:cNvPr id="294" name="フローチャート: 判断 293">
          <a:extLst>
            <a:ext uri="{FF2B5EF4-FFF2-40B4-BE49-F238E27FC236}">
              <a16:creationId xmlns:a16="http://schemas.microsoft.com/office/drawing/2014/main" xmlns="" id="{3A636585-DA42-4C97-AD8C-BBB9EBE0EA92}"/>
            </a:ext>
          </a:extLst>
        </xdr:cNvPr>
        <xdr:cNvSpPr/>
      </xdr:nvSpPr>
      <xdr:spPr>
        <a:xfrm>
          <a:off x="2857500" y="1409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48261</xdr:rowOff>
    </xdr:from>
    <xdr:to>
      <xdr:col>10</xdr:col>
      <xdr:colOff>165100</xdr:colOff>
      <xdr:row>82</xdr:row>
      <xdr:rowOff>149861</xdr:rowOff>
    </xdr:to>
    <xdr:sp macro="" textlink="">
      <xdr:nvSpPr>
        <xdr:cNvPr id="295" name="フローチャート: 判断 294">
          <a:extLst>
            <a:ext uri="{FF2B5EF4-FFF2-40B4-BE49-F238E27FC236}">
              <a16:creationId xmlns:a16="http://schemas.microsoft.com/office/drawing/2014/main" xmlns="" id="{92C081E8-C55A-4626-B434-4D959B77E622}"/>
            </a:ext>
          </a:extLst>
        </xdr:cNvPr>
        <xdr:cNvSpPr/>
      </xdr:nvSpPr>
      <xdr:spPr>
        <a:xfrm>
          <a:off x="1968500" y="14107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44450</xdr:rowOff>
    </xdr:from>
    <xdr:to>
      <xdr:col>6</xdr:col>
      <xdr:colOff>38100</xdr:colOff>
      <xdr:row>82</xdr:row>
      <xdr:rowOff>146050</xdr:rowOff>
    </xdr:to>
    <xdr:sp macro="" textlink="">
      <xdr:nvSpPr>
        <xdr:cNvPr id="296" name="フローチャート: 判断 295">
          <a:extLst>
            <a:ext uri="{FF2B5EF4-FFF2-40B4-BE49-F238E27FC236}">
              <a16:creationId xmlns:a16="http://schemas.microsoft.com/office/drawing/2014/main" xmlns="" id="{19352B72-B3F6-457F-9DE9-D62D22B28A9B}"/>
            </a:ext>
          </a:extLst>
        </xdr:cNvPr>
        <xdr:cNvSpPr/>
      </xdr:nvSpPr>
      <xdr:spPr>
        <a:xfrm>
          <a:off x="1079500" y="1410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xmlns="" id="{A2AC4CBE-5FA2-426B-A1D2-300933041B35}"/>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xmlns="" id="{7CDE7F55-589F-446C-B1E4-EC45D49AC14C}"/>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xmlns="" id="{3176AFBE-EBB0-4D46-83CC-80AA2C8D1423}"/>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xmlns="" id="{3CCC0BFF-633F-4EA1-BE26-8C0191AD4E6F}"/>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xmlns="" id="{5BC2B743-F956-42BB-9301-7F5E063A2E08}"/>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65405</xdr:rowOff>
    </xdr:from>
    <xdr:to>
      <xdr:col>24</xdr:col>
      <xdr:colOff>114300</xdr:colOff>
      <xdr:row>83</xdr:row>
      <xdr:rowOff>167005</xdr:rowOff>
    </xdr:to>
    <xdr:sp macro="" textlink="">
      <xdr:nvSpPr>
        <xdr:cNvPr id="302" name="楕円 301">
          <a:extLst>
            <a:ext uri="{FF2B5EF4-FFF2-40B4-BE49-F238E27FC236}">
              <a16:creationId xmlns:a16="http://schemas.microsoft.com/office/drawing/2014/main" xmlns="" id="{AA377076-662F-480F-A497-A977F265E659}"/>
            </a:ext>
          </a:extLst>
        </xdr:cNvPr>
        <xdr:cNvSpPr/>
      </xdr:nvSpPr>
      <xdr:spPr>
        <a:xfrm>
          <a:off x="4584700" y="142957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43832</xdr:rowOff>
    </xdr:from>
    <xdr:ext cx="405111" cy="259045"/>
    <xdr:sp macro="" textlink="">
      <xdr:nvSpPr>
        <xdr:cNvPr id="303" name="【公営住宅】&#10;有形固定資産減価償却率該当値テキスト">
          <a:extLst>
            <a:ext uri="{FF2B5EF4-FFF2-40B4-BE49-F238E27FC236}">
              <a16:creationId xmlns:a16="http://schemas.microsoft.com/office/drawing/2014/main" xmlns="" id="{1A0A08A9-2C5A-439D-B97E-A9D18E571837}"/>
            </a:ext>
          </a:extLst>
        </xdr:cNvPr>
        <xdr:cNvSpPr txBox="1"/>
      </xdr:nvSpPr>
      <xdr:spPr>
        <a:xfrm>
          <a:off x="4673600" y="1427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38736</xdr:rowOff>
    </xdr:from>
    <xdr:to>
      <xdr:col>20</xdr:col>
      <xdr:colOff>38100</xdr:colOff>
      <xdr:row>83</xdr:row>
      <xdr:rowOff>140336</xdr:rowOff>
    </xdr:to>
    <xdr:sp macro="" textlink="">
      <xdr:nvSpPr>
        <xdr:cNvPr id="304" name="楕円 303">
          <a:extLst>
            <a:ext uri="{FF2B5EF4-FFF2-40B4-BE49-F238E27FC236}">
              <a16:creationId xmlns:a16="http://schemas.microsoft.com/office/drawing/2014/main" xmlns="" id="{84F3F721-752E-4574-A658-CF5A461059D9}"/>
            </a:ext>
          </a:extLst>
        </xdr:cNvPr>
        <xdr:cNvSpPr/>
      </xdr:nvSpPr>
      <xdr:spPr>
        <a:xfrm>
          <a:off x="3746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89536</xdr:rowOff>
    </xdr:from>
    <xdr:to>
      <xdr:col>24</xdr:col>
      <xdr:colOff>63500</xdr:colOff>
      <xdr:row>83</xdr:row>
      <xdr:rowOff>116205</xdr:rowOff>
    </xdr:to>
    <xdr:cxnSp macro="">
      <xdr:nvCxnSpPr>
        <xdr:cNvPr id="305" name="直線コネクタ 304">
          <a:extLst>
            <a:ext uri="{FF2B5EF4-FFF2-40B4-BE49-F238E27FC236}">
              <a16:creationId xmlns:a16="http://schemas.microsoft.com/office/drawing/2014/main" xmlns="" id="{B07F2992-9802-4F9A-AF65-503E90027BA0}"/>
            </a:ext>
          </a:extLst>
        </xdr:cNvPr>
        <xdr:cNvCxnSpPr/>
      </xdr:nvCxnSpPr>
      <xdr:spPr>
        <a:xfrm>
          <a:off x="3797300" y="14319886"/>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38736</xdr:rowOff>
    </xdr:from>
    <xdr:to>
      <xdr:col>15</xdr:col>
      <xdr:colOff>101600</xdr:colOff>
      <xdr:row>83</xdr:row>
      <xdr:rowOff>140336</xdr:rowOff>
    </xdr:to>
    <xdr:sp macro="" textlink="">
      <xdr:nvSpPr>
        <xdr:cNvPr id="306" name="楕円 305">
          <a:extLst>
            <a:ext uri="{FF2B5EF4-FFF2-40B4-BE49-F238E27FC236}">
              <a16:creationId xmlns:a16="http://schemas.microsoft.com/office/drawing/2014/main" xmlns="" id="{8D2AFE44-7EA1-4EF3-A092-50229469967F}"/>
            </a:ext>
          </a:extLst>
        </xdr:cNvPr>
        <xdr:cNvSpPr/>
      </xdr:nvSpPr>
      <xdr:spPr>
        <a:xfrm>
          <a:off x="2857500" y="1426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89536</xdr:rowOff>
    </xdr:from>
    <xdr:to>
      <xdr:col>19</xdr:col>
      <xdr:colOff>177800</xdr:colOff>
      <xdr:row>83</xdr:row>
      <xdr:rowOff>89536</xdr:rowOff>
    </xdr:to>
    <xdr:cxnSp macro="">
      <xdr:nvCxnSpPr>
        <xdr:cNvPr id="307" name="直線コネクタ 306">
          <a:extLst>
            <a:ext uri="{FF2B5EF4-FFF2-40B4-BE49-F238E27FC236}">
              <a16:creationId xmlns:a16="http://schemas.microsoft.com/office/drawing/2014/main" xmlns="" id="{F097F55C-5EFA-48AB-9DE1-8BED833D80B2}"/>
            </a:ext>
          </a:extLst>
        </xdr:cNvPr>
        <xdr:cNvCxnSpPr/>
      </xdr:nvCxnSpPr>
      <xdr:spPr>
        <a:xfrm>
          <a:off x="2908300" y="1431988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76836</xdr:rowOff>
    </xdr:from>
    <xdr:to>
      <xdr:col>10</xdr:col>
      <xdr:colOff>165100</xdr:colOff>
      <xdr:row>86</xdr:row>
      <xdr:rowOff>6986</xdr:rowOff>
    </xdr:to>
    <xdr:sp macro="" textlink="">
      <xdr:nvSpPr>
        <xdr:cNvPr id="308" name="楕円 307">
          <a:extLst>
            <a:ext uri="{FF2B5EF4-FFF2-40B4-BE49-F238E27FC236}">
              <a16:creationId xmlns:a16="http://schemas.microsoft.com/office/drawing/2014/main" xmlns="" id="{9DA220D9-E47C-4ECD-A4A9-0AD5AC4E75BE}"/>
            </a:ext>
          </a:extLst>
        </xdr:cNvPr>
        <xdr:cNvSpPr/>
      </xdr:nvSpPr>
      <xdr:spPr>
        <a:xfrm>
          <a:off x="1968500" y="14650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89536</xdr:rowOff>
    </xdr:from>
    <xdr:to>
      <xdr:col>15</xdr:col>
      <xdr:colOff>50800</xdr:colOff>
      <xdr:row>85</xdr:row>
      <xdr:rowOff>127636</xdr:rowOff>
    </xdr:to>
    <xdr:cxnSp macro="">
      <xdr:nvCxnSpPr>
        <xdr:cNvPr id="309" name="直線コネクタ 308">
          <a:extLst>
            <a:ext uri="{FF2B5EF4-FFF2-40B4-BE49-F238E27FC236}">
              <a16:creationId xmlns:a16="http://schemas.microsoft.com/office/drawing/2014/main" xmlns="" id="{09B418EC-BAE0-4ECC-ADCD-7389C5601E64}"/>
            </a:ext>
          </a:extLst>
        </xdr:cNvPr>
        <xdr:cNvCxnSpPr/>
      </xdr:nvCxnSpPr>
      <xdr:spPr>
        <a:xfrm flipV="1">
          <a:off x="2019300" y="14319886"/>
          <a:ext cx="889000" cy="381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85</xdr:row>
      <xdr:rowOff>52070</xdr:rowOff>
    </xdr:from>
    <xdr:to>
      <xdr:col>6</xdr:col>
      <xdr:colOff>38100</xdr:colOff>
      <xdr:row>85</xdr:row>
      <xdr:rowOff>153670</xdr:rowOff>
    </xdr:to>
    <xdr:sp macro="" textlink="">
      <xdr:nvSpPr>
        <xdr:cNvPr id="310" name="楕円 309">
          <a:extLst>
            <a:ext uri="{FF2B5EF4-FFF2-40B4-BE49-F238E27FC236}">
              <a16:creationId xmlns:a16="http://schemas.microsoft.com/office/drawing/2014/main" xmlns="" id="{74D8179F-6A1B-4D15-BAA9-453AF4D13BDB}"/>
            </a:ext>
          </a:extLst>
        </xdr:cNvPr>
        <xdr:cNvSpPr/>
      </xdr:nvSpPr>
      <xdr:spPr>
        <a:xfrm>
          <a:off x="1079500" y="14625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85</xdr:row>
      <xdr:rowOff>102870</xdr:rowOff>
    </xdr:from>
    <xdr:to>
      <xdr:col>10</xdr:col>
      <xdr:colOff>114300</xdr:colOff>
      <xdr:row>85</xdr:row>
      <xdr:rowOff>127636</xdr:rowOff>
    </xdr:to>
    <xdr:cxnSp macro="">
      <xdr:nvCxnSpPr>
        <xdr:cNvPr id="311" name="直線コネクタ 310">
          <a:extLst>
            <a:ext uri="{FF2B5EF4-FFF2-40B4-BE49-F238E27FC236}">
              <a16:creationId xmlns:a16="http://schemas.microsoft.com/office/drawing/2014/main" xmlns="" id="{B7972C93-58A8-4CE5-B78A-D33D08919205}"/>
            </a:ext>
          </a:extLst>
        </xdr:cNvPr>
        <xdr:cNvCxnSpPr/>
      </xdr:nvCxnSpPr>
      <xdr:spPr>
        <a:xfrm>
          <a:off x="1130300" y="14676120"/>
          <a:ext cx="889000" cy="24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312" name="n_1aveValue【公営住宅】&#10;有形固定資産減価償却率">
          <a:extLst>
            <a:ext uri="{FF2B5EF4-FFF2-40B4-BE49-F238E27FC236}">
              <a16:creationId xmlns:a16="http://schemas.microsoft.com/office/drawing/2014/main" xmlns="" id="{6C7FE24A-F45B-4F0E-8E32-4452B7205794}"/>
            </a:ext>
          </a:extLst>
        </xdr:cNvPr>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153052</xdr:rowOff>
    </xdr:from>
    <xdr:ext cx="405111" cy="259045"/>
    <xdr:sp macro="" textlink="">
      <xdr:nvSpPr>
        <xdr:cNvPr id="313" name="n_2aveValue【公営住宅】&#10;有形固定資産減価償却率">
          <a:extLst>
            <a:ext uri="{FF2B5EF4-FFF2-40B4-BE49-F238E27FC236}">
              <a16:creationId xmlns:a16="http://schemas.microsoft.com/office/drawing/2014/main" xmlns="" id="{FE83D7E2-B60A-48F0-9D0A-79A9C15AACE3}"/>
            </a:ext>
          </a:extLst>
        </xdr:cNvPr>
        <xdr:cNvSpPr txBox="1"/>
      </xdr:nvSpPr>
      <xdr:spPr>
        <a:xfrm>
          <a:off x="2705744" y="13869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166388</xdr:rowOff>
    </xdr:from>
    <xdr:ext cx="405111" cy="259045"/>
    <xdr:sp macro="" textlink="">
      <xdr:nvSpPr>
        <xdr:cNvPr id="314" name="n_3aveValue【公営住宅】&#10;有形固定資産減価償却率">
          <a:extLst>
            <a:ext uri="{FF2B5EF4-FFF2-40B4-BE49-F238E27FC236}">
              <a16:creationId xmlns:a16="http://schemas.microsoft.com/office/drawing/2014/main" xmlns="" id="{16CC5821-06E8-44F9-999E-FB45BD310CE4}"/>
            </a:ext>
          </a:extLst>
        </xdr:cNvPr>
        <xdr:cNvSpPr txBox="1"/>
      </xdr:nvSpPr>
      <xdr:spPr>
        <a:xfrm>
          <a:off x="1816744" y="13882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162577</xdr:rowOff>
    </xdr:from>
    <xdr:ext cx="405111" cy="259045"/>
    <xdr:sp macro="" textlink="">
      <xdr:nvSpPr>
        <xdr:cNvPr id="315" name="n_4aveValue【公営住宅】&#10;有形固定資産減価償却率">
          <a:extLst>
            <a:ext uri="{FF2B5EF4-FFF2-40B4-BE49-F238E27FC236}">
              <a16:creationId xmlns:a16="http://schemas.microsoft.com/office/drawing/2014/main" xmlns="" id="{201990D7-9346-49F3-A7C4-72423001EA7B}"/>
            </a:ext>
          </a:extLst>
        </xdr:cNvPr>
        <xdr:cNvSpPr txBox="1"/>
      </xdr:nvSpPr>
      <xdr:spPr>
        <a:xfrm>
          <a:off x="927744" y="1387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131463</xdr:rowOff>
    </xdr:from>
    <xdr:ext cx="405111" cy="259045"/>
    <xdr:sp macro="" textlink="">
      <xdr:nvSpPr>
        <xdr:cNvPr id="316" name="n_1mainValue【公営住宅】&#10;有形固定資産減価償却率">
          <a:extLst>
            <a:ext uri="{FF2B5EF4-FFF2-40B4-BE49-F238E27FC236}">
              <a16:creationId xmlns:a16="http://schemas.microsoft.com/office/drawing/2014/main" xmlns="" id="{6ECDE618-C6E7-4B73-AF2D-FFCB83C10921}"/>
            </a:ext>
          </a:extLst>
        </xdr:cNvPr>
        <xdr:cNvSpPr txBox="1"/>
      </xdr:nvSpPr>
      <xdr:spPr>
        <a:xfrm>
          <a:off x="35820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131463</xdr:rowOff>
    </xdr:from>
    <xdr:ext cx="405111" cy="259045"/>
    <xdr:sp macro="" textlink="">
      <xdr:nvSpPr>
        <xdr:cNvPr id="317" name="n_2mainValue【公営住宅】&#10;有形固定資産減価償却率">
          <a:extLst>
            <a:ext uri="{FF2B5EF4-FFF2-40B4-BE49-F238E27FC236}">
              <a16:creationId xmlns:a16="http://schemas.microsoft.com/office/drawing/2014/main" xmlns="" id="{DE854523-7B08-4BD0-AAC8-B6CFF57C9626}"/>
            </a:ext>
          </a:extLst>
        </xdr:cNvPr>
        <xdr:cNvSpPr txBox="1"/>
      </xdr:nvSpPr>
      <xdr:spPr>
        <a:xfrm>
          <a:off x="2705744" y="14361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169563</xdr:rowOff>
    </xdr:from>
    <xdr:ext cx="405111" cy="259045"/>
    <xdr:sp macro="" textlink="">
      <xdr:nvSpPr>
        <xdr:cNvPr id="318" name="n_3mainValue【公営住宅】&#10;有形固定資産減価償却率">
          <a:extLst>
            <a:ext uri="{FF2B5EF4-FFF2-40B4-BE49-F238E27FC236}">
              <a16:creationId xmlns:a16="http://schemas.microsoft.com/office/drawing/2014/main" xmlns="" id="{F945E2CF-920A-4822-ADE6-2F4153541881}"/>
            </a:ext>
          </a:extLst>
        </xdr:cNvPr>
        <xdr:cNvSpPr txBox="1"/>
      </xdr:nvSpPr>
      <xdr:spPr>
        <a:xfrm>
          <a:off x="1816744" y="147428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85</xdr:row>
      <xdr:rowOff>144797</xdr:rowOff>
    </xdr:from>
    <xdr:ext cx="405111" cy="259045"/>
    <xdr:sp macro="" textlink="">
      <xdr:nvSpPr>
        <xdr:cNvPr id="319" name="n_4mainValue【公営住宅】&#10;有形固定資産減価償却率">
          <a:extLst>
            <a:ext uri="{FF2B5EF4-FFF2-40B4-BE49-F238E27FC236}">
              <a16:creationId xmlns:a16="http://schemas.microsoft.com/office/drawing/2014/main" xmlns="" id="{2F3D464E-C08F-4673-BCD0-8CAFC9AA03C5}"/>
            </a:ext>
          </a:extLst>
        </xdr:cNvPr>
        <xdr:cNvSpPr txBox="1"/>
      </xdr:nvSpPr>
      <xdr:spPr>
        <a:xfrm>
          <a:off x="927744" y="14718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a:extLst>
            <a:ext uri="{FF2B5EF4-FFF2-40B4-BE49-F238E27FC236}">
              <a16:creationId xmlns:a16="http://schemas.microsoft.com/office/drawing/2014/main" xmlns="" id="{DC8781A4-DD30-4B26-A979-C18A8DFE7C45}"/>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a:extLst>
            <a:ext uri="{FF2B5EF4-FFF2-40B4-BE49-F238E27FC236}">
              <a16:creationId xmlns:a16="http://schemas.microsoft.com/office/drawing/2014/main" xmlns="" id="{CEF808A3-530F-41EF-B858-5C176CEBE9A9}"/>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a:extLst>
            <a:ext uri="{FF2B5EF4-FFF2-40B4-BE49-F238E27FC236}">
              <a16:creationId xmlns:a16="http://schemas.microsoft.com/office/drawing/2014/main" xmlns="" id="{2514B1EA-5394-4011-A08B-7ECAD71FCBC4}"/>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a:extLst>
            <a:ext uri="{FF2B5EF4-FFF2-40B4-BE49-F238E27FC236}">
              <a16:creationId xmlns:a16="http://schemas.microsoft.com/office/drawing/2014/main" xmlns="" id="{75D299D6-91F2-4FF6-8FF9-006042D9FC5D}"/>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a:extLst>
            <a:ext uri="{FF2B5EF4-FFF2-40B4-BE49-F238E27FC236}">
              <a16:creationId xmlns:a16="http://schemas.microsoft.com/office/drawing/2014/main" xmlns="" id="{114B8F41-5EC1-44B7-A92B-523B92211784}"/>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a:extLst>
            <a:ext uri="{FF2B5EF4-FFF2-40B4-BE49-F238E27FC236}">
              <a16:creationId xmlns:a16="http://schemas.microsoft.com/office/drawing/2014/main" xmlns="" id="{8378E46C-EDAB-44BD-BEFF-79BC728A2479}"/>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a:extLst>
            <a:ext uri="{FF2B5EF4-FFF2-40B4-BE49-F238E27FC236}">
              <a16:creationId xmlns:a16="http://schemas.microsoft.com/office/drawing/2014/main" xmlns="" id="{7CD39A95-08E6-446D-93A9-04F75570AB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a:extLst>
            <a:ext uri="{FF2B5EF4-FFF2-40B4-BE49-F238E27FC236}">
              <a16:creationId xmlns:a16="http://schemas.microsoft.com/office/drawing/2014/main" xmlns="" id="{B2D8AB2E-8B19-4126-BD8F-AAAE94514949}"/>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a:extLst>
            <a:ext uri="{FF2B5EF4-FFF2-40B4-BE49-F238E27FC236}">
              <a16:creationId xmlns:a16="http://schemas.microsoft.com/office/drawing/2014/main" xmlns="" id="{E7843287-1099-4858-84E2-2AD0D6E9A50A}"/>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a:extLst>
            <a:ext uri="{FF2B5EF4-FFF2-40B4-BE49-F238E27FC236}">
              <a16:creationId xmlns:a16="http://schemas.microsoft.com/office/drawing/2014/main" xmlns="" id="{21B6F751-B63E-4784-8FCD-DE76F455E502}"/>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a:extLst>
            <a:ext uri="{FF2B5EF4-FFF2-40B4-BE49-F238E27FC236}">
              <a16:creationId xmlns:a16="http://schemas.microsoft.com/office/drawing/2014/main" xmlns="" id="{CB0DD5D5-B575-4D88-8D92-08E1028775D1}"/>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a:extLst>
            <a:ext uri="{FF2B5EF4-FFF2-40B4-BE49-F238E27FC236}">
              <a16:creationId xmlns:a16="http://schemas.microsoft.com/office/drawing/2014/main" xmlns="" id="{11A9DAD7-651F-4294-81CB-C1B237983323}"/>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a:extLst>
            <a:ext uri="{FF2B5EF4-FFF2-40B4-BE49-F238E27FC236}">
              <a16:creationId xmlns:a16="http://schemas.microsoft.com/office/drawing/2014/main" xmlns="" id="{9DFD1A3C-A6FD-4E2B-A6E5-1E9ED2F373F2}"/>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a:extLst>
            <a:ext uri="{FF2B5EF4-FFF2-40B4-BE49-F238E27FC236}">
              <a16:creationId xmlns:a16="http://schemas.microsoft.com/office/drawing/2014/main" xmlns="" id="{275E4517-1E18-42C2-B783-7C29C501D844}"/>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a:extLst>
            <a:ext uri="{FF2B5EF4-FFF2-40B4-BE49-F238E27FC236}">
              <a16:creationId xmlns:a16="http://schemas.microsoft.com/office/drawing/2014/main" xmlns="" id="{381F53DF-351E-4A75-ADF2-A3DF8E81115A}"/>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a:extLst>
            <a:ext uri="{FF2B5EF4-FFF2-40B4-BE49-F238E27FC236}">
              <a16:creationId xmlns:a16="http://schemas.microsoft.com/office/drawing/2014/main" xmlns="" id="{05E63205-A8FD-4D07-9313-1A3BBDE73EB6}"/>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a:extLst>
            <a:ext uri="{FF2B5EF4-FFF2-40B4-BE49-F238E27FC236}">
              <a16:creationId xmlns:a16="http://schemas.microsoft.com/office/drawing/2014/main" xmlns="" id="{8F969D56-047D-47D4-B891-4038C4361F74}"/>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a:extLst>
            <a:ext uri="{FF2B5EF4-FFF2-40B4-BE49-F238E27FC236}">
              <a16:creationId xmlns:a16="http://schemas.microsoft.com/office/drawing/2014/main" xmlns="" id="{B41EFA8F-A08D-4BE5-A330-F7256E90EEBD}"/>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a:extLst>
            <a:ext uri="{FF2B5EF4-FFF2-40B4-BE49-F238E27FC236}">
              <a16:creationId xmlns:a16="http://schemas.microsoft.com/office/drawing/2014/main" xmlns="" id="{0DF102C9-727A-47C7-845D-C8A870503B0D}"/>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a:extLst>
            <a:ext uri="{FF2B5EF4-FFF2-40B4-BE49-F238E27FC236}">
              <a16:creationId xmlns:a16="http://schemas.microsoft.com/office/drawing/2014/main" xmlns="" id="{0E856E14-FFF8-4606-AC12-A45F6419F67C}"/>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a:extLst>
            <a:ext uri="{FF2B5EF4-FFF2-40B4-BE49-F238E27FC236}">
              <a16:creationId xmlns:a16="http://schemas.microsoft.com/office/drawing/2014/main" xmlns="" id="{956530B9-715A-4036-868C-AAAE3203CA25}"/>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41" name="テキスト ボックス 340">
          <a:extLst>
            <a:ext uri="{FF2B5EF4-FFF2-40B4-BE49-F238E27FC236}">
              <a16:creationId xmlns:a16="http://schemas.microsoft.com/office/drawing/2014/main" xmlns="" id="{E1F49774-5A2C-463A-8D95-9539DB50208B}"/>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公営住宅】&#10;一人当たり面積グラフ枠">
          <a:extLst>
            <a:ext uri="{FF2B5EF4-FFF2-40B4-BE49-F238E27FC236}">
              <a16:creationId xmlns:a16="http://schemas.microsoft.com/office/drawing/2014/main" xmlns="" id="{446E1C21-430C-47E9-BC29-811CE33317CB}"/>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92963</xdr:rowOff>
    </xdr:from>
    <xdr:to>
      <xdr:col>54</xdr:col>
      <xdr:colOff>189865</xdr:colOff>
      <xdr:row>86</xdr:row>
      <xdr:rowOff>103632</xdr:rowOff>
    </xdr:to>
    <xdr:cxnSp macro="">
      <xdr:nvCxnSpPr>
        <xdr:cNvPr id="343" name="直線コネクタ 342">
          <a:extLst>
            <a:ext uri="{FF2B5EF4-FFF2-40B4-BE49-F238E27FC236}">
              <a16:creationId xmlns:a16="http://schemas.microsoft.com/office/drawing/2014/main" xmlns="" id="{2CFFD5EE-9784-42B9-A1DF-0C291A13D17A}"/>
            </a:ext>
          </a:extLst>
        </xdr:cNvPr>
        <xdr:cNvCxnSpPr/>
      </xdr:nvCxnSpPr>
      <xdr:spPr>
        <a:xfrm flipV="1">
          <a:off x="10476865" y="13466063"/>
          <a:ext cx="0" cy="1382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107459</xdr:rowOff>
    </xdr:from>
    <xdr:ext cx="469744" cy="259045"/>
    <xdr:sp macro="" textlink="">
      <xdr:nvSpPr>
        <xdr:cNvPr id="344" name="【公営住宅】&#10;一人当たり面積最小値テキスト">
          <a:extLst>
            <a:ext uri="{FF2B5EF4-FFF2-40B4-BE49-F238E27FC236}">
              <a16:creationId xmlns:a16="http://schemas.microsoft.com/office/drawing/2014/main" xmlns="" id="{CAC73623-A0CB-4304-9233-22670011D2AC}"/>
            </a:ext>
          </a:extLst>
        </xdr:cNvPr>
        <xdr:cNvSpPr txBox="1"/>
      </xdr:nvSpPr>
      <xdr:spPr>
        <a:xfrm>
          <a:off x="10515600" y="1485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103632</xdr:rowOff>
    </xdr:from>
    <xdr:to>
      <xdr:col>55</xdr:col>
      <xdr:colOff>88900</xdr:colOff>
      <xdr:row>86</xdr:row>
      <xdr:rowOff>103632</xdr:rowOff>
    </xdr:to>
    <xdr:cxnSp macro="">
      <xdr:nvCxnSpPr>
        <xdr:cNvPr id="345" name="直線コネクタ 344">
          <a:extLst>
            <a:ext uri="{FF2B5EF4-FFF2-40B4-BE49-F238E27FC236}">
              <a16:creationId xmlns:a16="http://schemas.microsoft.com/office/drawing/2014/main" xmlns="" id="{E2832A23-F7AE-4DFB-BA7F-A656889255A3}"/>
            </a:ext>
          </a:extLst>
        </xdr:cNvPr>
        <xdr:cNvCxnSpPr/>
      </xdr:nvCxnSpPr>
      <xdr:spPr>
        <a:xfrm>
          <a:off x="10388600" y="14848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39640</xdr:rowOff>
    </xdr:from>
    <xdr:ext cx="469744" cy="259045"/>
    <xdr:sp macro="" textlink="">
      <xdr:nvSpPr>
        <xdr:cNvPr id="346" name="【公営住宅】&#10;一人当たり面積最大値テキスト">
          <a:extLst>
            <a:ext uri="{FF2B5EF4-FFF2-40B4-BE49-F238E27FC236}">
              <a16:creationId xmlns:a16="http://schemas.microsoft.com/office/drawing/2014/main" xmlns="" id="{24CF961A-38F7-413B-B5F5-CE0C0D896C1B}"/>
            </a:ext>
          </a:extLst>
        </xdr:cNvPr>
        <xdr:cNvSpPr txBox="1"/>
      </xdr:nvSpPr>
      <xdr:spPr>
        <a:xfrm>
          <a:off x="10515600" y="13241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92963</xdr:rowOff>
    </xdr:from>
    <xdr:to>
      <xdr:col>55</xdr:col>
      <xdr:colOff>88900</xdr:colOff>
      <xdr:row>78</xdr:row>
      <xdr:rowOff>92963</xdr:rowOff>
    </xdr:to>
    <xdr:cxnSp macro="">
      <xdr:nvCxnSpPr>
        <xdr:cNvPr id="347" name="直線コネクタ 346">
          <a:extLst>
            <a:ext uri="{FF2B5EF4-FFF2-40B4-BE49-F238E27FC236}">
              <a16:creationId xmlns:a16="http://schemas.microsoft.com/office/drawing/2014/main" xmlns="" id="{B86F7CC3-08DA-4407-9BAA-218E00A670D4}"/>
            </a:ext>
          </a:extLst>
        </xdr:cNvPr>
        <xdr:cNvCxnSpPr/>
      </xdr:nvCxnSpPr>
      <xdr:spPr>
        <a:xfrm>
          <a:off x="10388600" y="13466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155719</xdr:rowOff>
    </xdr:from>
    <xdr:ext cx="469744" cy="259045"/>
    <xdr:sp macro="" textlink="">
      <xdr:nvSpPr>
        <xdr:cNvPr id="348" name="【公営住宅】&#10;一人当たり面積平均値テキスト">
          <a:extLst>
            <a:ext uri="{FF2B5EF4-FFF2-40B4-BE49-F238E27FC236}">
              <a16:creationId xmlns:a16="http://schemas.microsoft.com/office/drawing/2014/main" xmlns="" id="{DE800EA3-3AC0-4DB5-8E29-27BDB248CDC9}"/>
            </a:ext>
          </a:extLst>
        </xdr:cNvPr>
        <xdr:cNvSpPr txBox="1"/>
      </xdr:nvSpPr>
      <xdr:spPr>
        <a:xfrm>
          <a:off x="10515600" y="143860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132842</xdr:rowOff>
    </xdr:from>
    <xdr:to>
      <xdr:col>55</xdr:col>
      <xdr:colOff>50800</xdr:colOff>
      <xdr:row>85</xdr:row>
      <xdr:rowOff>62992</xdr:rowOff>
    </xdr:to>
    <xdr:sp macro="" textlink="">
      <xdr:nvSpPr>
        <xdr:cNvPr id="349" name="フローチャート: 判断 348">
          <a:extLst>
            <a:ext uri="{FF2B5EF4-FFF2-40B4-BE49-F238E27FC236}">
              <a16:creationId xmlns:a16="http://schemas.microsoft.com/office/drawing/2014/main" xmlns="" id="{461B9F9C-124C-4219-A3C7-78C076A58E3D}"/>
            </a:ext>
          </a:extLst>
        </xdr:cNvPr>
        <xdr:cNvSpPr/>
      </xdr:nvSpPr>
      <xdr:spPr>
        <a:xfrm>
          <a:off x="10426700" y="14534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125413</xdr:rowOff>
    </xdr:from>
    <xdr:to>
      <xdr:col>50</xdr:col>
      <xdr:colOff>165100</xdr:colOff>
      <xdr:row>85</xdr:row>
      <xdr:rowOff>55563</xdr:rowOff>
    </xdr:to>
    <xdr:sp macro="" textlink="">
      <xdr:nvSpPr>
        <xdr:cNvPr id="350" name="フローチャート: 判断 349">
          <a:extLst>
            <a:ext uri="{FF2B5EF4-FFF2-40B4-BE49-F238E27FC236}">
              <a16:creationId xmlns:a16="http://schemas.microsoft.com/office/drawing/2014/main" xmlns="" id="{5207EB95-C161-4809-A4ED-C26BF39EAFD5}"/>
            </a:ext>
          </a:extLst>
        </xdr:cNvPr>
        <xdr:cNvSpPr/>
      </xdr:nvSpPr>
      <xdr:spPr>
        <a:xfrm>
          <a:off x="9588500" y="145272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137224</xdr:rowOff>
    </xdr:from>
    <xdr:to>
      <xdr:col>46</xdr:col>
      <xdr:colOff>38100</xdr:colOff>
      <xdr:row>85</xdr:row>
      <xdr:rowOff>67374</xdr:rowOff>
    </xdr:to>
    <xdr:sp macro="" textlink="">
      <xdr:nvSpPr>
        <xdr:cNvPr id="351" name="フローチャート: 判断 350">
          <a:extLst>
            <a:ext uri="{FF2B5EF4-FFF2-40B4-BE49-F238E27FC236}">
              <a16:creationId xmlns:a16="http://schemas.microsoft.com/office/drawing/2014/main" xmlns="" id="{BEAD9A63-7DA8-476F-8D2C-C46259A3624E}"/>
            </a:ext>
          </a:extLst>
        </xdr:cNvPr>
        <xdr:cNvSpPr/>
      </xdr:nvSpPr>
      <xdr:spPr>
        <a:xfrm>
          <a:off x="8699500" y="14539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169418</xdr:rowOff>
    </xdr:from>
    <xdr:to>
      <xdr:col>41</xdr:col>
      <xdr:colOff>101600</xdr:colOff>
      <xdr:row>85</xdr:row>
      <xdr:rowOff>99568</xdr:rowOff>
    </xdr:to>
    <xdr:sp macro="" textlink="">
      <xdr:nvSpPr>
        <xdr:cNvPr id="352" name="フローチャート: 判断 351">
          <a:extLst>
            <a:ext uri="{FF2B5EF4-FFF2-40B4-BE49-F238E27FC236}">
              <a16:creationId xmlns:a16="http://schemas.microsoft.com/office/drawing/2014/main" xmlns="" id="{BE47827B-0F05-4983-80D5-DA1BACB408C5}"/>
            </a:ext>
          </a:extLst>
        </xdr:cNvPr>
        <xdr:cNvSpPr/>
      </xdr:nvSpPr>
      <xdr:spPr>
        <a:xfrm>
          <a:off x="7810500" y="14571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151892</xdr:rowOff>
    </xdr:from>
    <xdr:to>
      <xdr:col>36</xdr:col>
      <xdr:colOff>165100</xdr:colOff>
      <xdr:row>85</xdr:row>
      <xdr:rowOff>82042</xdr:rowOff>
    </xdr:to>
    <xdr:sp macro="" textlink="">
      <xdr:nvSpPr>
        <xdr:cNvPr id="353" name="フローチャート: 判断 352">
          <a:extLst>
            <a:ext uri="{FF2B5EF4-FFF2-40B4-BE49-F238E27FC236}">
              <a16:creationId xmlns:a16="http://schemas.microsoft.com/office/drawing/2014/main" xmlns="" id="{43DCE700-B6AB-42E4-B926-8D7CCA047CC0}"/>
            </a:ext>
          </a:extLst>
        </xdr:cNvPr>
        <xdr:cNvSpPr/>
      </xdr:nvSpPr>
      <xdr:spPr>
        <a:xfrm>
          <a:off x="6921500" y="14553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a:extLst>
            <a:ext uri="{FF2B5EF4-FFF2-40B4-BE49-F238E27FC236}">
              <a16:creationId xmlns:a16="http://schemas.microsoft.com/office/drawing/2014/main" xmlns="" id="{2B479022-4B0B-4DE6-8597-D1250D78FB39}"/>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a:extLst>
            <a:ext uri="{FF2B5EF4-FFF2-40B4-BE49-F238E27FC236}">
              <a16:creationId xmlns:a16="http://schemas.microsoft.com/office/drawing/2014/main" xmlns="" id="{0D9EF7D7-2EBD-4D5A-9921-FEDB8B64DE3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xmlns="" id="{3C850050-023C-46AA-A5D5-ECAE883DA52D}"/>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xmlns="" id="{50F8E891-4429-4FF2-9E97-3A22D1F3A60A}"/>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xmlns="" id="{51F96469-1626-4CDD-89AA-2AF2009A94FC}"/>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156845</xdr:rowOff>
    </xdr:from>
    <xdr:to>
      <xdr:col>55</xdr:col>
      <xdr:colOff>50800</xdr:colOff>
      <xdr:row>85</xdr:row>
      <xdr:rowOff>86995</xdr:rowOff>
    </xdr:to>
    <xdr:sp macro="" textlink="">
      <xdr:nvSpPr>
        <xdr:cNvPr id="359" name="楕円 358">
          <a:extLst>
            <a:ext uri="{FF2B5EF4-FFF2-40B4-BE49-F238E27FC236}">
              <a16:creationId xmlns:a16="http://schemas.microsoft.com/office/drawing/2014/main" xmlns="" id="{3B189AFF-8346-41B5-9646-E2AB7A7EA1B2}"/>
            </a:ext>
          </a:extLst>
        </xdr:cNvPr>
        <xdr:cNvSpPr/>
      </xdr:nvSpPr>
      <xdr:spPr>
        <a:xfrm>
          <a:off x="10426700" y="1455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135272</xdr:rowOff>
    </xdr:from>
    <xdr:ext cx="469744" cy="259045"/>
    <xdr:sp macro="" textlink="">
      <xdr:nvSpPr>
        <xdr:cNvPr id="360" name="【公営住宅】&#10;一人当たり面積該当値テキスト">
          <a:extLst>
            <a:ext uri="{FF2B5EF4-FFF2-40B4-BE49-F238E27FC236}">
              <a16:creationId xmlns:a16="http://schemas.microsoft.com/office/drawing/2014/main" xmlns="" id="{406F0ABA-F9F6-4E47-86DB-A5090D02B4DF}"/>
            </a:ext>
          </a:extLst>
        </xdr:cNvPr>
        <xdr:cNvSpPr txBox="1"/>
      </xdr:nvSpPr>
      <xdr:spPr>
        <a:xfrm>
          <a:off x="10515600" y="14537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156463</xdr:rowOff>
    </xdr:from>
    <xdr:to>
      <xdr:col>50</xdr:col>
      <xdr:colOff>165100</xdr:colOff>
      <xdr:row>85</xdr:row>
      <xdr:rowOff>86613</xdr:rowOff>
    </xdr:to>
    <xdr:sp macro="" textlink="">
      <xdr:nvSpPr>
        <xdr:cNvPr id="361" name="楕円 360">
          <a:extLst>
            <a:ext uri="{FF2B5EF4-FFF2-40B4-BE49-F238E27FC236}">
              <a16:creationId xmlns:a16="http://schemas.microsoft.com/office/drawing/2014/main" xmlns="" id="{08F77F89-E22D-4801-82A7-4C8D62CC8EAC}"/>
            </a:ext>
          </a:extLst>
        </xdr:cNvPr>
        <xdr:cNvSpPr/>
      </xdr:nvSpPr>
      <xdr:spPr>
        <a:xfrm>
          <a:off x="9588500" y="1455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35813</xdr:rowOff>
    </xdr:from>
    <xdr:to>
      <xdr:col>55</xdr:col>
      <xdr:colOff>0</xdr:colOff>
      <xdr:row>85</xdr:row>
      <xdr:rowOff>36195</xdr:rowOff>
    </xdr:to>
    <xdr:cxnSp macro="">
      <xdr:nvCxnSpPr>
        <xdr:cNvPr id="362" name="直線コネクタ 361">
          <a:extLst>
            <a:ext uri="{FF2B5EF4-FFF2-40B4-BE49-F238E27FC236}">
              <a16:creationId xmlns:a16="http://schemas.microsoft.com/office/drawing/2014/main" xmlns="" id="{E8A7EE22-4E16-473F-91D6-0E99C4243310}"/>
            </a:ext>
          </a:extLst>
        </xdr:cNvPr>
        <xdr:cNvCxnSpPr/>
      </xdr:nvCxnSpPr>
      <xdr:spPr>
        <a:xfrm>
          <a:off x="9639300" y="14609063"/>
          <a:ext cx="8382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144081</xdr:rowOff>
    </xdr:from>
    <xdr:to>
      <xdr:col>46</xdr:col>
      <xdr:colOff>38100</xdr:colOff>
      <xdr:row>85</xdr:row>
      <xdr:rowOff>74231</xdr:rowOff>
    </xdr:to>
    <xdr:sp macro="" textlink="">
      <xdr:nvSpPr>
        <xdr:cNvPr id="363" name="楕円 362">
          <a:extLst>
            <a:ext uri="{FF2B5EF4-FFF2-40B4-BE49-F238E27FC236}">
              <a16:creationId xmlns:a16="http://schemas.microsoft.com/office/drawing/2014/main" xmlns="" id="{C441A084-3B25-4D7A-9E4D-41A88B298E54}"/>
            </a:ext>
          </a:extLst>
        </xdr:cNvPr>
        <xdr:cNvSpPr/>
      </xdr:nvSpPr>
      <xdr:spPr>
        <a:xfrm>
          <a:off x="8699500" y="14545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23431</xdr:rowOff>
    </xdr:from>
    <xdr:to>
      <xdr:col>50</xdr:col>
      <xdr:colOff>114300</xdr:colOff>
      <xdr:row>85</xdr:row>
      <xdr:rowOff>35813</xdr:rowOff>
    </xdr:to>
    <xdr:cxnSp macro="">
      <xdr:nvCxnSpPr>
        <xdr:cNvPr id="364" name="直線コネクタ 363">
          <a:extLst>
            <a:ext uri="{FF2B5EF4-FFF2-40B4-BE49-F238E27FC236}">
              <a16:creationId xmlns:a16="http://schemas.microsoft.com/office/drawing/2014/main" xmlns="" id="{20CFE9A2-68CC-4F70-B511-DFC496793819}"/>
            </a:ext>
          </a:extLst>
        </xdr:cNvPr>
        <xdr:cNvCxnSpPr/>
      </xdr:nvCxnSpPr>
      <xdr:spPr>
        <a:xfrm>
          <a:off x="8750300" y="14596681"/>
          <a:ext cx="889000" cy="12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4826</xdr:rowOff>
    </xdr:from>
    <xdr:to>
      <xdr:col>41</xdr:col>
      <xdr:colOff>101600</xdr:colOff>
      <xdr:row>85</xdr:row>
      <xdr:rowOff>106426</xdr:rowOff>
    </xdr:to>
    <xdr:sp macro="" textlink="">
      <xdr:nvSpPr>
        <xdr:cNvPr id="365" name="楕円 364">
          <a:extLst>
            <a:ext uri="{FF2B5EF4-FFF2-40B4-BE49-F238E27FC236}">
              <a16:creationId xmlns:a16="http://schemas.microsoft.com/office/drawing/2014/main" xmlns="" id="{05661953-7FE1-464C-BB6D-C3198093FA76}"/>
            </a:ext>
          </a:extLst>
        </xdr:cNvPr>
        <xdr:cNvSpPr/>
      </xdr:nvSpPr>
      <xdr:spPr>
        <a:xfrm>
          <a:off x="7810500" y="14578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23431</xdr:rowOff>
    </xdr:from>
    <xdr:to>
      <xdr:col>45</xdr:col>
      <xdr:colOff>177800</xdr:colOff>
      <xdr:row>85</xdr:row>
      <xdr:rowOff>55626</xdr:rowOff>
    </xdr:to>
    <xdr:cxnSp macro="">
      <xdr:nvCxnSpPr>
        <xdr:cNvPr id="366" name="直線コネクタ 365">
          <a:extLst>
            <a:ext uri="{FF2B5EF4-FFF2-40B4-BE49-F238E27FC236}">
              <a16:creationId xmlns:a16="http://schemas.microsoft.com/office/drawing/2014/main" xmlns="" id="{37B917A7-E3E9-4BB6-9D33-FA32F82D2385}"/>
            </a:ext>
          </a:extLst>
        </xdr:cNvPr>
        <xdr:cNvCxnSpPr/>
      </xdr:nvCxnSpPr>
      <xdr:spPr>
        <a:xfrm flipV="1">
          <a:off x="7861300" y="14596681"/>
          <a:ext cx="889000" cy="32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5778</xdr:rowOff>
    </xdr:from>
    <xdr:to>
      <xdr:col>36</xdr:col>
      <xdr:colOff>165100</xdr:colOff>
      <xdr:row>85</xdr:row>
      <xdr:rowOff>107378</xdr:rowOff>
    </xdr:to>
    <xdr:sp macro="" textlink="">
      <xdr:nvSpPr>
        <xdr:cNvPr id="367" name="楕円 366">
          <a:extLst>
            <a:ext uri="{FF2B5EF4-FFF2-40B4-BE49-F238E27FC236}">
              <a16:creationId xmlns:a16="http://schemas.microsoft.com/office/drawing/2014/main" xmlns="" id="{447302EA-8DB2-4792-ADC8-C0ADAE221B9E}"/>
            </a:ext>
          </a:extLst>
        </xdr:cNvPr>
        <xdr:cNvSpPr/>
      </xdr:nvSpPr>
      <xdr:spPr>
        <a:xfrm>
          <a:off x="6921500" y="145790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55626</xdr:rowOff>
    </xdr:from>
    <xdr:to>
      <xdr:col>41</xdr:col>
      <xdr:colOff>50800</xdr:colOff>
      <xdr:row>85</xdr:row>
      <xdr:rowOff>56578</xdr:rowOff>
    </xdr:to>
    <xdr:cxnSp macro="">
      <xdr:nvCxnSpPr>
        <xdr:cNvPr id="368" name="直線コネクタ 367">
          <a:extLst>
            <a:ext uri="{FF2B5EF4-FFF2-40B4-BE49-F238E27FC236}">
              <a16:creationId xmlns:a16="http://schemas.microsoft.com/office/drawing/2014/main" xmlns="" id="{87524DD5-FEA0-4BBE-87F3-0DABBEA12355}"/>
            </a:ext>
          </a:extLst>
        </xdr:cNvPr>
        <xdr:cNvCxnSpPr/>
      </xdr:nvCxnSpPr>
      <xdr:spPr>
        <a:xfrm flipV="1">
          <a:off x="6972300" y="14628876"/>
          <a:ext cx="889000" cy="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72090</xdr:rowOff>
    </xdr:from>
    <xdr:ext cx="469744" cy="259045"/>
    <xdr:sp macro="" textlink="">
      <xdr:nvSpPr>
        <xdr:cNvPr id="369" name="n_1aveValue【公営住宅】&#10;一人当たり面積">
          <a:extLst>
            <a:ext uri="{FF2B5EF4-FFF2-40B4-BE49-F238E27FC236}">
              <a16:creationId xmlns:a16="http://schemas.microsoft.com/office/drawing/2014/main" xmlns="" id="{91CD9DA8-B5AF-47A2-863A-5FE770BE5CF9}"/>
            </a:ext>
          </a:extLst>
        </xdr:cNvPr>
        <xdr:cNvSpPr txBox="1"/>
      </xdr:nvSpPr>
      <xdr:spPr>
        <a:xfrm>
          <a:off x="9391727" y="143024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83901</xdr:rowOff>
    </xdr:from>
    <xdr:ext cx="469744" cy="259045"/>
    <xdr:sp macro="" textlink="">
      <xdr:nvSpPr>
        <xdr:cNvPr id="370" name="n_2aveValue【公営住宅】&#10;一人当たり面積">
          <a:extLst>
            <a:ext uri="{FF2B5EF4-FFF2-40B4-BE49-F238E27FC236}">
              <a16:creationId xmlns:a16="http://schemas.microsoft.com/office/drawing/2014/main" xmlns="" id="{BED56746-9E74-404A-8763-46356777B615}"/>
            </a:ext>
          </a:extLst>
        </xdr:cNvPr>
        <xdr:cNvSpPr txBox="1"/>
      </xdr:nvSpPr>
      <xdr:spPr>
        <a:xfrm>
          <a:off x="8515427" y="14314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116095</xdr:rowOff>
    </xdr:from>
    <xdr:ext cx="469744" cy="259045"/>
    <xdr:sp macro="" textlink="">
      <xdr:nvSpPr>
        <xdr:cNvPr id="371" name="n_3aveValue【公営住宅】&#10;一人当たり面積">
          <a:extLst>
            <a:ext uri="{FF2B5EF4-FFF2-40B4-BE49-F238E27FC236}">
              <a16:creationId xmlns:a16="http://schemas.microsoft.com/office/drawing/2014/main" xmlns="" id="{456F10F3-2758-4D93-8B3B-CDB698E44336}"/>
            </a:ext>
          </a:extLst>
        </xdr:cNvPr>
        <xdr:cNvSpPr txBox="1"/>
      </xdr:nvSpPr>
      <xdr:spPr>
        <a:xfrm>
          <a:off x="7626427" y="143464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98569</xdr:rowOff>
    </xdr:from>
    <xdr:ext cx="469744" cy="259045"/>
    <xdr:sp macro="" textlink="">
      <xdr:nvSpPr>
        <xdr:cNvPr id="372" name="n_4aveValue【公営住宅】&#10;一人当たり面積">
          <a:extLst>
            <a:ext uri="{FF2B5EF4-FFF2-40B4-BE49-F238E27FC236}">
              <a16:creationId xmlns:a16="http://schemas.microsoft.com/office/drawing/2014/main" xmlns="" id="{CEC48751-5680-4613-A947-D5BBA05A9399}"/>
            </a:ext>
          </a:extLst>
        </xdr:cNvPr>
        <xdr:cNvSpPr txBox="1"/>
      </xdr:nvSpPr>
      <xdr:spPr>
        <a:xfrm>
          <a:off x="6737427" y="14328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77740</xdr:rowOff>
    </xdr:from>
    <xdr:ext cx="469744" cy="259045"/>
    <xdr:sp macro="" textlink="">
      <xdr:nvSpPr>
        <xdr:cNvPr id="373" name="n_1mainValue【公営住宅】&#10;一人当たり面積">
          <a:extLst>
            <a:ext uri="{FF2B5EF4-FFF2-40B4-BE49-F238E27FC236}">
              <a16:creationId xmlns:a16="http://schemas.microsoft.com/office/drawing/2014/main" xmlns="" id="{930123EF-2F27-457C-9D57-B4AFC934794D}"/>
            </a:ext>
          </a:extLst>
        </xdr:cNvPr>
        <xdr:cNvSpPr txBox="1"/>
      </xdr:nvSpPr>
      <xdr:spPr>
        <a:xfrm>
          <a:off x="9391727" y="1465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65358</xdr:rowOff>
    </xdr:from>
    <xdr:ext cx="469744" cy="259045"/>
    <xdr:sp macro="" textlink="">
      <xdr:nvSpPr>
        <xdr:cNvPr id="374" name="n_2mainValue【公営住宅】&#10;一人当たり面積">
          <a:extLst>
            <a:ext uri="{FF2B5EF4-FFF2-40B4-BE49-F238E27FC236}">
              <a16:creationId xmlns:a16="http://schemas.microsoft.com/office/drawing/2014/main" xmlns="" id="{493197F8-2ED4-420B-86F7-271AC5A8CE01}"/>
            </a:ext>
          </a:extLst>
        </xdr:cNvPr>
        <xdr:cNvSpPr txBox="1"/>
      </xdr:nvSpPr>
      <xdr:spPr>
        <a:xfrm>
          <a:off x="8515427" y="14638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97553</xdr:rowOff>
    </xdr:from>
    <xdr:ext cx="469744" cy="259045"/>
    <xdr:sp macro="" textlink="">
      <xdr:nvSpPr>
        <xdr:cNvPr id="375" name="n_3mainValue【公営住宅】&#10;一人当たり面積">
          <a:extLst>
            <a:ext uri="{FF2B5EF4-FFF2-40B4-BE49-F238E27FC236}">
              <a16:creationId xmlns:a16="http://schemas.microsoft.com/office/drawing/2014/main" xmlns="" id="{C646177E-245E-41A3-BD78-08058FBE9C9B}"/>
            </a:ext>
          </a:extLst>
        </xdr:cNvPr>
        <xdr:cNvSpPr txBox="1"/>
      </xdr:nvSpPr>
      <xdr:spPr>
        <a:xfrm>
          <a:off x="7626427" y="146708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98505</xdr:rowOff>
    </xdr:from>
    <xdr:ext cx="469744" cy="259045"/>
    <xdr:sp macro="" textlink="">
      <xdr:nvSpPr>
        <xdr:cNvPr id="376" name="n_4mainValue【公営住宅】&#10;一人当たり面積">
          <a:extLst>
            <a:ext uri="{FF2B5EF4-FFF2-40B4-BE49-F238E27FC236}">
              <a16:creationId xmlns:a16="http://schemas.microsoft.com/office/drawing/2014/main" xmlns="" id="{8670A6A8-5D52-4ADB-BD35-6CE7A84C5509}"/>
            </a:ext>
          </a:extLst>
        </xdr:cNvPr>
        <xdr:cNvSpPr txBox="1"/>
      </xdr:nvSpPr>
      <xdr:spPr>
        <a:xfrm>
          <a:off x="6737427" y="146717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a:extLst>
            <a:ext uri="{FF2B5EF4-FFF2-40B4-BE49-F238E27FC236}">
              <a16:creationId xmlns:a16="http://schemas.microsoft.com/office/drawing/2014/main" xmlns="" id="{2ED90F9C-A3DB-4978-9354-53312D1D6303}"/>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a:extLst>
            <a:ext uri="{FF2B5EF4-FFF2-40B4-BE49-F238E27FC236}">
              <a16:creationId xmlns:a16="http://schemas.microsoft.com/office/drawing/2014/main" xmlns="" id="{A48AA53B-5912-4551-A12F-90A6B21DBD22}"/>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a:extLst>
            <a:ext uri="{FF2B5EF4-FFF2-40B4-BE49-F238E27FC236}">
              <a16:creationId xmlns:a16="http://schemas.microsoft.com/office/drawing/2014/main" xmlns="" id="{5C62B46D-FF5E-48DF-A597-AF1702AD7E83}"/>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a:extLst>
            <a:ext uri="{FF2B5EF4-FFF2-40B4-BE49-F238E27FC236}">
              <a16:creationId xmlns:a16="http://schemas.microsoft.com/office/drawing/2014/main" xmlns="" id="{A7958A85-7907-4205-AFF4-8FCAF473C708}"/>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a:extLst>
            <a:ext uri="{FF2B5EF4-FFF2-40B4-BE49-F238E27FC236}">
              <a16:creationId xmlns:a16="http://schemas.microsoft.com/office/drawing/2014/main" xmlns="" id="{21923507-5CFE-4453-AB8B-74A94BCBDB71}"/>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a:extLst>
            <a:ext uri="{FF2B5EF4-FFF2-40B4-BE49-F238E27FC236}">
              <a16:creationId xmlns:a16="http://schemas.microsoft.com/office/drawing/2014/main" xmlns="" id="{5A2DFDCF-9F7B-4E6C-BFBB-C07A893C3F04}"/>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a:extLst>
            <a:ext uri="{FF2B5EF4-FFF2-40B4-BE49-F238E27FC236}">
              <a16:creationId xmlns:a16="http://schemas.microsoft.com/office/drawing/2014/main" xmlns="" id="{ABE78AAC-884C-4E87-B51A-73CA2406284B}"/>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a:extLst>
            <a:ext uri="{FF2B5EF4-FFF2-40B4-BE49-F238E27FC236}">
              <a16:creationId xmlns:a16="http://schemas.microsoft.com/office/drawing/2014/main" xmlns="" id="{7DEF104A-7772-4EBB-AFC2-D9A928BE9178}"/>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5" name="正方形/長方形 384">
          <a:extLst>
            <a:ext uri="{FF2B5EF4-FFF2-40B4-BE49-F238E27FC236}">
              <a16:creationId xmlns:a16="http://schemas.microsoft.com/office/drawing/2014/main" xmlns="" id="{B6683286-0EA9-4C61-BCB1-30700CE32A9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6" name="正方形/長方形 385">
          <a:extLst>
            <a:ext uri="{FF2B5EF4-FFF2-40B4-BE49-F238E27FC236}">
              <a16:creationId xmlns:a16="http://schemas.microsoft.com/office/drawing/2014/main" xmlns="" id="{C38167E9-08DD-4E7D-84EC-BC0713349F91}"/>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7" name="正方形/長方形 386">
          <a:extLst>
            <a:ext uri="{FF2B5EF4-FFF2-40B4-BE49-F238E27FC236}">
              <a16:creationId xmlns:a16="http://schemas.microsoft.com/office/drawing/2014/main" xmlns="" id="{F465B890-4175-40A7-AB64-A78654EBA672}"/>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8" name="正方形/長方形 387">
          <a:extLst>
            <a:ext uri="{FF2B5EF4-FFF2-40B4-BE49-F238E27FC236}">
              <a16:creationId xmlns:a16="http://schemas.microsoft.com/office/drawing/2014/main" xmlns="" id="{475A3F5F-A934-43BD-BE35-3F9A6C56D1B6}"/>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9" name="正方形/長方形 388">
          <a:extLst>
            <a:ext uri="{FF2B5EF4-FFF2-40B4-BE49-F238E27FC236}">
              <a16:creationId xmlns:a16="http://schemas.microsoft.com/office/drawing/2014/main" xmlns="" id="{FEFCBD6B-3984-4663-9587-B4B43F549A84}"/>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0" name="正方形/長方形 389">
          <a:extLst>
            <a:ext uri="{FF2B5EF4-FFF2-40B4-BE49-F238E27FC236}">
              <a16:creationId xmlns:a16="http://schemas.microsoft.com/office/drawing/2014/main" xmlns="" id="{AA43B412-96CD-4756-817F-24ED61270B58}"/>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1" name="正方形/長方形 390">
          <a:extLst>
            <a:ext uri="{FF2B5EF4-FFF2-40B4-BE49-F238E27FC236}">
              <a16:creationId xmlns:a16="http://schemas.microsoft.com/office/drawing/2014/main" xmlns="" id="{84AE42A9-A714-46FD-8536-7699EDC3A1E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2" name="正方形/長方形 391">
          <a:extLst>
            <a:ext uri="{FF2B5EF4-FFF2-40B4-BE49-F238E27FC236}">
              <a16:creationId xmlns:a16="http://schemas.microsoft.com/office/drawing/2014/main" xmlns="" id="{A2331400-D8BC-4701-B286-F9EACFF9BEC7}"/>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3" name="正方形/長方形 392">
          <a:extLst>
            <a:ext uri="{FF2B5EF4-FFF2-40B4-BE49-F238E27FC236}">
              <a16:creationId xmlns:a16="http://schemas.microsoft.com/office/drawing/2014/main" xmlns="" id="{F37B26E4-6E13-4610-BB59-C4611DA6F138}"/>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4" name="正方形/長方形 393">
          <a:extLst>
            <a:ext uri="{FF2B5EF4-FFF2-40B4-BE49-F238E27FC236}">
              <a16:creationId xmlns:a16="http://schemas.microsoft.com/office/drawing/2014/main" xmlns="" id="{857B9A7B-86A9-43E7-84B4-B5D3D648E995}"/>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5" name="正方形/長方形 394">
          <a:extLst>
            <a:ext uri="{FF2B5EF4-FFF2-40B4-BE49-F238E27FC236}">
              <a16:creationId xmlns:a16="http://schemas.microsoft.com/office/drawing/2014/main" xmlns="" id="{4CB8B6FC-6165-4F76-8FAB-B3C8433AB8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6" name="正方形/長方形 395">
          <a:extLst>
            <a:ext uri="{FF2B5EF4-FFF2-40B4-BE49-F238E27FC236}">
              <a16:creationId xmlns:a16="http://schemas.microsoft.com/office/drawing/2014/main" xmlns="" id="{657BC975-9AD1-4494-AA0C-2598C4035EFA}"/>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7" name="正方形/長方形 396">
          <a:extLst>
            <a:ext uri="{FF2B5EF4-FFF2-40B4-BE49-F238E27FC236}">
              <a16:creationId xmlns:a16="http://schemas.microsoft.com/office/drawing/2014/main" xmlns="" id="{F872A35C-8343-4BD4-98EC-828398D0BD46}"/>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8" name="正方形/長方形 397">
          <a:extLst>
            <a:ext uri="{FF2B5EF4-FFF2-40B4-BE49-F238E27FC236}">
              <a16:creationId xmlns:a16="http://schemas.microsoft.com/office/drawing/2014/main" xmlns="" id="{528DE55C-5074-4A1C-8028-D078E15738C6}"/>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9" name="正方形/長方形 398">
          <a:extLst>
            <a:ext uri="{FF2B5EF4-FFF2-40B4-BE49-F238E27FC236}">
              <a16:creationId xmlns:a16="http://schemas.microsoft.com/office/drawing/2014/main" xmlns="" id="{0FF95F81-982C-4EB3-870A-1E0949C02A5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0" name="正方形/長方形 399">
          <a:extLst>
            <a:ext uri="{FF2B5EF4-FFF2-40B4-BE49-F238E27FC236}">
              <a16:creationId xmlns:a16="http://schemas.microsoft.com/office/drawing/2014/main" xmlns="" id="{B6442F91-9615-4A5A-B59F-21619D175609}"/>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01" name="テキスト ボックス 400">
          <a:extLst>
            <a:ext uri="{FF2B5EF4-FFF2-40B4-BE49-F238E27FC236}">
              <a16:creationId xmlns:a16="http://schemas.microsoft.com/office/drawing/2014/main" xmlns="" id="{A075DCB5-8192-41A6-A931-CBF8D90B6186}"/>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2" name="直線コネクタ 401">
          <a:extLst>
            <a:ext uri="{FF2B5EF4-FFF2-40B4-BE49-F238E27FC236}">
              <a16:creationId xmlns:a16="http://schemas.microsoft.com/office/drawing/2014/main" xmlns="" id="{5FE5E359-F8C8-490B-B8FF-42067EB31A9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3" name="テキスト ボックス 402">
          <a:extLst>
            <a:ext uri="{FF2B5EF4-FFF2-40B4-BE49-F238E27FC236}">
              <a16:creationId xmlns:a16="http://schemas.microsoft.com/office/drawing/2014/main" xmlns="" id="{7F17F699-C465-4FD6-B9E2-3AF6D8F4D591}"/>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404" name="直線コネクタ 403">
          <a:extLst>
            <a:ext uri="{FF2B5EF4-FFF2-40B4-BE49-F238E27FC236}">
              <a16:creationId xmlns:a16="http://schemas.microsoft.com/office/drawing/2014/main" xmlns="" id="{696B8D0A-C873-40C0-BC7F-3BB0D27B17A3}"/>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405" name="テキスト ボックス 404">
          <a:extLst>
            <a:ext uri="{FF2B5EF4-FFF2-40B4-BE49-F238E27FC236}">
              <a16:creationId xmlns:a16="http://schemas.microsoft.com/office/drawing/2014/main" xmlns="" id="{BBB09EEE-AE80-4B47-96F3-F679F0A95C73}"/>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406" name="直線コネクタ 405">
          <a:extLst>
            <a:ext uri="{FF2B5EF4-FFF2-40B4-BE49-F238E27FC236}">
              <a16:creationId xmlns:a16="http://schemas.microsoft.com/office/drawing/2014/main" xmlns="" id="{0B97F016-DF1F-4EF1-B93F-43462D6037BC}"/>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407" name="テキスト ボックス 406">
          <a:extLst>
            <a:ext uri="{FF2B5EF4-FFF2-40B4-BE49-F238E27FC236}">
              <a16:creationId xmlns:a16="http://schemas.microsoft.com/office/drawing/2014/main" xmlns="" id="{26396150-29AA-45B9-8664-0741242D605B}"/>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408" name="直線コネクタ 407">
          <a:extLst>
            <a:ext uri="{FF2B5EF4-FFF2-40B4-BE49-F238E27FC236}">
              <a16:creationId xmlns:a16="http://schemas.microsoft.com/office/drawing/2014/main" xmlns="" id="{C5E9B30A-4136-404E-97A9-08B74308B19C}"/>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409" name="テキスト ボックス 408">
          <a:extLst>
            <a:ext uri="{FF2B5EF4-FFF2-40B4-BE49-F238E27FC236}">
              <a16:creationId xmlns:a16="http://schemas.microsoft.com/office/drawing/2014/main" xmlns="" id="{136589F5-C4DD-4132-8783-44F2737EC098}"/>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410" name="直線コネクタ 409">
          <a:extLst>
            <a:ext uri="{FF2B5EF4-FFF2-40B4-BE49-F238E27FC236}">
              <a16:creationId xmlns:a16="http://schemas.microsoft.com/office/drawing/2014/main" xmlns="" id="{5D6CBA7C-F358-41F0-B8A3-2AE7C4FFFA38}"/>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411" name="テキスト ボックス 410">
          <a:extLst>
            <a:ext uri="{FF2B5EF4-FFF2-40B4-BE49-F238E27FC236}">
              <a16:creationId xmlns:a16="http://schemas.microsoft.com/office/drawing/2014/main" xmlns="" id="{96A5F916-7DC5-4D05-A082-70D89E15A6C2}"/>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412" name="直線コネクタ 411">
          <a:extLst>
            <a:ext uri="{FF2B5EF4-FFF2-40B4-BE49-F238E27FC236}">
              <a16:creationId xmlns:a16="http://schemas.microsoft.com/office/drawing/2014/main" xmlns="" id="{395DBF59-0F18-436D-9315-2A45D8CC2728}"/>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413" name="テキスト ボックス 412">
          <a:extLst>
            <a:ext uri="{FF2B5EF4-FFF2-40B4-BE49-F238E27FC236}">
              <a16:creationId xmlns:a16="http://schemas.microsoft.com/office/drawing/2014/main" xmlns="" id="{25680B7E-DDBF-48FB-B67E-8830F3CF2E1A}"/>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414" name="直線コネクタ 413">
          <a:extLst>
            <a:ext uri="{FF2B5EF4-FFF2-40B4-BE49-F238E27FC236}">
              <a16:creationId xmlns:a16="http://schemas.microsoft.com/office/drawing/2014/main" xmlns="" id="{E22B2A1D-E10F-4099-BC59-CA5C3A6803DF}"/>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415" name="テキスト ボックス 414">
          <a:extLst>
            <a:ext uri="{FF2B5EF4-FFF2-40B4-BE49-F238E27FC236}">
              <a16:creationId xmlns:a16="http://schemas.microsoft.com/office/drawing/2014/main" xmlns="" id="{1E10058B-9869-4301-ADBF-B8AD4DF764D5}"/>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6" name="直線コネクタ 415">
          <a:extLst>
            <a:ext uri="{FF2B5EF4-FFF2-40B4-BE49-F238E27FC236}">
              <a16:creationId xmlns:a16="http://schemas.microsoft.com/office/drawing/2014/main" xmlns="" id="{AF0E19E7-C20E-4297-93EB-135FA2D48C33}"/>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7" name="【認定こども園・幼稚園・保育所】&#10;有形固定資産減価償却率グラフ枠">
          <a:extLst>
            <a:ext uri="{FF2B5EF4-FFF2-40B4-BE49-F238E27FC236}">
              <a16:creationId xmlns:a16="http://schemas.microsoft.com/office/drawing/2014/main" xmlns="" id="{3C166E41-C34F-4261-9709-ED36AB6F082A}"/>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19050</xdr:rowOff>
    </xdr:from>
    <xdr:to>
      <xdr:col>85</xdr:col>
      <xdr:colOff>126364</xdr:colOff>
      <xdr:row>42</xdr:row>
      <xdr:rowOff>92528</xdr:rowOff>
    </xdr:to>
    <xdr:cxnSp macro="">
      <xdr:nvCxnSpPr>
        <xdr:cNvPr id="418" name="直線コネクタ 417">
          <a:extLst>
            <a:ext uri="{FF2B5EF4-FFF2-40B4-BE49-F238E27FC236}">
              <a16:creationId xmlns:a16="http://schemas.microsoft.com/office/drawing/2014/main" xmlns="" id="{E47D0FAB-C988-4D92-8E40-4EA953358462}"/>
            </a:ext>
          </a:extLst>
        </xdr:cNvPr>
        <xdr:cNvCxnSpPr/>
      </xdr:nvCxnSpPr>
      <xdr:spPr>
        <a:xfrm flipV="1">
          <a:off x="16318864" y="5676900"/>
          <a:ext cx="0" cy="16165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419" name="【認定こども園・幼稚園・保育所】&#10;有形固定資産減価償却率最小値テキスト">
          <a:extLst>
            <a:ext uri="{FF2B5EF4-FFF2-40B4-BE49-F238E27FC236}">
              <a16:creationId xmlns:a16="http://schemas.microsoft.com/office/drawing/2014/main" xmlns="" id="{990FA728-360A-48A9-B3F2-5FDC5C10A327}"/>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420" name="直線コネクタ 419">
          <a:extLst>
            <a:ext uri="{FF2B5EF4-FFF2-40B4-BE49-F238E27FC236}">
              <a16:creationId xmlns:a16="http://schemas.microsoft.com/office/drawing/2014/main" xmlns="" id="{8C66E5DB-F5B1-456E-9F43-049E3BF6BB5C}"/>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137177</xdr:rowOff>
    </xdr:from>
    <xdr:ext cx="340478" cy="259045"/>
    <xdr:sp macro="" textlink="">
      <xdr:nvSpPr>
        <xdr:cNvPr id="421" name="【認定こども園・幼稚園・保育所】&#10;有形固定資産減価償却率最大値テキスト">
          <a:extLst>
            <a:ext uri="{FF2B5EF4-FFF2-40B4-BE49-F238E27FC236}">
              <a16:creationId xmlns:a16="http://schemas.microsoft.com/office/drawing/2014/main" xmlns="" id="{76E320BE-58A2-4BE7-975E-8D0749AD5A4A}"/>
            </a:ext>
          </a:extLst>
        </xdr:cNvPr>
        <xdr:cNvSpPr txBox="1"/>
      </xdr:nvSpPr>
      <xdr:spPr>
        <a:xfrm>
          <a:off x="16357600" y="54521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19050</xdr:rowOff>
    </xdr:from>
    <xdr:to>
      <xdr:col>86</xdr:col>
      <xdr:colOff>25400</xdr:colOff>
      <xdr:row>33</xdr:row>
      <xdr:rowOff>19050</xdr:rowOff>
    </xdr:to>
    <xdr:cxnSp macro="">
      <xdr:nvCxnSpPr>
        <xdr:cNvPr id="422" name="直線コネクタ 421">
          <a:extLst>
            <a:ext uri="{FF2B5EF4-FFF2-40B4-BE49-F238E27FC236}">
              <a16:creationId xmlns:a16="http://schemas.microsoft.com/office/drawing/2014/main" xmlns="" id="{556ECD7D-82FC-4ABB-8359-35A48C38C8E9}"/>
            </a:ext>
          </a:extLst>
        </xdr:cNvPr>
        <xdr:cNvCxnSpPr/>
      </xdr:nvCxnSpPr>
      <xdr:spPr>
        <a:xfrm>
          <a:off x="16230600" y="567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59707</xdr:rowOff>
    </xdr:from>
    <xdr:ext cx="405111" cy="259045"/>
    <xdr:sp macro="" textlink="">
      <xdr:nvSpPr>
        <xdr:cNvPr id="423" name="【認定こども園・幼稚園・保育所】&#10;有形固定資産減価償却率平均値テキスト">
          <a:extLst>
            <a:ext uri="{FF2B5EF4-FFF2-40B4-BE49-F238E27FC236}">
              <a16:creationId xmlns:a16="http://schemas.microsoft.com/office/drawing/2014/main" xmlns="" id="{4455301C-22D1-46EC-BCA2-7E7DFDDB80A3}"/>
            </a:ext>
          </a:extLst>
        </xdr:cNvPr>
        <xdr:cNvSpPr txBox="1"/>
      </xdr:nvSpPr>
      <xdr:spPr>
        <a:xfrm>
          <a:off x="16357600" y="64033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36830</xdr:rowOff>
    </xdr:from>
    <xdr:to>
      <xdr:col>85</xdr:col>
      <xdr:colOff>177800</xdr:colOff>
      <xdr:row>38</xdr:row>
      <xdr:rowOff>138430</xdr:rowOff>
    </xdr:to>
    <xdr:sp macro="" textlink="">
      <xdr:nvSpPr>
        <xdr:cNvPr id="424" name="フローチャート: 判断 423">
          <a:extLst>
            <a:ext uri="{FF2B5EF4-FFF2-40B4-BE49-F238E27FC236}">
              <a16:creationId xmlns:a16="http://schemas.microsoft.com/office/drawing/2014/main" xmlns="" id="{CDBB8057-499A-470A-BF28-1484DABCC2CD}"/>
            </a:ext>
          </a:extLst>
        </xdr:cNvPr>
        <xdr:cNvSpPr/>
      </xdr:nvSpPr>
      <xdr:spPr>
        <a:xfrm>
          <a:off x="16268700" y="655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159294</xdr:rowOff>
    </xdr:from>
    <xdr:to>
      <xdr:col>81</xdr:col>
      <xdr:colOff>101600</xdr:colOff>
      <xdr:row>38</xdr:row>
      <xdr:rowOff>89444</xdr:rowOff>
    </xdr:to>
    <xdr:sp macro="" textlink="">
      <xdr:nvSpPr>
        <xdr:cNvPr id="425" name="フローチャート: 判断 424">
          <a:extLst>
            <a:ext uri="{FF2B5EF4-FFF2-40B4-BE49-F238E27FC236}">
              <a16:creationId xmlns:a16="http://schemas.microsoft.com/office/drawing/2014/main" xmlns="" id="{C17A72FF-F190-4C66-BE53-8AA2E39311C7}"/>
            </a:ext>
          </a:extLst>
        </xdr:cNvPr>
        <xdr:cNvSpPr/>
      </xdr:nvSpPr>
      <xdr:spPr>
        <a:xfrm>
          <a:off x="15430500" y="6502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139700</xdr:rowOff>
    </xdr:from>
    <xdr:to>
      <xdr:col>76</xdr:col>
      <xdr:colOff>165100</xdr:colOff>
      <xdr:row>38</xdr:row>
      <xdr:rowOff>69850</xdr:rowOff>
    </xdr:to>
    <xdr:sp macro="" textlink="">
      <xdr:nvSpPr>
        <xdr:cNvPr id="426" name="フローチャート: 判断 425">
          <a:extLst>
            <a:ext uri="{FF2B5EF4-FFF2-40B4-BE49-F238E27FC236}">
              <a16:creationId xmlns:a16="http://schemas.microsoft.com/office/drawing/2014/main" xmlns="" id="{FEB12073-139C-4D4D-A75B-5359B22BC695}"/>
            </a:ext>
          </a:extLst>
        </xdr:cNvPr>
        <xdr:cNvSpPr/>
      </xdr:nvSpPr>
      <xdr:spPr>
        <a:xfrm>
          <a:off x="145415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102144</xdr:rowOff>
    </xdr:from>
    <xdr:to>
      <xdr:col>72</xdr:col>
      <xdr:colOff>38100</xdr:colOff>
      <xdr:row>38</xdr:row>
      <xdr:rowOff>32294</xdr:rowOff>
    </xdr:to>
    <xdr:sp macro="" textlink="">
      <xdr:nvSpPr>
        <xdr:cNvPr id="427" name="フローチャート: 判断 426">
          <a:extLst>
            <a:ext uri="{FF2B5EF4-FFF2-40B4-BE49-F238E27FC236}">
              <a16:creationId xmlns:a16="http://schemas.microsoft.com/office/drawing/2014/main" xmlns="" id="{033E6601-A0A6-4EFC-BBD8-C8D18426105E}"/>
            </a:ext>
          </a:extLst>
        </xdr:cNvPr>
        <xdr:cNvSpPr/>
      </xdr:nvSpPr>
      <xdr:spPr>
        <a:xfrm>
          <a:off x="13652500" y="644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428" name="フローチャート: 判断 427">
          <a:extLst>
            <a:ext uri="{FF2B5EF4-FFF2-40B4-BE49-F238E27FC236}">
              <a16:creationId xmlns:a16="http://schemas.microsoft.com/office/drawing/2014/main" xmlns="" id="{192B9D40-3D87-44DB-9649-DBACF7D6FE52}"/>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9" name="テキスト ボックス 428">
          <a:extLst>
            <a:ext uri="{FF2B5EF4-FFF2-40B4-BE49-F238E27FC236}">
              <a16:creationId xmlns:a16="http://schemas.microsoft.com/office/drawing/2014/main" xmlns="" id="{DAD7AB60-FC80-42EB-BE30-1DA3BC40147F}"/>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0" name="テキスト ボックス 429">
          <a:extLst>
            <a:ext uri="{FF2B5EF4-FFF2-40B4-BE49-F238E27FC236}">
              <a16:creationId xmlns:a16="http://schemas.microsoft.com/office/drawing/2014/main" xmlns="" id="{19183515-8C38-4029-A9FC-97D46717B7B8}"/>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31" name="テキスト ボックス 430">
          <a:extLst>
            <a:ext uri="{FF2B5EF4-FFF2-40B4-BE49-F238E27FC236}">
              <a16:creationId xmlns:a16="http://schemas.microsoft.com/office/drawing/2014/main" xmlns="" id="{F5AF1006-828A-4A49-9EA9-5A431C907443}"/>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32" name="テキスト ボックス 431">
          <a:extLst>
            <a:ext uri="{FF2B5EF4-FFF2-40B4-BE49-F238E27FC236}">
              <a16:creationId xmlns:a16="http://schemas.microsoft.com/office/drawing/2014/main" xmlns="" id="{23734504-4948-489A-8F1E-CCF1C76F0D8F}"/>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33" name="テキスト ボックス 432">
          <a:extLst>
            <a:ext uri="{FF2B5EF4-FFF2-40B4-BE49-F238E27FC236}">
              <a16:creationId xmlns:a16="http://schemas.microsoft.com/office/drawing/2014/main" xmlns="" id="{392D6A15-A6BC-4303-9863-48A2BE809377}"/>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125004</xdr:rowOff>
    </xdr:from>
    <xdr:to>
      <xdr:col>85</xdr:col>
      <xdr:colOff>177800</xdr:colOff>
      <xdr:row>41</xdr:row>
      <xdr:rowOff>55154</xdr:rowOff>
    </xdr:to>
    <xdr:sp macro="" textlink="">
      <xdr:nvSpPr>
        <xdr:cNvPr id="434" name="楕円 433">
          <a:extLst>
            <a:ext uri="{FF2B5EF4-FFF2-40B4-BE49-F238E27FC236}">
              <a16:creationId xmlns:a16="http://schemas.microsoft.com/office/drawing/2014/main" xmlns="" id="{8D60FB86-594A-4240-B6CA-EC9DBC31DADA}"/>
            </a:ext>
          </a:extLst>
        </xdr:cNvPr>
        <xdr:cNvSpPr/>
      </xdr:nvSpPr>
      <xdr:spPr>
        <a:xfrm>
          <a:off x="16268700" y="698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103431</xdr:rowOff>
    </xdr:from>
    <xdr:ext cx="405111" cy="259045"/>
    <xdr:sp macro="" textlink="">
      <xdr:nvSpPr>
        <xdr:cNvPr id="435" name="【認定こども園・幼稚園・保育所】&#10;有形固定資産減価償却率該当値テキスト">
          <a:extLst>
            <a:ext uri="{FF2B5EF4-FFF2-40B4-BE49-F238E27FC236}">
              <a16:creationId xmlns:a16="http://schemas.microsoft.com/office/drawing/2014/main" xmlns="" id="{7ADB8F0A-B0BD-43EC-82B2-CA5C5EB5E91D}"/>
            </a:ext>
          </a:extLst>
        </xdr:cNvPr>
        <xdr:cNvSpPr txBox="1"/>
      </xdr:nvSpPr>
      <xdr:spPr>
        <a:xfrm>
          <a:off x="16357600" y="69614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93980</xdr:rowOff>
    </xdr:from>
    <xdr:to>
      <xdr:col>81</xdr:col>
      <xdr:colOff>101600</xdr:colOff>
      <xdr:row>41</xdr:row>
      <xdr:rowOff>24130</xdr:rowOff>
    </xdr:to>
    <xdr:sp macro="" textlink="">
      <xdr:nvSpPr>
        <xdr:cNvPr id="436" name="楕円 435">
          <a:extLst>
            <a:ext uri="{FF2B5EF4-FFF2-40B4-BE49-F238E27FC236}">
              <a16:creationId xmlns:a16="http://schemas.microsoft.com/office/drawing/2014/main" xmlns="" id="{F0579B9A-433E-4B7B-BB1C-D80ED3C37741}"/>
            </a:ext>
          </a:extLst>
        </xdr:cNvPr>
        <xdr:cNvSpPr/>
      </xdr:nvSpPr>
      <xdr:spPr>
        <a:xfrm>
          <a:off x="15430500" y="6951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144780</xdr:rowOff>
    </xdr:from>
    <xdr:to>
      <xdr:col>85</xdr:col>
      <xdr:colOff>127000</xdr:colOff>
      <xdr:row>41</xdr:row>
      <xdr:rowOff>4354</xdr:rowOff>
    </xdr:to>
    <xdr:cxnSp macro="">
      <xdr:nvCxnSpPr>
        <xdr:cNvPr id="437" name="直線コネクタ 436">
          <a:extLst>
            <a:ext uri="{FF2B5EF4-FFF2-40B4-BE49-F238E27FC236}">
              <a16:creationId xmlns:a16="http://schemas.microsoft.com/office/drawing/2014/main" xmlns="" id="{C3E9779B-A9A2-47EE-95C0-01176B39F874}"/>
            </a:ext>
          </a:extLst>
        </xdr:cNvPr>
        <xdr:cNvCxnSpPr/>
      </xdr:nvCxnSpPr>
      <xdr:spPr>
        <a:xfrm>
          <a:off x="15481300" y="7002780"/>
          <a:ext cx="8382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71120</xdr:rowOff>
    </xdr:from>
    <xdr:to>
      <xdr:col>76</xdr:col>
      <xdr:colOff>165100</xdr:colOff>
      <xdr:row>41</xdr:row>
      <xdr:rowOff>1270</xdr:rowOff>
    </xdr:to>
    <xdr:sp macro="" textlink="">
      <xdr:nvSpPr>
        <xdr:cNvPr id="438" name="楕円 437">
          <a:extLst>
            <a:ext uri="{FF2B5EF4-FFF2-40B4-BE49-F238E27FC236}">
              <a16:creationId xmlns:a16="http://schemas.microsoft.com/office/drawing/2014/main" xmlns="" id="{DC7A4DD8-7DD9-44A1-B67F-5105DD5CF6D6}"/>
            </a:ext>
          </a:extLst>
        </xdr:cNvPr>
        <xdr:cNvSpPr/>
      </xdr:nvSpPr>
      <xdr:spPr>
        <a:xfrm>
          <a:off x="14541500" y="692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121920</xdr:rowOff>
    </xdr:from>
    <xdr:to>
      <xdr:col>81</xdr:col>
      <xdr:colOff>50800</xdr:colOff>
      <xdr:row>40</xdr:row>
      <xdr:rowOff>144780</xdr:rowOff>
    </xdr:to>
    <xdr:cxnSp macro="">
      <xdr:nvCxnSpPr>
        <xdr:cNvPr id="439" name="直線コネクタ 438">
          <a:extLst>
            <a:ext uri="{FF2B5EF4-FFF2-40B4-BE49-F238E27FC236}">
              <a16:creationId xmlns:a16="http://schemas.microsoft.com/office/drawing/2014/main" xmlns="" id="{135C58BD-152B-422E-A1BD-B4CF495A2CD3}"/>
            </a:ext>
          </a:extLst>
        </xdr:cNvPr>
        <xdr:cNvCxnSpPr/>
      </xdr:nvCxnSpPr>
      <xdr:spPr>
        <a:xfrm>
          <a:off x="14592300" y="69799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74385</xdr:rowOff>
    </xdr:from>
    <xdr:to>
      <xdr:col>72</xdr:col>
      <xdr:colOff>38100</xdr:colOff>
      <xdr:row>41</xdr:row>
      <xdr:rowOff>4535</xdr:rowOff>
    </xdr:to>
    <xdr:sp macro="" textlink="">
      <xdr:nvSpPr>
        <xdr:cNvPr id="440" name="楕円 439">
          <a:extLst>
            <a:ext uri="{FF2B5EF4-FFF2-40B4-BE49-F238E27FC236}">
              <a16:creationId xmlns:a16="http://schemas.microsoft.com/office/drawing/2014/main" xmlns="" id="{711BC4E7-889F-42B3-8139-61640F3CDC49}"/>
            </a:ext>
          </a:extLst>
        </xdr:cNvPr>
        <xdr:cNvSpPr/>
      </xdr:nvSpPr>
      <xdr:spPr>
        <a:xfrm>
          <a:off x="13652500" y="6932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121920</xdr:rowOff>
    </xdr:from>
    <xdr:to>
      <xdr:col>76</xdr:col>
      <xdr:colOff>114300</xdr:colOff>
      <xdr:row>40</xdr:row>
      <xdr:rowOff>125185</xdr:rowOff>
    </xdr:to>
    <xdr:cxnSp macro="">
      <xdr:nvCxnSpPr>
        <xdr:cNvPr id="441" name="直線コネクタ 440">
          <a:extLst>
            <a:ext uri="{FF2B5EF4-FFF2-40B4-BE49-F238E27FC236}">
              <a16:creationId xmlns:a16="http://schemas.microsoft.com/office/drawing/2014/main" xmlns="" id="{7AFDFE27-15BA-44A9-87BF-F8C76436E214}"/>
            </a:ext>
          </a:extLst>
        </xdr:cNvPr>
        <xdr:cNvCxnSpPr/>
      </xdr:nvCxnSpPr>
      <xdr:spPr>
        <a:xfrm flipV="1">
          <a:off x="13703300" y="6979920"/>
          <a:ext cx="8890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44994</xdr:rowOff>
    </xdr:from>
    <xdr:to>
      <xdr:col>67</xdr:col>
      <xdr:colOff>101600</xdr:colOff>
      <xdr:row>40</xdr:row>
      <xdr:rowOff>146594</xdr:rowOff>
    </xdr:to>
    <xdr:sp macro="" textlink="">
      <xdr:nvSpPr>
        <xdr:cNvPr id="442" name="楕円 441">
          <a:extLst>
            <a:ext uri="{FF2B5EF4-FFF2-40B4-BE49-F238E27FC236}">
              <a16:creationId xmlns:a16="http://schemas.microsoft.com/office/drawing/2014/main" xmlns="" id="{95B22736-2A1A-4771-A168-B712A8741FF2}"/>
            </a:ext>
          </a:extLst>
        </xdr:cNvPr>
        <xdr:cNvSpPr/>
      </xdr:nvSpPr>
      <xdr:spPr>
        <a:xfrm>
          <a:off x="12763500" y="6902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95794</xdr:rowOff>
    </xdr:from>
    <xdr:to>
      <xdr:col>71</xdr:col>
      <xdr:colOff>177800</xdr:colOff>
      <xdr:row>40</xdr:row>
      <xdr:rowOff>125185</xdr:rowOff>
    </xdr:to>
    <xdr:cxnSp macro="">
      <xdr:nvCxnSpPr>
        <xdr:cNvPr id="443" name="直線コネクタ 442">
          <a:extLst>
            <a:ext uri="{FF2B5EF4-FFF2-40B4-BE49-F238E27FC236}">
              <a16:creationId xmlns:a16="http://schemas.microsoft.com/office/drawing/2014/main" xmlns="" id="{10E31CFD-7DD9-4F8E-A470-58CEB2E4962B}"/>
            </a:ext>
          </a:extLst>
        </xdr:cNvPr>
        <xdr:cNvCxnSpPr/>
      </xdr:nvCxnSpPr>
      <xdr:spPr>
        <a:xfrm>
          <a:off x="12814300" y="6953794"/>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105971</xdr:rowOff>
    </xdr:from>
    <xdr:ext cx="405111" cy="259045"/>
    <xdr:sp macro="" textlink="">
      <xdr:nvSpPr>
        <xdr:cNvPr id="444" name="n_1aveValue【認定こども園・幼稚園・保育所】&#10;有形固定資産減価償却率">
          <a:extLst>
            <a:ext uri="{FF2B5EF4-FFF2-40B4-BE49-F238E27FC236}">
              <a16:creationId xmlns:a16="http://schemas.microsoft.com/office/drawing/2014/main" xmlns="" id="{910388D2-2630-4534-8F4B-4041CBC6C54D}"/>
            </a:ext>
          </a:extLst>
        </xdr:cNvPr>
        <xdr:cNvSpPr txBox="1"/>
      </xdr:nvSpPr>
      <xdr:spPr>
        <a:xfrm>
          <a:off x="15266044" y="627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86377</xdr:rowOff>
    </xdr:from>
    <xdr:ext cx="405111" cy="259045"/>
    <xdr:sp macro="" textlink="">
      <xdr:nvSpPr>
        <xdr:cNvPr id="445" name="n_2aveValue【認定こども園・幼稚園・保育所】&#10;有形固定資産減価償却率">
          <a:extLst>
            <a:ext uri="{FF2B5EF4-FFF2-40B4-BE49-F238E27FC236}">
              <a16:creationId xmlns:a16="http://schemas.microsoft.com/office/drawing/2014/main" xmlns="" id="{2C835A45-1BA7-422B-92D7-6CCA57A610EA}"/>
            </a:ext>
          </a:extLst>
        </xdr:cNvPr>
        <xdr:cNvSpPr txBox="1"/>
      </xdr:nvSpPr>
      <xdr:spPr>
        <a:xfrm>
          <a:off x="14389744" y="625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48821</xdr:rowOff>
    </xdr:from>
    <xdr:ext cx="405111" cy="259045"/>
    <xdr:sp macro="" textlink="">
      <xdr:nvSpPr>
        <xdr:cNvPr id="446" name="n_3aveValue【認定こども園・幼稚園・保育所】&#10;有形固定資産減価償却率">
          <a:extLst>
            <a:ext uri="{FF2B5EF4-FFF2-40B4-BE49-F238E27FC236}">
              <a16:creationId xmlns:a16="http://schemas.microsoft.com/office/drawing/2014/main" xmlns="" id="{790015C3-08DF-49FC-83F6-E9FC5C95E71A}"/>
            </a:ext>
          </a:extLst>
        </xdr:cNvPr>
        <xdr:cNvSpPr txBox="1"/>
      </xdr:nvSpPr>
      <xdr:spPr>
        <a:xfrm>
          <a:off x="13500744" y="622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447" name="n_4aveValue【認定こども園・幼稚園・保育所】&#10;有形固定資産減価償却率">
          <a:extLst>
            <a:ext uri="{FF2B5EF4-FFF2-40B4-BE49-F238E27FC236}">
              <a16:creationId xmlns:a16="http://schemas.microsoft.com/office/drawing/2014/main" xmlns="" id="{08346370-8965-4223-9BC7-E91A29B6ABF7}"/>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15257</xdr:rowOff>
    </xdr:from>
    <xdr:ext cx="405111" cy="259045"/>
    <xdr:sp macro="" textlink="">
      <xdr:nvSpPr>
        <xdr:cNvPr id="448" name="n_1mainValue【認定こども園・幼稚園・保育所】&#10;有形固定資産減価償却率">
          <a:extLst>
            <a:ext uri="{FF2B5EF4-FFF2-40B4-BE49-F238E27FC236}">
              <a16:creationId xmlns:a16="http://schemas.microsoft.com/office/drawing/2014/main" xmlns="" id="{E8A6E41D-D744-4246-8E1C-BB8971BCC1FF}"/>
            </a:ext>
          </a:extLst>
        </xdr:cNvPr>
        <xdr:cNvSpPr txBox="1"/>
      </xdr:nvSpPr>
      <xdr:spPr>
        <a:xfrm>
          <a:off x="15266044" y="7044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163847</xdr:rowOff>
    </xdr:from>
    <xdr:ext cx="405111" cy="259045"/>
    <xdr:sp macro="" textlink="">
      <xdr:nvSpPr>
        <xdr:cNvPr id="449" name="n_2mainValue【認定こども園・幼稚園・保育所】&#10;有形固定資産減価償却率">
          <a:extLst>
            <a:ext uri="{FF2B5EF4-FFF2-40B4-BE49-F238E27FC236}">
              <a16:creationId xmlns:a16="http://schemas.microsoft.com/office/drawing/2014/main" xmlns="" id="{675A598C-B1B4-48B1-A974-001E0A5039BE}"/>
            </a:ext>
          </a:extLst>
        </xdr:cNvPr>
        <xdr:cNvSpPr txBox="1"/>
      </xdr:nvSpPr>
      <xdr:spPr>
        <a:xfrm>
          <a:off x="14389744"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167112</xdr:rowOff>
    </xdr:from>
    <xdr:ext cx="405111" cy="259045"/>
    <xdr:sp macro="" textlink="">
      <xdr:nvSpPr>
        <xdr:cNvPr id="450" name="n_3mainValue【認定こども園・幼稚園・保育所】&#10;有形固定資産減価償却率">
          <a:extLst>
            <a:ext uri="{FF2B5EF4-FFF2-40B4-BE49-F238E27FC236}">
              <a16:creationId xmlns:a16="http://schemas.microsoft.com/office/drawing/2014/main" xmlns="" id="{68A47FA1-A5F7-4523-93CE-B4C628BB720F}"/>
            </a:ext>
          </a:extLst>
        </xdr:cNvPr>
        <xdr:cNvSpPr txBox="1"/>
      </xdr:nvSpPr>
      <xdr:spPr>
        <a:xfrm>
          <a:off x="13500744" y="70251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137721</xdr:rowOff>
    </xdr:from>
    <xdr:ext cx="405111" cy="259045"/>
    <xdr:sp macro="" textlink="">
      <xdr:nvSpPr>
        <xdr:cNvPr id="451" name="n_4mainValue【認定こども園・幼稚園・保育所】&#10;有形固定資産減価償却率">
          <a:extLst>
            <a:ext uri="{FF2B5EF4-FFF2-40B4-BE49-F238E27FC236}">
              <a16:creationId xmlns:a16="http://schemas.microsoft.com/office/drawing/2014/main" xmlns="" id="{7F743C10-83C9-4FB9-A1FC-078410DEEAAB}"/>
            </a:ext>
          </a:extLst>
        </xdr:cNvPr>
        <xdr:cNvSpPr txBox="1"/>
      </xdr:nvSpPr>
      <xdr:spPr>
        <a:xfrm>
          <a:off x="12611744" y="6995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2" name="正方形/長方形 451">
          <a:extLst>
            <a:ext uri="{FF2B5EF4-FFF2-40B4-BE49-F238E27FC236}">
              <a16:creationId xmlns:a16="http://schemas.microsoft.com/office/drawing/2014/main" xmlns="" id="{DA26A095-E9A0-4500-9922-24458FF0D16B}"/>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3" name="正方形/長方形 452">
          <a:extLst>
            <a:ext uri="{FF2B5EF4-FFF2-40B4-BE49-F238E27FC236}">
              <a16:creationId xmlns:a16="http://schemas.microsoft.com/office/drawing/2014/main" xmlns="" id="{970A4B77-F020-4B19-AA97-43E6EC84DCA5}"/>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4" name="正方形/長方形 453">
          <a:extLst>
            <a:ext uri="{FF2B5EF4-FFF2-40B4-BE49-F238E27FC236}">
              <a16:creationId xmlns:a16="http://schemas.microsoft.com/office/drawing/2014/main" xmlns="" id="{A8D4904D-8F72-4767-999F-0FBBEF568244}"/>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5" name="正方形/長方形 454">
          <a:extLst>
            <a:ext uri="{FF2B5EF4-FFF2-40B4-BE49-F238E27FC236}">
              <a16:creationId xmlns:a16="http://schemas.microsoft.com/office/drawing/2014/main" xmlns="" id="{0C631171-98B4-45DD-ADD6-D12E2C7AF02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6" name="正方形/長方形 455">
          <a:extLst>
            <a:ext uri="{FF2B5EF4-FFF2-40B4-BE49-F238E27FC236}">
              <a16:creationId xmlns:a16="http://schemas.microsoft.com/office/drawing/2014/main" xmlns="" id="{C77D8C8C-91BC-411B-883B-ACA77FEB9478}"/>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7" name="正方形/長方形 456">
          <a:extLst>
            <a:ext uri="{FF2B5EF4-FFF2-40B4-BE49-F238E27FC236}">
              <a16:creationId xmlns:a16="http://schemas.microsoft.com/office/drawing/2014/main" xmlns="" id="{681F7A54-4CA0-4016-8B64-E7FD629383C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8" name="正方形/長方形 457">
          <a:extLst>
            <a:ext uri="{FF2B5EF4-FFF2-40B4-BE49-F238E27FC236}">
              <a16:creationId xmlns:a16="http://schemas.microsoft.com/office/drawing/2014/main" xmlns="" id="{FF654D90-FE40-41FE-B12A-348C2008D619}"/>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9" name="正方形/長方形 458">
          <a:extLst>
            <a:ext uri="{FF2B5EF4-FFF2-40B4-BE49-F238E27FC236}">
              <a16:creationId xmlns:a16="http://schemas.microsoft.com/office/drawing/2014/main" xmlns="" id="{CDB71043-BA86-41C3-879B-6A99E73E33C1}"/>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60" name="テキスト ボックス 459">
          <a:extLst>
            <a:ext uri="{FF2B5EF4-FFF2-40B4-BE49-F238E27FC236}">
              <a16:creationId xmlns:a16="http://schemas.microsoft.com/office/drawing/2014/main" xmlns="" id="{4C177663-FE9B-46DC-9832-8B83256E6D99}"/>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61" name="直線コネクタ 460">
          <a:extLst>
            <a:ext uri="{FF2B5EF4-FFF2-40B4-BE49-F238E27FC236}">
              <a16:creationId xmlns:a16="http://schemas.microsoft.com/office/drawing/2014/main" xmlns="" id="{CBEA780D-E25C-4759-858B-F8ABB9731988}"/>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62" name="直線コネクタ 461">
          <a:extLst>
            <a:ext uri="{FF2B5EF4-FFF2-40B4-BE49-F238E27FC236}">
              <a16:creationId xmlns:a16="http://schemas.microsoft.com/office/drawing/2014/main" xmlns="" id="{8357AD1E-9441-4ACF-A146-C7C6E90A83E5}"/>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63" name="テキスト ボックス 462">
          <a:extLst>
            <a:ext uri="{FF2B5EF4-FFF2-40B4-BE49-F238E27FC236}">
              <a16:creationId xmlns:a16="http://schemas.microsoft.com/office/drawing/2014/main" xmlns="" id="{24174B4E-7463-4BB3-84A6-BD3E0FC39361}"/>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4" name="直線コネクタ 463">
          <a:extLst>
            <a:ext uri="{FF2B5EF4-FFF2-40B4-BE49-F238E27FC236}">
              <a16:creationId xmlns:a16="http://schemas.microsoft.com/office/drawing/2014/main" xmlns="" id="{6B706732-914D-4E12-902F-3DFEC9F78B5E}"/>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5" name="テキスト ボックス 464">
          <a:extLst>
            <a:ext uri="{FF2B5EF4-FFF2-40B4-BE49-F238E27FC236}">
              <a16:creationId xmlns:a16="http://schemas.microsoft.com/office/drawing/2014/main" xmlns="" id="{4A5FC013-99C3-437B-88B1-69BE77C44C57}"/>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6" name="直線コネクタ 465">
          <a:extLst>
            <a:ext uri="{FF2B5EF4-FFF2-40B4-BE49-F238E27FC236}">
              <a16:creationId xmlns:a16="http://schemas.microsoft.com/office/drawing/2014/main" xmlns="" id="{562F4B58-A505-4D95-9626-DFEF8B442A6A}"/>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7" name="テキスト ボックス 466">
          <a:extLst>
            <a:ext uri="{FF2B5EF4-FFF2-40B4-BE49-F238E27FC236}">
              <a16:creationId xmlns:a16="http://schemas.microsoft.com/office/drawing/2014/main" xmlns="" id="{419C74E5-4394-4825-A991-C4D6FA7C9F47}"/>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8" name="直線コネクタ 467">
          <a:extLst>
            <a:ext uri="{FF2B5EF4-FFF2-40B4-BE49-F238E27FC236}">
              <a16:creationId xmlns:a16="http://schemas.microsoft.com/office/drawing/2014/main" xmlns="" id="{3847CE02-99A4-424D-9D13-B7363DBCD7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9" name="テキスト ボックス 468">
          <a:extLst>
            <a:ext uri="{FF2B5EF4-FFF2-40B4-BE49-F238E27FC236}">
              <a16:creationId xmlns:a16="http://schemas.microsoft.com/office/drawing/2014/main" xmlns="" id="{55C8CAAF-0AE2-4F28-B4B0-8781FE2C64C6}"/>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0" name="直線コネクタ 469">
          <a:extLst>
            <a:ext uri="{FF2B5EF4-FFF2-40B4-BE49-F238E27FC236}">
              <a16:creationId xmlns:a16="http://schemas.microsoft.com/office/drawing/2014/main" xmlns="" id="{3433A182-CBE4-44ED-B73D-67AC70C10E2A}"/>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71" name="テキスト ボックス 470">
          <a:extLst>
            <a:ext uri="{FF2B5EF4-FFF2-40B4-BE49-F238E27FC236}">
              <a16:creationId xmlns:a16="http://schemas.microsoft.com/office/drawing/2014/main" xmlns="" id="{54157F4A-21D0-4610-AA7F-DF58E6A4E351}"/>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2" name="【認定こども園・幼稚園・保育所】&#10;一人当たり面積グラフ枠">
          <a:extLst>
            <a:ext uri="{FF2B5EF4-FFF2-40B4-BE49-F238E27FC236}">
              <a16:creationId xmlns:a16="http://schemas.microsoft.com/office/drawing/2014/main" xmlns="" id="{B3AEFB5A-8581-4807-B012-0B0B1EFF129B}"/>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92202</xdr:rowOff>
    </xdr:from>
    <xdr:to>
      <xdr:col>116</xdr:col>
      <xdr:colOff>62864</xdr:colOff>
      <xdr:row>41</xdr:row>
      <xdr:rowOff>85344</xdr:rowOff>
    </xdr:to>
    <xdr:cxnSp macro="">
      <xdr:nvCxnSpPr>
        <xdr:cNvPr id="473" name="直線コネクタ 472">
          <a:extLst>
            <a:ext uri="{FF2B5EF4-FFF2-40B4-BE49-F238E27FC236}">
              <a16:creationId xmlns:a16="http://schemas.microsoft.com/office/drawing/2014/main" xmlns="" id="{2241ABD9-6470-4A7D-9716-56D6383ECF27}"/>
            </a:ext>
          </a:extLst>
        </xdr:cNvPr>
        <xdr:cNvCxnSpPr/>
      </xdr:nvCxnSpPr>
      <xdr:spPr>
        <a:xfrm flipV="1">
          <a:off x="22160864" y="5921502"/>
          <a:ext cx="0" cy="11932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89171</xdr:rowOff>
    </xdr:from>
    <xdr:ext cx="469744" cy="259045"/>
    <xdr:sp macro="" textlink="">
      <xdr:nvSpPr>
        <xdr:cNvPr id="474" name="【認定こども園・幼稚園・保育所】&#10;一人当たり面積最小値テキスト">
          <a:extLst>
            <a:ext uri="{FF2B5EF4-FFF2-40B4-BE49-F238E27FC236}">
              <a16:creationId xmlns:a16="http://schemas.microsoft.com/office/drawing/2014/main" xmlns="" id="{152F4B32-247D-4240-89E2-82558BB48769}"/>
            </a:ext>
          </a:extLst>
        </xdr:cNvPr>
        <xdr:cNvSpPr txBox="1"/>
      </xdr:nvSpPr>
      <xdr:spPr>
        <a:xfrm>
          <a:off x="22199600" y="71186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85344</xdr:rowOff>
    </xdr:from>
    <xdr:to>
      <xdr:col>116</xdr:col>
      <xdr:colOff>152400</xdr:colOff>
      <xdr:row>41</xdr:row>
      <xdr:rowOff>85344</xdr:rowOff>
    </xdr:to>
    <xdr:cxnSp macro="">
      <xdr:nvCxnSpPr>
        <xdr:cNvPr id="475" name="直線コネクタ 474">
          <a:extLst>
            <a:ext uri="{FF2B5EF4-FFF2-40B4-BE49-F238E27FC236}">
              <a16:creationId xmlns:a16="http://schemas.microsoft.com/office/drawing/2014/main" xmlns="" id="{E9CFA19D-DCD8-4467-8204-76CEFD2D2ADF}"/>
            </a:ext>
          </a:extLst>
        </xdr:cNvPr>
        <xdr:cNvCxnSpPr/>
      </xdr:nvCxnSpPr>
      <xdr:spPr>
        <a:xfrm>
          <a:off x="22072600" y="7114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38879</xdr:rowOff>
    </xdr:from>
    <xdr:ext cx="469744" cy="259045"/>
    <xdr:sp macro="" textlink="">
      <xdr:nvSpPr>
        <xdr:cNvPr id="476" name="【認定こども園・幼稚園・保育所】&#10;一人当たり面積最大値テキスト">
          <a:extLst>
            <a:ext uri="{FF2B5EF4-FFF2-40B4-BE49-F238E27FC236}">
              <a16:creationId xmlns:a16="http://schemas.microsoft.com/office/drawing/2014/main" xmlns="" id="{52B08040-5113-4E12-99E9-97EFCF64FF53}"/>
            </a:ext>
          </a:extLst>
        </xdr:cNvPr>
        <xdr:cNvSpPr txBox="1"/>
      </xdr:nvSpPr>
      <xdr:spPr>
        <a:xfrm>
          <a:off x="22199600" y="56967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92202</xdr:rowOff>
    </xdr:from>
    <xdr:to>
      <xdr:col>116</xdr:col>
      <xdr:colOff>152400</xdr:colOff>
      <xdr:row>34</xdr:row>
      <xdr:rowOff>92202</xdr:rowOff>
    </xdr:to>
    <xdr:cxnSp macro="">
      <xdr:nvCxnSpPr>
        <xdr:cNvPr id="477" name="直線コネクタ 476">
          <a:extLst>
            <a:ext uri="{FF2B5EF4-FFF2-40B4-BE49-F238E27FC236}">
              <a16:creationId xmlns:a16="http://schemas.microsoft.com/office/drawing/2014/main" xmlns="" id="{EE1CB1BF-243F-4CB2-9E5A-9EB6B9898D41}"/>
            </a:ext>
          </a:extLst>
        </xdr:cNvPr>
        <xdr:cNvCxnSpPr/>
      </xdr:nvCxnSpPr>
      <xdr:spPr>
        <a:xfrm>
          <a:off x="22072600" y="59215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37</xdr:row>
      <xdr:rowOff>142003</xdr:rowOff>
    </xdr:from>
    <xdr:ext cx="469744" cy="259045"/>
    <xdr:sp macro="" textlink="">
      <xdr:nvSpPr>
        <xdr:cNvPr id="478" name="【認定こども園・幼稚園・保育所】&#10;一人当たり面積平均値テキスト">
          <a:extLst>
            <a:ext uri="{FF2B5EF4-FFF2-40B4-BE49-F238E27FC236}">
              <a16:creationId xmlns:a16="http://schemas.microsoft.com/office/drawing/2014/main" xmlns="" id="{596AF389-8E91-48EC-AFAD-167040179B40}"/>
            </a:ext>
          </a:extLst>
        </xdr:cNvPr>
        <xdr:cNvSpPr txBox="1"/>
      </xdr:nvSpPr>
      <xdr:spPr>
        <a:xfrm>
          <a:off x="22199600" y="64856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119126</xdr:rowOff>
    </xdr:from>
    <xdr:to>
      <xdr:col>116</xdr:col>
      <xdr:colOff>114300</xdr:colOff>
      <xdr:row>39</xdr:row>
      <xdr:rowOff>49276</xdr:rowOff>
    </xdr:to>
    <xdr:sp macro="" textlink="">
      <xdr:nvSpPr>
        <xdr:cNvPr id="479" name="フローチャート: 判断 478">
          <a:extLst>
            <a:ext uri="{FF2B5EF4-FFF2-40B4-BE49-F238E27FC236}">
              <a16:creationId xmlns:a16="http://schemas.microsoft.com/office/drawing/2014/main" xmlns="" id="{D994D4AE-078E-4FE3-9E8F-98ECA31FABA4}"/>
            </a:ext>
          </a:extLst>
        </xdr:cNvPr>
        <xdr:cNvSpPr/>
      </xdr:nvSpPr>
      <xdr:spPr>
        <a:xfrm>
          <a:off x="22110700" y="6634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109982</xdr:rowOff>
    </xdr:from>
    <xdr:to>
      <xdr:col>112</xdr:col>
      <xdr:colOff>38100</xdr:colOff>
      <xdr:row>39</xdr:row>
      <xdr:rowOff>40132</xdr:rowOff>
    </xdr:to>
    <xdr:sp macro="" textlink="">
      <xdr:nvSpPr>
        <xdr:cNvPr id="480" name="フローチャート: 判断 479">
          <a:extLst>
            <a:ext uri="{FF2B5EF4-FFF2-40B4-BE49-F238E27FC236}">
              <a16:creationId xmlns:a16="http://schemas.microsoft.com/office/drawing/2014/main" xmlns="" id="{1EAFDA61-CF26-40E3-93EE-8D601BD2F854}"/>
            </a:ext>
          </a:extLst>
        </xdr:cNvPr>
        <xdr:cNvSpPr/>
      </xdr:nvSpPr>
      <xdr:spPr>
        <a:xfrm>
          <a:off x="21272500" y="6625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89408</xdr:rowOff>
    </xdr:from>
    <xdr:to>
      <xdr:col>107</xdr:col>
      <xdr:colOff>101600</xdr:colOff>
      <xdr:row>39</xdr:row>
      <xdr:rowOff>19558</xdr:rowOff>
    </xdr:to>
    <xdr:sp macro="" textlink="">
      <xdr:nvSpPr>
        <xdr:cNvPr id="481" name="フローチャート: 判断 480">
          <a:extLst>
            <a:ext uri="{FF2B5EF4-FFF2-40B4-BE49-F238E27FC236}">
              <a16:creationId xmlns:a16="http://schemas.microsoft.com/office/drawing/2014/main" xmlns="" id="{DF338F12-54D4-4D0E-817D-5B65CCBEEDBF}"/>
            </a:ext>
          </a:extLst>
        </xdr:cNvPr>
        <xdr:cNvSpPr/>
      </xdr:nvSpPr>
      <xdr:spPr>
        <a:xfrm>
          <a:off x="20383500" y="660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100838</xdr:rowOff>
    </xdr:from>
    <xdr:to>
      <xdr:col>102</xdr:col>
      <xdr:colOff>165100</xdr:colOff>
      <xdr:row>39</xdr:row>
      <xdr:rowOff>30988</xdr:rowOff>
    </xdr:to>
    <xdr:sp macro="" textlink="">
      <xdr:nvSpPr>
        <xdr:cNvPr id="482" name="フローチャート: 判断 481">
          <a:extLst>
            <a:ext uri="{FF2B5EF4-FFF2-40B4-BE49-F238E27FC236}">
              <a16:creationId xmlns:a16="http://schemas.microsoft.com/office/drawing/2014/main" xmlns="" id="{C8298507-D9E7-4DCD-82F9-8975D97F68B3}"/>
            </a:ext>
          </a:extLst>
        </xdr:cNvPr>
        <xdr:cNvSpPr/>
      </xdr:nvSpPr>
      <xdr:spPr>
        <a:xfrm>
          <a:off x="19494500" y="6615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96266</xdr:rowOff>
    </xdr:from>
    <xdr:to>
      <xdr:col>98</xdr:col>
      <xdr:colOff>38100</xdr:colOff>
      <xdr:row>39</xdr:row>
      <xdr:rowOff>26416</xdr:rowOff>
    </xdr:to>
    <xdr:sp macro="" textlink="">
      <xdr:nvSpPr>
        <xdr:cNvPr id="483" name="フローチャート: 判断 482">
          <a:extLst>
            <a:ext uri="{FF2B5EF4-FFF2-40B4-BE49-F238E27FC236}">
              <a16:creationId xmlns:a16="http://schemas.microsoft.com/office/drawing/2014/main" xmlns="" id="{C683B111-79EA-47D0-BE2A-5EE1A3A7949E}"/>
            </a:ext>
          </a:extLst>
        </xdr:cNvPr>
        <xdr:cNvSpPr/>
      </xdr:nvSpPr>
      <xdr:spPr>
        <a:xfrm>
          <a:off x="18605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xmlns="" id="{93866DEE-3626-4C62-85DB-0E38B7B91482}"/>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xmlns="" id="{85689EBD-1920-40A6-8DEC-410E56EA7B38}"/>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xmlns="" id="{F658110A-B5FF-4C83-ACEB-190BF8C3A387}"/>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xmlns="" id="{A4B9F0D8-769F-4FE3-9593-585211DC7EFC}"/>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xmlns="" id="{6B9FB182-0C22-4BEC-B281-F365A9BEBF2F}"/>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29972</xdr:rowOff>
    </xdr:from>
    <xdr:to>
      <xdr:col>116</xdr:col>
      <xdr:colOff>114300</xdr:colOff>
      <xdr:row>39</xdr:row>
      <xdr:rowOff>131572</xdr:rowOff>
    </xdr:to>
    <xdr:sp macro="" textlink="">
      <xdr:nvSpPr>
        <xdr:cNvPr id="489" name="楕円 488">
          <a:extLst>
            <a:ext uri="{FF2B5EF4-FFF2-40B4-BE49-F238E27FC236}">
              <a16:creationId xmlns:a16="http://schemas.microsoft.com/office/drawing/2014/main" xmlns="" id="{369C9AC9-232B-42EF-B386-8E462993C1C4}"/>
            </a:ext>
          </a:extLst>
        </xdr:cNvPr>
        <xdr:cNvSpPr/>
      </xdr:nvSpPr>
      <xdr:spPr>
        <a:xfrm>
          <a:off x="22110700" y="6716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8399</xdr:rowOff>
    </xdr:from>
    <xdr:ext cx="469744" cy="259045"/>
    <xdr:sp macro="" textlink="">
      <xdr:nvSpPr>
        <xdr:cNvPr id="490" name="【認定こども園・幼稚園・保育所】&#10;一人当たり面積該当値テキスト">
          <a:extLst>
            <a:ext uri="{FF2B5EF4-FFF2-40B4-BE49-F238E27FC236}">
              <a16:creationId xmlns:a16="http://schemas.microsoft.com/office/drawing/2014/main" xmlns="" id="{5031A650-32E9-4A7B-ACF0-D973245C9B0E}"/>
            </a:ext>
          </a:extLst>
        </xdr:cNvPr>
        <xdr:cNvSpPr txBox="1"/>
      </xdr:nvSpPr>
      <xdr:spPr>
        <a:xfrm>
          <a:off x="22199600" y="66949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32258</xdr:rowOff>
    </xdr:from>
    <xdr:to>
      <xdr:col>112</xdr:col>
      <xdr:colOff>38100</xdr:colOff>
      <xdr:row>39</xdr:row>
      <xdr:rowOff>133858</xdr:rowOff>
    </xdr:to>
    <xdr:sp macro="" textlink="">
      <xdr:nvSpPr>
        <xdr:cNvPr id="491" name="楕円 490">
          <a:extLst>
            <a:ext uri="{FF2B5EF4-FFF2-40B4-BE49-F238E27FC236}">
              <a16:creationId xmlns:a16="http://schemas.microsoft.com/office/drawing/2014/main" xmlns="" id="{4EC65EB2-B732-4411-8982-7EA9492E957C}"/>
            </a:ext>
          </a:extLst>
        </xdr:cNvPr>
        <xdr:cNvSpPr/>
      </xdr:nvSpPr>
      <xdr:spPr>
        <a:xfrm>
          <a:off x="21272500" y="6718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80772</xdr:rowOff>
    </xdr:from>
    <xdr:to>
      <xdr:col>116</xdr:col>
      <xdr:colOff>63500</xdr:colOff>
      <xdr:row>39</xdr:row>
      <xdr:rowOff>83058</xdr:rowOff>
    </xdr:to>
    <xdr:cxnSp macro="">
      <xdr:nvCxnSpPr>
        <xdr:cNvPr id="492" name="直線コネクタ 491">
          <a:extLst>
            <a:ext uri="{FF2B5EF4-FFF2-40B4-BE49-F238E27FC236}">
              <a16:creationId xmlns:a16="http://schemas.microsoft.com/office/drawing/2014/main" xmlns="" id="{07C9DA28-C849-489E-A1D6-A2677E5330D8}"/>
            </a:ext>
          </a:extLst>
        </xdr:cNvPr>
        <xdr:cNvCxnSpPr/>
      </xdr:nvCxnSpPr>
      <xdr:spPr>
        <a:xfrm flipV="1">
          <a:off x="21323300" y="6767322"/>
          <a:ext cx="8382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36830</xdr:rowOff>
    </xdr:from>
    <xdr:to>
      <xdr:col>107</xdr:col>
      <xdr:colOff>101600</xdr:colOff>
      <xdr:row>39</xdr:row>
      <xdr:rowOff>138430</xdr:rowOff>
    </xdr:to>
    <xdr:sp macro="" textlink="">
      <xdr:nvSpPr>
        <xdr:cNvPr id="493" name="楕円 492">
          <a:extLst>
            <a:ext uri="{FF2B5EF4-FFF2-40B4-BE49-F238E27FC236}">
              <a16:creationId xmlns:a16="http://schemas.microsoft.com/office/drawing/2014/main" xmlns="" id="{717C1477-C7AF-4EC1-9E11-134F7D4DD94B}"/>
            </a:ext>
          </a:extLst>
        </xdr:cNvPr>
        <xdr:cNvSpPr/>
      </xdr:nvSpPr>
      <xdr:spPr>
        <a:xfrm>
          <a:off x="20383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83058</xdr:rowOff>
    </xdr:from>
    <xdr:to>
      <xdr:col>111</xdr:col>
      <xdr:colOff>177800</xdr:colOff>
      <xdr:row>39</xdr:row>
      <xdr:rowOff>87630</xdr:rowOff>
    </xdr:to>
    <xdr:cxnSp macro="">
      <xdr:nvCxnSpPr>
        <xdr:cNvPr id="494" name="直線コネクタ 493">
          <a:extLst>
            <a:ext uri="{FF2B5EF4-FFF2-40B4-BE49-F238E27FC236}">
              <a16:creationId xmlns:a16="http://schemas.microsoft.com/office/drawing/2014/main" xmlns="" id="{C4572420-17DF-4C34-B33C-8E265688A74F}"/>
            </a:ext>
          </a:extLst>
        </xdr:cNvPr>
        <xdr:cNvCxnSpPr/>
      </xdr:nvCxnSpPr>
      <xdr:spPr>
        <a:xfrm flipV="1">
          <a:off x="20434300" y="676960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41402</xdr:rowOff>
    </xdr:from>
    <xdr:to>
      <xdr:col>102</xdr:col>
      <xdr:colOff>165100</xdr:colOff>
      <xdr:row>39</xdr:row>
      <xdr:rowOff>143002</xdr:rowOff>
    </xdr:to>
    <xdr:sp macro="" textlink="">
      <xdr:nvSpPr>
        <xdr:cNvPr id="495" name="楕円 494">
          <a:extLst>
            <a:ext uri="{FF2B5EF4-FFF2-40B4-BE49-F238E27FC236}">
              <a16:creationId xmlns:a16="http://schemas.microsoft.com/office/drawing/2014/main" xmlns="" id="{427F16F9-0E9F-483B-BB86-38CCCD392BE7}"/>
            </a:ext>
          </a:extLst>
        </xdr:cNvPr>
        <xdr:cNvSpPr/>
      </xdr:nvSpPr>
      <xdr:spPr>
        <a:xfrm>
          <a:off x="19494500" y="672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87630</xdr:rowOff>
    </xdr:from>
    <xdr:to>
      <xdr:col>107</xdr:col>
      <xdr:colOff>50800</xdr:colOff>
      <xdr:row>39</xdr:row>
      <xdr:rowOff>92202</xdr:rowOff>
    </xdr:to>
    <xdr:cxnSp macro="">
      <xdr:nvCxnSpPr>
        <xdr:cNvPr id="496" name="直線コネクタ 495">
          <a:extLst>
            <a:ext uri="{FF2B5EF4-FFF2-40B4-BE49-F238E27FC236}">
              <a16:creationId xmlns:a16="http://schemas.microsoft.com/office/drawing/2014/main" xmlns="" id="{7C3623B5-5F01-468C-84C5-6825976930B3}"/>
            </a:ext>
          </a:extLst>
        </xdr:cNvPr>
        <xdr:cNvCxnSpPr/>
      </xdr:nvCxnSpPr>
      <xdr:spPr>
        <a:xfrm flipV="1">
          <a:off x="19545300" y="677418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45974</xdr:rowOff>
    </xdr:from>
    <xdr:to>
      <xdr:col>98</xdr:col>
      <xdr:colOff>38100</xdr:colOff>
      <xdr:row>39</xdr:row>
      <xdr:rowOff>147574</xdr:rowOff>
    </xdr:to>
    <xdr:sp macro="" textlink="">
      <xdr:nvSpPr>
        <xdr:cNvPr id="497" name="楕円 496">
          <a:extLst>
            <a:ext uri="{FF2B5EF4-FFF2-40B4-BE49-F238E27FC236}">
              <a16:creationId xmlns:a16="http://schemas.microsoft.com/office/drawing/2014/main" xmlns="" id="{78C4CD16-628F-4E95-9248-485DFF6EB613}"/>
            </a:ext>
          </a:extLst>
        </xdr:cNvPr>
        <xdr:cNvSpPr/>
      </xdr:nvSpPr>
      <xdr:spPr>
        <a:xfrm>
          <a:off x="18605500" y="6732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92202</xdr:rowOff>
    </xdr:from>
    <xdr:to>
      <xdr:col>102</xdr:col>
      <xdr:colOff>114300</xdr:colOff>
      <xdr:row>39</xdr:row>
      <xdr:rowOff>96774</xdr:rowOff>
    </xdr:to>
    <xdr:cxnSp macro="">
      <xdr:nvCxnSpPr>
        <xdr:cNvPr id="498" name="直線コネクタ 497">
          <a:extLst>
            <a:ext uri="{FF2B5EF4-FFF2-40B4-BE49-F238E27FC236}">
              <a16:creationId xmlns:a16="http://schemas.microsoft.com/office/drawing/2014/main" xmlns="" id="{8F3AC6CF-A64E-4ADD-9BEA-C49A80DCEBCA}"/>
            </a:ext>
          </a:extLst>
        </xdr:cNvPr>
        <xdr:cNvCxnSpPr/>
      </xdr:nvCxnSpPr>
      <xdr:spPr>
        <a:xfrm flipV="1">
          <a:off x="18656300" y="677875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56659</xdr:rowOff>
    </xdr:from>
    <xdr:ext cx="469744" cy="259045"/>
    <xdr:sp macro="" textlink="">
      <xdr:nvSpPr>
        <xdr:cNvPr id="499" name="n_1aveValue【認定こども園・幼稚園・保育所】&#10;一人当たり面積">
          <a:extLst>
            <a:ext uri="{FF2B5EF4-FFF2-40B4-BE49-F238E27FC236}">
              <a16:creationId xmlns:a16="http://schemas.microsoft.com/office/drawing/2014/main" xmlns="" id="{9F4FFECE-D6B1-4F0B-AD95-153272DC63A5}"/>
            </a:ext>
          </a:extLst>
        </xdr:cNvPr>
        <xdr:cNvSpPr txBox="1"/>
      </xdr:nvSpPr>
      <xdr:spPr>
        <a:xfrm>
          <a:off x="21075727" y="6400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36085</xdr:rowOff>
    </xdr:from>
    <xdr:ext cx="469744" cy="259045"/>
    <xdr:sp macro="" textlink="">
      <xdr:nvSpPr>
        <xdr:cNvPr id="500" name="n_2aveValue【認定こども園・幼稚園・保育所】&#10;一人当たり面積">
          <a:extLst>
            <a:ext uri="{FF2B5EF4-FFF2-40B4-BE49-F238E27FC236}">
              <a16:creationId xmlns:a16="http://schemas.microsoft.com/office/drawing/2014/main" xmlns="" id="{CF1B09F9-07DC-4806-80B0-D5F46436B341}"/>
            </a:ext>
          </a:extLst>
        </xdr:cNvPr>
        <xdr:cNvSpPr txBox="1"/>
      </xdr:nvSpPr>
      <xdr:spPr>
        <a:xfrm>
          <a:off x="20199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47515</xdr:rowOff>
    </xdr:from>
    <xdr:ext cx="469744" cy="259045"/>
    <xdr:sp macro="" textlink="">
      <xdr:nvSpPr>
        <xdr:cNvPr id="501" name="n_3aveValue【認定こども園・幼稚園・保育所】&#10;一人当たり面積">
          <a:extLst>
            <a:ext uri="{FF2B5EF4-FFF2-40B4-BE49-F238E27FC236}">
              <a16:creationId xmlns:a16="http://schemas.microsoft.com/office/drawing/2014/main" xmlns="" id="{D49CDE75-AFF4-465B-9CA2-EC98AF20D992}"/>
            </a:ext>
          </a:extLst>
        </xdr:cNvPr>
        <xdr:cNvSpPr txBox="1"/>
      </xdr:nvSpPr>
      <xdr:spPr>
        <a:xfrm>
          <a:off x="19310427" y="63911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42943</xdr:rowOff>
    </xdr:from>
    <xdr:ext cx="469744" cy="259045"/>
    <xdr:sp macro="" textlink="">
      <xdr:nvSpPr>
        <xdr:cNvPr id="502" name="n_4aveValue【認定こども園・幼稚園・保育所】&#10;一人当たり面積">
          <a:extLst>
            <a:ext uri="{FF2B5EF4-FFF2-40B4-BE49-F238E27FC236}">
              <a16:creationId xmlns:a16="http://schemas.microsoft.com/office/drawing/2014/main" xmlns="" id="{02B66F59-857F-45CF-B4E1-8B6E215246F6}"/>
            </a:ext>
          </a:extLst>
        </xdr:cNvPr>
        <xdr:cNvSpPr txBox="1"/>
      </xdr:nvSpPr>
      <xdr:spPr>
        <a:xfrm>
          <a:off x="18421427" y="63865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39</xdr:row>
      <xdr:rowOff>124985</xdr:rowOff>
    </xdr:from>
    <xdr:ext cx="469744" cy="259045"/>
    <xdr:sp macro="" textlink="">
      <xdr:nvSpPr>
        <xdr:cNvPr id="503" name="n_1mainValue【認定こども園・幼稚園・保育所】&#10;一人当たり面積">
          <a:extLst>
            <a:ext uri="{FF2B5EF4-FFF2-40B4-BE49-F238E27FC236}">
              <a16:creationId xmlns:a16="http://schemas.microsoft.com/office/drawing/2014/main" xmlns="" id="{38860C6A-CA30-48F5-B049-571D3C3B7C5B}"/>
            </a:ext>
          </a:extLst>
        </xdr:cNvPr>
        <xdr:cNvSpPr txBox="1"/>
      </xdr:nvSpPr>
      <xdr:spPr>
        <a:xfrm>
          <a:off x="21075727" y="681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129557</xdr:rowOff>
    </xdr:from>
    <xdr:ext cx="469744" cy="259045"/>
    <xdr:sp macro="" textlink="">
      <xdr:nvSpPr>
        <xdr:cNvPr id="504" name="n_2mainValue【認定こども園・幼稚園・保育所】&#10;一人当たり面積">
          <a:extLst>
            <a:ext uri="{FF2B5EF4-FFF2-40B4-BE49-F238E27FC236}">
              <a16:creationId xmlns:a16="http://schemas.microsoft.com/office/drawing/2014/main" xmlns="" id="{70B5C692-1394-4AB9-BDB7-B4EBC1FC2EBE}"/>
            </a:ext>
          </a:extLst>
        </xdr:cNvPr>
        <xdr:cNvSpPr txBox="1"/>
      </xdr:nvSpPr>
      <xdr:spPr>
        <a:xfrm>
          <a:off x="201994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134129</xdr:rowOff>
    </xdr:from>
    <xdr:ext cx="469744" cy="259045"/>
    <xdr:sp macro="" textlink="">
      <xdr:nvSpPr>
        <xdr:cNvPr id="505" name="n_3mainValue【認定こども園・幼稚園・保育所】&#10;一人当たり面積">
          <a:extLst>
            <a:ext uri="{FF2B5EF4-FFF2-40B4-BE49-F238E27FC236}">
              <a16:creationId xmlns:a16="http://schemas.microsoft.com/office/drawing/2014/main" xmlns="" id="{2417FBE6-415E-49F3-8E07-5FFEDAC5AF58}"/>
            </a:ext>
          </a:extLst>
        </xdr:cNvPr>
        <xdr:cNvSpPr txBox="1"/>
      </xdr:nvSpPr>
      <xdr:spPr>
        <a:xfrm>
          <a:off x="19310427" y="6820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138701</xdr:rowOff>
    </xdr:from>
    <xdr:ext cx="469744" cy="259045"/>
    <xdr:sp macro="" textlink="">
      <xdr:nvSpPr>
        <xdr:cNvPr id="506" name="n_4mainValue【認定こども園・幼稚園・保育所】&#10;一人当たり面積">
          <a:extLst>
            <a:ext uri="{FF2B5EF4-FFF2-40B4-BE49-F238E27FC236}">
              <a16:creationId xmlns:a16="http://schemas.microsoft.com/office/drawing/2014/main" xmlns="" id="{52A674FE-BA03-4471-A682-A35254DF7424}"/>
            </a:ext>
          </a:extLst>
        </xdr:cNvPr>
        <xdr:cNvSpPr txBox="1"/>
      </xdr:nvSpPr>
      <xdr:spPr>
        <a:xfrm>
          <a:off x="18421427" y="682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7" name="正方形/長方形 506">
          <a:extLst>
            <a:ext uri="{FF2B5EF4-FFF2-40B4-BE49-F238E27FC236}">
              <a16:creationId xmlns:a16="http://schemas.microsoft.com/office/drawing/2014/main" xmlns="" id="{E7408EE6-B7E5-4B80-A166-CBD19B1B5C5C}"/>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8" name="正方形/長方形 507">
          <a:extLst>
            <a:ext uri="{FF2B5EF4-FFF2-40B4-BE49-F238E27FC236}">
              <a16:creationId xmlns:a16="http://schemas.microsoft.com/office/drawing/2014/main" xmlns="" id="{42244800-8539-4FB0-A872-C75FF9DAD08B}"/>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9" name="正方形/長方形 508">
          <a:extLst>
            <a:ext uri="{FF2B5EF4-FFF2-40B4-BE49-F238E27FC236}">
              <a16:creationId xmlns:a16="http://schemas.microsoft.com/office/drawing/2014/main" xmlns="" id="{81055F41-8F69-474B-A071-71AFBB053C0C}"/>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10" name="正方形/長方形 509">
          <a:extLst>
            <a:ext uri="{FF2B5EF4-FFF2-40B4-BE49-F238E27FC236}">
              <a16:creationId xmlns:a16="http://schemas.microsoft.com/office/drawing/2014/main" xmlns="" id="{1730DED6-9691-4F6B-912B-D26A2A377364}"/>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11" name="正方形/長方形 510">
          <a:extLst>
            <a:ext uri="{FF2B5EF4-FFF2-40B4-BE49-F238E27FC236}">
              <a16:creationId xmlns:a16="http://schemas.microsoft.com/office/drawing/2014/main" xmlns="" id="{6D8061FA-A97E-4C9B-94D4-4389932B4B93}"/>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12" name="正方形/長方形 511">
          <a:extLst>
            <a:ext uri="{FF2B5EF4-FFF2-40B4-BE49-F238E27FC236}">
              <a16:creationId xmlns:a16="http://schemas.microsoft.com/office/drawing/2014/main" xmlns="" id="{B295BF33-ADEF-4702-B8F8-8A1C2754806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13" name="正方形/長方形 512">
          <a:extLst>
            <a:ext uri="{FF2B5EF4-FFF2-40B4-BE49-F238E27FC236}">
              <a16:creationId xmlns:a16="http://schemas.microsoft.com/office/drawing/2014/main" xmlns="" id="{73346588-BC24-45A9-8656-533651E53EC6}"/>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4" name="正方形/長方形 513">
          <a:extLst>
            <a:ext uri="{FF2B5EF4-FFF2-40B4-BE49-F238E27FC236}">
              <a16:creationId xmlns:a16="http://schemas.microsoft.com/office/drawing/2014/main" xmlns="" id="{4E3C4D58-8450-4B6C-880F-E911ACE8B3E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5" name="テキスト ボックス 514">
          <a:extLst>
            <a:ext uri="{FF2B5EF4-FFF2-40B4-BE49-F238E27FC236}">
              <a16:creationId xmlns:a16="http://schemas.microsoft.com/office/drawing/2014/main" xmlns="" id="{50335966-61A9-479E-9C83-0C04D63485CC}"/>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6" name="直線コネクタ 515">
          <a:extLst>
            <a:ext uri="{FF2B5EF4-FFF2-40B4-BE49-F238E27FC236}">
              <a16:creationId xmlns:a16="http://schemas.microsoft.com/office/drawing/2014/main" xmlns="" id="{BA27898D-1283-4E29-97E3-65672ADE0A92}"/>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7" name="テキスト ボックス 516">
          <a:extLst>
            <a:ext uri="{FF2B5EF4-FFF2-40B4-BE49-F238E27FC236}">
              <a16:creationId xmlns:a16="http://schemas.microsoft.com/office/drawing/2014/main" xmlns="" id="{0C784857-F8B8-43C5-B507-0CCB5F68CC81}"/>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518" name="直線コネクタ 517">
          <a:extLst>
            <a:ext uri="{FF2B5EF4-FFF2-40B4-BE49-F238E27FC236}">
              <a16:creationId xmlns:a16="http://schemas.microsoft.com/office/drawing/2014/main" xmlns="" id="{71854FD2-7732-4133-B889-99CE4F9C0E58}"/>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519" name="テキスト ボックス 518">
          <a:extLst>
            <a:ext uri="{FF2B5EF4-FFF2-40B4-BE49-F238E27FC236}">
              <a16:creationId xmlns:a16="http://schemas.microsoft.com/office/drawing/2014/main" xmlns="" id="{CD150300-D257-4BD5-9F1A-B87CF378F22E}"/>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520" name="直線コネクタ 519">
          <a:extLst>
            <a:ext uri="{FF2B5EF4-FFF2-40B4-BE49-F238E27FC236}">
              <a16:creationId xmlns:a16="http://schemas.microsoft.com/office/drawing/2014/main" xmlns="" id="{4C759375-D718-4DE1-98DC-B589892F55F5}"/>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521" name="テキスト ボックス 520">
          <a:extLst>
            <a:ext uri="{FF2B5EF4-FFF2-40B4-BE49-F238E27FC236}">
              <a16:creationId xmlns:a16="http://schemas.microsoft.com/office/drawing/2014/main" xmlns="" id="{68F87D64-567A-4FD2-B321-B7CAF590FFD3}"/>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522" name="直線コネクタ 521">
          <a:extLst>
            <a:ext uri="{FF2B5EF4-FFF2-40B4-BE49-F238E27FC236}">
              <a16:creationId xmlns:a16="http://schemas.microsoft.com/office/drawing/2014/main" xmlns="" id="{0FEF8841-0331-4AD0-B4D2-E6F5DA307899}"/>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523" name="テキスト ボックス 522">
          <a:extLst>
            <a:ext uri="{FF2B5EF4-FFF2-40B4-BE49-F238E27FC236}">
              <a16:creationId xmlns:a16="http://schemas.microsoft.com/office/drawing/2014/main" xmlns="" id="{531D84EC-4F43-4B99-99D5-923513485DEB}"/>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524" name="直線コネクタ 523">
          <a:extLst>
            <a:ext uri="{FF2B5EF4-FFF2-40B4-BE49-F238E27FC236}">
              <a16:creationId xmlns:a16="http://schemas.microsoft.com/office/drawing/2014/main" xmlns="" id="{815D7121-C3D4-43E3-B15A-C7804A21984D}"/>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525" name="テキスト ボックス 524">
          <a:extLst>
            <a:ext uri="{FF2B5EF4-FFF2-40B4-BE49-F238E27FC236}">
              <a16:creationId xmlns:a16="http://schemas.microsoft.com/office/drawing/2014/main" xmlns="" id="{5F292BDE-F5DF-46D2-ABB6-6DA5829DB26A}"/>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526" name="直線コネクタ 525">
          <a:extLst>
            <a:ext uri="{FF2B5EF4-FFF2-40B4-BE49-F238E27FC236}">
              <a16:creationId xmlns:a16="http://schemas.microsoft.com/office/drawing/2014/main" xmlns="" id="{C7DA6828-6CD2-4BF0-BAC8-F73E2CD2098F}"/>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527" name="テキスト ボックス 526">
          <a:extLst>
            <a:ext uri="{FF2B5EF4-FFF2-40B4-BE49-F238E27FC236}">
              <a16:creationId xmlns:a16="http://schemas.microsoft.com/office/drawing/2014/main" xmlns="" id="{DA0A15E1-7D3A-489B-B915-DF15620DA446}"/>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8" name="直線コネクタ 527">
          <a:extLst>
            <a:ext uri="{FF2B5EF4-FFF2-40B4-BE49-F238E27FC236}">
              <a16:creationId xmlns:a16="http://schemas.microsoft.com/office/drawing/2014/main" xmlns="" id="{0D51781F-454B-4FC6-859E-C6CD142B700E}"/>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529" name="テキスト ボックス 528">
          <a:extLst>
            <a:ext uri="{FF2B5EF4-FFF2-40B4-BE49-F238E27FC236}">
              <a16:creationId xmlns:a16="http://schemas.microsoft.com/office/drawing/2014/main" xmlns="" id="{B1A3A48E-E6A6-41FB-AC69-2E88F2784661}"/>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30" name="【学校施設】&#10;有形固定資産減価償却率グラフ枠">
          <a:extLst>
            <a:ext uri="{FF2B5EF4-FFF2-40B4-BE49-F238E27FC236}">
              <a16:creationId xmlns:a16="http://schemas.microsoft.com/office/drawing/2014/main" xmlns="" id="{5A08DE32-FB0F-4639-A782-96C19B1659BF}"/>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22860</xdr:rowOff>
    </xdr:from>
    <xdr:to>
      <xdr:col>85</xdr:col>
      <xdr:colOff>126364</xdr:colOff>
      <xdr:row>63</xdr:row>
      <xdr:rowOff>76200</xdr:rowOff>
    </xdr:to>
    <xdr:cxnSp macro="">
      <xdr:nvCxnSpPr>
        <xdr:cNvPr id="531" name="直線コネクタ 530">
          <a:extLst>
            <a:ext uri="{FF2B5EF4-FFF2-40B4-BE49-F238E27FC236}">
              <a16:creationId xmlns:a16="http://schemas.microsoft.com/office/drawing/2014/main" xmlns="" id="{E4A5EC60-3604-46E1-8B52-517C80EC7683}"/>
            </a:ext>
          </a:extLst>
        </xdr:cNvPr>
        <xdr:cNvCxnSpPr/>
      </xdr:nvCxnSpPr>
      <xdr:spPr>
        <a:xfrm flipV="1">
          <a:off x="16318864" y="9624060"/>
          <a:ext cx="0" cy="12534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80027</xdr:rowOff>
    </xdr:from>
    <xdr:ext cx="405111" cy="259045"/>
    <xdr:sp macro="" textlink="">
      <xdr:nvSpPr>
        <xdr:cNvPr id="532" name="【学校施設】&#10;有形固定資産減価償却率最小値テキスト">
          <a:extLst>
            <a:ext uri="{FF2B5EF4-FFF2-40B4-BE49-F238E27FC236}">
              <a16:creationId xmlns:a16="http://schemas.microsoft.com/office/drawing/2014/main" xmlns="" id="{9B9217C3-3AF2-4BC4-BB96-21D19A1E7863}"/>
            </a:ext>
          </a:extLst>
        </xdr:cNvPr>
        <xdr:cNvSpPr txBox="1"/>
      </xdr:nvSpPr>
      <xdr:spPr>
        <a:xfrm>
          <a:off x="16357600" y="108813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76200</xdr:rowOff>
    </xdr:from>
    <xdr:to>
      <xdr:col>86</xdr:col>
      <xdr:colOff>25400</xdr:colOff>
      <xdr:row>63</xdr:row>
      <xdr:rowOff>76200</xdr:rowOff>
    </xdr:to>
    <xdr:cxnSp macro="">
      <xdr:nvCxnSpPr>
        <xdr:cNvPr id="533" name="直線コネクタ 532">
          <a:extLst>
            <a:ext uri="{FF2B5EF4-FFF2-40B4-BE49-F238E27FC236}">
              <a16:creationId xmlns:a16="http://schemas.microsoft.com/office/drawing/2014/main" xmlns="" id="{E055582B-FA61-4249-AE59-95F71C60F042}"/>
            </a:ext>
          </a:extLst>
        </xdr:cNvPr>
        <xdr:cNvCxnSpPr/>
      </xdr:nvCxnSpPr>
      <xdr:spPr>
        <a:xfrm>
          <a:off x="16230600" y="10877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140987</xdr:rowOff>
    </xdr:from>
    <xdr:ext cx="405111" cy="259045"/>
    <xdr:sp macro="" textlink="">
      <xdr:nvSpPr>
        <xdr:cNvPr id="534" name="【学校施設】&#10;有形固定資産減価償却率最大値テキスト">
          <a:extLst>
            <a:ext uri="{FF2B5EF4-FFF2-40B4-BE49-F238E27FC236}">
              <a16:creationId xmlns:a16="http://schemas.microsoft.com/office/drawing/2014/main" xmlns="" id="{21FDB688-2170-457A-9347-DB817EEF61DA}"/>
            </a:ext>
          </a:extLst>
        </xdr:cNvPr>
        <xdr:cNvSpPr txBox="1"/>
      </xdr:nvSpPr>
      <xdr:spPr>
        <a:xfrm>
          <a:off x="16357600" y="9399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22860</xdr:rowOff>
    </xdr:from>
    <xdr:to>
      <xdr:col>86</xdr:col>
      <xdr:colOff>25400</xdr:colOff>
      <xdr:row>56</xdr:row>
      <xdr:rowOff>22860</xdr:rowOff>
    </xdr:to>
    <xdr:cxnSp macro="">
      <xdr:nvCxnSpPr>
        <xdr:cNvPr id="535" name="直線コネクタ 534">
          <a:extLst>
            <a:ext uri="{FF2B5EF4-FFF2-40B4-BE49-F238E27FC236}">
              <a16:creationId xmlns:a16="http://schemas.microsoft.com/office/drawing/2014/main" xmlns="" id="{B6D52334-8915-4AB7-9144-28ACC903D8F9}"/>
            </a:ext>
          </a:extLst>
        </xdr:cNvPr>
        <xdr:cNvCxnSpPr/>
      </xdr:nvCxnSpPr>
      <xdr:spPr>
        <a:xfrm>
          <a:off x="16230600" y="9624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65422</xdr:rowOff>
    </xdr:from>
    <xdr:ext cx="405111" cy="259045"/>
    <xdr:sp macro="" textlink="">
      <xdr:nvSpPr>
        <xdr:cNvPr id="536" name="【学校施設】&#10;有形固定資産減価償却率平均値テキスト">
          <a:extLst>
            <a:ext uri="{FF2B5EF4-FFF2-40B4-BE49-F238E27FC236}">
              <a16:creationId xmlns:a16="http://schemas.microsoft.com/office/drawing/2014/main" xmlns="" id="{72043EE4-01B7-48E8-B28F-98E76CEF3D01}"/>
            </a:ext>
          </a:extLst>
        </xdr:cNvPr>
        <xdr:cNvSpPr txBox="1"/>
      </xdr:nvSpPr>
      <xdr:spPr>
        <a:xfrm>
          <a:off x="16357600" y="101809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42545</xdr:rowOff>
    </xdr:from>
    <xdr:to>
      <xdr:col>85</xdr:col>
      <xdr:colOff>177800</xdr:colOff>
      <xdr:row>60</xdr:row>
      <xdr:rowOff>144145</xdr:rowOff>
    </xdr:to>
    <xdr:sp macro="" textlink="">
      <xdr:nvSpPr>
        <xdr:cNvPr id="537" name="フローチャート: 判断 536">
          <a:extLst>
            <a:ext uri="{FF2B5EF4-FFF2-40B4-BE49-F238E27FC236}">
              <a16:creationId xmlns:a16="http://schemas.microsoft.com/office/drawing/2014/main" xmlns="" id="{D3EBE109-3B50-45A0-A3A4-CDDB1BBFC07E}"/>
            </a:ext>
          </a:extLst>
        </xdr:cNvPr>
        <xdr:cNvSpPr/>
      </xdr:nvSpPr>
      <xdr:spPr>
        <a:xfrm>
          <a:off x="16268700" y="1032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118745</xdr:rowOff>
    </xdr:from>
    <xdr:to>
      <xdr:col>81</xdr:col>
      <xdr:colOff>101600</xdr:colOff>
      <xdr:row>60</xdr:row>
      <xdr:rowOff>48895</xdr:rowOff>
    </xdr:to>
    <xdr:sp macro="" textlink="">
      <xdr:nvSpPr>
        <xdr:cNvPr id="538" name="フローチャート: 判断 537">
          <a:extLst>
            <a:ext uri="{FF2B5EF4-FFF2-40B4-BE49-F238E27FC236}">
              <a16:creationId xmlns:a16="http://schemas.microsoft.com/office/drawing/2014/main" xmlns="" id="{6039650B-A037-4F21-AFD9-81576F95AFFB}"/>
            </a:ext>
          </a:extLst>
        </xdr:cNvPr>
        <xdr:cNvSpPr/>
      </xdr:nvSpPr>
      <xdr:spPr>
        <a:xfrm>
          <a:off x="15430500" y="10234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132080</xdr:rowOff>
    </xdr:from>
    <xdr:to>
      <xdr:col>76</xdr:col>
      <xdr:colOff>165100</xdr:colOff>
      <xdr:row>60</xdr:row>
      <xdr:rowOff>62230</xdr:rowOff>
    </xdr:to>
    <xdr:sp macro="" textlink="">
      <xdr:nvSpPr>
        <xdr:cNvPr id="539" name="フローチャート: 判断 538">
          <a:extLst>
            <a:ext uri="{FF2B5EF4-FFF2-40B4-BE49-F238E27FC236}">
              <a16:creationId xmlns:a16="http://schemas.microsoft.com/office/drawing/2014/main" xmlns="" id="{9057303D-A477-4710-8802-746205C2FF2B}"/>
            </a:ext>
          </a:extLst>
        </xdr:cNvPr>
        <xdr:cNvSpPr/>
      </xdr:nvSpPr>
      <xdr:spPr>
        <a:xfrm>
          <a:off x="14541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120650</xdr:rowOff>
    </xdr:from>
    <xdr:to>
      <xdr:col>72</xdr:col>
      <xdr:colOff>38100</xdr:colOff>
      <xdr:row>60</xdr:row>
      <xdr:rowOff>50800</xdr:rowOff>
    </xdr:to>
    <xdr:sp macro="" textlink="">
      <xdr:nvSpPr>
        <xdr:cNvPr id="540" name="フローチャート: 判断 539">
          <a:extLst>
            <a:ext uri="{FF2B5EF4-FFF2-40B4-BE49-F238E27FC236}">
              <a16:creationId xmlns:a16="http://schemas.microsoft.com/office/drawing/2014/main" xmlns="" id="{F98E7350-64C1-40EF-824E-6584182E99C8}"/>
            </a:ext>
          </a:extLst>
        </xdr:cNvPr>
        <xdr:cNvSpPr/>
      </xdr:nvSpPr>
      <xdr:spPr>
        <a:xfrm>
          <a:off x="13652500" y="1023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135890</xdr:rowOff>
    </xdr:from>
    <xdr:to>
      <xdr:col>67</xdr:col>
      <xdr:colOff>101600</xdr:colOff>
      <xdr:row>60</xdr:row>
      <xdr:rowOff>66040</xdr:rowOff>
    </xdr:to>
    <xdr:sp macro="" textlink="">
      <xdr:nvSpPr>
        <xdr:cNvPr id="541" name="フローチャート: 判断 540">
          <a:extLst>
            <a:ext uri="{FF2B5EF4-FFF2-40B4-BE49-F238E27FC236}">
              <a16:creationId xmlns:a16="http://schemas.microsoft.com/office/drawing/2014/main" xmlns="" id="{BE4F499A-B079-4915-B820-BFB77FD7D55A}"/>
            </a:ext>
          </a:extLst>
        </xdr:cNvPr>
        <xdr:cNvSpPr/>
      </xdr:nvSpPr>
      <xdr:spPr>
        <a:xfrm>
          <a:off x="12763500" y="1025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42" name="テキスト ボックス 541">
          <a:extLst>
            <a:ext uri="{FF2B5EF4-FFF2-40B4-BE49-F238E27FC236}">
              <a16:creationId xmlns:a16="http://schemas.microsoft.com/office/drawing/2014/main" xmlns="" id="{E8BAEAA7-3436-487B-BE4C-32B80171284D}"/>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43" name="テキスト ボックス 542">
          <a:extLst>
            <a:ext uri="{FF2B5EF4-FFF2-40B4-BE49-F238E27FC236}">
              <a16:creationId xmlns:a16="http://schemas.microsoft.com/office/drawing/2014/main" xmlns="" id="{A8E3AF55-A9DC-4C1A-9BF9-539550DD680B}"/>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44" name="テキスト ボックス 543">
          <a:extLst>
            <a:ext uri="{FF2B5EF4-FFF2-40B4-BE49-F238E27FC236}">
              <a16:creationId xmlns:a16="http://schemas.microsoft.com/office/drawing/2014/main" xmlns="" id="{492C5282-3EDB-408B-AFE5-EC634FAF5269}"/>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45" name="テキスト ボックス 544">
          <a:extLst>
            <a:ext uri="{FF2B5EF4-FFF2-40B4-BE49-F238E27FC236}">
              <a16:creationId xmlns:a16="http://schemas.microsoft.com/office/drawing/2014/main" xmlns="" id="{5EE2589E-03C9-4725-AD0D-52CDADC2B9EB}"/>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6" name="テキスト ボックス 545">
          <a:extLst>
            <a:ext uri="{FF2B5EF4-FFF2-40B4-BE49-F238E27FC236}">
              <a16:creationId xmlns:a16="http://schemas.microsoft.com/office/drawing/2014/main" xmlns="" id="{C92E2539-13A7-46BC-B8EA-BDD629A8290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2540</xdr:rowOff>
    </xdr:from>
    <xdr:to>
      <xdr:col>85</xdr:col>
      <xdr:colOff>177800</xdr:colOff>
      <xdr:row>61</xdr:row>
      <xdr:rowOff>104140</xdr:rowOff>
    </xdr:to>
    <xdr:sp macro="" textlink="">
      <xdr:nvSpPr>
        <xdr:cNvPr id="547" name="楕円 546">
          <a:extLst>
            <a:ext uri="{FF2B5EF4-FFF2-40B4-BE49-F238E27FC236}">
              <a16:creationId xmlns:a16="http://schemas.microsoft.com/office/drawing/2014/main" xmlns="" id="{6C974720-BDE7-4ED4-828B-72259559C154}"/>
            </a:ext>
          </a:extLst>
        </xdr:cNvPr>
        <xdr:cNvSpPr/>
      </xdr:nvSpPr>
      <xdr:spPr>
        <a:xfrm>
          <a:off x="16268700" y="10460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152417</xdr:rowOff>
    </xdr:from>
    <xdr:ext cx="405111" cy="259045"/>
    <xdr:sp macro="" textlink="">
      <xdr:nvSpPr>
        <xdr:cNvPr id="548" name="【学校施設】&#10;有形固定資産減価償却率該当値テキスト">
          <a:extLst>
            <a:ext uri="{FF2B5EF4-FFF2-40B4-BE49-F238E27FC236}">
              <a16:creationId xmlns:a16="http://schemas.microsoft.com/office/drawing/2014/main" xmlns="" id="{1E4C8FB1-6DB4-4EF1-A690-FEF6BED49C1B}"/>
            </a:ext>
          </a:extLst>
        </xdr:cNvPr>
        <xdr:cNvSpPr txBox="1"/>
      </xdr:nvSpPr>
      <xdr:spPr>
        <a:xfrm>
          <a:off x="16357600" y="1043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143510</xdr:rowOff>
    </xdr:from>
    <xdr:to>
      <xdr:col>81</xdr:col>
      <xdr:colOff>101600</xdr:colOff>
      <xdr:row>61</xdr:row>
      <xdr:rowOff>73660</xdr:rowOff>
    </xdr:to>
    <xdr:sp macro="" textlink="">
      <xdr:nvSpPr>
        <xdr:cNvPr id="549" name="楕円 548">
          <a:extLst>
            <a:ext uri="{FF2B5EF4-FFF2-40B4-BE49-F238E27FC236}">
              <a16:creationId xmlns:a16="http://schemas.microsoft.com/office/drawing/2014/main" xmlns="" id="{0715CE34-A8DB-4B1C-B15A-0A20E1B52A24}"/>
            </a:ext>
          </a:extLst>
        </xdr:cNvPr>
        <xdr:cNvSpPr/>
      </xdr:nvSpPr>
      <xdr:spPr>
        <a:xfrm>
          <a:off x="154305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22860</xdr:rowOff>
    </xdr:from>
    <xdr:to>
      <xdr:col>85</xdr:col>
      <xdr:colOff>127000</xdr:colOff>
      <xdr:row>61</xdr:row>
      <xdr:rowOff>53340</xdr:rowOff>
    </xdr:to>
    <xdr:cxnSp macro="">
      <xdr:nvCxnSpPr>
        <xdr:cNvPr id="550" name="直線コネクタ 549">
          <a:extLst>
            <a:ext uri="{FF2B5EF4-FFF2-40B4-BE49-F238E27FC236}">
              <a16:creationId xmlns:a16="http://schemas.microsoft.com/office/drawing/2014/main" xmlns="" id="{66A38295-D253-43D5-9D96-034081D43E5C}"/>
            </a:ext>
          </a:extLst>
        </xdr:cNvPr>
        <xdr:cNvCxnSpPr/>
      </xdr:nvCxnSpPr>
      <xdr:spPr>
        <a:xfrm>
          <a:off x="15481300" y="1048131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61</xdr:row>
      <xdr:rowOff>71120</xdr:rowOff>
    </xdr:from>
    <xdr:to>
      <xdr:col>76</xdr:col>
      <xdr:colOff>165100</xdr:colOff>
      <xdr:row>62</xdr:row>
      <xdr:rowOff>1270</xdr:rowOff>
    </xdr:to>
    <xdr:sp macro="" textlink="">
      <xdr:nvSpPr>
        <xdr:cNvPr id="551" name="楕円 550">
          <a:extLst>
            <a:ext uri="{FF2B5EF4-FFF2-40B4-BE49-F238E27FC236}">
              <a16:creationId xmlns:a16="http://schemas.microsoft.com/office/drawing/2014/main" xmlns="" id="{8B33ECAD-E638-418A-9686-70307F04C8FA}"/>
            </a:ext>
          </a:extLst>
        </xdr:cNvPr>
        <xdr:cNvSpPr/>
      </xdr:nvSpPr>
      <xdr:spPr>
        <a:xfrm>
          <a:off x="14541500" y="1052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61</xdr:row>
      <xdr:rowOff>22860</xdr:rowOff>
    </xdr:from>
    <xdr:to>
      <xdr:col>81</xdr:col>
      <xdr:colOff>50800</xdr:colOff>
      <xdr:row>61</xdr:row>
      <xdr:rowOff>121920</xdr:rowOff>
    </xdr:to>
    <xdr:cxnSp macro="">
      <xdr:nvCxnSpPr>
        <xdr:cNvPr id="552" name="直線コネクタ 551">
          <a:extLst>
            <a:ext uri="{FF2B5EF4-FFF2-40B4-BE49-F238E27FC236}">
              <a16:creationId xmlns:a16="http://schemas.microsoft.com/office/drawing/2014/main" xmlns="" id="{F3FFC970-408F-4A6E-8DDB-0F1C5E57258B}"/>
            </a:ext>
          </a:extLst>
        </xdr:cNvPr>
        <xdr:cNvCxnSpPr/>
      </xdr:nvCxnSpPr>
      <xdr:spPr>
        <a:xfrm flipV="1">
          <a:off x="14592300" y="10481310"/>
          <a:ext cx="8890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61</xdr:row>
      <xdr:rowOff>53975</xdr:rowOff>
    </xdr:from>
    <xdr:to>
      <xdr:col>72</xdr:col>
      <xdr:colOff>38100</xdr:colOff>
      <xdr:row>61</xdr:row>
      <xdr:rowOff>155575</xdr:rowOff>
    </xdr:to>
    <xdr:sp macro="" textlink="">
      <xdr:nvSpPr>
        <xdr:cNvPr id="553" name="楕円 552">
          <a:extLst>
            <a:ext uri="{FF2B5EF4-FFF2-40B4-BE49-F238E27FC236}">
              <a16:creationId xmlns:a16="http://schemas.microsoft.com/office/drawing/2014/main" xmlns="" id="{8E0D4528-AA6B-4D63-8D8F-4763553C7C03}"/>
            </a:ext>
          </a:extLst>
        </xdr:cNvPr>
        <xdr:cNvSpPr/>
      </xdr:nvSpPr>
      <xdr:spPr>
        <a:xfrm>
          <a:off x="13652500" y="10512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61</xdr:row>
      <xdr:rowOff>104775</xdr:rowOff>
    </xdr:from>
    <xdr:to>
      <xdr:col>76</xdr:col>
      <xdr:colOff>114300</xdr:colOff>
      <xdr:row>61</xdr:row>
      <xdr:rowOff>121920</xdr:rowOff>
    </xdr:to>
    <xdr:cxnSp macro="">
      <xdr:nvCxnSpPr>
        <xdr:cNvPr id="554" name="直線コネクタ 553">
          <a:extLst>
            <a:ext uri="{FF2B5EF4-FFF2-40B4-BE49-F238E27FC236}">
              <a16:creationId xmlns:a16="http://schemas.microsoft.com/office/drawing/2014/main" xmlns="" id="{C3B2D0DE-06FD-496A-8F1D-37B2457D4622}"/>
            </a:ext>
          </a:extLst>
        </xdr:cNvPr>
        <xdr:cNvCxnSpPr/>
      </xdr:nvCxnSpPr>
      <xdr:spPr>
        <a:xfrm>
          <a:off x="13703300" y="10563225"/>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61</xdr:row>
      <xdr:rowOff>10160</xdr:rowOff>
    </xdr:from>
    <xdr:to>
      <xdr:col>67</xdr:col>
      <xdr:colOff>101600</xdr:colOff>
      <xdr:row>61</xdr:row>
      <xdr:rowOff>111760</xdr:rowOff>
    </xdr:to>
    <xdr:sp macro="" textlink="">
      <xdr:nvSpPr>
        <xdr:cNvPr id="555" name="楕円 554">
          <a:extLst>
            <a:ext uri="{FF2B5EF4-FFF2-40B4-BE49-F238E27FC236}">
              <a16:creationId xmlns:a16="http://schemas.microsoft.com/office/drawing/2014/main" xmlns="" id="{42B70ADD-B71F-4F1F-9E31-B269374F6CC5}"/>
            </a:ext>
          </a:extLst>
        </xdr:cNvPr>
        <xdr:cNvSpPr/>
      </xdr:nvSpPr>
      <xdr:spPr>
        <a:xfrm>
          <a:off x="12763500" y="10468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61</xdr:row>
      <xdr:rowOff>60960</xdr:rowOff>
    </xdr:from>
    <xdr:to>
      <xdr:col>71</xdr:col>
      <xdr:colOff>177800</xdr:colOff>
      <xdr:row>61</xdr:row>
      <xdr:rowOff>104775</xdr:rowOff>
    </xdr:to>
    <xdr:cxnSp macro="">
      <xdr:nvCxnSpPr>
        <xdr:cNvPr id="556" name="直線コネクタ 555">
          <a:extLst>
            <a:ext uri="{FF2B5EF4-FFF2-40B4-BE49-F238E27FC236}">
              <a16:creationId xmlns:a16="http://schemas.microsoft.com/office/drawing/2014/main" xmlns="" id="{91409AF9-DD29-4197-9FFF-511F2A8AC5DF}"/>
            </a:ext>
          </a:extLst>
        </xdr:cNvPr>
        <xdr:cNvCxnSpPr/>
      </xdr:nvCxnSpPr>
      <xdr:spPr>
        <a:xfrm>
          <a:off x="12814300" y="1051941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65422</xdr:rowOff>
    </xdr:from>
    <xdr:ext cx="405111" cy="259045"/>
    <xdr:sp macro="" textlink="">
      <xdr:nvSpPr>
        <xdr:cNvPr id="557" name="n_1aveValue【学校施設】&#10;有形固定資産減価償却率">
          <a:extLst>
            <a:ext uri="{FF2B5EF4-FFF2-40B4-BE49-F238E27FC236}">
              <a16:creationId xmlns:a16="http://schemas.microsoft.com/office/drawing/2014/main" xmlns="" id="{51B2C213-E343-4D25-8BC1-1F416A05636E}"/>
            </a:ext>
          </a:extLst>
        </xdr:cNvPr>
        <xdr:cNvSpPr txBox="1"/>
      </xdr:nvSpPr>
      <xdr:spPr>
        <a:xfrm>
          <a:off x="15266044" y="10009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78757</xdr:rowOff>
    </xdr:from>
    <xdr:ext cx="405111" cy="259045"/>
    <xdr:sp macro="" textlink="">
      <xdr:nvSpPr>
        <xdr:cNvPr id="558" name="n_2aveValue【学校施設】&#10;有形固定資産減価償却率">
          <a:extLst>
            <a:ext uri="{FF2B5EF4-FFF2-40B4-BE49-F238E27FC236}">
              <a16:creationId xmlns:a16="http://schemas.microsoft.com/office/drawing/2014/main" xmlns="" id="{05283F64-3819-4683-AFE1-BBC841EAB30F}"/>
            </a:ext>
          </a:extLst>
        </xdr:cNvPr>
        <xdr:cNvSpPr txBox="1"/>
      </xdr:nvSpPr>
      <xdr:spPr>
        <a:xfrm>
          <a:off x="14389744" y="10022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67327</xdr:rowOff>
    </xdr:from>
    <xdr:ext cx="405111" cy="259045"/>
    <xdr:sp macro="" textlink="">
      <xdr:nvSpPr>
        <xdr:cNvPr id="559" name="n_3aveValue【学校施設】&#10;有形固定資産減価償却率">
          <a:extLst>
            <a:ext uri="{FF2B5EF4-FFF2-40B4-BE49-F238E27FC236}">
              <a16:creationId xmlns:a16="http://schemas.microsoft.com/office/drawing/2014/main" xmlns="" id="{8F6EE722-A423-44E1-9B1C-464CEBDE54A5}"/>
            </a:ext>
          </a:extLst>
        </xdr:cNvPr>
        <xdr:cNvSpPr txBox="1"/>
      </xdr:nvSpPr>
      <xdr:spPr>
        <a:xfrm>
          <a:off x="13500744" y="10011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560" name="n_4aveValue【学校施設】&#10;有形固定資産減価償却率">
          <a:extLst>
            <a:ext uri="{FF2B5EF4-FFF2-40B4-BE49-F238E27FC236}">
              <a16:creationId xmlns:a16="http://schemas.microsoft.com/office/drawing/2014/main" xmlns="" id="{08820A1C-79E2-496B-AC1B-FA7D368BAABA}"/>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64787</xdr:rowOff>
    </xdr:from>
    <xdr:ext cx="405111" cy="259045"/>
    <xdr:sp macro="" textlink="">
      <xdr:nvSpPr>
        <xdr:cNvPr id="561" name="n_1mainValue【学校施設】&#10;有形固定資産減価償却率">
          <a:extLst>
            <a:ext uri="{FF2B5EF4-FFF2-40B4-BE49-F238E27FC236}">
              <a16:creationId xmlns:a16="http://schemas.microsoft.com/office/drawing/2014/main" xmlns="" id="{1E4A88E0-6331-4929-9E66-59B85575292D}"/>
            </a:ext>
          </a:extLst>
        </xdr:cNvPr>
        <xdr:cNvSpPr txBox="1"/>
      </xdr:nvSpPr>
      <xdr:spPr>
        <a:xfrm>
          <a:off x="15266044" y="1052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163847</xdr:rowOff>
    </xdr:from>
    <xdr:ext cx="405111" cy="259045"/>
    <xdr:sp macro="" textlink="">
      <xdr:nvSpPr>
        <xdr:cNvPr id="562" name="n_2mainValue【学校施設】&#10;有形固定資産減価償却率">
          <a:extLst>
            <a:ext uri="{FF2B5EF4-FFF2-40B4-BE49-F238E27FC236}">
              <a16:creationId xmlns:a16="http://schemas.microsoft.com/office/drawing/2014/main" xmlns="" id="{AF2C7114-6643-4D52-A60E-4FCEA7229CE5}"/>
            </a:ext>
          </a:extLst>
        </xdr:cNvPr>
        <xdr:cNvSpPr txBox="1"/>
      </xdr:nvSpPr>
      <xdr:spPr>
        <a:xfrm>
          <a:off x="14389744" y="106222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61</xdr:row>
      <xdr:rowOff>146702</xdr:rowOff>
    </xdr:from>
    <xdr:ext cx="405111" cy="259045"/>
    <xdr:sp macro="" textlink="">
      <xdr:nvSpPr>
        <xdr:cNvPr id="563" name="n_3mainValue【学校施設】&#10;有形固定資産減価償却率">
          <a:extLst>
            <a:ext uri="{FF2B5EF4-FFF2-40B4-BE49-F238E27FC236}">
              <a16:creationId xmlns:a16="http://schemas.microsoft.com/office/drawing/2014/main" xmlns="" id="{714E244E-0DB7-41FB-870A-E1F7A3FA1D23}"/>
            </a:ext>
          </a:extLst>
        </xdr:cNvPr>
        <xdr:cNvSpPr txBox="1"/>
      </xdr:nvSpPr>
      <xdr:spPr>
        <a:xfrm>
          <a:off x="13500744" y="10605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61</xdr:row>
      <xdr:rowOff>102887</xdr:rowOff>
    </xdr:from>
    <xdr:ext cx="405111" cy="259045"/>
    <xdr:sp macro="" textlink="">
      <xdr:nvSpPr>
        <xdr:cNvPr id="564" name="n_4mainValue【学校施設】&#10;有形固定資産減価償却率">
          <a:extLst>
            <a:ext uri="{FF2B5EF4-FFF2-40B4-BE49-F238E27FC236}">
              <a16:creationId xmlns:a16="http://schemas.microsoft.com/office/drawing/2014/main" xmlns="" id="{8D186C91-7AB8-46EE-AA7F-68BF2E6133AE}"/>
            </a:ext>
          </a:extLst>
        </xdr:cNvPr>
        <xdr:cNvSpPr txBox="1"/>
      </xdr:nvSpPr>
      <xdr:spPr>
        <a:xfrm>
          <a:off x="12611744" y="105613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65" name="正方形/長方形 564">
          <a:extLst>
            <a:ext uri="{FF2B5EF4-FFF2-40B4-BE49-F238E27FC236}">
              <a16:creationId xmlns:a16="http://schemas.microsoft.com/office/drawing/2014/main" xmlns="" id="{3C477FEE-50AA-4377-8A40-9B6373762B69}"/>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6" name="正方形/長方形 565">
          <a:extLst>
            <a:ext uri="{FF2B5EF4-FFF2-40B4-BE49-F238E27FC236}">
              <a16:creationId xmlns:a16="http://schemas.microsoft.com/office/drawing/2014/main" xmlns="" id="{CFBBB8EA-5989-4EF4-9373-14435AB45DE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7" name="正方形/長方形 566">
          <a:extLst>
            <a:ext uri="{FF2B5EF4-FFF2-40B4-BE49-F238E27FC236}">
              <a16:creationId xmlns:a16="http://schemas.microsoft.com/office/drawing/2014/main" xmlns="" id="{BE9B891A-BBFE-42C3-9DAD-271E0DBC9F49}"/>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8" name="正方形/長方形 567">
          <a:extLst>
            <a:ext uri="{FF2B5EF4-FFF2-40B4-BE49-F238E27FC236}">
              <a16:creationId xmlns:a16="http://schemas.microsoft.com/office/drawing/2014/main" xmlns="" id="{C3B38F1A-561E-41B3-BA72-24D40F419803}"/>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9" name="正方形/長方形 568">
          <a:extLst>
            <a:ext uri="{FF2B5EF4-FFF2-40B4-BE49-F238E27FC236}">
              <a16:creationId xmlns:a16="http://schemas.microsoft.com/office/drawing/2014/main" xmlns="" id="{EEDFC4A9-F787-4CB8-A189-9CBE582583A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70" name="正方形/長方形 569">
          <a:extLst>
            <a:ext uri="{FF2B5EF4-FFF2-40B4-BE49-F238E27FC236}">
              <a16:creationId xmlns:a16="http://schemas.microsoft.com/office/drawing/2014/main" xmlns="" id="{9138F2E3-1F7E-4516-B2F4-3340E164B709}"/>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71" name="正方形/長方形 570">
          <a:extLst>
            <a:ext uri="{FF2B5EF4-FFF2-40B4-BE49-F238E27FC236}">
              <a16:creationId xmlns:a16="http://schemas.microsoft.com/office/drawing/2014/main" xmlns="" id="{95D7BB79-52B8-43CB-8BB4-D9CC493FED7F}"/>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72" name="正方形/長方形 571">
          <a:extLst>
            <a:ext uri="{FF2B5EF4-FFF2-40B4-BE49-F238E27FC236}">
              <a16:creationId xmlns:a16="http://schemas.microsoft.com/office/drawing/2014/main" xmlns="" id="{33D80A48-D454-45E9-A97B-76EABF232A3D}"/>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73" name="テキスト ボックス 572">
          <a:extLst>
            <a:ext uri="{FF2B5EF4-FFF2-40B4-BE49-F238E27FC236}">
              <a16:creationId xmlns:a16="http://schemas.microsoft.com/office/drawing/2014/main" xmlns="" id="{7FF9E5A5-3C4A-429B-98B1-B18DB55D1188}"/>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74" name="直線コネクタ 573">
          <a:extLst>
            <a:ext uri="{FF2B5EF4-FFF2-40B4-BE49-F238E27FC236}">
              <a16:creationId xmlns:a16="http://schemas.microsoft.com/office/drawing/2014/main" xmlns="" id="{A12BDD82-B7A4-4575-B299-8BB8E06DEA94}"/>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575" name="テキスト ボックス 574">
          <a:extLst>
            <a:ext uri="{FF2B5EF4-FFF2-40B4-BE49-F238E27FC236}">
              <a16:creationId xmlns:a16="http://schemas.microsoft.com/office/drawing/2014/main" xmlns="" id="{AC60E14F-64AD-47BD-8010-C1061D12929F}"/>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576" name="直線コネクタ 575">
          <a:extLst>
            <a:ext uri="{FF2B5EF4-FFF2-40B4-BE49-F238E27FC236}">
              <a16:creationId xmlns:a16="http://schemas.microsoft.com/office/drawing/2014/main" xmlns="" id="{D1D5D61B-C03E-4E31-94DD-308AB50E4E27}"/>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77" name="テキスト ボックス 576">
          <a:extLst>
            <a:ext uri="{FF2B5EF4-FFF2-40B4-BE49-F238E27FC236}">
              <a16:creationId xmlns:a16="http://schemas.microsoft.com/office/drawing/2014/main" xmlns="" id="{3FFE45B5-B2AB-4072-9103-587067241BA2}"/>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78" name="直線コネクタ 577">
          <a:extLst>
            <a:ext uri="{FF2B5EF4-FFF2-40B4-BE49-F238E27FC236}">
              <a16:creationId xmlns:a16="http://schemas.microsoft.com/office/drawing/2014/main" xmlns="" id="{952D58F0-13FE-4FEF-B78D-C13FB2AC2A99}"/>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79" name="テキスト ボックス 578">
          <a:extLst>
            <a:ext uri="{FF2B5EF4-FFF2-40B4-BE49-F238E27FC236}">
              <a16:creationId xmlns:a16="http://schemas.microsoft.com/office/drawing/2014/main" xmlns="" id="{EAE3FE6A-F8B8-4B6F-9517-D55C44F7E0D3}"/>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80" name="直線コネクタ 579">
          <a:extLst>
            <a:ext uri="{FF2B5EF4-FFF2-40B4-BE49-F238E27FC236}">
              <a16:creationId xmlns:a16="http://schemas.microsoft.com/office/drawing/2014/main" xmlns="" id="{4A473938-0197-4E32-A488-DAD5487EB3D3}"/>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81" name="テキスト ボックス 580">
          <a:extLst>
            <a:ext uri="{FF2B5EF4-FFF2-40B4-BE49-F238E27FC236}">
              <a16:creationId xmlns:a16="http://schemas.microsoft.com/office/drawing/2014/main" xmlns="" id="{514C879A-FB7A-40F4-B18D-0FC5148982A4}"/>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82" name="直線コネクタ 581">
          <a:extLst>
            <a:ext uri="{FF2B5EF4-FFF2-40B4-BE49-F238E27FC236}">
              <a16:creationId xmlns:a16="http://schemas.microsoft.com/office/drawing/2014/main" xmlns="" id="{8B5B4F34-218C-4E16-A475-BDB903819FAE}"/>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83" name="テキスト ボックス 582">
          <a:extLst>
            <a:ext uri="{FF2B5EF4-FFF2-40B4-BE49-F238E27FC236}">
              <a16:creationId xmlns:a16="http://schemas.microsoft.com/office/drawing/2014/main" xmlns="" id="{6566A49A-166B-4817-93B8-1EA78A89C158}"/>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84" name="直線コネクタ 583">
          <a:extLst>
            <a:ext uri="{FF2B5EF4-FFF2-40B4-BE49-F238E27FC236}">
              <a16:creationId xmlns:a16="http://schemas.microsoft.com/office/drawing/2014/main" xmlns="" id="{EA018DA2-389F-4A60-A55F-29F46BADD89F}"/>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85" name="テキスト ボックス 584">
          <a:extLst>
            <a:ext uri="{FF2B5EF4-FFF2-40B4-BE49-F238E27FC236}">
              <a16:creationId xmlns:a16="http://schemas.microsoft.com/office/drawing/2014/main" xmlns="" id="{7C07695C-7774-47DC-84E5-7A5CEC298615}"/>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6" name="直線コネクタ 585">
          <a:extLst>
            <a:ext uri="{FF2B5EF4-FFF2-40B4-BE49-F238E27FC236}">
              <a16:creationId xmlns:a16="http://schemas.microsoft.com/office/drawing/2014/main" xmlns="" id="{EED792A8-419C-41DD-9259-D6D71F1151FE}"/>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87" name="テキスト ボックス 586">
          <a:extLst>
            <a:ext uri="{FF2B5EF4-FFF2-40B4-BE49-F238E27FC236}">
              <a16:creationId xmlns:a16="http://schemas.microsoft.com/office/drawing/2014/main" xmlns="" id="{F0542E0A-2C06-4592-B024-17805315197C}"/>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8" name="【学校施設】&#10;一人当たり面積グラフ枠">
          <a:extLst>
            <a:ext uri="{FF2B5EF4-FFF2-40B4-BE49-F238E27FC236}">
              <a16:creationId xmlns:a16="http://schemas.microsoft.com/office/drawing/2014/main" xmlns="" id="{382DCD1B-7FA1-46F4-9E99-38890B3DEA7D}"/>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64</xdr:row>
      <xdr:rowOff>43053</xdr:rowOff>
    </xdr:to>
    <xdr:cxnSp macro="">
      <xdr:nvCxnSpPr>
        <xdr:cNvPr id="589" name="直線コネクタ 588">
          <a:extLst>
            <a:ext uri="{FF2B5EF4-FFF2-40B4-BE49-F238E27FC236}">
              <a16:creationId xmlns:a16="http://schemas.microsoft.com/office/drawing/2014/main" xmlns="" id="{5824E1E3-7BD1-451F-9E6A-79B46B946D41}"/>
            </a:ext>
          </a:extLst>
        </xdr:cNvPr>
        <xdr:cNvCxnSpPr/>
      </xdr:nvCxnSpPr>
      <xdr:spPr>
        <a:xfrm flipV="1">
          <a:off x="22160864" y="9596628"/>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46880</xdr:rowOff>
    </xdr:from>
    <xdr:ext cx="469744" cy="259045"/>
    <xdr:sp macro="" textlink="">
      <xdr:nvSpPr>
        <xdr:cNvPr id="590" name="【学校施設】&#10;一人当たり面積最小値テキスト">
          <a:extLst>
            <a:ext uri="{FF2B5EF4-FFF2-40B4-BE49-F238E27FC236}">
              <a16:creationId xmlns:a16="http://schemas.microsoft.com/office/drawing/2014/main" xmlns="" id="{2AE2E908-5836-45C3-A2B5-6120A1D7BFDC}"/>
            </a:ext>
          </a:extLst>
        </xdr:cNvPr>
        <xdr:cNvSpPr txBox="1"/>
      </xdr:nvSpPr>
      <xdr:spPr>
        <a:xfrm>
          <a:off x="22199600" y="110196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43053</xdr:rowOff>
    </xdr:from>
    <xdr:to>
      <xdr:col>116</xdr:col>
      <xdr:colOff>152400</xdr:colOff>
      <xdr:row>64</xdr:row>
      <xdr:rowOff>43053</xdr:rowOff>
    </xdr:to>
    <xdr:cxnSp macro="">
      <xdr:nvCxnSpPr>
        <xdr:cNvPr id="591" name="直線コネクタ 590">
          <a:extLst>
            <a:ext uri="{FF2B5EF4-FFF2-40B4-BE49-F238E27FC236}">
              <a16:creationId xmlns:a16="http://schemas.microsoft.com/office/drawing/2014/main" xmlns="" id="{C8C01B9D-1466-4BD5-BBC1-54D4BFDBDC6C}"/>
            </a:ext>
          </a:extLst>
        </xdr:cNvPr>
        <xdr:cNvCxnSpPr/>
      </xdr:nvCxnSpPr>
      <xdr:spPr>
        <a:xfrm>
          <a:off x="22072600" y="110158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592" name="【学校施設】&#10;一人当たり面積最大値テキスト">
          <a:extLst>
            <a:ext uri="{FF2B5EF4-FFF2-40B4-BE49-F238E27FC236}">
              <a16:creationId xmlns:a16="http://schemas.microsoft.com/office/drawing/2014/main" xmlns="" id="{45F70DA0-DAAB-473B-BBCB-57775A9263B5}"/>
            </a:ext>
          </a:extLst>
        </xdr:cNvPr>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593" name="直線コネクタ 592">
          <a:extLst>
            <a:ext uri="{FF2B5EF4-FFF2-40B4-BE49-F238E27FC236}">
              <a16:creationId xmlns:a16="http://schemas.microsoft.com/office/drawing/2014/main" xmlns="" id="{E42534DA-7F00-47A4-9AAB-A0160348E9EB}"/>
            </a:ext>
          </a:extLst>
        </xdr:cNvPr>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594" name="【学校施設】&#10;一人当たり面積平均値テキスト">
          <a:extLst>
            <a:ext uri="{FF2B5EF4-FFF2-40B4-BE49-F238E27FC236}">
              <a16:creationId xmlns:a16="http://schemas.microsoft.com/office/drawing/2014/main" xmlns="" id="{63F41B97-D74A-4EA1-B708-A9D29BFE476F}"/>
            </a:ext>
          </a:extLst>
        </xdr:cNvPr>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595" name="フローチャート: 判断 594">
          <a:extLst>
            <a:ext uri="{FF2B5EF4-FFF2-40B4-BE49-F238E27FC236}">
              <a16:creationId xmlns:a16="http://schemas.microsoft.com/office/drawing/2014/main" xmlns="" id="{BBF6BF4E-4129-4CDD-95AC-FF066DBBEDE6}"/>
            </a:ext>
          </a:extLst>
        </xdr:cNvPr>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163322</xdr:rowOff>
    </xdr:from>
    <xdr:to>
      <xdr:col>112</xdr:col>
      <xdr:colOff>38100</xdr:colOff>
      <xdr:row>62</xdr:row>
      <xdr:rowOff>93472</xdr:rowOff>
    </xdr:to>
    <xdr:sp macro="" textlink="">
      <xdr:nvSpPr>
        <xdr:cNvPr id="596" name="フローチャート: 判断 595">
          <a:extLst>
            <a:ext uri="{FF2B5EF4-FFF2-40B4-BE49-F238E27FC236}">
              <a16:creationId xmlns:a16="http://schemas.microsoft.com/office/drawing/2014/main" xmlns="" id="{A47969AA-60EC-4D6F-BDE0-A0F89D46C5B8}"/>
            </a:ext>
          </a:extLst>
        </xdr:cNvPr>
        <xdr:cNvSpPr/>
      </xdr:nvSpPr>
      <xdr:spPr>
        <a:xfrm>
          <a:off x="21272500" y="10621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26543</xdr:rowOff>
    </xdr:from>
    <xdr:to>
      <xdr:col>107</xdr:col>
      <xdr:colOff>101600</xdr:colOff>
      <xdr:row>62</xdr:row>
      <xdr:rowOff>128143</xdr:rowOff>
    </xdr:to>
    <xdr:sp macro="" textlink="">
      <xdr:nvSpPr>
        <xdr:cNvPr id="597" name="フローチャート: 判断 596">
          <a:extLst>
            <a:ext uri="{FF2B5EF4-FFF2-40B4-BE49-F238E27FC236}">
              <a16:creationId xmlns:a16="http://schemas.microsoft.com/office/drawing/2014/main" xmlns="" id="{B3F88B18-3BEE-4F40-A50D-01431E2CCD8B}"/>
            </a:ext>
          </a:extLst>
        </xdr:cNvPr>
        <xdr:cNvSpPr/>
      </xdr:nvSpPr>
      <xdr:spPr>
        <a:xfrm>
          <a:off x="20383500" y="10656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34163</xdr:rowOff>
    </xdr:from>
    <xdr:to>
      <xdr:col>102</xdr:col>
      <xdr:colOff>165100</xdr:colOff>
      <xdr:row>62</xdr:row>
      <xdr:rowOff>135763</xdr:rowOff>
    </xdr:to>
    <xdr:sp macro="" textlink="">
      <xdr:nvSpPr>
        <xdr:cNvPr id="598" name="フローチャート: 判断 597">
          <a:extLst>
            <a:ext uri="{FF2B5EF4-FFF2-40B4-BE49-F238E27FC236}">
              <a16:creationId xmlns:a16="http://schemas.microsoft.com/office/drawing/2014/main" xmlns="" id="{89C926DF-210B-4C0A-A796-F2C30B41313E}"/>
            </a:ext>
          </a:extLst>
        </xdr:cNvPr>
        <xdr:cNvSpPr/>
      </xdr:nvSpPr>
      <xdr:spPr>
        <a:xfrm>
          <a:off x="19494500" y="106640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37973</xdr:rowOff>
    </xdr:from>
    <xdr:to>
      <xdr:col>98</xdr:col>
      <xdr:colOff>38100</xdr:colOff>
      <xdr:row>62</xdr:row>
      <xdr:rowOff>139573</xdr:rowOff>
    </xdr:to>
    <xdr:sp macro="" textlink="">
      <xdr:nvSpPr>
        <xdr:cNvPr id="599" name="フローチャート: 判断 598">
          <a:extLst>
            <a:ext uri="{FF2B5EF4-FFF2-40B4-BE49-F238E27FC236}">
              <a16:creationId xmlns:a16="http://schemas.microsoft.com/office/drawing/2014/main" xmlns="" id="{1D68844D-4C61-431E-9B37-0FF5E2777D0E}"/>
            </a:ext>
          </a:extLst>
        </xdr:cNvPr>
        <xdr:cNvSpPr/>
      </xdr:nvSpPr>
      <xdr:spPr>
        <a:xfrm>
          <a:off x="18605500" y="10667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00" name="テキスト ボックス 599">
          <a:extLst>
            <a:ext uri="{FF2B5EF4-FFF2-40B4-BE49-F238E27FC236}">
              <a16:creationId xmlns:a16="http://schemas.microsoft.com/office/drawing/2014/main" xmlns="" id="{01D94E6B-5454-4AE0-8A37-E3BEE4B05493}"/>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01" name="テキスト ボックス 600">
          <a:extLst>
            <a:ext uri="{FF2B5EF4-FFF2-40B4-BE49-F238E27FC236}">
              <a16:creationId xmlns:a16="http://schemas.microsoft.com/office/drawing/2014/main" xmlns="" id="{A1379B6D-58D6-4653-8DF4-DC2524000B5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02" name="テキスト ボックス 601">
          <a:extLst>
            <a:ext uri="{FF2B5EF4-FFF2-40B4-BE49-F238E27FC236}">
              <a16:creationId xmlns:a16="http://schemas.microsoft.com/office/drawing/2014/main" xmlns="" id="{80B84EB3-A844-4BF4-BC8A-2086A3AC76A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03" name="テキスト ボックス 602">
          <a:extLst>
            <a:ext uri="{FF2B5EF4-FFF2-40B4-BE49-F238E27FC236}">
              <a16:creationId xmlns:a16="http://schemas.microsoft.com/office/drawing/2014/main" xmlns="" id="{4030B81A-257D-4661-B34C-54BA9CE4193A}"/>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04" name="テキスト ボックス 603">
          <a:extLst>
            <a:ext uri="{FF2B5EF4-FFF2-40B4-BE49-F238E27FC236}">
              <a16:creationId xmlns:a16="http://schemas.microsoft.com/office/drawing/2014/main" xmlns="" id="{D9116C75-E38C-44A8-B735-C80C46A1DB94}"/>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26162</xdr:rowOff>
    </xdr:from>
    <xdr:to>
      <xdr:col>116</xdr:col>
      <xdr:colOff>114300</xdr:colOff>
      <xdr:row>63</xdr:row>
      <xdr:rowOff>127762</xdr:rowOff>
    </xdr:to>
    <xdr:sp macro="" textlink="">
      <xdr:nvSpPr>
        <xdr:cNvPr id="605" name="楕円 604">
          <a:extLst>
            <a:ext uri="{FF2B5EF4-FFF2-40B4-BE49-F238E27FC236}">
              <a16:creationId xmlns:a16="http://schemas.microsoft.com/office/drawing/2014/main" xmlns="" id="{369796A2-E6A8-40EE-856F-C363F65D1D1C}"/>
            </a:ext>
          </a:extLst>
        </xdr:cNvPr>
        <xdr:cNvSpPr/>
      </xdr:nvSpPr>
      <xdr:spPr>
        <a:xfrm>
          <a:off x="22110700" y="10827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4589</xdr:rowOff>
    </xdr:from>
    <xdr:ext cx="469744" cy="259045"/>
    <xdr:sp macro="" textlink="">
      <xdr:nvSpPr>
        <xdr:cNvPr id="606" name="【学校施設】&#10;一人当たり面積該当値テキスト">
          <a:extLst>
            <a:ext uri="{FF2B5EF4-FFF2-40B4-BE49-F238E27FC236}">
              <a16:creationId xmlns:a16="http://schemas.microsoft.com/office/drawing/2014/main" xmlns="" id="{14FA33FA-A92A-4242-97AB-2EC559B5AEA8}"/>
            </a:ext>
          </a:extLst>
        </xdr:cNvPr>
        <xdr:cNvSpPr txBox="1"/>
      </xdr:nvSpPr>
      <xdr:spPr>
        <a:xfrm>
          <a:off x="22199600" y="1080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28829</xdr:rowOff>
    </xdr:from>
    <xdr:to>
      <xdr:col>112</xdr:col>
      <xdr:colOff>38100</xdr:colOff>
      <xdr:row>63</xdr:row>
      <xdr:rowOff>130429</xdr:rowOff>
    </xdr:to>
    <xdr:sp macro="" textlink="">
      <xdr:nvSpPr>
        <xdr:cNvPr id="607" name="楕円 606">
          <a:extLst>
            <a:ext uri="{FF2B5EF4-FFF2-40B4-BE49-F238E27FC236}">
              <a16:creationId xmlns:a16="http://schemas.microsoft.com/office/drawing/2014/main" xmlns="" id="{45D6DFD4-8106-4241-AFA1-652E46A2182E}"/>
            </a:ext>
          </a:extLst>
        </xdr:cNvPr>
        <xdr:cNvSpPr/>
      </xdr:nvSpPr>
      <xdr:spPr>
        <a:xfrm>
          <a:off x="21272500" y="10830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76962</xdr:rowOff>
    </xdr:from>
    <xdr:to>
      <xdr:col>116</xdr:col>
      <xdr:colOff>63500</xdr:colOff>
      <xdr:row>63</xdr:row>
      <xdr:rowOff>79629</xdr:rowOff>
    </xdr:to>
    <xdr:cxnSp macro="">
      <xdr:nvCxnSpPr>
        <xdr:cNvPr id="608" name="直線コネクタ 607">
          <a:extLst>
            <a:ext uri="{FF2B5EF4-FFF2-40B4-BE49-F238E27FC236}">
              <a16:creationId xmlns:a16="http://schemas.microsoft.com/office/drawing/2014/main" xmlns="" id="{C5C7DAD7-2213-4B01-BE18-D100587906E8}"/>
            </a:ext>
          </a:extLst>
        </xdr:cNvPr>
        <xdr:cNvCxnSpPr/>
      </xdr:nvCxnSpPr>
      <xdr:spPr>
        <a:xfrm flipV="1">
          <a:off x="21323300" y="10878312"/>
          <a:ext cx="838200" cy="2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35687</xdr:rowOff>
    </xdr:from>
    <xdr:to>
      <xdr:col>107</xdr:col>
      <xdr:colOff>101600</xdr:colOff>
      <xdr:row>63</xdr:row>
      <xdr:rowOff>137287</xdr:rowOff>
    </xdr:to>
    <xdr:sp macro="" textlink="">
      <xdr:nvSpPr>
        <xdr:cNvPr id="609" name="楕円 608">
          <a:extLst>
            <a:ext uri="{FF2B5EF4-FFF2-40B4-BE49-F238E27FC236}">
              <a16:creationId xmlns:a16="http://schemas.microsoft.com/office/drawing/2014/main" xmlns="" id="{DD323946-65F4-4D12-8B0F-A77347F4DF77}"/>
            </a:ext>
          </a:extLst>
        </xdr:cNvPr>
        <xdr:cNvSpPr/>
      </xdr:nvSpPr>
      <xdr:spPr>
        <a:xfrm>
          <a:off x="20383500" y="1083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79629</xdr:rowOff>
    </xdr:from>
    <xdr:to>
      <xdr:col>111</xdr:col>
      <xdr:colOff>177800</xdr:colOff>
      <xdr:row>63</xdr:row>
      <xdr:rowOff>86487</xdr:rowOff>
    </xdr:to>
    <xdr:cxnSp macro="">
      <xdr:nvCxnSpPr>
        <xdr:cNvPr id="610" name="直線コネクタ 609">
          <a:extLst>
            <a:ext uri="{FF2B5EF4-FFF2-40B4-BE49-F238E27FC236}">
              <a16:creationId xmlns:a16="http://schemas.microsoft.com/office/drawing/2014/main" xmlns="" id="{3A0D3FE6-0C67-44BC-8A0E-D67F6A43FE3D}"/>
            </a:ext>
          </a:extLst>
        </xdr:cNvPr>
        <xdr:cNvCxnSpPr/>
      </xdr:nvCxnSpPr>
      <xdr:spPr>
        <a:xfrm flipV="1">
          <a:off x="20434300" y="10880979"/>
          <a:ext cx="889000" cy="6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41021</xdr:rowOff>
    </xdr:from>
    <xdr:to>
      <xdr:col>102</xdr:col>
      <xdr:colOff>165100</xdr:colOff>
      <xdr:row>63</xdr:row>
      <xdr:rowOff>142621</xdr:rowOff>
    </xdr:to>
    <xdr:sp macro="" textlink="">
      <xdr:nvSpPr>
        <xdr:cNvPr id="611" name="楕円 610">
          <a:extLst>
            <a:ext uri="{FF2B5EF4-FFF2-40B4-BE49-F238E27FC236}">
              <a16:creationId xmlns:a16="http://schemas.microsoft.com/office/drawing/2014/main" xmlns="" id="{4131D348-CDCA-4CB5-93EF-292E2A1BB470}"/>
            </a:ext>
          </a:extLst>
        </xdr:cNvPr>
        <xdr:cNvSpPr/>
      </xdr:nvSpPr>
      <xdr:spPr>
        <a:xfrm>
          <a:off x="19494500" y="10842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86487</xdr:rowOff>
    </xdr:from>
    <xdr:to>
      <xdr:col>107</xdr:col>
      <xdr:colOff>50800</xdr:colOff>
      <xdr:row>63</xdr:row>
      <xdr:rowOff>91821</xdr:rowOff>
    </xdr:to>
    <xdr:cxnSp macro="">
      <xdr:nvCxnSpPr>
        <xdr:cNvPr id="612" name="直線コネクタ 611">
          <a:extLst>
            <a:ext uri="{FF2B5EF4-FFF2-40B4-BE49-F238E27FC236}">
              <a16:creationId xmlns:a16="http://schemas.microsoft.com/office/drawing/2014/main" xmlns="" id="{C5045645-5B3F-4BE7-8BB0-555A22208846}"/>
            </a:ext>
          </a:extLst>
        </xdr:cNvPr>
        <xdr:cNvCxnSpPr/>
      </xdr:nvCxnSpPr>
      <xdr:spPr>
        <a:xfrm flipV="1">
          <a:off x="19545300" y="10887837"/>
          <a:ext cx="8890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46736</xdr:rowOff>
    </xdr:from>
    <xdr:to>
      <xdr:col>98</xdr:col>
      <xdr:colOff>38100</xdr:colOff>
      <xdr:row>63</xdr:row>
      <xdr:rowOff>148336</xdr:rowOff>
    </xdr:to>
    <xdr:sp macro="" textlink="">
      <xdr:nvSpPr>
        <xdr:cNvPr id="613" name="楕円 612">
          <a:extLst>
            <a:ext uri="{FF2B5EF4-FFF2-40B4-BE49-F238E27FC236}">
              <a16:creationId xmlns:a16="http://schemas.microsoft.com/office/drawing/2014/main" xmlns="" id="{8A5046A2-A5AE-4159-871C-DFDD7697E273}"/>
            </a:ext>
          </a:extLst>
        </xdr:cNvPr>
        <xdr:cNvSpPr/>
      </xdr:nvSpPr>
      <xdr:spPr>
        <a:xfrm>
          <a:off x="18605500" y="10848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91821</xdr:rowOff>
    </xdr:from>
    <xdr:to>
      <xdr:col>102</xdr:col>
      <xdr:colOff>114300</xdr:colOff>
      <xdr:row>63</xdr:row>
      <xdr:rowOff>97536</xdr:rowOff>
    </xdr:to>
    <xdr:cxnSp macro="">
      <xdr:nvCxnSpPr>
        <xdr:cNvPr id="614" name="直線コネクタ 613">
          <a:extLst>
            <a:ext uri="{FF2B5EF4-FFF2-40B4-BE49-F238E27FC236}">
              <a16:creationId xmlns:a16="http://schemas.microsoft.com/office/drawing/2014/main" xmlns="" id="{5E914D5C-D61C-4E41-9D51-72D6FDC842C0}"/>
            </a:ext>
          </a:extLst>
        </xdr:cNvPr>
        <xdr:cNvCxnSpPr/>
      </xdr:nvCxnSpPr>
      <xdr:spPr>
        <a:xfrm flipV="1">
          <a:off x="18656300" y="10893171"/>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109999</xdr:rowOff>
    </xdr:from>
    <xdr:ext cx="469744" cy="259045"/>
    <xdr:sp macro="" textlink="">
      <xdr:nvSpPr>
        <xdr:cNvPr id="615" name="n_1aveValue【学校施設】&#10;一人当たり面積">
          <a:extLst>
            <a:ext uri="{FF2B5EF4-FFF2-40B4-BE49-F238E27FC236}">
              <a16:creationId xmlns:a16="http://schemas.microsoft.com/office/drawing/2014/main" xmlns="" id="{027E579F-F3B0-4B3F-B19C-517451B409DA}"/>
            </a:ext>
          </a:extLst>
        </xdr:cNvPr>
        <xdr:cNvSpPr txBox="1"/>
      </xdr:nvSpPr>
      <xdr:spPr>
        <a:xfrm>
          <a:off x="21075727" y="103969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144670</xdr:rowOff>
    </xdr:from>
    <xdr:ext cx="469744" cy="259045"/>
    <xdr:sp macro="" textlink="">
      <xdr:nvSpPr>
        <xdr:cNvPr id="616" name="n_2aveValue【学校施設】&#10;一人当たり面積">
          <a:extLst>
            <a:ext uri="{FF2B5EF4-FFF2-40B4-BE49-F238E27FC236}">
              <a16:creationId xmlns:a16="http://schemas.microsoft.com/office/drawing/2014/main" xmlns="" id="{679C0FBF-8C0E-4E1A-814E-7867598742B8}"/>
            </a:ext>
          </a:extLst>
        </xdr:cNvPr>
        <xdr:cNvSpPr txBox="1"/>
      </xdr:nvSpPr>
      <xdr:spPr>
        <a:xfrm>
          <a:off x="20199427" y="104316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152290</xdr:rowOff>
    </xdr:from>
    <xdr:ext cx="469744" cy="259045"/>
    <xdr:sp macro="" textlink="">
      <xdr:nvSpPr>
        <xdr:cNvPr id="617" name="n_3aveValue【学校施設】&#10;一人当たり面積">
          <a:extLst>
            <a:ext uri="{FF2B5EF4-FFF2-40B4-BE49-F238E27FC236}">
              <a16:creationId xmlns:a16="http://schemas.microsoft.com/office/drawing/2014/main" xmlns="" id="{718C45C8-88BC-4A2D-8C13-0DBCCE339E5B}"/>
            </a:ext>
          </a:extLst>
        </xdr:cNvPr>
        <xdr:cNvSpPr txBox="1"/>
      </xdr:nvSpPr>
      <xdr:spPr>
        <a:xfrm>
          <a:off x="19310427" y="10439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156100</xdr:rowOff>
    </xdr:from>
    <xdr:ext cx="469744" cy="259045"/>
    <xdr:sp macro="" textlink="">
      <xdr:nvSpPr>
        <xdr:cNvPr id="618" name="n_4aveValue【学校施設】&#10;一人当たり面積">
          <a:extLst>
            <a:ext uri="{FF2B5EF4-FFF2-40B4-BE49-F238E27FC236}">
              <a16:creationId xmlns:a16="http://schemas.microsoft.com/office/drawing/2014/main" xmlns="" id="{A4F99420-4E66-489C-A508-B53F0CDEFC27}"/>
            </a:ext>
          </a:extLst>
        </xdr:cNvPr>
        <xdr:cNvSpPr txBox="1"/>
      </xdr:nvSpPr>
      <xdr:spPr>
        <a:xfrm>
          <a:off x="18421427" y="10443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121556</xdr:rowOff>
    </xdr:from>
    <xdr:ext cx="469744" cy="259045"/>
    <xdr:sp macro="" textlink="">
      <xdr:nvSpPr>
        <xdr:cNvPr id="619" name="n_1mainValue【学校施設】&#10;一人当たり面積">
          <a:extLst>
            <a:ext uri="{FF2B5EF4-FFF2-40B4-BE49-F238E27FC236}">
              <a16:creationId xmlns:a16="http://schemas.microsoft.com/office/drawing/2014/main" xmlns="" id="{AAF1DBC9-6035-4801-B35B-FEDC57BB80E3}"/>
            </a:ext>
          </a:extLst>
        </xdr:cNvPr>
        <xdr:cNvSpPr txBox="1"/>
      </xdr:nvSpPr>
      <xdr:spPr>
        <a:xfrm>
          <a:off x="21075727" y="109229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128414</xdr:rowOff>
    </xdr:from>
    <xdr:ext cx="469744" cy="259045"/>
    <xdr:sp macro="" textlink="">
      <xdr:nvSpPr>
        <xdr:cNvPr id="620" name="n_2mainValue【学校施設】&#10;一人当たり面積">
          <a:extLst>
            <a:ext uri="{FF2B5EF4-FFF2-40B4-BE49-F238E27FC236}">
              <a16:creationId xmlns:a16="http://schemas.microsoft.com/office/drawing/2014/main" xmlns="" id="{EE2F570B-5570-4E43-90C4-7BBE5C085207}"/>
            </a:ext>
          </a:extLst>
        </xdr:cNvPr>
        <xdr:cNvSpPr txBox="1"/>
      </xdr:nvSpPr>
      <xdr:spPr>
        <a:xfrm>
          <a:off x="20199427" y="109297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133748</xdr:rowOff>
    </xdr:from>
    <xdr:ext cx="469744" cy="259045"/>
    <xdr:sp macro="" textlink="">
      <xdr:nvSpPr>
        <xdr:cNvPr id="621" name="n_3mainValue【学校施設】&#10;一人当たり面積">
          <a:extLst>
            <a:ext uri="{FF2B5EF4-FFF2-40B4-BE49-F238E27FC236}">
              <a16:creationId xmlns:a16="http://schemas.microsoft.com/office/drawing/2014/main" xmlns="" id="{288B4395-AEB1-4C00-8049-8D65125485DC}"/>
            </a:ext>
          </a:extLst>
        </xdr:cNvPr>
        <xdr:cNvSpPr txBox="1"/>
      </xdr:nvSpPr>
      <xdr:spPr>
        <a:xfrm>
          <a:off x="19310427" y="109350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139463</xdr:rowOff>
    </xdr:from>
    <xdr:ext cx="469744" cy="259045"/>
    <xdr:sp macro="" textlink="">
      <xdr:nvSpPr>
        <xdr:cNvPr id="622" name="n_4mainValue【学校施設】&#10;一人当たり面積">
          <a:extLst>
            <a:ext uri="{FF2B5EF4-FFF2-40B4-BE49-F238E27FC236}">
              <a16:creationId xmlns:a16="http://schemas.microsoft.com/office/drawing/2014/main" xmlns="" id="{054ABE8B-31C8-4F49-A565-89A12B0D60AF}"/>
            </a:ext>
          </a:extLst>
        </xdr:cNvPr>
        <xdr:cNvSpPr txBox="1"/>
      </xdr:nvSpPr>
      <xdr:spPr>
        <a:xfrm>
          <a:off x="18421427" y="109408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23" name="正方形/長方形 622">
          <a:extLst>
            <a:ext uri="{FF2B5EF4-FFF2-40B4-BE49-F238E27FC236}">
              <a16:creationId xmlns:a16="http://schemas.microsoft.com/office/drawing/2014/main" xmlns="" id="{C679CDB5-87E5-4563-8546-3F54D61E6045}"/>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24" name="正方形/長方形 623">
          <a:extLst>
            <a:ext uri="{FF2B5EF4-FFF2-40B4-BE49-F238E27FC236}">
              <a16:creationId xmlns:a16="http://schemas.microsoft.com/office/drawing/2014/main" xmlns="" id="{49438E34-9680-4EE7-B93D-D9FC19852DB4}"/>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5" name="正方形/長方形 624">
          <a:extLst>
            <a:ext uri="{FF2B5EF4-FFF2-40B4-BE49-F238E27FC236}">
              <a16:creationId xmlns:a16="http://schemas.microsoft.com/office/drawing/2014/main" xmlns="" id="{914C306F-16CA-48A3-A39F-C59B8727E32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6" name="正方形/長方形 625">
          <a:extLst>
            <a:ext uri="{FF2B5EF4-FFF2-40B4-BE49-F238E27FC236}">
              <a16:creationId xmlns:a16="http://schemas.microsoft.com/office/drawing/2014/main" xmlns="" id="{B9D1DCF6-244B-4EF0-81E9-1ECAC9E89065}"/>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7" name="正方形/長方形 626">
          <a:extLst>
            <a:ext uri="{FF2B5EF4-FFF2-40B4-BE49-F238E27FC236}">
              <a16:creationId xmlns:a16="http://schemas.microsoft.com/office/drawing/2014/main" xmlns="" id="{5658938A-9E3D-4F9B-8109-A7FF1461B5E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8" name="正方形/長方形 627">
          <a:extLst>
            <a:ext uri="{FF2B5EF4-FFF2-40B4-BE49-F238E27FC236}">
              <a16:creationId xmlns:a16="http://schemas.microsoft.com/office/drawing/2014/main" xmlns="" id="{7C4CDD7F-F6AE-4211-B088-7C95A7522FC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9" name="正方形/長方形 628">
          <a:extLst>
            <a:ext uri="{FF2B5EF4-FFF2-40B4-BE49-F238E27FC236}">
              <a16:creationId xmlns:a16="http://schemas.microsoft.com/office/drawing/2014/main" xmlns="" id="{621DDE80-2FE2-4D65-AC5B-F8D08DD0C5B6}"/>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30" name="正方形/長方形 629">
          <a:extLst>
            <a:ext uri="{FF2B5EF4-FFF2-40B4-BE49-F238E27FC236}">
              <a16:creationId xmlns:a16="http://schemas.microsoft.com/office/drawing/2014/main" xmlns="" id="{B6C502A8-A38C-4FBF-B0BC-699B4188854C}"/>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31" name="正方形/長方形 630">
          <a:extLst>
            <a:ext uri="{FF2B5EF4-FFF2-40B4-BE49-F238E27FC236}">
              <a16:creationId xmlns:a16="http://schemas.microsoft.com/office/drawing/2014/main" xmlns="" id="{315150BA-B02A-4B7C-A6CE-276D94D1E90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2" name="正方形/長方形 631">
          <a:extLst>
            <a:ext uri="{FF2B5EF4-FFF2-40B4-BE49-F238E27FC236}">
              <a16:creationId xmlns:a16="http://schemas.microsoft.com/office/drawing/2014/main" xmlns="" id="{80E21ADA-73A0-4BAD-B21E-082EE820CF3A}"/>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3" name="正方形/長方形 632">
          <a:extLst>
            <a:ext uri="{FF2B5EF4-FFF2-40B4-BE49-F238E27FC236}">
              <a16:creationId xmlns:a16="http://schemas.microsoft.com/office/drawing/2014/main" xmlns="" id="{2B41C055-83D4-4847-9D90-881E61593EDD}"/>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34" name="正方形/長方形 633">
          <a:extLst>
            <a:ext uri="{FF2B5EF4-FFF2-40B4-BE49-F238E27FC236}">
              <a16:creationId xmlns:a16="http://schemas.microsoft.com/office/drawing/2014/main" xmlns="" id="{7D835A29-84BE-4A84-9E3F-BD5E0941E559}"/>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5" name="正方形/長方形 634">
          <a:extLst>
            <a:ext uri="{FF2B5EF4-FFF2-40B4-BE49-F238E27FC236}">
              <a16:creationId xmlns:a16="http://schemas.microsoft.com/office/drawing/2014/main" xmlns="" id="{323A28DD-2015-4042-A799-08C2AF612B3A}"/>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6" name="正方形/長方形 635">
          <a:extLst>
            <a:ext uri="{FF2B5EF4-FFF2-40B4-BE49-F238E27FC236}">
              <a16:creationId xmlns:a16="http://schemas.microsoft.com/office/drawing/2014/main" xmlns="" id="{42579007-6E43-4258-A7FA-7CAB5DC75297}"/>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7" name="正方形/長方形 636">
          <a:extLst>
            <a:ext uri="{FF2B5EF4-FFF2-40B4-BE49-F238E27FC236}">
              <a16:creationId xmlns:a16="http://schemas.microsoft.com/office/drawing/2014/main" xmlns="" id="{FCBF9893-C4BD-4E2F-9C38-F485A6470E7B}"/>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8" name="正方形/長方形 637">
          <a:extLst>
            <a:ext uri="{FF2B5EF4-FFF2-40B4-BE49-F238E27FC236}">
              <a16:creationId xmlns:a16="http://schemas.microsoft.com/office/drawing/2014/main" xmlns="" id="{7B632DC7-F39D-4017-B6DC-EC5C2AEBD19F}"/>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9" name="正方形/長方形 638">
          <a:extLst>
            <a:ext uri="{FF2B5EF4-FFF2-40B4-BE49-F238E27FC236}">
              <a16:creationId xmlns:a16="http://schemas.microsoft.com/office/drawing/2014/main" xmlns="" id="{BD85A0A5-8EE6-4EA2-BD6F-F7FADADB8D9F}"/>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0" name="正方形/長方形 639">
          <a:extLst>
            <a:ext uri="{FF2B5EF4-FFF2-40B4-BE49-F238E27FC236}">
              <a16:creationId xmlns:a16="http://schemas.microsoft.com/office/drawing/2014/main" xmlns="" id="{476500E6-E48D-4400-AF13-CDC3E383EABA}"/>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1" name="正方形/長方形 640">
          <a:extLst>
            <a:ext uri="{FF2B5EF4-FFF2-40B4-BE49-F238E27FC236}">
              <a16:creationId xmlns:a16="http://schemas.microsoft.com/office/drawing/2014/main" xmlns="" id="{99D665B9-E554-489B-894A-0F14F89B4F1A}"/>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2" name="正方形/長方形 641">
          <a:extLst>
            <a:ext uri="{FF2B5EF4-FFF2-40B4-BE49-F238E27FC236}">
              <a16:creationId xmlns:a16="http://schemas.microsoft.com/office/drawing/2014/main" xmlns="" id="{F0B5649A-1B62-436E-A591-DFA4A8BD424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3" name="正方形/長方形 642">
          <a:extLst>
            <a:ext uri="{FF2B5EF4-FFF2-40B4-BE49-F238E27FC236}">
              <a16:creationId xmlns:a16="http://schemas.microsoft.com/office/drawing/2014/main" xmlns="" id="{7D1A9A85-3B5C-4F39-90B0-B325EA9F733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4" name="正方形/長方形 643">
          <a:extLst>
            <a:ext uri="{FF2B5EF4-FFF2-40B4-BE49-F238E27FC236}">
              <a16:creationId xmlns:a16="http://schemas.microsoft.com/office/drawing/2014/main" xmlns="" id="{A43A11D1-E876-4B63-8B67-CC1C5B35105E}"/>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5" name="正方形/長方形 644">
          <a:extLst>
            <a:ext uri="{FF2B5EF4-FFF2-40B4-BE49-F238E27FC236}">
              <a16:creationId xmlns:a16="http://schemas.microsoft.com/office/drawing/2014/main" xmlns="" id="{D83B2183-4434-46D6-9713-E87B0D08E30A}"/>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6" name="正方形/長方形 645">
          <a:extLst>
            <a:ext uri="{FF2B5EF4-FFF2-40B4-BE49-F238E27FC236}">
              <a16:creationId xmlns:a16="http://schemas.microsoft.com/office/drawing/2014/main" xmlns="" id="{70DB4B77-73DE-4A8B-B9A3-BE30EE5475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7" name="テキスト ボックス 646">
          <a:extLst>
            <a:ext uri="{FF2B5EF4-FFF2-40B4-BE49-F238E27FC236}">
              <a16:creationId xmlns:a16="http://schemas.microsoft.com/office/drawing/2014/main" xmlns="" id="{2F7903E1-0458-4BC5-B6BF-DD5AFE59D5A2}"/>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8" name="直線コネクタ 647">
          <a:extLst>
            <a:ext uri="{FF2B5EF4-FFF2-40B4-BE49-F238E27FC236}">
              <a16:creationId xmlns:a16="http://schemas.microsoft.com/office/drawing/2014/main" xmlns="" id="{D28B4B94-5148-4A1F-A5B1-2092FA5E304C}"/>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9" name="テキスト ボックス 648">
          <a:extLst>
            <a:ext uri="{FF2B5EF4-FFF2-40B4-BE49-F238E27FC236}">
              <a16:creationId xmlns:a16="http://schemas.microsoft.com/office/drawing/2014/main" xmlns="" id="{4E9ADDFC-6B60-4150-B0E1-1FF2728C6B4E}"/>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50" name="直線コネクタ 649">
          <a:extLst>
            <a:ext uri="{FF2B5EF4-FFF2-40B4-BE49-F238E27FC236}">
              <a16:creationId xmlns:a16="http://schemas.microsoft.com/office/drawing/2014/main" xmlns="" id="{37A483B7-445A-447D-BDC2-95CC74DC3DA6}"/>
            </a:ext>
          </a:extLst>
        </xdr:cNvPr>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1" name="テキスト ボックス 650">
          <a:extLst>
            <a:ext uri="{FF2B5EF4-FFF2-40B4-BE49-F238E27FC236}">
              <a16:creationId xmlns:a16="http://schemas.microsoft.com/office/drawing/2014/main" xmlns="" id="{D5FBB73B-4404-43DD-92E7-DDD36EE96185}"/>
            </a:ext>
          </a:extLst>
        </xdr:cNvPr>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2" name="直線コネクタ 651">
          <a:extLst>
            <a:ext uri="{FF2B5EF4-FFF2-40B4-BE49-F238E27FC236}">
              <a16:creationId xmlns:a16="http://schemas.microsoft.com/office/drawing/2014/main" xmlns="" id="{9F83B7E9-B103-4D53-8A42-2EAB5C12AB99}"/>
            </a:ext>
          </a:extLst>
        </xdr:cNvPr>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3" name="テキスト ボックス 652">
          <a:extLst>
            <a:ext uri="{FF2B5EF4-FFF2-40B4-BE49-F238E27FC236}">
              <a16:creationId xmlns:a16="http://schemas.microsoft.com/office/drawing/2014/main" xmlns="" id="{BEB8E8CC-584D-4E03-BB44-80DD712C0B1C}"/>
            </a:ext>
          </a:extLst>
        </xdr:cNvPr>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4" name="直線コネクタ 653">
          <a:extLst>
            <a:ext uri="{FF2B5EF4-FFF2-40B4-BE49-F238E27FC236}">
              <a16:creationId xmlns:a16="http://schemas.microsoft.com/office/drawing/2014/main" xmlns="" id="{159F314C-FAA1-494D-B038-23AE40009518}"/>
            </a:ext>
          </a:extLst>
        </xdr:cNvPr>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5" name="テキスト ボックス 654">
          <a:extLst>
            <a:ext uri="{FF2B5EF4-FFF2-40B4-BE49-F238E27FC236}">
              <a16:creationId xmlns:a16="http://schemas.microsoft.com/office/drawing/2014/main" xmlns="" id="{16B4C1E6-670A-4A10-844A-23F8FC516DB0}"/>
            </a:ext>
          </a:extLst>
        </xdr:cNvPr>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6" name="直線コネクタ 655">
          <a:extLst>
            <a:ext uri="{FF2B5EF4-FFF2-40B4-BE49-F238E27FC236}">
              <a16:creationId xmlns:a16="http://schemas.microsoft.com/office/drawing/2014/main" xmlns="" id="{188B6D53-7355-43F1-88FE-CBCC26D69014}"/>
            </a:ext>
          </a:extLst>
        </xdr:cNvPr>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7" name="テキスト ボックス 656">
          <a:extLst>
            <a:ext uri="{FF2B5EF4-FFF2-40B4-BE49-F238E27FC236}">
              <a16:creationId xmlns:a16="http://schemas.microsoft.com/office/drawing/2014/main" xmlns="" id="{E3135199-F7EC-4388-BCD9-C35FD653523C}"/>
            </a:ext>
          </a:extLst>
        </xdr:cNvPr>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8" name="直線コネクタ 657">
          <a:extLst>
            <a:ext uri="{FF2B5EF4-FFF2-40B4-BE49-F238E27FC236}">
              <a16:creationId xmlns:a16="http://schemas.microsoft.com/office/drawing/2014/main" xmlns="" id="{8314255A-1C11-4301-ACB9-100B4977B1ED}"/>
            </a:ext>
          </a:extLst>
        </xdr:cNvPr>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659" name="テキスト ボックス 658">
          <a:extLst>
            <a:ext uri="{FF2B5EF4-FFF2-40B4-BE49-F238E27FC236}">
              <a16:creationId xmlns:a16="http://schemas.microsoft.com/office/drawing/2014/main" xmlns="" id="{276C6DEF-FA6C-4E80-812C-9AFC61D76AED}"/>
            </a:ext>
          </a:extLst>
        </xdr:cNvPr>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0" name="直線コネクタ 659">
          <a:extLst>
            <a:ext uri="{FF2B5EF4-FFF2-40B4-BE49-F238E27FC236}">
              <a16:creationId xmlns:a16="http://schemas.microsoft.com/office/drawing/2014/main" xmlns="" id="{2C08F422-DF6B-4CE4-B973-2CAA8490B63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a:extLst>
            <a:ext uri="{FF2B5EF4-FFF2-40B4-BE49-F238E27FC236}">
              <a16:creationId xmlns:a16="http://schemas.microsoft.com/office/drawing/2014/main" xmlns="" id="{B6689076-C20C-4022-8A1B-EECD0DCE014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0</xdr:rowOff>
    </xdr:from>
    <xdr:to>
      <xdr:col>85</xdr:col>
      <xdr:colOff>126364</xdr:colOff>
      <xdr:row>107</xdr:row>
      <xdr:rowOff>69850</xdr:rowOff>
    </xdr:to>
    <xdr:cxnSp macro="">
      <xdr:nvCxnSpPr>
        <xdr:cNvPr id="662" name="直線コネクタ 661">
          <a:extLst>
            <a:ext uri="{FF2B5EF4-FFF2-40B4-BE49-F238E27FC236}">
              <a16:creationId xmlns:a16="http://schemas.microsoft.com/office/drawing/2014/main" xmlns="" id="{8F239B61-7E56-47F1-95BE-5F858BB9FB04}"/>
            </a:ext>
          </a:extLst>
        </xdr:cNvPr>
        <xdr:cNvCxnSpPr/>
      </xdr:nvCxnSpPr>
      <xdr:spPr>
        <a:xfrm flipV="1">
          <a:off x="16318864" y="1714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73677</xdr:rowOff>
    </xdr:from>
    <xdr:ext cx="469744" cy="259045"/>
    <xdr:sp macro="" textlink="">
      <xdr:nvSpPr>
        <xdr:cNvPr id="663" name="【公民館】&#10;有形固定資産減価償却率最小値テキスト">
          <a:extLst>
            <a:ext uri="{FF2B5EF4-FFF2-40B4-BE49-F238E27FC236}">
              <a16:creationId xmlns:a16="http://schemas.microsoft.com/office/drawing/2014/main" xmlns="" id="{591B70F0-5FB3-49C7-A993-D594C86CECBA}"/>
            </a:ext>
          </a:extLst>
        </xdr:cNvPr>
        <xdr:cNvSpPr txBox="1"/>
      </xdr:nvSpPr>
      <xdr:spPr>
        <a:xfrm>
          <a:off x="16357600" y="1841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69850</xdr:rowOff>
    </xdr:from>
    <xdr:to>
      <xdr:col>86</xdr:col>
      <xdr:colOff>25400</xdr:colOff>
      <xdr:row>107</xdr:row>
      <xdr:rowOff>69850</xdr:rowOff>
    </xdr:to>
    <xdr:cxnSp macro="">
      <xdr:nvCxnSpPr>
        <xdr:cNvPr id="664" name="直線コネクタ 663">
          <a:extLst>
            <a:ext uri="{FF2B5EF4-FFF2-40B4-BE49-F238E27FC236}">
              <a16:creationId xmlns:a16="http://schemas.microsoft.com/office/drawing/2014/main" xmlns="" id="{825D5DF7-33CE-4CE0-B5BF-DFE64BA13086}"/>
            </a:ext>
          </a:extLst>
        </xdr:cNvPr>
        <xdr:cNvCxnSpPr/>
      </xdr:nvCxnSpPr>
      <xdr:spPr>
        <a:xfrm>
          <a:off x="16230600" y="184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118127</xdr:rowOff>
    </xdr:from>
    <xdr:ext cx="340478" cy="259045"/>
    <xdr:sp macro="" textlink="">
      <xdr:nvSpPr>
        <xdr:cNvPr id="665" name="【公民館】&#10;有形固定資産減価償却率最大値テキスト">
          <a:extLst>
            <a:ext uri="{FF2B5EF4-FFF2-40B4-BE49-F238E27FC236}">
              <a16:creationId xmlns:a16="http://schemas.microsoft.com/office/drawing/2014/main" xmlns="" id="{2CBC69B5-5C26-4931-83B6-9D7428EFFDE4}"/>
            </a:ext>
          </a:extLst>
        </xdr:cNvPr>
        <xdr:cNvSpPr txBox="1"/>
      </xdr:nvSpPr>
      <xdr:spPr>
        <a:xfrm>
          <a:off x="16357600" y="1692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0</xdr:rowOff>
    </xdr:from>
    <xdr:to>
      <xdr:col>86</xdr:col>
      <xdr:colOff>25400</xdr:colOff>
      <xdr:row>100</xdr:row>
      <xdr:rowOff>0</xdr:rowOff>
    </xdr:to>
    <xdr:cxnSp macro="">
      <xdr:nvCxnSpPr>
        <xdr:cNvPr id="666" name="直線コネクタ 665">
          <a:extLst>
            <a:ext uri="{FF2B5EF4-FFF2-40B4-BE49-F238E27FC236}">
              <a16:creationId xmlns:a16="http://schemas.microsoft.com/office/drawing/2014/main" xmlns="" id="{0340C69C-BE1B-42F5-AA5D-5EDF0F67EC9B}"/>
            </a:ext>
          </a:extLst>
        </xdr:cNvPr>
        <xdr:cNvCxnSpPr/>
      </xdr:nvCxnSpPr>
      <xdr:spPr>
        <a:xfrm>
          <a:off x="16230600" y="1714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58438</xdr:rowOff>
    </xdr:from>
    <xdr:ext cx="405111" cy="259045"/>
    <xdr:sp macro="" textlink="">
      <xdr:nvSpPr>
        <xdr:cNvPr id="667" name="【公民館】&#10;有形固定資産減価償却率平均値テキスト">
          <a:extLst>
            <a:ext uri="{FF2B5EF4-FFF2-40B4-BE49-F238E27FC236}">
              <a16:creationId xmlns:a16="http://schemas.microsoft.com/office/drawing/2014/main" xmlns="" id="{0DAE3338-8747-4733-A665-B188EC362DBA}"/>
            </a:ext>
          </a:extLst>
        </xdr:cNvPr>
        <xdr:cNvSpPr txBox="1"/>
      </xdr:nvSpPr>
      <xdr:spPr>
        <a:xfrm>
          <a:off x="16357600" y="1771778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35561</xdr:rowOff>
    </xdr:from>
    <xdr:to>
      <xdr:col>85</xdr:col>
      <xdr:colOff>177800</xdr:colOff>
      <xdr:row>104</xdr:row>
      <xdr:rowOff>137161</xdr:rowOff>
    </xdr:to>
    <xdr:sp macro="" textlink="">
      <xdr:nvSpPr>
        <xdr:cNvPr id="668" name="フローチャート: 判断 667">
          <a:extLst>
            <a:ext uri="{FF2B5EF4-FFF2-40B4-BE49-F238E27FC236}">
              <a16:creationId xmlns:a16="http://schemas.microsoft.com/office/drawing/2014/main" xmlns="" id="{817CFEE5-22EE-4405-8051-B5A9819B6543}"/>
            </a:ext>
          </a:extLst>
        </xdr:cNvPr>
        <xdr:cNvSpPr/>
      </xdr:nvSpPr>
      <xdr:spPr>
        <a:xfrm>
          <a:off x="16268700" y="1786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16511</xdr:rowOff>
    </xdr:from>
    <xdr:to>
      <xdr:col>81</xdr:col>
      <xdr:colOff>101600</xdr:colOff>
      <xdr:row>104</xdr:row>
      <xdr:rowOff>118111</xdr:rowOff>
    </xdr:to>
    <xdr:sp macro="" textlink="">
      <xdr:nvSpPr>
        <xdr:cNvPr id="669" name="フローチャート: 判断 668">
          <a:extLst>
            <a:ext uri="{FF2B5EF4-FFF2-40B4-BE49-F238E27FC236}">
              <a16:creationId xmlns:a16="http://schemas.microsoft.com/office/drawing/2014/main" xmlns="" id="{B37205EE-3D5B-476F-96C8-D2EF565621FC}"/>
            </a:ext>
          </a:extLst>
        </xdr:cNvPr>
        <xdr:cNvSpPr/>
      </xdr:nvSpPr>
      <xdr:spPr>
        <a:xfrm>
          <a:off x="15430500" y="17847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31750</xdr:rowOff>
    </xdr:from>
    <xdr:to>
      <xdr:col>76</xdr:col>
      <xdr:colOff>165100</xdr:colOff>
      <xdr:row>104</xdr:row>
      <xdr:rowOff>133350</xdr:rowOff>
    </xdr:to>
    <xdr:sp macro="" textlink="">
      <xdr:nvSpPr>
        <xdr:cNvPr id="670" name="フローチャート: 判断 669">
          <a:extLst>
            <a:ext uri="{FF2B5EF4-FFF2-40B4-BE49-F238E27FC236}">
              <a16:creationId xmlns:a16="http://schemas.microsoft.com/office/drawing/2014/main" xmlns="" id="{C5C427AE-DB0E-4FC6-819F-B75195A82022}"/>
            </a:ext>
          </a:extLst>
        </xdr:cNvPr>
        <xdr:cNvSpPr/>
      </xdr:nvSpPr>
      <xdr:spPr>
        <a:xfrm>
          <a:off x="14541500" y="17862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22861</xdr:rowOff>
    </xdr:from>
    <xdr:to>
      <xdr:col>72</xdr:col>
      <xdr:colOff>38100</xdr:colOff>
      <xdr:row>104</xdr:row>
      <xdr:rowOff>124461</xdr:rowOff>
    </xdr:to>
    <xdr:sp macro="" textlink="">
      <xdr:nvSpPr>
        <xdr:cNvPr id="671" name="フローチャート: 判断 670">
          <a:extLst>
            <a:ext uri="{FF2B5EF4-FFF2-40B4-BE49-F238E27FC236}">
              <a16:creationId xmlns:a16="http://schemas.microsoft.com/office/drawing/2014/main" xmlns="" id="{7BF0D97E-CAB5-4ABB-8EC7-EA359B60C215}"/>
            </a:ext>
          </a:extLst>
        </xdr:cNvPr>
        <xdr:cNvSpPr/>
      </xdr:nvSpPr>
      <xdr:spPr>
        <a:xfrm>
          <a:off x="13652500" y="17853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21589</xdr:rowOff>
    </xdr:from>
    <xdr:to>
      <xdr:col>67</xdr:col>
      <xdr:colOff>101600</xdr:colOff>
      <xdr:row>104</xdr:row>
      <xdr:rowOff>123189</xdr:rowOff>
    </xdr:to>
    <xdr:sp macro="" textlink="">
      <xdr:nvSpPr>
        <xdr:cNvPr id="672" name="フローチャート: 判断 671">
          <a:extLst>
            <a:ext uri="{FF2B5EF4-FFF2-40B4-BE49-F238E27FC236}">
              <a16:creationId xmlns:a16="http://schemas.microsoft.com/office/drawing/2014/main" xmlns="" id="{AA84C3A9-18AC-4461-A407-EECE7BAF4893}"/>
            </a:ext>
          </a:extLst>
        </xdr:cNvPr>
        <xdr:cNvSpPr/>
      </xdr:nvSpPr>
      <xdr:spPr>
        <a:xfrm>
          <a:off x="12763500" y="17852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xmlns="" id="{D1251B27-4129-4C23-A072-1F90EE7C6FB1}"/>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xmlns="" id="{CBD50AB4-01B1-411E-BD71-2AEE040479AF}"/>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a:extLst>
            <a:ext uri="{FF2B5EF4-FFF2-40B4-BE49-F238E27FC236}">
              <a16:creationId xmlns:a16="http://schemas.microsoft.com/office/drawing/2014/main" xmlns="" id="{258F3665-DF07-471A-BC06-C042A4A37BE4}"/>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a:extLst>
            <a:ext uri="{FF2B5EF4-FFF2-40B4-BE49-F238E27FC236}">
              <a16:creationId xmlns:a16="http://schemas.microsoft.com/office/drawing/2014/main" xmlns="" id="{8846AAA9-F256-4C98-9267-02CBC8A3FC73}"/>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a:extLst>
            <a:ext uri="{FF2B5EF4-FFF2-40B4-BE49-F238E27FC236}">
              <a16:creationId xmlns:a16="http://schemas.microsoft.com/office/drawing/2014/main" xmlns="" id="{B9994D36-751C-4F82-9CC6-BEA9143C563B}"/>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109220</xdr:rowOff>
    </xdr:from>
    <xdr:to>
      <xdr:col>85</xdr:col>
      <xdr:colOff>177800</xdr:colOff>
      <xdr:row>106</xdr:row>
      <xdr:rowOff>39370</xdr:rowOff>
    </xdr:to>
    <xdr:sp macro="" textlink="">
      <xdr:nvSpPr>
        <xdr:cNvPr id="678" name="楕円 677">
          <a:extLst>
            <a:ext uri="{FF2B5EF4-FFF2-40B4-BE49-F238E27FC236}">
              <a16:creationId xmlns:a16="http://schemas.microsoft.com/office/drawing/2014/main" xmlns="" id="{3257DC9B-C888-437B-966D-ABDA07399F84}"/>
            </a:ext>
          </a:extLst>
        </xdr:cNvPr>
        <xdr:cNvSpPr/>
      </xdr:nvSpPr>
      <xdr:spPr>
        <a:xfrm>
          <a:off x="16268700" y="18111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87647</xdr:rowOff>
    </xdr:from>
    <xdr:ext cx="405111" cy="259045"/>
    <xdr:sp macro="" textlink="">
      <xdr:nvSpPr>
        <xdr:cNvPr id="679" name="【公民館】&#10;有形固定資産減価償却率該当値テキスト">
          <a:extLst>
            <a:ext uri="{FF2B5EF4-FFF2-40B4-BE49-F238E27FC236}">
              <a16:creationId xmlns:a16="http://schemas.microsoft.com/office/drawing/2014/main" xmlns="" id="{DFB6EF28-03D1-46DE-B02E-2AC3B888F3BA}"/>
            </a:ext>
          </a:extLst>
        </xdr:cNvPr>
        <xdr:cNvSpPr txBox="1"/>
      </xdr:nvSpPr>
      <xdr:spPr>
        <a:xfrm>
          <a:off x="16357600" y="18089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118111</xdr:rowOff>
    </xdr:from>
    <xdr:to>
      <xdr:col>81</xdr:col>
      <xdr:colOff>101600</xdr:colOff>
      <xdr:row>106</xdr:row>
      <xdr:rowOff>48261</xdr:rowOff>
    </xdr:to>
    <xdr:sp macro="" textlink="">
      <xdr:nvSpPr>
        <xdr:cNvPr id="680" name="楕円 679">
          <a:extLst>
            <a:ext uri="{FF2B5EF4-FFF2-40B4-BE49-F238E27FC236}">
              <a16:creationId xmlns:a16="http://schemas.microsoft.com/office/drawing/2014/main" xmlns="" id="{D802B48D-2E39-4623-AA27-AAF293D019AA}"/>
            </a:ext>
          </a:extLst>
        </xdr:cNvPr>
        <xdr:cNvSpPr/>
      </xdr:nvSpPr>
      <xdr:spPr>
        <a:xfrm>
          <a:off x="15430500" y="18120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160020</xdr:rowOff>
    </xdr:from>
    <xdr:to>
      <xdr:col>85</xdr:col>
      <xdr:colOff>127000</xdr:colOff>
      <xdr:row>105</xdr:row>
      <xdr:rowOff>168911</xdr:rowOff>
    </xdr:to>
    <xdr:cxnSp macro="">
      <xdr:nvCxnSpPr>
        <xdr:cNvPr id="681" name="直線コネクタ 680">
          <a:extLst>
            <a:ext uri="{FF2B5EF4-FFF2-40B4-BE49-F238E27FC236}">
              <a16:creationId xmlns:a16="http://schemas.microsoft.com/office/drawing/2014/main" xmlns="" id="{CB2E54DC-369A-4246-AE4B-E51E7E76AC90}"/>
            </a:ext>
          </a:extLst>
        </xdr:cNvPr>
        <xdr:cNvCxnSpPr/>
      </xdr:nvCxnSpPr>
      <xdr:spPr>
        <a:xfrm flipV="1">
          <a:off x="15481300" y="18162270"/>
          <a:ext cx="838200" cy="88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85089</xdr:rowOff>
    </xdr:from>
    <xdr:to>
      <xdr:col>76</xdr:col>
      <xdr:colOff>165100</xdr:colOff>
      <xdr:row>106</xdr:row>
      <xdr:rowOff>15239</xdr:rowOff>
    </xdr:to>
    <xdr:sp macro="" textlink="">
      <xdr:nvSpPr>
        <xdr:cNvPr id="682" name="楕円 681">
          <a:extLst>
            <a:ext uri="{FF2B5EF4-FFF2-40B4-BE49-F238E27FC236}">
              <a16:creationId xmlns:a16="http://schemas.microsoft.com/office/drawing/2014/main" xmlns="" id="{9F141570-C66E-4737-A1E7-8175B9EA41C6}"/>
            </a:ext>
          </a:extLst>
        </xdr:cNvPr>
        <xdr:cNvSpPr/>
      </xdr:nvSpPr>
      <xdr:spPr>
        <a:xfrm>
          <a:off x="14541500" y="18087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135889</xdr:rowOff>
    </xdr:from>
    <xdr:to>
      <xdr:col>81</xdr:col>
      <xdr:colOff>50800</xdr:colOff>
      <xdr:row>105</xdr:row>
      <xdr:rowOff>168911</xdr:rowOff>
    </xdr:to>
    <xdr:cxnSp macro="">
      <xdr:nvCxnSpPr>
        <xdr:cNvPr id="683" name="直線コネクタ 682">
          <a:extLst>
            <a:ext uri="{FF2B5EF4-FFF2-40B4-BE49-F238E27FC236}">
              <a16:creationId xmlns:a16="http://schemas.microsoft.com/office/drawing/2014/main" xmlns="" id="{AC7902FC-2949-40CE-ADF2-A98AC2BB65E3}"/>
            </a:ext>
          </a:extLst>
        </xdr:cNvPr>
        <xdr:cNvCxnSpPr/>
      </xdr:nvCxnSpPr>
      <xdr:spPr>
        <a:xfrm>
          <a:off x="14592300" y="18138139"/>
          <a:ext cx="889000" cy="33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49530</xdr:rowOff>
    </xdr:from>
    <xdr:to>
      <xdr:col>72</xdr:col>
      <xdr:colOff>38100</xdr:colOff>
      <xdr:row>105</xdr:row>
      <xdr:rowOff>151130</xdr:rowOff>
    </xdr:to>
    <xdr:sp macro="" textlink="">
      <xdr:nvSpPr>
        <xdr:cNvPr id="684" name="楕円 683">
          <a:extLst>
            <a:ext uri="{FF2B5EF4-FFF2-40B4-BE49-F238E27FC236}">
              <a16:creationId xmlns:a16="http://schemas.microsoft.com/office/drawing/2014/main" xmlns="" id="{355F87B7-104E-48B8-A034-85DB1418BA5C}"/>
            </a:ext>
          </a:extLst>
        </xdr:cNvPr>
        <xdr:cNvSpPr/>
      </xdr:nvSpPr>
      <xdr:spPr>
        <a:xfrm>
          <a:off x="13652500" y="18051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100330</xdr:rowOff>
    </xdr:from>
    <xdr:to>
      <xdr:col>76</xdr:col>
      <xdr:colOff>114300</xdr:colOff>
      <xdr:row>105</xdr:row>
      <xdr:rowOff>135889</xdr:rowOff>
    </xdr:to>
    <xdr:cxnSp macro="">
      <xdr:nvCxnSpPr>
        <xdr:cNvPr id="685" name="直線コネクタ 684">
          <a:extLst>
            <a:ext uri="{FF2B5EF4-FFF2-40B4-BE49-F238E27FC236}">
              <a16:creationId xmlns:a16="http://schemas.microsoft.com/office/drawing/2014/main" xmlns="" id="{C616620F-95BF-4909-886A-E343FD8B4E3E}"/>
            </a:ext>
          </a:extLst>
        </xdr:cNvPr>
        <xdr:cNvCxnSpPr/>
      </xdr:nvCxnSpPr>
      <xdr:spPr>
        <a:xfrm>
          <a:off x="13703300" y="18102580"/>
          <a:ext cx="889000" cy="35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105</xdr:row>
      <xdr:rowOff>15239</xdr:rowOff>
    </xdr:from>
    <xdr:to>
      <xdr:col>67</xdr:col>
      <xdr:colOff>101600</xdr:colOff>
      <xdr:row>105</xdr:row>
      <xdr:rowOff>116839</xdr:rowOff>
    </xdr:to>
    <xdr:sp macro="" textlink="">
      <xdr:nvSpPr>
        <xdr:cNvPr id="686" name="楕円 685">
          <a:extLst>
            <a:ext uri="{FF2B5EF4-FFF2-40B4-BE49-F238E27FC236}">
              <a16:creationId xmlns:a16="http://schemas.microsoft.com/office/drawing/2014/main" xmlns="" id="{39515460-22F2-4D56-86CE-8B343A5C75C3}"/>
            </a:ext>
          </a:extLst>
        </xdr:cNvPr>
        <xdr:cNvSpPr/>
      </xdr:nvSpPr>
      <xdr:spPr>
        <a:xfrm>
          <a:off x="12763500" y="18017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66039</xdr:rowOff>
    </xdr:from>
    <xdr:to>
      <xdr:col>71</xdr:col>
      <xdr:colOff>177800</xdr:colOff>
      <xdr:row>105</xdr:row>
      <xdr:rowOff>100330</xdr:rowOff>
    </xdr:to>
    <xdr:cxnSp macro="">
      <xdr:nvCxnSpPr>
        <xdr:cNvPr id="687" name="直線コネクタ 686">
          <a:extLst>
            <a:ext uri="{FF2B5EF4-FFF2-40B4-BE49-F238E27FC236}">
              <a16:creationId xmlns:a16="http://schemas.microsoft.com/office/drawing/2014/main" xmlns="" id="{4BD7B5C5-FA0C-4C3F-8B7F-66DA9648A0EB}"/>
            </a:ext>
          </a:extLst>
        </xdr:cNvPr>
        <xdr:cNvCxnSpPr/>
      </xdr:nvCxnSpPr>
      <xdr:spPr>
        <a:xfrm>
          <a:off x="12814300" y="1806828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134638</xdr:rowOff>
    </xdr:from>
    <xdr:ext cx="405111" cy="259045"/>
    <xdr:sp macro="" textlink="">
      <xdr:nvSpPr>
        <xdr:cNvPr id="688" name="n_1aveValue【公民館】&#10;有形固定資産減価償却率">
          <a:extLst>
            <a:ext uri="{FF2B5EF4-FFF2-40B4-BE49-F238E27FC236}">
              <a16:creationId xmlns:a16="http://schemas.microsoft.com/office/drawing/2014/main" xmlns="" id="{33EDC7AF-7F3C-4DD1-8A45-ADA7945E1036}"/>
            </a:ext>
          </a:extLst>
        </xdr:cNvPr>
        <xdr:cNvSpPr txBox="1"/>
      </xdr:nvSpPr>
      <xdr:spPr>
        <a:xfrm>
          <a:off x="15266044" y="17622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149877</xdr:rowOff>
    </xdr:from>
    <xdr:ext cx="405111" cy="259045"/>
    <xdr:sp macro="" textlink="">
      <xdr:nvSpPr>
        <xdr:cNvPr id="689" name="n_2aveValue【公民館】&#10;有形固定資産減価償却率">
          <a:extLst>
            <a:ext uri="{FF2B5EF4-FFF2-40B4-BE49-F238E27FC236}">
              <a16:creationId xmlns:a16="http://schemas.microsoft.com/office/drawing/2014/main" xmlns="" id="{F2F24A69-F36C-484F-AD7F-DC879760F5F2}"/>
            </a:ext>
          </a:extLst>
        </xdr:cNvPr>
        <xdr:cNvSpPr txBox="1"/>
      </xdr:nvSpPr>
      <xdr:spPr>
        <a:xfrm>
          <a:off x="14389744" y="17637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140988</xdr:rowOff>
    </xdr:from>
    <xdr:ext cx="405111" cy="259045"/>
    <xdr:sp macro="" textlink="">
      <xdr:nvSpPr>
        <xdr:cNvPr id="690" name="n_3aveValue【公民館】&#10;有形固定資産減価償却率">
          <a:extLst>
            <a:ext uri="{FF2B5EF4-FFF2-40B4-BE49-F238E27FC236}">
              <a16:creationId xmlns:a16="http://schemas.microsoft.com/office/drawing/2014/main" xmlns="" id="{60EDF830-26C1-4610-9631-D0AF33D53F19}"/>
            </a:ext>
          </a:extLst>
        </xdr:cNvPr>
        <xdr:cNvSpPr txBox="1"/>
      </xdr:nvSpPr>
      <xdr:spPr>
        <a:xfrm>
          <a:off x="13500744" y="17628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139716</xdr:rowOff>
    </xdr:from>
    <xdr:ext cx="405111" cy="259045"/>
    <xdr:sp macro="" textlink="">
      <xdr:nvSpPr>
        <xdr:cNvPr id="691" name="n_4aveValue【公民館】&#10;有形固定資産減価償却率">
          <a:extLst>
            <a:ext uri="{FF2B5EF4-FFF2-40B4-BE49-F238E27FC236}">
              <a16:creationId xmlns:a16="http://schemas.microsoft.com/office/drawing/2014/main" xmlns="" id="{0487D12A-3BE3-4351-933D-C974515CB9B9}"/>
            </a:ext>
          </a:extLst>
        </xdr:cNvPr>
        <xdr:cNvSpPr txBox="1"/>
      </xdr:nvSpPr>
      <xdr:spPr>
        <a:xfrm>
          <a:off x="12611744" y="17627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39388</xdr:rowOff>
    </xdr:from>
    <xdr:ext cx="405111" cy="259045"/>
    <xdr:sp macro="" textlink="">
      <xdr:nvSpPr>
        <xdr:cNvPr id="692" name="n_1mainValue【公民館】&#10;有形固定資産減価償却率">
          <a:extLst>
            <a:ext uri="{FF2B5EF4-FFF2-40B4-BE49-F238E27FC236}">
              <a16:creationId xmlns:a16="http://schemas.microsoft.com/office/drawing/2014/main" xmlns="" id="{FD3923A5-37CC-4CC4-A0D3-8D3B5B2312EA}"/>
            </a:ext>
          </a:extLst>
        </xdr:cNvPr>
        <xdr:cNvSpPr txBox="1"/>
      </xdr:nvSpPr>
      <xdr:spPr>
        <a:xfrm>
          <a:off x="15266044" y="182130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106</xdr:row>
      <xdr:rowOff>6366</xdr:rowOff>
    </xdr:from>
    <xdr:ext cx="405111" cy="259045"/>
    <xdr:sp macro="" textlink="">
      <xdr:nvSpPr>
        <xdr:cNvPr id="693" name="n_2mainValue【公民館】&#10;有形固定資産減価償却率">
          <a:extLst>
            <a:ext uri="{FF2B5EF4-FFF2-40B4-BE49-F238E27FC236}">
              <a16:creationId xmlns:a16="http://schemas.microsoft.com/office/drawing/2014/main" xmlns="" id="{2EE19DA1-0B68-4DFA-A68A-186E9AD412E2}"/>
            </a:ext>
          </a:extLst>
        </xdr:cNvPr>
        <xdr:cNvSpPr txBox="1"/>
      </xdr:nvSpPr>
      <xdr:spPr>
        <a:xfrm>
          <a:off x="14389744" y="18180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142257</xdr:rowOff>
    </xdr:from>
    <xdr:ext cx="405111" cy="259045"/>
    <xdr:sp macro="" textlink="">
      <xdr:nvSpPr>
        <xdr:cNvPr id="694" name="n_3mainValue【公民館】&#10;有形固定資産減価償却率">
          <a:extLst>
            <a:ext uri="{FF2B5EF4-FFF2-40B4-BE49-F238E27FC236}">
              <a16:creationId xmlns:a16="http://schemas.microsoft.com/office/drawing/2014/main" xmlns="" id="{5EA01BE6-E48C-4B51-AEC3-D5BABF938370}"/>
            </a:ext>
          </a:extLst>
        </xdr:cNvPr>
        <xdr:cNvSpPr txBox="1"/>
      </xdr:nvSpPr>
      <xdr:spPr>
        <a:xfrm>
          <a:off x="13500744" y="18144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107966</xdr:rowOff>
    </xdr:from>
    <xdr:ext cx="405111" cy="259045"/>
    <xdr:sp macro="" textlink="">
      <xdr:nvSpPr>
        <xdr:cNvPr id="695" name="n_4mainValue【公民館】&#10;有形固定資産減価償却率">
          <a:extLst>
            <a:ext uri="{FF2B5EF4-FFF2-40B4-BE49-F238E27FC236}">
              <a16:creationId xmlns:a16="http://schemas.microsoft.com/office/drawing/2014/main" xmlns="" id="{97E1F554-35B3-488C-8BDF-490FEDAC8CA6}"/>
            </a:ext>
          </a:extLst>
        </xdr:cNvPr>
        <xdr:cNvSpPr txBox="1"/>
      </xdr:nvSpPr>
      <xdr:spPr>
        <a:xfrm>
          <a:off x="12611744" y="18110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a:extLst>
            <a:ext uri="{FF2B5EF4-FFF2-40B4-BE49-F238E27FC236}">
              <a16:creationId xmlns:a16="http://schemas.microsoft.com/office/drawing/2014/main" xmlns="" id="{53911CCB-836C-4762-AB82-0069EF7474E3}"/>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a:extLst>
            <a:ext uri="{FF2B5EF4-FFF2-40B4-BE49-F238E27FC236}">
              <a16:creationId xmlns:a16="http://schemas.microsoft.com/office/drawing/2014/main" xmlns="" id="{8E317850-AA98-4D17-9525-16DC744E14E9}"/>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a:extLst>
            <a:ext uri="{FF2B5EF4-FFF2-40B4-BE49-F238E27FC236}">
              <a16:creationId xmlns:a16="http://schemas.microsoft.com/office/drawing/2014/main" xmlns="" id="{040775EF-96B6-4401-BDF7-C3D96AC0FD9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a:extLst>
            <a:ext uri="{FF2B5EF4-FFF2-40B4-BE49-F238E27FC236}">
              <a16:creationId xmlns:a16="http://schemas.microsoft.com/office/drawing/2014/main" xmlns="" id="{464CC683-5B32-416A-80CC-A6F296E46556}"/>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a:extLst>
            <a:ext uri="{FF2B5EF4-FFF2-40B4-BE49-F238E27FC236}">
              <a16:creationId xmlns:a16="http://schemas.microsoft.com/office/drawing/2014/main" xmlns="" id="{0FEF5C0E-9D9A-42CA-B0D3-88DE94B7944D}"/>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a:extLst>
            <a:ext uri="{FF2B5EF4-FFF2-40B4-BE49-F238E27FC236}">
              <a16:creationId xmlns:a16="http://schemas.microsoft.com/office/drawing/2014/main" xmlns="" id="{E23B5171-1AD9-46C1-8DCC-9669C6590AC6}"/>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a:extLst>
            <a:ext uri="{FF2B5EF4-FFF2-40B4-BE49-F238E27FC236}">
              <a16:creationId xmlns:a16="http://schemas.microsoft.com/office/drawing/2014/main" xmlns="" id="{A315FA0B-D559-402B-8ABE-05BB76DD4596}"/>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a:extLst>
            <a:ext uri="{FF2B5EF4-FFF2-40B4-BE49-F238E27FC236}">
              <a16:creationId xmlns:a16="http://schemas.microsoft.com/office/drawing/2014/main" xmlns="" id="{04CFCEAE-47DF-4A02-A2F6-DF00CE860EBB}"/>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a:extLst>
            <a:ext uri="{FF2B5EF4-FFF2-40B4-BE49-F238E27FC236}">
              <a16:creationId xmlns:a16="http://schemas.microsoft.com/office/drawing/2014/main" xmlns="" id="{22BBB76B-CF40-4DD3-959A-F33F2E0CBF39}"/>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a:extLst>
            <a:ext uri="{FF2B5EF4-FFF2-40B4-BE49-F238E27FC236}">
              <a16:creationId xmlns:a16="http://schemas.microsoft.com/office/drawing/2014/main" xmlns="" id="{10A3A34C-27F1-4198-B523-761700B59C96}"/>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152400</xdr:rowOff>
    </xdr:from>
    <xdr:to>
      <xdr:col>120</xdr:col>
      <xdr:colOff>114300</xdr:colOff>
      <xdr:row>108</xdr:row>
      <xdr:rowOff>152400</xdr:rowOff>
    </xdr:to>
    <xdr:cxnSp macro="">
      <xdr:nvCxnSpPr>
        <xdr:cNvPr id="706" name="直線コネクタ 705">
          <a:extLst>
            <a:ext uri="{FF2B5EF4-FFF2-40B4-BE49-F238E27FC236}">
              <a16:creationId xmlns:a16="http://schemas.microsoft.com/office/drawing/2014/main" xmlns="" id="{DAC1599C-761A-4DFC-8686-3996E72B5876}"/>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707" name="テキスト ボックス 706">
          <a:extLst>
            <a:ext uri="{FF2B5EF4-FFF2-40B4-BE49-F238E27FC236}">
              <a16:creationId xmlns:a16="http://schemas.microsoft.com/office/drawing/2014/main" xmlns="" id="{D369F501-6109-4AD4-88EF-7FFE9C04FBF9}"/>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708" name="直線コネクタ 707">
          <a:extLst>
            <a:ext uri="{FF2B5EF4-FFF2-40B4-BE49-F238E27FC236}">
              <a16:creationId xmlns:a16="http://schemas.microsoft.com/office/drawing/2014/main" xmlns="" id="{1E84E63E-0FFC-4660-9D3D-8BC1D3CCEBBE}"/>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709" name="テキスト ボックス 708">
          <a:extLst>
            <a:ext uri="{FF2B5EF4-FFF2-40B4-BE49-F238E27FC236}">
              <a16:creationId xmlns:a16="http://schemas.microsoft.com/office/drawing/2014/main" xmlns="" id="{B042DEC8-E362-41F8-9F6B-5381F4280FAE}"/>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710" name="直線コネクタ 709">
          <a:extLst>
            <a:ext uri="{FF2B5EF4-FFF2-40B4-BE49-F238E27FC236}">
              <a16:creationId xmlns:a16="http://schemas.microsoft.com/office/drawing/2014/main" xmlns="" id="{4353ED22-7F2F-4C2F-8359-FD36E67D0B96}"/>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711" name="テキスト ボックス 710">
          <a:extLst>
            <a:ext uri="{FF2B5EF4-FFF2-40B4-BE49-F238E27FC236}">
              <a16:creationId xmlns:a16="http://schemas.microsoft.com/office/drawing/2014/main" xmlns="" id="{D0057BB0-C245-4480-A069-533B937026E5}"/>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712" name="直線コネクタ 711">
          <a:extLst>
            <a:ext uri="{FF2B5EF4-FFF2-40B4-BE49-F238E27FC236}">
              <a16:creationId xmlns:a16="http://schemas.microsoft.com/office/drawing/2014/main" xmlns="" id="{903FA2C4-03C4-4F07-90EB-52CF1BED5314}"/>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713" name="テキスト ボックス 712">
          <a:extLst>
            <a:ext uri="{FF2B5EF4-FFF2-40B4-BE49-F238E27FC236}">
              <a16:creationId xmlns:a16="http://schemas.microsoft.com/office/drawing/2014/main" xmlns="" id="{6C0EF953-6DA0-463F-8932-AAD849834232}"/>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714" name="直線コネクタ 713">
          <a:extLst>
            <a:ext uri="{FF2B5EF4-FFF2-40B4-BE49-F238E27FC236}">
              <a16:creationId xmlns:a16="http://schemas.microsoft.com/office/drawing/2014/main" xmlns="" id="{73A19F57-7F89-4473-AE5A-CB4742353D48}"/>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715" name="テキスト ボックス 714">
          <a:extLst>
            <a:ext uri="{FF2B5EF4-FFF2-40B4-BE49-F238E27FC236}">
              <a16:creationId xmlns:a16="http://schemas.microsoft.com/office/drawing/2014/main" xmlns="" id="{EC560EE2-BA39-40A8-B086-2902717421E3}"/>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xmlns="" id="{6AADF6C2-E62B-4B6E-B2C5-08559052B759}"/>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7" name="テキスト ボックス 716">
          <a:extLst>
            <a:ext uri="{FF2B5EF4-FFF2-40B4-BE49-F238E27FC236}">
              <a16:creationId xmlns:a16="http://schemas.microsoft.com/office/drawing/2014/main" xmlns="" id="{AD1A65A4-778F-4BD0-A5E0-04BA27422CCE}"/>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公民館】&#10;一人当たり面積グラフ枠">
          <a:extLst>
            <a:ext uri="{FF2B5EF4-FFF2-40B4-BE49-F238E27FC236}">
              <a16:creationId xmlns:a16="http://schemas.microsoft.com/office/drawing/2014/main" xmlns="" id="{AFCF5DE6-7CF4-4449-A449-2F67FAADD9D3}"/>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100330</xdr:rowOff>
    </xdr:from>
    <xdr:to>
      <xdr:col>116</xdr:col>
      <xdr:colOff>62864</xdr:colOff>
      <xdr:row>108</xdr:row>
      <xdr:rowOff>142239</xdr:rowOff>
    </xdr:to>
    <xdr:cxnSp macro="">
      <xdr:nvCxnSpPr>
        <xdr:cNvPr id="719" name="直線コネクタ 718">
          <a:extLst>
            <a:ext uri="{FF2B5EF4-FFF2-40B4-BE49-F238E27FC236}">
              <a16:creationId xmlns:a16="http://schemas.microsoft.com/office/drawing/2014/main" xmlns="" id="{64033D15-6B16-4B68-AEB6-2BF99B313AF3}"/>
            </a:ext>
          </a:extLst>
        </xdr:cNvPr>
        <xdr:cNvCxnSpPr/>
      </xdr:nvCxnSpPr>
      <xdr:spPr>
        <a:xfrm flipV="1">
          <a:off x="22160864" y="17245330"/>
          <a:ext cx="0" cy="14135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146066</xdr:rowOff>
    </xdr:from>
    <xdr:ext cx="469744" cy="259045"/>
    <xdr:sp macro="" textlink="">
      <xdr:nvSpPr>
        <xdr:cNvPr id="720" name="【公民館】&#10;一人当たり面積最小値テキスト">
          <a:extLst>
            <a:ext uri="{FF2B5EF4-FFF2-40B4-BE49-F238E27FC236}">
              <a16:creationId xmlns:a16="http://schemas.microsoft.com/office/drawing/2014/main" xmlns="" id="{19FC8E04-DA4F-4641-9F3A-BC9FE0AF570B}"/>
            </a:ext>
          </a:extLst>
        </xdr:cNvPr>
        <xdr:cNvSpPr txBox="1"/>
      </xdr:nvSpPr>
      <xdr:spPr>
        <a:xfrm>
          <a:off x="22199600" y="18662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142239</xdr:rowOff>
    </xdr:from>
    <xdr:to>
      <xdr:col>116</xdr:col>
      <xdr:colOff>152400</xdr:colOff>
      <xdr:row>108</xdr:row>
      <xdr:rowOff>142239</xdr:rowOff>
    </xdr:to>
    <xdr:cxnSp macro="">
      <xdr:nvCxnSpPr>
        <xdr:cNvPr id="721" name="直線コネクタ 720">
          <a:extLst>
            <a:ext uri="{FF2B5EF4-FFF2-40B4-BE49-F238E27FC236}">
              <a16:creationId xmlns:a16="http://schemas.microsoft.com/office/drawing/2014/main" xmlns="" id="{1B155014-B44B-428D-B7CD-CD4209756BEF}"/>
            </a:ext>
          </a:extLst>
        </xdr:cNvPr>
        <xdr:cNvCxnSpPr/>
      </xdr:nvCxnSpPr>
      <xdr:spPr>
        <a:xfrm>
          <a:off x="22072600" y="186588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47007</xdr:rowOff>
    </xdr:from>
    <xdr:ext cx="469744" cy="259045"/>
    <xdr:sp macro="" textlink="">
      <xdr:nvSpPr>
        <xdr:cNvPr id="722" name="【公民館】&#10;一人当たり面積最大値テキスト">
          <a:extLst>
            <a:ext uri="{FF2B5EF4-FFF2-40B4-BE49-F238E27FC236}">
              <a16:creationId xmlns:a16="http://schemas.microsoft.com/office/drawing/2014/main" xmlns="" id="{2AC964C9-13B3-468B-8C6C-E046A59A722D}"/>
            </a:ext>
          </a:extLst>
        </xdr:cNvPr>
        <xdr:cNvSpPr txBox="1"/>
      </xdr:nvSpPr>
      <xdr:spPr>
        <a:xfrm>
          <a:off x="22199600" y="17020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100330</xdr:rowOff>
    </xdr:from>
    <xdr:to>
      <xdr:col>116</xdr:col>
      <xdr:colOff>152400</xdr:colOff>
      <xdr:row>100</xdr:row>
      <xdr:rowOff>100330</xdr:rowOff>
    </xdr:to>
    <xdr:cxnSp macro="">
      <xdr:nvCxnSpPr>
        <xdr:cNvPr id="723" name="直線コネクタ 722">
          <a:extLst>
            <a:ext uri="{FF2B5EF4-FFF2-40B4-BE49-F238E27FC236}">
              <a16:creationId xmlns:a16="http://schemas.microsoft.com/office/drawing/2014/main" xmlns="" id="{CE240271-38FE-4BAB-A98B-6BD67F7529B3}"/>
            </a:ext>
          </a:extLst>
        </xdr:cNvPr>
        <xdr:cNvCxnSpPr/>
      </xdr:nvCxnSpPr>
      <xdr:spPr>
        <a:xfrm>
          <a:off x="22072600" y="17245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146066</xdr:rowOff>
    </xdr:from>
    <xdr:ext cx="469744" cy="259045"/>
    <xdr:sp macro="" textlink="">
      <xdr:nvSpPr>
        <xdr:cNvPr id="724" name="【公民館】&#10;一人当たり面積平均値テキスト">
          <a:extLst>
            <a:ext uri="{FF2B5EF4-FFF2-40B4-BE49-F238E27FC236}">
              <a16:creationId xmlns:a16="http://schemas.microsoft.com/office/drawing/2014/main" xmlns="" id="{347B5C2F-2890-4958-934B-C06F23EC242D}"/>
            </a:ext>
          </a:extLst>
        </xdr:cNvPr>
        <xdr:cNvSpPr txBox="1"/>
      </xdr:nvSpPr>
      <xdr:spPr>
        <a:xfrm>
          <a:off x="22199600" y="181483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123189</xdr:rowOff>
    </xdr:from>
    <xdr:to>
      <xdr:col>116</xdr:col>
      <xdr:colOff>114300</xdr:colOff>
      <xdr:row>107</xdr:row>
      <xdr:rowOff>53339</xdr:rowOff>
    </xdr:to>
    <xdr:sp macro="" textlink="">
      <xdr:nvSpPr>
        <xdr:cNvPr id="725" name="フローチャート: 判断 724">
          <a:extLst>
            <a:ext uri="{FF2B5EF4-FFF2-40B4-BE49-F238E27FC236}">
              <a16:creationId xmlns:a16="http://schemas.microsoft.com/office/drawing/2014/main" xmlns="" id="{AFA8D642-F09A-426E-A4F6-7DD033B72602}"/>
            </a:ext>
          </a:extLst>
        </xdr:cNvPr>
        <xdr:cNvSpPr/>
      </xdr:nvSpPr>
      <xdr:spPr>
        <a:xfrm>
          <a:off x="22110700" y="18296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96520</xdr:rowOff>
    </xdr:from>
    <xdr:to>
      <xdr:col>112</xdr:col>
      <xdr:colOff>38100</xdr:colOff>
      <xdr:row>107</xdr:row>
      <xdr:rowOff>26670</xdr:rowOff>
    </xdr:to>
    <xdr:sp macro="" textlink="">
      <xdr:nvSpPr>
        <xdr:cNvPr id="726" name="フローチャート: 判断 725">
          <a:extLst>
            <a:ext uri="{FF2B5EF4-FFF2-40B4-BE49-F238E27FC236}">
              <a16:creationId xmlns:a16="http://schemas.microsoft.com/office/drawing/2014/main" xmlns="" id="{A9353281-BDE7-4738-9B95-672E536C4E7A}"/>
            </a:ext>
          </a:extLst>
        </xdr:cNvPr>
        <xdr:cNvSpPr/>
      </xdr:nvSpPr>
      <xdr:spPr>
        <a:xfrm>
          <a:off x="21272500" y="1827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106680</xdr:rowOff>
    </xdr:from>
    <xdr:to>
      <xdr:col>107</xdr:col>
      <xdr:colOff>101600</xdr:colOff>
      <xdr:row>107</xdr:row>
      <xdr:rowOff>36830</xdr:rowOff>
    </xdr:to>
    <xdr:sp macro="" textlink="">
      <xdr:nvSpPr>
        <xdr:cNvPr id="727" name="フローチャート: 判断 726">
          <a:extLst>
            <a:ext uri="{FF2B5EF4-FFF2-40B4-BE49-F238E27FC236}">
              <a16:creationId xmlns:a16="http://schemas.microsoft.com/office/drawing/2014/main" xmlns="" id="{868A4AC3-AC16-43B6-8369-65BA9542396F}"/>
            </a:ext>
          </a:extLst>
        </xdr:cNvPr>
        <xdr:cNvSpPr/>
      </xdr:nvSpPr>
      <xdr:spPr>
        <a:xfrm>
          <a:off x="20383500" y="18280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143511</xdr:rowOff>
    </xdr:from>
    <xdr:to>
      <xdr:col>102</xdr:col>
      <xdr:colOff>165100</xdr:colOff>
      <xdr:row>107</xdr:row>
      <xdr:rowOff>73661</xdr:rowOff>
    </xdr:to>
    <xdr:sp macro="" textlink="">
      <xdr:nvSpPr>
        <xdr:cNvPr id="728" name="フローチャート: 判断 727">
          <a:extLst>
            <a:ext uri="{FF2B5EF4-FFF2-40B4-BE49-F238E27FC236}">
              <a16:creationId xmlns:a16="http://schemas.microsoft.com/office/drawing/2014/main" xmlns="" id="{44E0CDD1-0B2D-4C78-AE80-7D1126B44EC0}"/>
            </a:ext>
          </a:extLst>
        </xdr:cNvPr>
        <xdr:cNvSpPr/>
      </xdr:nvSpPr>
      <xdr:spPr>
        <a:xfrm>
          <a:off x="19494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119380</xdr:rowOff>
    </xdr:from>
    <xdr:to>
      <xdr:col>98</xdr:col>
      <xdr:colOff>38100</xdr:colOff>
      <xdr:row>107</xdr:row>
      <xdr:rowOff>49530</xdr:rowOff>
    </xdr:to>
    <xdr:sp macro="" textlink="">
      <xdr:nvSpPr>
        <xdr:cNvPr id="729" name="フローチャート: 判断 728">
          <a:extLst>
            <a:ext uri="{FF2B5EF4-FFF2-40B4-BE49-F238E27FC236}">
              <a16:creationId xmlns:a16="http://schemas.microsoft.com/office/drawing/2014/main" xmlns="" id="{52C97947-F9B2-4E22-A31B-8AC0250D9AFA}"/>
            </a:ext>
          </a:extLst>
        </xdr:cNvPr>
        <xdr:cNvSpPr/>
      </xdr:nvSpPr>
      <xdr:spPr>
        <a:xfrm>
          <a:off x="18605500" y="18293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xmlns="" id="{BC93BD07-8A8A-46E6-B4E3-638DD9F56808}"/>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xmlns="" id="{A718B694-CB7E-4C24-AB0D-327C981C5146}"/>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xmlns="" id="{95455A06-7F50-4DA9-8406-5CBF355CB0FA}"/>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xmlns="" id="{5DADEFC7-8A57-4E4E-B816-25B77B59EEB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4" name="テキスト ボックス 733">
          <a:extLst>
            <a:ext uri="{FF2B5EF4-FFF2-40B4-BE49-F238E27FC236}">
              <a16:creationId xmlns:a16="http://schemas.microsoft.com/office/drawing/2014/main" xmlns="" id="{1A38696C-2C72-4DAA-B3ED-65CD518DA972}"/>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91439</xdr:rowOff>
    </xdr:from>
    <xdr:to>
      <xdr:col>116</xdr:col>
      <xdr:colOff>114300</xdr:colOff>
      <xdr:row>108</xdr:row>
      <xdr:rowOff>21589</xdr:rowOff>
    </xdr:to>
    <xdr:sp macro="" textlink="">
      <xdr:nvSpPr>
        <xdr:cNvPr id="735" name="楕円 734">
          <a:extLst>
            <a:ext uri="{FF2B5EF4-FFF2-40B4-BE49-F238E27FC236}">
              <a16:creationId xmlns:a16="http://schemas.microsoft.com/office/drawing/2014/main" xmlns="" id="{FA0B7578-E415-41CD-89C5-21F98EFE5645}"/>
            </a:ext>
          </a:extLst>
        </xdr:cNvPr>
        <xdr:cNvSpPr/>
      </xdr:nvSpPr>
      <xdr:spPr>
        <a:xfrm>
          <a:off x="22110700" y="1843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69866</xdr:rowOff>
    </xdr:from>
    <xdr:ext cx="469744" cy="259045"/>
    <xdr:sp macro="" textlink="">
      <xdr:nvSpPr>
        <xdr:cNvPr id="736" name="【公民館】&#10;一人当たり面積該当値テキスト">
          <a:extLst>
            <a:ext uri="{FF2B5EF4-FFF2-40B4-BE49-F238E27FC236}">
              <a16:creationId xmlns:a16="http://schemas.microsoft.com/office/drawing/2014/main" xmlns="" id="{47F44D72-17D9-4A07-B703-70D27A958D8A}"/>
            </a:ext>
          </a:extLst>
        </xdr:cNvPr>
        <xdr:cNvSpPr txBox="1"/>
      </xdr:nvSpPr>
      <xdr:spPr>
        <a:xfrm>
          <a:off x="22199600" y="18415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92711</xdr:rowOff>
    </xdr:from>
    <xdr:to>
      <xdr:col>112</xdr:col>
      <xdr:colOff>38100</xdr:colOff>
      <xdr:row>108</xdr:row>
      <xdr:rowOff>22861</xdr:rowOff>
    </xdr:to>
    <xdr:sp macro="" textlink="">
      <xdr:nvSpPr>
        <xdr:cNvPr id="737" name="楕円 736">
          <a:extLst>
            <a:ext uri="{FF2B5EF4-FFF2-40B4-BE49-F238E27FC236}">
              <a16:creationId xmlns:a16="http://schemas.microsoft.com/office/drawing/2014/main" xmlns="" id="{B34DA30A-BDAD-4F18-A2F6-63154CE39A93}"/>
            </a:ext>
          </a:extLst>
        </xdr:cNvPr>
        <xdr:cNvSpPr/>
      </xdr:nvSpPr>
      <xdr:spPr>
        <a:xfrm>
          <a:off x="21272500" y="18437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142239</xdr:rowOff>
    </xdr:from>
    <xdr:to>
      <xdr:col>116</xdr:col>
      <xdr:colOff>63500</xdr:colOff>
      <xdr:row>107</xdr:row>
      <xdr:rowOff>143511</xdr:rowOff>
    </xdr:to>
    <xdr:cxnSp macro="">
      <xdr:nvCxnSpPr>
        <xdr:cNvPr id="738" name="直線コネクタ 737">
          <a:extLst>
            <a:ext uri="{FF2B5EF4-FFF2-40B4-BE49-F238E27FC236}">
              <a16:creationId xmlns:a16="http://schemas.microsoft.com/office/drawing/2014/main" xmlns="" id="{F5FF4E6D-30A0-4935-B5FD-C2E6EF311F9B}"/>
            </a:ext>
          </a:extLst>
        </xdr:cNvPr>
        <xdr:cNvCxnSpPr/>
      </xdr:nvCxnSpPr>
      <xdr:spPr>
        <a:xfrm flipV="1">
          <a:off x="21323300" y="184873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95250</xdr:rowOff>
    </xdr:from>
    <xdr:to>
      <xdr:col>107</xdr:col>
      <xdr:colOff>101600</xdr:colOff>
      <xdr:row>108</xdr:row>
      <xdr:rowOff>25400</xdr:rowOff>
    </xdr:to>
    <xdr:sp macro="" textlink="">
      <xdr:nvSpPr>
        <xdr:cNvPr id="739" name="楕円 738">
          <a:extLst>
            <a:ext uri="{FF2B5EF4-FFF2-40B4-BE49-F238E27FC236}">
              <a16:creationId xmlns:a16="http://schemas.microsoft.com/office/drawing/2014/main" xmlns="" id="{90FA7142-D076-4E08-9676-299025B1A628}"/>
            </a:ext>
          </a:extLst>
        </xdr:cNvPr>
        <xdr:cNvSpPr/>
      </xdr:nvSpPr>
      <xdr:spPr>
        <a:xfrm>
          <a:off x="20383500" y="18440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143511</xdr:rowOff>
    </xdr:from>
    <xdr:to>
      <xdr:col>111</xdr:col>
      <xdr:colOff>177800</xdr:colOff>
      <xdr:row>107</xdr:row>
      <xdr:rowOff>146050</xdr:rowOff>
    </xdr:to>
    <xdr:cxnSp macro="">
      <xdr:nvCxnSpPr>
        <xdr:cNvPr id="740" name="直線コネクタ 739">
          <a:extLst>
            <a:ext uri="{FF2B5EF4-FFF2-40B4-BE49-F238E27FC236}">
              <a16:creationId xmlns:a16="http://schemas.microsoft.com/office/drawing/2014/main" xmlns="" id="{EB90E136-7F93-488D-9D04-881E93D80773}"/>
            </a:ext>
          </a:extLst>
        </xdr:cNvPr>
        <xdr:cNvCxnSpPr/>
      </xdr:nvCxnSpPr>
      <xdr:spPr>
        <a:xfrm flipV="1">
          <a:off x="20434300" y="18488661"/>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96520</xdr:rowOff>
    </xdr:from>
    <xdr:to>
      <xdr:col>102</xdr:col>
      <xdr:colOff>165100</xdr:colOff>
      <xdr:row>108</xdr:row>
      <xdr:rowOff>26670</xdr:rowOff>
    </xdr:to>
    <xdr:sp macro="" textlink="">
      <xdr:nvSpPr>
        <xdr:cNvPr id="741" name="楕円 740">
          <a:extLst>
            <a:ext uri="{FF2B5EF4-FFF2-40B4-BE49-F238E27FC236}">
              <a16:creationId xmlns:a16="http://schemas.microsoft.com/office/drawing/2014/main" xmlns="" id="{BCEB4E31-61A9-4B58-8638-A82940FD918F}"/>
            </a:ext>
          </a:extLst>
        </xdr:cNvPr>
        <xdr:cNvSpPr/>
      </xdr:nvSpPr>
      <xdr:spPr>
        <a:xfrm>
          <a:off x="19494500" y="18441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146050</xdr:rowOff>
    </xdr:from>
    <xdr:to>
      <xdr:col>107</xdr:col>
      <xdr:colOff>50800</xdr:colOff>
      <xdr:row>107</xdr:row>
      <xdr:rowOff>147320</xdr:rowOff>
    </xdr:to>
    <xdr:cxnSp macro="">
      <xdr:nvCxnSpPr>
        <xdr:cNvPr id="742" name="直線コネクタ 741">
          <a:extLst>
            <a:ext uri="{FF2B5EF4-FFF2-40B4-BE49-F238E27FC236}">
              <a16:creationId xmlns:a16="http://schemas.microsoft.com/office/drawing/2014/main" xmlns="" id="{4818EB2A-B934-431B-B229-DEFDAC8B76B6}"/>
            </a:ext>
          </a:extLst>
        </xdr:cNvPr>
        <xdr:cNvCxnSpPr/>
      </xdr:nvCxnSpPr>
      <xdr:spPr>
        <a:xfrm flipV="1">
          <a:off x="19545300" y="1849120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97789</xdr:rowOff>
    </xdr:from>
    <xdr:to>
      <xdr:col>98</xdr:col>
      <xdr:colOff>38100</xdr:colOff>
      <xdr:row>108</xdr:row>
      <xdr:rowOff>27939</xdr:rowOff>
    </xdr:to>
    <xdr:sp macro="" textlink="">
      <xdr:nvSpPr>
        <xdr:cNvPr id="743" name="楕円 742">
          <a:extLst>
            <a:ext uri="{FF2B5EF4-FFF2-40B4-BE49-F238E27FC236}">
              <a16:creationId xmlns:a16="http://schemas.microsoft.com/office/drawing/2014/main" xmlns="" id="{A67B9F1F-5EF1-471A-B395-FE14C84C46FB}"/>
            </a:ext>
          </a:extLst>
        </xdr:cNvPr>
        <xdr:cNvSpPr/>
      </xdr:nvSpPr>
      <xdr:spPr>
        <a:xfrm>
          <a:off x="18605500" y="18442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147320</xdr:rowOff>
    </xdr:from>
    <xdr:to>
      <xdr:col>102</xdr:col>
      <xdr:colOff>114300</xdr:colOff>
      <xdr:row>107</xdr:row>
      <xdr:rowOff>148589</xdr:rowOff>
    </xdr:to>
    <xdr:cxnSp macro="">
      <xdr:nvCxnSpPr>
        <xdr:cNvPr id="744" name="直線コネクタ 743">
          <a:extLst>
            <a:ext uri="{FF2B5EF4-FFF2-40B4-BE49-F238E27FC236}">
              <a16:creationId xmlns:a16="http://schemas.microsoft.com/office/drawing/2014/main" xmlns="" id="{D7837A77-FBA4-46AD-BD4E-F79A2A279B68}"/>
            </a:ext>
          </a:extLst>
        </xdr:cNvPr>
        <xdr:cNvCxnSpPr/>
      </xdr:nvCxnSpPr>
      <xdr:spPr>
        <a:xfrm flipV="1">
          <a:off x="18656300" y="18492470"/>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43197</xdr:rowOff>
    </xdr:from>
    <xdr:ext cx="469744" cy="259045"/>
    <xdr:sp macro="" textlink="">
      <xdr:nvSpPr>
        <xdr:cNvPr id="745" name="n_1aveValue【公民館】&#10;一人当たり面積">
          <a:extLst>
            <a:ext uri="{FF2B5EF4-FFF2-40B4-BE49-F238E27FC236}">
              <a16:creationId xmlns:a16="http://schemas.microsoft.com/office/drawing/2014/main" xmlns="" id="{20A65320-CF2D-4006-A987-7A0E10DEC6FC}"/>
            </a:ext>
          </a:extLst>
        </xdr:cNvPr>
        <xdr:cNvSpPr txBox="1"/>
      </xdr:nvSpPr>
      <xdr:spPr>
        <a:xfrm>
          <a:off x="21075727" y="1804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53357</xdr:rowOff>
    </xdr:from>
    <xdr:ext cx="469744" cy="259045"/>
    <xdr:sp macro="" textlink="">
      <xdr:nvSpPr>
        <xdr:cNvPr id="746" name="n_2aveValue【公民館】&#10;一人当たり面積">
          <a:extLst>
            <a:ext uri="{FF2B5EF4-FFF2-40B4-BE49-F238E27FC236}">
              <a16:creationId xmlns:a16="http://schemas.microsoft.com/office/drawing/2014/main" xmlns="" id="{1C6C927A-BB88-446D-8544-10FB2D490816}"/>
            </a:ext>
          </a:extLst>
        </xdr:cNvPr>
        <xdr:cNvSpPr txBox="1"/>
      </xdr:nvSpPr>
      <xdr:spPr>
        <a:xfrm>
          <a:off x="20199427" y="18055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90188</xdr:rowOff>
    </xdr:from>
    <xdr:ext cx="469744" cy="259045"/>
    <xdr:sp macro="" textlink="">
      <xdr:nvSpPr>
        <xdr:cNvPr id="747" name="n_3aveValue【公民館】&#10;一人当たり面積">
          <a:extLst>
            <a:ext uri="{FF2B5EF4-FFF2-40B4-BE49-F238E27FC236}">
              <a16:creationId xmlns:a16="http://schemas.microsoft.com/office/drawing/2014/main" xmlns="" id="{8D693C91-F300-4263-BAE8-BA227146420C}"/>
            </a:ext>
          </a:extLst>
        </xdr:cNvPr>
        <xdr:cNvSpPr txBox="1"/>
      </xdr:nvSpPr>
      <xdr:spPr>
        <a:xfrm>
          <a:off x="19310427" y="18092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66057</xdr:rowOff>
    </xdr:from>
    <xdr:ext cx="469744" cy="259045"/>
    <xdr:sp macro="" textlink="">
      <xdr:nvSpPr>
        <xdr:cNvPr id="748" name="n_4aveValue【公民館】&#10;一人当たり面積">
          <a:extLst>
            <a:ext uri="{FF2B5EF4-FFF2-40B4-BE49-F238E27FC236}">
              <a16:creationId xmlns:a16="http://schemas.microsoft.com/office/drawing/2014/main" xmlns="" id="{914A75F0-3F03-4E72-9D6D-6708C05AB5B5}"/>
            </a:ext>
          </a:extLst>
        </xdr:cNvPr>
        <xdr:cNvSpPr txBox="1"/>
      </xdr:nvSpPr>
      <xdr:spPr>
        <a:xfrm>
          <a:off x="18421427" y="18068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13988</xdr:rowOff>
    </xdr:from>
    <xdr:ext cx="469744" cy="259045"/>
    <xdr:sp macro="" textlink="">
      <xdr:nvSpPr>
        <xdr:cNvPr id="749" name="n_1mainValue【公民館】&#10;一人当たり面積">
          <a:extLst>
            <a:ext uri="{FF2B5EF4-FFF2-40B4-BE49-F238E27FC236}">
              <a16:creationId xmlns:a16="http://schemas.microsoft.com/office/drawing/2014/main" xmlns="" id="{E79AD000-26DB-4BDA-8800-6E13659F2EDA}"/>
            </a:ext>
          </a:extLst>
        </xdr:cNvPr>
        <xdr:cNvSpPr txBox="1"/>
      </xdr:nvSpPr>
      <xdr:spPr>
        <a:xfrm>
          <a:off x="21075727" y="18530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16527</xdr:rowOff>
    </xdr:from>
    <xdr:ext cx="469744" cy="259045"/>
    <xdr:sp macro="" textlink="">
      <xdr:nvSpPr>
        <xdr:cNvPr id="750" name="n_2mainValue【公民館】&#10;一人当たり面積">
          <a:extLst>
            <a:ext uri="{FF2B5EF4-FFF2-40B4-BE49-F238E27FC236}">
              <a16:creationId xmlns:a16="http://schemas.microsoft.com/office/drawing/2014/main" xmlns="" id="{8D986408-2063-47A0-80B2-3E5847DD64FD}"/>
            </a:ext>
          </a:extLst>
        </xdr:cNvPr>
        <xdr:cNvSpPr txBox="1"/>
      </xdr:nvSpPr>
      <xdr:spPr>
        <a:xfrm>
          <a:off x="20199427" y="18533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17797</xdr:rowOff>
    </xdr:from>
    <xdr:ext cx="469744" cy="259045"/>
    <xdr:sp macro="" textlink="">
      <xdr:nvSpPr>
        <xdr:cNvPr id="751" name="n_3mainValue【公民館】&#10;一人当たり面積">
          <a:extLst>
            <a:ext uri="{FF2B5EF4-FFF2-40B4-BE49-F238E27FC236}">
              <a16:creationId xmlns:a16="http://schemas.microsoft.com/office/drawing/2014/main" xmlns="" id="{50A65E7C-5172-40D8-9875-6B5F6D7541AD}"/>
            </a:ext>
          </a:extLst>
        </xdr:cNvPr>
        <xdr:cNvSpPr txBox="1"/>
      </xdr:nvSpPr>
      <xdr:spPr>
        <a:xfrm>
          <a:off x="19310427" y="18534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108</xdr:row>
      <xdr:rowOff>19066</xdr:rowOff>
    </xdr:from>
    <xdr:ext cx="469744" cy="259045"/>
    <xdr:sp macro="" textlink="">
      <xdr:nvSpPr>
        <xdr:cNvPr id="752" name="n_4mainValue【公民館】&#10;一人当たり面積">
          <a:extLst>
            <a:ext uri="{FF2B5EF4-FFF2-40B4-BE49-F238E27FC236}">
              <a16:creationId xmlns:a16="http://schemas.microsoft.com/office/drawing/2014/main" xmlns="" id="{5A5C0F09-7C88-45E6-9297-E1AFD4537925}"/>
            </a:ext>
          </a:extLst>
        </xdr:cNvPr>
        <xdr:cNvSpPr txBox="1"/>
      </xdr:nvSpPr>
      <xdr:spPr>
        <a:xfrm>
          <a:off x="18421427" y="18535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3" name="正方形/長方形 752">
          <a:extLst>
            <a:ext uri="{FF2B5EF4-FFF2-40B4-BE49-F238E27FC236}">
              <a16:creationId xmlns:a16="http://schemas.microsoft.com/office/drawing/2014/main" xmlns="" id="{A0463777-7B88-431F-8555-1281961F2A25}"/>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4" name="正方形/長方形 753">
          <a:extLst>
            <a:ext uri="{FF2B5EF4-FFF2-40B4-BE49-F238E27FC236}">
              <a16:creationId xmlns:a16="http://schemas.microsoft.com/office/drawing/2014/main" xmlns="" id="{D8DFA2E1-9467-4B53-87C6-B63986378183}"/>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5" name="テキスト ボックス 754">
          <a:extLst>
            <a:ext uri="{FF2B5EF4-FFF2-40B4-BE49-F238E27FC236}">
              <a16:creationId xmlns:a16="http://schemas.microsoft.com/office/drawing/2014/main" xmlns="" id="{912A88AD-4F85-468C-88A6-CE00CF2CFBC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年代前後に集中して公共施設を整備しており、それらの施設が順次、耐用年数を迎えていること</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全体的に有形固定資産減価償却率が増加傾向にあり、また、全国平均や類似団体より</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高い水準にある。中でも特に公営住宅、学校施設、公民館、幼稚園・保育所は</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％を超える高い水準となっている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公営住宅については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27</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年度から計画的に更新・再編・集約化を進めており、平成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30</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年度に新しい町営住宅の一部が完成したことにより、有形固定資産減価償却率が大幅に減少し</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た。</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令和</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事業は主に敷地の造成・実施設計のみであったため、前年度と比較して減価償却率がやや増加したものの、</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町営住宅にはついては今後も更新を行う</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ことから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、有形固定資産減価償却率は</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概ね</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減少傾向で推移する込みである。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学校施設については、新型コロナウィルス感染症対策として体育館のトイレ改修や教室の空調更新等を行ったものの、減価償却費がそれを上回った結果、増加している。公民館についても学校施設同様新型コロナウイルス感染症対策として空調・換気設備の更新を行ったため、やや改善している。</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幼稚園・保育所については、将来的に少子化に伴い保育需要の減少が見込まれることを踏まえ、当面は現施設の継続的な利用を念頭に、適切な維持管理を行う。橋りょう・トンネルについては、老朽化に伴い</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橋りょうの更新を行ったため、やや改善しているが、</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有形固定資産減価償却率が類似団体と比較してやや高い水準にある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。橋りょうについては、</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平成</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23</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年度に策定した橋梁長寿命化修繕計画に基づく維持保全に取り組んでおり、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経費の縮減と長寿命化に努めている。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なお、各施設等の一人当たりの面積は、全て類似団体平均を下回っており、効率的な行政運営ができている。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xmlns="" id="{B4E51511-FEFF-429B-9B91-DB0A64FD3C96}"/>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xmlns="" id="{B7B4B04A-6F33-44AE-A239-44CA3F034664}"/>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xmlns="" id="{96BFA05C-76F7-4D86-A306-87E1E119824C}"/>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xmlns="" id="{B0910D5D-A2A2-4FB5-AF2C-B789636E38A8}"/>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福岡県桂川町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xmlns="" id="{89256B10-A1C7-4F66-909F-551620FDBE1E}"/>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xmlns="" id="{8580AA6D-14F3-4136-B405-C1B400C54D38}"/>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xmlns="" id="{4AB1B011-CF57-47E9-8271-E94E65C254FC}"/>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xmlns="" id="{1DC6E139-2CB1-4639-84DE-B623D9C4214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xmlns="" id="{61A6496A-A0F9-43C9-B2A4-B9D6B7CAE3CF}"/>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xmlns="" id="{9A3E9ACB-38F5-4CEE-B0A3-C83B33B08EE5}"/>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13,301
13,178
20.14
8,357,621
8,001,064
350,783
3,428,489
4,960,391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xmlns="" id="{D40E9F34-1583-4E06-81FD-3AA4B1796D84}"/>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xmlns="" id="{8EFFA88F-E62E-45FB-B7B2-EFBCD4E6D43A}"/>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xmlns="" id="{CA0E69A6-329D-495E-8917-44D771C49B4E}"/>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3.3
6.7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xmlns="" id="{D1381276-8C02-49E6-BD8F-5974FF14CEE9}"/>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xmlns="" id="{7BE2E901-B632-405E-BA3D-58BB598F63D7}"/>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xmlns="" id="{720E953A-106B-44AF-8DC2-13BB8E30E776}"/>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xmlns="" id="{54DE203A-441F-42A0-94A2-B559B401731F}"/>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xmlns="" id="{72B19165-0EB8-4897-89F4-156FB7CC4E9E}"/>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xmlns="" id="{364CA539-52FB-4D59-82A2-948EAE9F8065}"/>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xmlns="" id="{A94A5C98-9702-440D-90B0-FCD7D570DDCC}"/>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xmlns="" id="{9D24B965-8555-4EF6-B7B0-99D014E239D1}"/>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xmlns="" id="{03578A01-C6D2-4EB2-94ED-06A185F0E601}"/>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xmlns="" id="{259D2758-DC26-4889-8CBC-AA7DA7C56181}"/>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xmlns="" id="{169B4FB3-1BB0-42AE-B30B-52228270ED1E}"/>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xmlns="" id="{5C82067F-29BA-4919-B53A-8D5AE05B04CE}"/>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xmlns="" id="{6BF6109B-0922-416B-B91B-18B8D61D0EBF}"/>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xmlns="" id="{CC55084D-FD31-4BBD-BFFB-329998F43051}"/>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xmlns="" id="{77858C65-3836-442C-A8C6-685E08B23C7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xmlns="" id="{0F2CB670-A07C-41DE-AC93-CCBDD9E2E11B}"/>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xmlns="" id="{E9F29DD7-0B14-491C-B4FA-799D0E50F6AA}"/>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xmlns="" id="{596A9676-0DFA-4872-AF34-EADB09D2A82A}"/>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xmlns="" id="{D0E3322D-2F1A-44DB-8AE0-201160C7CE11}"/>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xmlns="" id="{CA293AC0-BE18-47F7-9726-AF54DB57B769}"/>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xmlns="" id="{FF076C2C-1E5F-40C9-8A97-46009420B555}"/>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xmlns="" id="{B8765462-C5F8-429E-9029-A72849A96681}"/>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xmlns="" id="{A4B6AA82-F8B5-4A87-B57D-4084BC115C0F}"/>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xmlns="" id="{6CBC4DAF-1934-4D27-9CBA-3DF0DD280E0B}"/>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xmlns="" id="{8D218A86-4BD3-404C-8DFF-D1E0D17955DF}"/>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xmlns="" id="{16B314A7-0602-422C-AE1B-DA7CA0686D49}"/>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77C4C55C-137F-4F86-B4F3-00CD46A82733}"/>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xmlns="" id="{8A96C51C-D6C6-4C93-A969-D97CA09ECD39}"/>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xmlns="" id="{FC628787-D733-4068-A3B6-E519640B7EE9}"/>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xmlns="" id="{62CB391B-F3C3-4B69-8F02-CF0847933987}"/>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xmlns="" id="{91827830-A9AC-4549-86C5-C923505F1F81}"/>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xmlns="" id="{A4D64FF4-1F26-4568-ACB4-3893DB13966A}"/>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xmlns="" id="{8D1A8C79-5DFB-4918-8E39-6E3382806B5E}"/>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xmlns="" id="{3E5F8527-8CBF-4CBD-8649-2BD2C236AE39}"/>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xmlns="" id="{7A196705-C2F3-4BBD-91EC-06794CA31A9A}"/>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xmlns="" id="{47475EDA-C73A-451E-8DF7-EA02491765F9}"/>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xmlns="" id="{DAD71CBF-9D40-4C36-BE23-09A642199D61}"/>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xmlns="" id="{B1581B57-1903-4119-B1F5-4F8402802412}"/>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xmlns="" id="{39DBFF0E-55FB-4AF5-83C9-84517A9E538F}"/>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xmlns="" id="{6E3D3701-2940-4198-8397-44C59702DC52}"/>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xmlns="" id="{F5B59D33-F47C-464D-BE63-82EC1235A284}"/>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xmlns="" id="{AAF9FE1B-0B71-46FF-9A3B-7E799989440B}"/>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73A2AF57-645E-4777-8A8D-362AE2B0243E}"/>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20683</xdr:rowOff>
    </xdr:to>
    <xdr:cxnSp macro="">
      <xdr:nvCxnSpPr>
        <xdr:cNvPr id="58" name="直線コネクタ 57">
          <a:extLst>
            <a:ext uri="{FF2B5EF4-FFF2-40B4-BE49-F238E27FC236}">
              <a16:creationId xmlns:a16="http://schemas.microsoft.com/office/drawing/2014/main" xmlns="" id="{961FF4A1-89A9-4AF6-A6F7-C65D8D5058A5}"/>
            </a:ext>
          </a:extLst>
        </xdr:cNvPr>
        <xdr:cNvCxnSpPr/>
      </xdr:nvCxnSpPr>
      <xdr:spPr>
        <a:xfrm flipV="1">
          <a:off x="4634865" y="5660572"/>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24510</xdr:rowOff>
    </xdr:from>
    <xdr:ext cx="405111" cy="259045"/>
    <xdr:sp macro="" textlink="">
      <xdr:nvSpPr>
        <xdr:cNvPr id="59" name="【図書館】&#10;有形固定資産減価償却率最小値テキスト">
          <a:extLst>
            <a:ext uri="{FF2B5EF4-FFF2-40B4-BE49-F238E27FC236}">
              <a16:creationId xmlns:a16="http://schemas.microsoft.com/office/drawing/2014/main" xmlns="" id="{FC1D4A6B-0C96-45FF-B58A-C584C45BD275}"/>
            </a:ext>
          </a:extLst>
        </xdr:cNvPr>
        <xdr:cNvSpPr txBox="1"/>
      </xdr:nvSpPr>
      <xdr:spPr>
        <a:xfrm>
          <a:off x="4673600" y="7225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20683</xdr:rowOff>
    </xdr:from>
    <xdr:to>
      <xdr:col>24</xdr:col>
      <xdr:colOff>152400</xdr:colOff>
      <xdr:row>42</xdr:row>
      <xdr:rowOff>20683</xdr:rowOff>
    </xdr:to>
    <xdr:cxnSp macro="">
      <xdr:nvCxnSpPr>
        <xdr:cNvPr id="60" name="直線コネクタ 59">
          <a:extLst>
            <a:ext uri="{FF2B5EF4-FFF2-40B4-BE49-F238E27FC236}">
              <a16:creationId xmlns:a16="http://schemas.microsoft.com/office/drawing/2014/main" xmlns="" id="{9F21E8D1-37C6-4F09-91D5-92CBC96C88EF}"/>
            </a:ext>
          </a:extLst>
        </xdr:cNvPr>
        <xdr:cNvCxnSpPr/>
      </xdr:nvCxnSpPr>
      <xdr:spPr>
        <a:xfrm>
          <a:off x="4546600" y="7221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xmlns="" id="{106B95C3-4922-4399-8805-79CAC9FCA63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xmlns="" id="{21B393F2-AFE9-4506-B69C-E5F1C960F295}"/>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157316</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ED0E9227-C631-4885-B717-8C6F4896F0AD}"/>
            </a:ext>
          </a:extLst>
        </xdr:cNvPr>
        <xdr:cNvSpPr txBox="1"/>
      </xdr:nvSpPr>
      <xdr:spPr>
        <a:xfrm>
          <a:off x="4673600" y="63295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7439</xdr:rowOff>
    </xdr:from>
    <xdr:to>
      <xdr:col>24</xdr:col>
      <xdr:colOff>114300</xdr:colOff>
      <xdr:row>37</xdr:row>
      <xdr:rowOff>109039</xdr:rowOff>
    </xdr:to>
    <xdr:sp macro="" textlink="">
      <xdr:nvSpPr>
        <xdr:cNvPr id="64" name="フローチャート: 判断 63">
          <a:extLst>
            <a:ext uri="{FF2B5EF4-FFF2-40B4-BE49-F238E27FC236}">
              <a16:creationId xmlns:a16="http://schemas.microsoft.com/office/drawing/2014/main" xmlns="" id="{D20656DE-CE68-475A-AE6B-4FB528331FD1}"/>
            </a:ext>
          </a:extLst>
        </xdr:cNvPr>
        <xdr:cNvSpPr/>
      </xdr:nvSpPr>
      <xdr:spPr>
        <a:xfrm>
          <a:off x="4584700" y="6351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36830</xdr:rowOff>
    </xdr:from>
    <xdr:to>
      <xdr:col>20</xdr:col>
      <xdr:colOff>38100</xdr:colOff>
      <xdr:row>37</xdr:row>
      <xdr:rowOff>138430</xdr:rowOff>
    </xdr:to>
    <xdr:sp macro="" textlink="">
      <xdr:nvSpPr>
        <xdr:cNvPr id="65" name="フローチャート: 判断 64">
          <a:extLst>
            <a:ext uri="{FF2B5EF4-FFF2-40B4-BE49-F238E27FC236}">
              <a16:creationId xmlns:a16="http://schemas.microsoft.com/office/drawing/2014/main" xmlns="" id="{0F23EB84-5089-47DF-9527-D6655E44072E}"/>
            </a:ext>
          </a:extLst>
        </xdr:cNvPr>
        <xdr:cNvSpPr/>
      </xdr:nvSpPr>
      <xdr:spPr>
        <a:xfrm>
          <a:off x="37465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2540</xdr:rowOff>
    </xdr:from>
    <xdr:to>
      <xdr:col>15</xdr:col>
      <xdr:colOff>101600</xdr:colOff>
      <xdr:row>37</xdr:row>
      <xdr:rowOff>104140</xdr:rowOff>
    </xdr:to>
    <xdr:sp macro="" textlink="">
      <xdr:nvSpPr>
        <xdr:cNvPr id="66" name="フローチャート: 判断 65">
          <a:extLst>
            <a:ext uri="{FF2B5EF4-FFF2-40B4-BE49-F238E27FC236}">
              <a16:creationId xmlns:a16="http://schemas.microsoft.com/office/drawing/2014/main" xmlns="" id="{BF1801DA-D28D-4700-A124-C296A74E4D2B}"/>
            </a:ext>
          </a:extLst>
        </xdr:cNvPr>
        <xdr:cNvSpPr/>
      </xdr:nvSpPr>
      <xdr:spPr>
        <a:xfrm>
          <a:off x="2857500" y="6346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142966</xdr:rowOff>
    </xdr:from>
    <xdr:to>
      <xdr:col>10</xdr:col>
      <xdr:colOff>165100</xdr:colOff>
      <xdr:row>37</xdr:row>
      <xdr:rowOff>73116</xdr:rowOff>
    </xdr:to>
    <xdr:sp macro="" textlink="">
      <xdr:nvSpPr>
        <xdr:cNvPr id="67" name="フローチャート: 判断 66">
          <a:extLst>
            <a:ext uri="{FF2B5EF4-FFF2-40B4-BE49-F238E27FC236}">
              <a16:creationId xmlns:a16="http://schemas.microsoft.com/office/drawing/2014/main" xmlns="" id="{BF023175-E926-4939-BC57-ABBF3A0094B4}"/>
            </a:ext>
          </a:extLst>
        </xdr:cNvPr>
        <xdr:cNvSpPr/>
      </xdr:nvSpPr>
      <xdr:spPr>
        <a:xfrm>
          <a:off x="1968500" y="6315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156028</xdr:rowOff>
    </xdr:from>
    <xdr:to>
      <xdr:col>6</xdr:col>
      <xdr:colOff>38100</xdr:colOff>
      <xdr:row>37</xdr:row>
      <xdr:rowOff>86178</xdr:rowOff>
    </xdr:to>
    <xdr:sp macro="" textlink="">
      <xdr:nvSpPr>
        <xdr:cNvPr id="68" name="フローチャート: 判断 67">
          <a:extLst>
            <a:ext uri="{FF2B5EF4-FFF2-40B4-BE49-F238E27FC236}">
              <a16:creationId xmlns:a16="http://schemas.microsoft.com/office/drawing/2014/main" xmlns="" id="{0588FA18-7A6F-4F85-83C5-A7405152B15E}"/>
            </a:ext>
          </a:extLst>
        </xdr:cNvPr>
        <xdr:cNvSpPr/>
      </xdr:nvSpPr>
      <xdr:spPr>
        <a:xfrm>
          <a:off x="1079500" y="6328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103E1F03-6C73-47AF-811E-4C663FCC5FB8}"/>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7B7DCE34-8703-4281-A1EC-1303D33EBED3}"/>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xmlns="" id="{BE47DB3C-4189-49ED-8E08-A9740F2A070B}"/>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xmlns="" id="{30FF8B7F-919E-4A5F-A990-3FA61BB1AE29}"/>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xmlns="" id="{745FEB3C-B0E5-4C37-9ED2-DE55E698E04F}"/>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134801</xdr:rowOff>
    </xdr:from>
    <xdr:to>
      <xdr:col>24</xdr:col>
      <xdr:colOff>114300</xdr:colOff>
      <xdr:row>37</xdr:row>
      <xdr:rowOff>64951</xdr:rowOff>
    </xdr:to>
    <xdr:sp macro="" textlink="">
      <xdr:nvSpPr>
        <xdr:cNvPr id="74" name="楕円 73">
          <a:extLst>
            <a:ext uri="{FF2B5EF4-FFF2-40B4-BE49-F238E27FC236}">
              <a16:creationId xmlns:a16="http://schemas.microsoft.com/office/drawing/2014/main" xmlns="" id="{9392DA51-774F-47CE-8896-D4E590C8E54F}"/>
            </a:ext>
          </a:extLst>
        </xdr:cNvPr>
        <xdr:cNvSpPr/>
      </xdr:nvSpPr>
      <xdr:spPr>
        <a:xfrm>
          <a:off x="4584700" y="6307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157678</xdr:rowOff>
    </xdr:from>
    <xdr:ext cx="405111" cy="259045"/>
    <xdr:sp macro="" textlink="">
      <xdr:nvSpPr>
        <xdr:cNvPr id="75" name="【図書館】&#10;有形固定資産減価償却率該当値テキスト">
          <a:extLst>
            <a:ext uri="{FF2B5EF4-FFF2-40B4-BE49-F238E27FC236}">
              <a16:creationId xmlns:a16="http://schemas.microsoft.com/office/drawing/2014/main" xmlns="" id="{B5E53F26-0494-448A-B9FC-9AE5B1BBBB77}"/>
            </a:ext>
          </a:extLst>
        </xdr:cNvPr>
        <xdr:cNvSpPr txBox="1"/>
      </xdr:nvSpPr>
      <xdr:spPr>
        <a:xfrm>
          <a:off x="4673600" y="61584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107043</xdr:rowOff>
    </xdr:from>
    <xdr:to>
      <xdr:col>20</xdr:col>
      <xdr:colOff>38100</xdr:colOff>
      <xdr:row>37</xdr:row>
      <xdr:rowOff>37193</xdr:rowOff>
    </xdr:to>
    <xdr:sp macro="" textlink="">
      <xdr:nvSpPr>
        <xdr:cNvPr id="76" name="楕円 75">
          <a:extLst>
            <a:ext uri="{FF2B5EF4-FFF2-40B4-BE49-F238E27FC236}">
              <a16:creationId xmlns:a16="http://schemas.microsoft.com/office/drawing/2014/main" xmlns="" id="{FDBE5A04-A70E-49C5-896D-8B08003C864B}"/>
            </a:ext>
          </a:extLst>
        </xdr:cNvPr>
        <xdr:cNvSpPr/>
      </xdr:nvSpPr>
      <xdr:spPr>
        <a:xfrm>
          <a:off x="37465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157843</xdr:rowOff>
    </xdr:from>
    <xdr:to>
      <xdr:col>24</xdr:col>
      <xdr:colOff>63500</xdr:colOff>
      <xdr:row>37</xdr:row>
      <xdr:rowOff>14151</xdr:rowOff>
    </xdr:to>
    <xdr:cxnSp macro="">
      <xdr:nvCxnSpPr>
        <xdr:cNvPr id="77" name="直線コネクタ 76">
          <a:extLst>
            <a:ext uri="{FF2B5EF4-FFF2-40B4-BE49-F238E27FC236}">
              <a16:creationId xmlns:a16="http://schemas.microsoft.com/office/drawing/2014/main" xmlns="" id="{3579C70C-EF7E-4A99-A37F-3DF9CD987BD3}"/>
            </a:ext>
          </a:extLst>
        </xdr:cNvPr>
        <xdr:cNvCxnSpPr/>
      </xdr:nvCxnSpPr>
      <xdr:spPr>
        <a:xfrm>
          <a:off x="3797300" y="6330043"/>
          <a:ext cx="8382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90714</xdr:rowOff>
    </xdr:from>
    <xdr:to>
      <xdr:col>15</xdr:col>
      <xdr:colOff>101600</xdr:colOff>
      <xdr:row>37</xdr:row>
      <xdr:rowOff>20864</xdr:rowOff>
    </xdr:to>
    <xdr:sp macro="" textlink="">
      <xdr:nvSpPr>
        <xdr:cNvPr id="78" name="楕円 77">
          <a:extLst>
            <a:ext uri="{FF2B5EF4-FFF2-40B4-BE49-F238E27FC236}">
              <a16:creationId xmlns:a16="http://schemas.microsoft.com/office/drawing/2014/main" xmlns="" id="{2E2A8DCE-1D7A-4963-A6B5-53E4B770D555}"/>
            </a:ext>
          </a:extLst>
        </xdr:cNvPr>
        <xdr:cNvSpPr/>
      </xdr:nvSpPr>
      <xdr:spPr>
        <a:xfrm>
          <a:off x="2857500" y="62629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141514</xdr:rowOff>
    </xdr:from>
    <xdr:to>
      <xdr:col>19</xdr:col>
      <xdr:colOff>177800</xdr:colOff>
      <xdr:row>36</xdr:row>
      <xdr:rowOff>157843</xdr:rowOff>
    </xdr:to>
    <xdr:cxnSp macro="">
      <xdr:nvCxnSpPr>
        <xdr:cNvPr id="79" name="直線コネクタ 78">
          <a:extLst>
            <a:ext uri="{FF2B5EF4-FFF2-40B4-BE49-F238E27FC236}">
              <a16:creationId xmlns:a16="http://schemas.microsoft.com/office/drawing/2014/main" xmlns="" id="{D02EA966-BC7F-4E4A-BB61-D5F5C1933C4C}"/>
            </a:ext>
          </a:extLst>
        </xdr:cNvPr>
        <xdr:cNvCxnSpPr/>
      </xdr:nvCxnSpPr>
      <xdr:spPr>
        <a:xfrm>
          <a:off x="2908300" y="631371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58057</xdr:rowOff>
    </xdr:from>
    <xdr:to>
      <xdr:col>10</xdr:col>
      <xdr:colOff>165100</xdr:colOff>
      <xdr:row>36</xdr:row>
      <xdr:rowOff>159657</xdr:rowOff>
    </xdr:to>
    <xdr:sp macro="" textlink="">
      <xdr:nvSpPr>
        <xdr:cNvPr id="80" name="楕円 79">
          <a:extLst>
            <a:ext uri="{FF2B5EF4-FFF2-40B4-BE49-F238E27FC236}">
              <a16:creationId xmlns:a16="http://schemas.microsoft.com/office/drawing/2014/main" xmlns="" id="{4B1F5484-3587-4BCA-AB0D-87C4DBFAEE85}"/>
            </a:ext>
          </a:extLst>
        </xdr:cNvPr>
        <xdr:cNvSpPr/>
      </xdr:nvSpPr>
      <xdr:spPr>
        <a:xfrm>
          <a:off x="1968500" y="6230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108857</xdr:rowOff>
    </xdr:from>
    <xdr:to>
      <xdr:col>15</xdr:col>
      <xdr:colOff>50800</xdr:colOff>
      <xdr:row>36</xdr:row>
      <xdr:rowOff>141514</xdr:rowOff>
    </xdr:to>
    <xdr:cxnSp macro="">
      <xdr:nvCxnSpPr>
        <xdr:cNvPr id="81" name="直線コネクタ 80">
          <a:extLst>
            <a:ext uri="{FF2B5EF4-FFF2-40B4-BE49-F238E27FC236}">
              <a16:creationId xmlns:a16="http://schemas.microsoft.com/office/drawing/2014/main" xmlns="" id="{8B448E03-06FD-4490-AFC1-B57F9DDFC2B0}"/>
            </a:ext>
          </a:extLst>
        </xdr:cNvPr>
        <xdr:cNvCxnSpPr/>
      </xdr:nvCxnSpPr>
      <xdr:spPr>
        <a:xfrm>
          <a:off x="2019300" y="628105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36</xdr:row>
      <xdr:rowOff>25400</xdr:rowOff>
    </xdr:from>
    <xdr:to>
      <xdr:col>6</xdr:col>
      <xdr:colOff>38100</xdr:colOff>
      <xdr:row>36</xdr:row>
      <xdr:rowOff>127000</xdr:rowOff>
    </xdr:to>
    <xdr:sp macro="" textlink="">
      <xdr:nvSpPr>
        <xdr:cNvPr id="82" name="楕円 81">
          <a:extLst>
            <a:ext uri="{FF2B5EF4-FFF2-40B4-BE49-F238E27FC236}">
              <a16:creationId xmlns:a16="http://schemas.microsoft.com/office/drawing/2014/main" xmlns="" id="{2D7F6BF8-B46A-4FBE-82FE-60E6524B0239}"/>
            </a:ext>
          </a:extLst>
        </xdr:cNvPr>
        <xdr:cNvSpPr/>
      </xdr:nvSpPr>
      <xdr:spPr>
        <a:xfrm>
          <a:off x="10795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76200</xdr:rowOff>
    </xdr:from>
    <xdr:to>
      <xdr:col>10</xdr:col>
      <xdr:colOff>114300</xdr:colOff>
      <xdr:row>36</xdr:row>
      <xdr:rowOff>108857</xdr:rowOff>
    </xdr:to>
    <xdr:cxnSp macro="">
      <xdr:nvCxnSpPr>
        <xdr:cNvPr id="83" name="直線コネクタ 82">
          <a:extLst>
            <a:ext uri="{FF2B5EF4-FFF2-40B4-BE49-F238E27FC236}">
              <a16:creationId xmlns:a16="http://schemas.microsoft.com/office/drawing/2014/main" xmlns="" id="{0A07F133-5E28-4DC3-A186-164C9AB3813D}"/>
            </a:ext>
          </a:extLst>
        </xdr:cNvPr>
        <xdr:cNvCxnSpPr/>
      </xdr:nvCxnSpPr>
      <xdr:spPr>
        <a:xfrm>
          <a:off x="1130300" y="62484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129557</xdr:rowOff>
    </xdr:from>
    <xdr:ext cx="405111" cy="259045"/>
    <xdr:sp macro="" textlink="">
      <xdr:nvSpPr>
        <xdr:cNvPr id="84" name="n_1aveValue【図書館】&#10;有形固定資産減価償却率">
          <a:extLst>
            <a:ext uri="{FF2B5EF4-FFF2-40B4-BE49-F238E27FC236}">
              <a16:creationId xmlns:a16="http://schemas.microsoft.com/office/drawing/2014/main" xmlns="" id="{A674FA5F-D7D5-414D-83D5-24A44E77F2EC}"/>
            </a:ext>
          </a:extLst>
        </xdr:cNvPr>
        <xdr:cNvSpPr txBox="1"/>
      </xdr:nvSpPr>
      <xdr:spPr>
        <a:xfrm>
          <a:off x="3582044" y="6473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95267</xdr:rowOff>
    </xdr:from>
    <xdr:ext cx="405111" cy="259045"/>
    <xdr:sp macro="" textlink="">
      <xdr:nvSpPr>
        <xdr:cNvPr id="85" name="n_2aveValue【図書館】&#10;有形固定資産減価償却率">
          <a:extLst>
            <a:ext uri="{FF2B5EF4-FFF2-40B4-BE49-F238E27FC236}">
              <a16:creationId xmlns:a16="http://schemas.microsoft.com/office/drawing/2014/main" xmlns="" id="{4D6FECC5-07AD-4125-BFDA-F916A3BFEF00}"/>
            </a:ext>
          </a:extLst>
        </xdr:cNvPr>
        <xdr:cNvSpPr txBox="1"/>
      </xdr:nvSpPr>
      <xdr:spPr>
        <a:xfrm>
          <a:off x="2705744" y="64389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64243</xdr:rowOff>
    </xdr:from>
    <xdr:ext cx="405111" cy="259045"/>
    <xdr:sp macro="" textlink="">
      <xdr:nvSpPr>
        <xdr:cNvPr id="86" name="n_3aveValue【図書館】&#10;有形固定資産減価償却率">
          <a:extLst>
            <a:ext uri="{FF2B5EF4-FFF2-40B4-BE49-F238E27FC236}">
              <a16:creationId xmlns:a16="http://schemas.microsoft.com/office/drawing/2014/main" xmlns="" id="{E74C983E-C968-41D1-957E-B9039D0C83CF}"/>
            </a:ext>
          </a:extLst>
        </xdr:cNvPr>
        <xdr:cNvSpPr txBox="1"/>
      </xdr:nvSpPr>
      <xdr:spPr>
        <a:xfrm>
          <a:off x="1816744" y="64078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77305</xdr:rowOff>
    </xdr:from>
    <xdr:ext cx="405111" cy="259045"/>
    <xdr:sp macro="" textlink="">
      <xdr:nvSpPr>
        <xdr:cNvPr id="87" name="n_4aveValue【図書館】&#10;有形固定資産減価償却率">
          <a:extLst>
            <a:ext uri="{FF2B5EF4-FFF2-40B4-BE49-F238E27FC236}">
              <a16:creationId xmlns:a16="http://schemas.microsoft.com/office/drawing/2014/main" xmlns="" id="{F621D4FE-AB54-4050-A165-15B990C09803}"/>
            </a:ext>
          </a:extLst>
        </xdr:cNvPr>
        <xdr:cNvSpPr txBox="1"/>
      </xdr:nvSpPr>
      <xdr:spPr>
        <a:xfrm>
          <a:off x="927744" y="6420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53720</xdr:rowOff>
    </xdr:from>
    <xdr:ext cx="405111" cy="259045"/>
    <xdr:sp macro="" textlink="">
      <xdr:nvSpPr>
        <xdr:cNvPr id="88" name="n_1mainValue【図書館】&#10;有形固定資産減価償却率">
          <a:extLst>
            <a:ext uri="{FF2B5EF4-FFF2-40B4-BE49-F238E27FC236}">
              <a16:creationId xmlns:a16="http://schemas.microsoft.com/office/drawing/2014/main" xmlns="" id="{2B7EF29C-3CB0-4E3A-B31B-19ECB024DC70}"/>
            </a:ext>
          </a:extLst>
        </xdr:cNvPr>
        <xdr:cNvSpPr txBox="1"/>
      </xdr:nvSpPr>
      <xdr:spPr>
        <a:xfrm>
          <a:off x="35820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37391</xdr:rowOff>
    </xdr:from>
    <xdr:ext cx="405111" cy="259045"/>
    <xdr:sp macro="" textlink="">
      <xdr:nvSpPr>
        <xdr:cNvPr id="89" name="n_2mainValue【図書館】&#10;有形固定資産減価償却率">
          <a:extLst>
            <a:ext uri="{FF2B5EF4-FFF2-40B4-BE49-F238E27FC236}">
              <a16:creationId xmlns:a16="http://schemas.microsoft.com/office/drawing/2014/main" xmlns="" id="{1C30C0FE-0641-44D2-80AC-82A7B31EECEA}"/>
            </a:ext>
          </a:extLst>
        </xdr:cNvPr>
        <xdr:cNvSpPr txBox="1"/>
      </xdr:nvSpPr>
      <xdr:spPr>
        <a:xfrm>
          <a:off x="2705744" y="60381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4734</xdr:rowOff>
    </xdr:from>
    <xdr:ext cx="405111" cy="259045"/>
    <xdr:sp macro="" textlink="">
      <xdr:nvSpPr>
        <xdr:cNvPr id="90" name="n_3mainValue【図書館】&#10;有形固定資産減価償却率">
          <a:extLst>
            <a:ext uri="{FF2B5EF4-FFF2-40B4-BE49-F238E27FC236}">
              <a16:creationId xmlns:a16="http://schemas.microsoft.com/office/drawing/2014/main" xmlns="" id="{38A8B3E2-E144-42D5-9114-DF5F4355965F}"/>
            </a:ext>
          </a:extLst>
        </xdr:cNvPr>
        <xdr:cNvSpPr txBox="1"/>
      </xdr:nvSpPr>
      <xdr:spPr>
        <a:xfrm>
          <a:off x="1816744" y="60054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143527</xdr:rowOff>
    </xdr:from>
    <xdr:ext cx="405111" cy="259045"/>
    <xdr:sp macro="" textlink="">
      <xdr:nvSpPr>
        <xdr:cNvPr id="91" name="n_4mainValue【図書館】&#10;有形固定資産減価償却率">
          <a:extLst>
            <a:ext uri="{FF2B5EF4-FFF2-40B4-BE49-F238E27FC236}">
              <a16:creationId xmlns:a16="http://schemas.microsoft.com/office/drawing/2014/main" xmlns="" id="{9F3CD078-59CE-41C9-B536-2F97FF430F07}"/>
            </a:ext>
          </a:extLst>
        </xdr:cNvPr>
        <xdr:cNvSpPr txBox="1"/>
      </xdr:nvSpPr>
      <xdr:spPr>
        <a:xfrm>
          <a:off x="927744" y="59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xmlns="" id="{ADEC36C5-2121-430B-91DC-C359C332DE9F}"/>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xmlns="" id="{D281AA13-D049-4D40-B2B9-812363E35E74}"/>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xmlns="" id="{F1F88389-4ADE-40D9-A25F-7519B6A9F271}"/>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xmlns="" id="{95FF80E5-702D-4BB6-9A11-8851A48631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xmlns="" id="{230BDDD8-C3B4-4A6B-AD6D-84D76315C40E}"/>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xmlns="" id="{F0D508F2-781A-4053-8DF6-7B86612D40EF}"/>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xmlns="" id="{5D0C965D-EE67-4889-9D16-7D4A0B3E6036}"/>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xmlns="" id="{7CDA4008-A524-4EDB-B7A3-7315F15B63D3}"/>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xmlns="" id="{A1E03357-E103-4576-BEEE-25C21CFA1D72}"/>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xmlns="" id="{4E4E6592-0066-46D4-A637-9590A1ECDA44}"/>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xmlns="" id="{FA4D92B6-2CD2-4AD6-8A43-A6B0C2714FA2}"/>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xmlns="" id="{1BA6D37C-BDF4-42E0-AF3F-F8621D349EFB}"/>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xmlns="" id="{EC3ADF75-DADB-4395-84AD-261462245ADA}"/>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xmlns="" id="{C43265EB-1C38-46C6-B8BC-6872EB4AF79A}"/>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xmlns="" id="{6D0C6B53-7D45-481F-AD21-649C46169E94}"/>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xmlns="" id="{BC9D12E6-42B8-4ED8-8279-20D36F71F9C5}"/>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xmlns="" id="{80A2E7AC-C069-4C51-8AAE-E5CFEFE22915}"/>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xmlns="" id="{AA96561E-DDD7-45A8-B108-8AD59F5CFD4C}"/>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xmlns="" id="{5FF12262-3E2C-4234-9343-F3EF37C14EC6}"/>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xmlns="" id="{8E5027B4-DA93-4D4D-8CD6-4E065F44BA68}"/>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xmlns="" id="{3DFC6B01-931D-4EC5-A319-AD77554F96D8}"/>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xmlns="" id="{F0965999-565D-4374-9BE8-E21721FE8407}"/>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xmlns="" id="{CBC79D40-1E00-4FC5-8D60-550FA1753844}"/>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3810</xdr:rowOff>
    </xdr:from>
    <xdr:to>
      <xdr:col>54</xdr:col>
      <xdr:colOff>189865</xdr:colOff>
      <xdr:row>42</xdr:row>
      <xdr:rowOff>0</xdr:rowOff>
    </xdr:to>
    <xdr:cxnSp macro="">
      <xdr:nvCxnSpPr>
        <xdr:cNvPr id="115" name="直線コネクタ 114">
          <a:extLst>
            <a:ext uri="{FF2B5EF4-FFF2-40B4-BE49-F238E27FC236}">
              <a16:creationId xmlns:a16="http://schemas.microsoft.com/office/drawing/2014/main" xmlns="" id="{6F6F4050-5B7B-463C-8EE4-11FC922A1E19}"/>
            </a:ext>
          </a:extLst>
        </xdr:cNvPr>
        <xdr:cNvCxnSpPr/>
      </xdr:nvCxnSpPr>
      <xdr:spPr>
        <a:xfrm flipV="1">
          <a:off x="10476865" y="5661660"/>
          <a:ext cx="0" cy="15392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3827</xdr:rowOff>
    </xdr:from>
    <xdr:ext cx="469744" cy="259045"/>
    <xdr:sp macro="" textlink="">
      <xdr:nvSpPr>
        <xdr:cNvPr id="116" name="【図書館】&#10;一人当たり面積最小値テキスト">
          <a:extLst>
            <a:ext uri="{FF2B5EF4-FFF2-40B4-BE49-F238E27FC236}">
              <a16:creationId xmlns:a16="http://schemas.microsoft.com/office/drawing/2014/main" xmlns="" id="{6A67D46D-9CA3-4EEB-AE82-172EA664514E}"/>
            </a:ext>
          </a:extLst>
        </xdr:cNvPr>
        <xdr:cNvSpPr txBox="1"/>
      </xdr:nvSpPr>
      <xdr:spPr>
        <a:xfrm>
          <a:off x="10515600" y="720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0</xdr:rowOff>
    </xdr:from>
    <xdr:to>
      <xdr:col>55</xdr:col>
      <xdr:colOff>88900</xdr:colOff>
      <xdr:row>42</xdr:row>
      <xdr:rowOff>0</xdr:rowOff>
    </xdr:to>
    <xdr:cxnSp macro="">
      <xdr:nvCxnSpPr>
        <xdr:cNvPr id="117" name="直線コネクタ 116">
          <a:extLst>
            <a:ext uri="{FF2B5EF4-FFF2-40B4-BE49-F238E27FC236}">
              <a16:creationId xmlns:a16="http://schemas.microsoft.com/office/drawing/2014/main" xmlns="" id="{03DEF02C-C56F-41BF-9CC3-448DA17E548F}"/>
            </a:ext>
          </a:extLst>
        </xdr:cNvPr>
        <xdr:cNvCxnSpPr/>
      </xdr:nvCxnSpPr>
      <xdr:spPr>
        <a:xfrm>
          <a:off x="10388600" y="720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121937</xdr:rowOff>
    </xdr:from>
    <xdr:ext cx="469744" cy="259045"/>
    <xdr:sp macro="" textlink="">
      <xdr:nvSpPr>
        <xdr:cNvPr id="118" name="【図書館】&#10;一人当たり面積最大値テキスト">
          <a:extLst>
            <a:ext uri="{FF2B5EF4-FFF2-40B4-BE49-F238E27FC236}">
              <a16:creationId xmlns:a16="http://schemas.microsoft.com/office/drawing/2014/main" xmlns="" id="{36982378-6157-4126-975D-285D23684B69}"/>
            </a:ext>
          </a:extLst>
        </xdr:cNvPr>
        <xdr:cNvSpPr txBox="1"/>
      </xdr:nvSpPr>
      <xdr:spPr>
        <a:xfrm>
          <a:off x="10515600" y="54368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3810</xdr:rowOff>
    </xdr:from>
    <xdr:to>
      <xdr:col>55</xdr:col>
      <xdr:colOff>88900</xdr:colOff>
      <xdr:row>33</xdr:row>
      <xdr:rowOff>3810</xdr:rowOff>
    </xdr:to>
    <xdr:cxnSp macro="">
      <xdr:nvCxnSpPr>
        <xdr:cNvPr id="119" name="直線コネクタ 118">
          <a:extLst>
            <a:ext uri="{FF2B5EF4-FFF2-40B4-BE49-F238E27FC236}">
              <a16:creationId xmlns:a16="http://schemas.microsoft.com/office/drawing/2014/main" xmlns="" id="{A43C72AB-D1A4-4DB9-AE28-D57D3C4D4EF8}"/>
            </a:ext>
          </a:extLst>
        </xdr:cNvPr>
        <xdr:cNvCxnSpPr/>
      </xdr:nvCxnSpPr>
      <xdr:spPr>
        <a:xfrm>
          <a:off x="10388600" y="5661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133367</xdr:rowOff>
    </xdr:from>
    <xdr:ext cx="469744" cy="259045"/>
    <xdr:sp macro="" textlink="">
      <xdr:nvSpPr>
        <xdr:cNvPr id="120" name="【図書館】&#10;一人当たり面積平均値テキスト">
          <a:extLst>
            <a:ext uri="{FF2B5EF4-FFF2-40B4-BE49-F238E27FC236}">
              <a16:creationId xmlns:a16="http://schemas.microsoft.com/office/drawing/2014/main" xmlns="" id="{CAF33B22-9657-452B-9F2F-18E50204EE86}"/>
            </a:ext>
          </a:extLst>
        </xdr:cNvPr>
        <xdr:cNvSpPr txBox="1"/>
      </xdr:nvSpPr>
      <xdr:spPr>
        <a:xfrm>
          <a:off x="10515600" y="681991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154940</xdr:rowOff>
    </xdr:from>
    <xdr:to>
      <xdr:col>55</xdr:col>
      <xdr:colOff>50800</xdr:colOff>
      <xdr:row>40</xdr:row>
      <xdr:rowOff>85090</xdr:rowOff>
    </xdr:to>
    <xdr:sp macro="" textlink="">
      <xdr:nvSpPr>
        <xdr:cNvPr id="121" name="フローチャート: 判断 120">
          <a:extLst>
            <a:ext uri="{FF2B5EF4-FFF2-40B4-BE49-F238E27FC236}">
              <a16:creationId xmlns:a16="http://schemas.microsoft.com/office/drawing/2014/main" xmlns="" id="{3CBA1919-74B8-476F-9A0A-BB7B6C43209D}"/>
            </a:ext>
          </a:extLst>
        </xdr:cNvPr>
        <xdr:cNvSpPr/>
      </xdr:nvSpPr>
      <xdr:spPr>
        <a:xfrm>
          <a:off x="10426700" y="6841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139700</xdr:rowOff>
    </xdr:from>
    <xdr:to>
      <xdr:col>50</xdr:col>
      <xdr:colOff>165100</xdr:colOff>
      <xdr:row>40</xdr:row>
      <xdr:rowOff>69850</xdr:rowOff>
    </xdr:to>
    <xdr:sp macro="" textlink="">
      <xdr:nvSpPr>
        <xdr:cNvPr id="122" name="フローチャート: 判断 121">
          <a:extLst>
            <a:ext uri="{FF2B5EF4-FFF2-40B4-BE49-F238E27FC236}">
              <a16:creationId xmlns:a16="http://schemas.microsoft.com/office/drawing/2014/main" xmlns="" id="{0F64A631-09E2-4949-91E6-20B8BE3E88D6}"/>
            </a:ext>
          </a:extLst>
        </xdr:cNvPr>
        <xdr:cNvSpPr/>
      </xdr:nvSpPr>
      <xdr:spPr>
        <a:xfrm>
          <a:off x="9588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139700</xdr:rowOff>
    </xdr:from>
    <xdr:to>
      <xdr:col>46</xdr:col>
      <xdr:colOff>38100</xdr:colOff>
      <xdr:row>40</xdr:row>
      <xdr:rowOff>69850</xdr:rowOff>
    </xdr:to>
    <xdr:sp macro="" textlink="">
      <xdr:nvSpPr>
        <xdr:cNvPr id="123" name="フローチャート: 判断 122">
          <a:extLst>
            <a:ext uri="{FF2B5EF4-FFF2-40B4-BE49-F238E27FC236}">
              <a16:creationId xmlns:a16="http://schemas.microsoft.com/office/drawing/2014/main" xmlns="" id="{9DDE0A71-3356-462C-9D86-4B1D159C793C}"/>
            </a:ext>
          </a:extLst>
        </xdr:cNvPr>
        <xdr:cNvSpPr/>
      </xdr:nvSpPr>
      <xdr:spPr>
        <a:xfrm>
          <a:off x="8699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151130</xdr:rowOff>
    </xdr:from>
    <xdr:to>
      <xdr:col>41</xdr:col>
      <xdr:colOff>101600</xdr:colOff>
      <xdr:row>40</xdr:row>
      <xdr:rowOff>81280</xdr:rowOff>
    </xdr:to>
    <xdr:sp macro="" textlink="">
      <xdr:nvSpPr>
        <xdr:cNvPr id="124" name="フローチャート: 判断 123">
          <a:extLst>
            <a:ext uri="{FF2B5EF4-FFF2-40B4-BE49-F238E27FC236}">
              <a16:creationId xmlns:a16="http://schemas.microsoft.com/office/drawing/2014/main" xmlns="" id="{4F4ADA07-B121-4374-98D0-FDF39FE7C677}"/>
            </a:ext>
          </a:extLst>
        </xdr:cNvPr>
        <xdr:cNvSpPr/>
      </xdr:nvSpPr>
      <xdr:spPr>
        <a:xfrm>
          <a:off x="7810500" y="683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116840</xdr:rowOff>
    </xdr:from>
    <xdr:to>
      <xdr:col>36</xdr:col>
      <xdr:colOff>165100</xdr:colOff>
      <xdr:row>40</xdr:row>
      <xdr:rowOff>46990</xdr:rowOff>
    </xdr:to>
    <xdr:sp macro="" textlink="">
      <xdr:nvSpPr>
        <xdr:cNvPr id="125" name="フローチャート: 判断 124">
          <a:extLst>
            <a:ext uri="{FF2B5EF4-FFF2-40B4-BE49-F238E27FC236}">
              <a16:creationId xmlns:a16="http://schemas.microsoft.com/office/drawing/2014/main" xmlns="" id="{53714475-36E3-4C29-BBD2-AAD37797913D}"/>
            </a:ext>
          </a:extLst>
        </xdr:cNvPr>
        <xdr:cNvSpPr/>
      </xdr:nvSpPr>
      <xdr:spPr>
        <a:xfrm>
          <a:off x="6921500" y="6803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xmlns="" id="{4ED7ACB8-3660-451E-9EE6-1A2A37B4F0E6}"/>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xmlns="" id="{3CEB6782-D0E3-46CF-B57E-6EB234A1A494}"/>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xmlns="" id="{D284A507-2A60-4FBD-9236-3EB639221DF9}"/>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xmlns="" id="{9F80E3B0-FBE1-4257-9F6E-60904D3D6693}"/>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xmlns="" id="{407A3DAB-9D93-46C0-9E48-4E46460847E6}"/>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139700</xdr:rowOff>
    </xdr:from>
    <xdr:to>
      <xdr:col>55</xdr:col>
      <xdr:colOff>50800</xdr:colOff>
      <xdr:row>40</xdr:row>
      <xdr:rowOff>69850</xdr:rowOff>
    </xdr:to>
    <xdr:sp macro="" textlink="">
      <xdr:nvSpPr>
        <xdr:cNvPr id="131" name="楕円 130">
          <a:extLst>
            <a:ext uri="{FF2B5EF4-FFF2-40B4-BE49-F238E27FC236}">
              <a16:creationId xmlns:a16="http://schemas.microsoft.com/office/drawing/2014/main" xmlns="" id="{8D560DE6-988B-4E15-A57C-9E6E158DDB27}"/>
            </a:ext>
          </a:extLst>
        </xdr:cNvPr>
        <xdr:cNvSpPr/>
      </xdr:nvSpPr>
      <xdr:spPr>
        <a:xfrm>
          <a:off x="104267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162577</xdr:rowOff>
    </xdr:from>
    <xdr:ext cx="469744" cy="259045"/>
    <xdr:sp macro="" textlink="">
      <xdr:nvSpPr>
        <xdr:cNvPr id="132" name="【図書館】&#10;一人当たり面積該当値テキスト">
          <a:extLst>
            <a:ext uri="{FF2B5EF4-FFF2-40B4-BE49-F238E27FC236}">
              <a16:creationId xmlns:a16="http://schemas.microsoft.com/office/drawing/2014/main" xmlns="" id="{5FDADA10-8834-4E8F-A24E-53F2D66D6BE0}"/>
            </a:ext>
          </a:extLst>
        </xdr:cNvPr>
        <xdr:cNvSpPr txBox="1"/>
      </xdr:nvSpPr>
      <xdr:spPr>
        <a:xfrm>
          <a:off x="10515600" y="6677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139700</xdr:rowOff>
    </xdr:from>
    <xdr:to>
      <xdr:col>50</xdr:col>
      <xdr:colOff>165100</xdr:colOff>
      <xdr:row>40</xdr:row>
      <xdr:rowOff>69850</xdr:rowOff>
    </xdr:to>
    <xdr:sp macro="" textlink="">
      <xdr:nvSpPr>
        <xdr:cNvPr id="133" name="楕円 132">
          <a:extLst>
            <a:ext uri="{FF2B5EF4-FFF2-40B4-BE49-F238E27FC236}">
              <a16:creationId xmlns:a16="http://schemas.microsoft.com/office/drawing/2014/main" xmlns="" id="{0FEA6F38-52FE-4C51-B2B7-42A6A5E14437}"/>
            </a:ext>
          </a:extLst>
        </xdr:cNvPr>
        <xdr:cNvSpPr/>
      </xdr:nvSpPr>
      <xdr:spPr>
        <a:xfrm>
          <a:off x="9588500" y="6826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19050</xdr:rowOff>
    </xdr:from>
    <xdr:to>
      <xdr:col>55</xdr:col>
      <xdr:colOff>0</xdr:colOff>
      <xdr:row>40</xdr:row>
      <xdr:rowOff>19050</xdr:rowOff>
    </xdr:to>
    <xdr:cxnSp macro="">
      <xdr:nvCxnSpPr>
        <xdr:cNvPr id="134" name="直線コネクタ 133">
          <a:extLst>
            <a:ext uri="{FF2B5EF4-FFF2-40B4-BE49-F238E27FC236}">
              <a16:creationId xmlns:a16="http://schemas.microsoft.com/office/drawing/2014/main" xmlns="" id="{2769C475-3943-45FC-8991-99C80AC5F597}"/>
            </a:ext>
          </a:extLst>
        </xdr:cNvPr>
        <xdr:cNvCxnSpPr/>
      </xdr:nvCxnSpPr>
      <xdr:spPr>
        <a:xfrm>
          <a:off x="9639300" y="68770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143510</xdr:rowOff>
    </xdr:from>
    <xdr:to>
      <xdr:col>46</xdr:col>
      <xdr:colOff>38100</xdr:colOff>
      <xdr:row>40</xdr:row>
      <xdr:rowOff>73660</xdr:rowOff>
    </xdr:to>
    <xdr:sp macro="" textlink="">
      <xdr:nvSpPr>
        <xdr:cNvPr id="135" name="楕円 134">
          <a:extLst>
            <a:ext uri="{FF2B5EF4-FFF2-40B4-BE49-F238E27FC236}">
              <a16:creationId xmlns:a16="http://schemas.microsoft.com/office/drawing/2014/main" xmlns="" id="{2732E640-2FCD-4EDC-A90F-81342ED81D7C}"/>
            </a:ext>
          </a:extLst>
        </xdr:cNvPr>
        <xdr:cNvSpPr/>
      </xdr:nvSpPr>
      <xdr:spPr>
        <a:xfrm>
          <a:off x="86995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19050</xdr:rowOff>
    </xdr:from>
    <xdr:to>
      <xdr:col>50</xdr:col>
      <xdr:colOff>114300</xdr:colOff>
      <xdr:row>40</xdr:row>
      <xdr:rowOff>22860</xdr:rowOff>
    </xdr:to>
    <xdr:cxnSp macro="">
      <xdr:nvCxnSpPr>
        <xdr:cNvPr id="136" name="直線コネクタ 135">
          <a:extLst>
            <a:ext uri="{FF2B5EF4-FFF2-40B4-BE49-F238E27FC236}">
              <a16:creationId xmlns:a16="http://schemas.microsoft.com/office/drawing/2014/main" xmlns="" id="{C43A2625-F7D4-467F-854E-C995D9DB4FE6}"/>
            </a:ext>
          </a:extLst>
        </xdr:cNvPr>
        <xdr:cNvCxnSpPr/>
      </xdr:nvCxnSpPr>
      <xdr:spPr>
        <a:xfrm flipV="1">
          <a:off x="8750300" y="687705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147320</xdr:rowOff>
    </xdr:from>
    <xdr:to>
      <xdr:col>41</xdr:col>
      <xdr:colOff>101600</xdr:colOff>
      <xdr:row>40</xdr:row>
      <xdr:rowOff>77470</xdr:rowOff>
    </xdr:to>
    <xdr:sp macro="" textlink="">
      <xdr:nvSpPr>
        <xdr:cNvPr id="137" name="楕円 136">
          <a:extLst>
            <a:ext uri="{FF2B5EF4-FFF2-40B4-BE49-F238E27FC236}">
              <a16:creationId xmlns:a16="http://schemas.microsoft.com/office/drawing/2014/main" xmlns="" id="{E23E2F6C-25B2-4C95-9FE2-50BD8F28D992}"/>
            </a:ext>
          </a:extLst>
        </xdr:cNvPr>
        <xdr:cNvSpPr/>
      </xdr:nvSpPr>
      <xdr:spPr>
        <a:xfrm>
          <a:off x="7810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22860</xdr:rowOff>
    </xdr:from>
    <xdr:to>
      <xdr:col>45</xdr:col>
      <xdr:colOff>177800</xdr:colOff>
      <xdr:row>40</xdr:row>
      <xdr:rowOff>26670</xdr:rowOff>
    </xdr:to>
    <xdr:cxnSp macro="">
      <xdr:nvCxnSpPr>
        <xdr:cNvPr id="138" name="直線コネクタ 137">
          <a:extLst>
            <a:ext uri="{FF2B5EF4-FFF2-40B4-BE49-F238E27FC236}">
              <a16:creationId xmlns:a16="http://schemas.microsoft.com/office/drawing/2014/main" xmlns="" id="{D08A7B41-7F38-43AE-95ED-A97E898864DD}"/>
            </a:ext>
          </a:extLst>
        </xdr:cNvPr>
        <xdr:cNvCxnSpPr/>
      </xdr:nvCxnSpPr>
      <xdr:spPr>
        <a:xfrm flipV="1">
          <a:off x="7861300" y="688086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151130</xdr:rowOff>
    </xdr:from>
    <xdr:to>
      <xdr:col>36</xdr:col>
      <xdr:colOff>165100</xdr:colOff>
      <xdr:row>40</xdr:row>
      <xdr:rowOff>81280</xdr:rowOff>
    </xdr:to>
    <xdr:sp macro="" textlink="">
      <xdr:nvSpPr>
        <xdr:cNvPr id="139" name="楕円 138">
          <a:extLst>
            <a:ext uri="{FF2B5EF4-FFF2-40B4-BE49-F238E27FC236}">
              <a16:creationId xmlns:a16="http://schemas.microsoft.com/office/drawing/2014/main" xmlns="" id="{80C7E288-0BBF-4FDD-9AE3-3827C1C07773}"/>
            </a:ext>
          </a:extLst>
        </xdr:cNvPr>
        <xdr:cNvSpPr/>
      </xdr:nvSpPr>
      <xdr:spPr>
        <a:xfrm>
          <a:off x="69215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40</xdr:row>
      <xdr:rowOff>26670</xdr:rowOff>
    </xdr:from>
    <xdr:to>
      <xdr:col>41</xdr:col>
      <xdr:colOff>50800</xdr:colOff>
      <xdr:row>40</xdr:row>
      <xdr:rowOff>30480</xdr:rowOff>
    </xdr:to>
    <xdr:cxnSp macro="">
      <xdr:nvCxnSpPr>
        <xdr:cNvPr id="140" name="直線コネクタ 139">
          <a:extLst>
            <a:ext uri="{FF2B5EF4-FFF2-40B4-BE49-F238E27FC236}">
              <a16:creationId xmlns:a16="http://schemas.microsoft.com/office/drawing/2014/main" xmlns="" id="{A1EA813E-B3D3-4270-AFC1-A7B21CBC937D}"/>
            </a:ext>
          </a:extLst>
        </xdr:cNvPr>
        <xdr:cNvCxnSpPr/>
      </xdr:nvCxnSpPr>
      <xdr:spPr>
        <a:xfrm flipV="1">
          <a:off x="6972300" y="688467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60977</xdr:rowOff>
    </xdr:from>
    <xdr:ext cx="469744" cy="259045"/>
    <xdr:sp macro="" textlink="">
      <xdr:nvSpPr>
        <xdr:cNvPr id="141" name="n_1aveValue【図書館】&#10;一人当たり面積">
          <a:extLst>
            <a:ext uri="{FF2B5EF4-FFF2-40B4-BE49-F238E27FC236}">
              <a16:creationId xmlns:a16="http://schemas.microsoft.com/office/drawing/2014/main" xmlns="" id="{47351BA1-1782-4D61-8D92-F5529071C558}"/>
            </a:ext>
          </a:extLst>
        </xdr:cNvPr>
        <xdr:cNvSpPr txBox="1"/>
      </xdr:nvSpPr>
      <xdr:spPr>
        <a:xfrm>
          <a:off x="9391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86377</xdr:rowOff>
    </xdr:from>
    <xdr:ext cx="469744" cy="259045"/>
    <xdr:sp macro="" textlink="">
      <xdr:nvSpPr>
        <xdr:cNvPr id="142" name="n_2aveValue【図書館】&#10;一人当たり面積">
          <a:extLst>
            <a:ext uri="{FF2B5EF4-FFF2-40B4-BE49-F238E27FC236}">
              <a16:creationId xmlns:a16="http://schemas.microsoft.com/office/drawing/2014/main" xmlns="" id="{F6A476C8-4BC0-43C3-938D-C6530AC315BC}"/>
            </a:ext>
          </a:extLst>
        </xdr:cNvPr>
        <xdr:cNvSpPr txBox="1"/>
      </xdr:nvSpPr>
      <xdr:spPr>
        <a:xfrm>
          <a:off x="85154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72407</xdr:rowOff>
    </xdr:from>
    <xdr:ext cx="469744" cy="259045"/>
    <xdr:sp macro="" textlink="">
      <xdr:nvSpPr>
        <xdr:cNvPr id="143" name="n_3aveValue【図書館】&#10;一人当たり面積">
          <a:extLst>
            <a:ext uri="{FF2B5EF4-FFF2-40B4-BE49-F238E27FC236}">
              <a16:creationId xmlns:a16="http://schemas.microsoft.com/office/drawing/2014/main" xmlns="" id="{244242BF-29B6-4803-89AD-C54EC179193A}"/>
            </a:ext>
          </a:extLst>
        </xdr:cNvPr>
        <xdr:cNvSpPr txBox="1"/>
      </xdr:nvSpPr>
      <xdr:spPr>
        <a:xfrm>
          <a:off x="7626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63517</xdr:rowOff>
    </xdr:from>
    <xdr:ext cx="469744" cy="259045"/>
    <xdr:sp macro="" textlink="">
      <xdr:nvSpPr>
        <xdr:cNvPr id="144" name="n_4aveValue【図書館】&#10;一人当たり面積">
          <a:extLst>
            <a:ext uri="{FF2B5EF4-FFF2-40B4-BE49-F238E27FC236}">
              <a16:creationId xmlns:a16="http://schemas.microsoft.com/office/drawing/2014/main" xmlns="" id="{2D5309F8-4DD5-42A1-8DC0-97CFF37CE25D}"/>
            </a:ext>
          </a:extLst>
        </xdr:cNvPr>
        <xdr:cNvSpPr txBox="1"/>
      </xdr:nvSpPr>
      <xdr:spPr>
        <a:xfrm>
          <a:off x="6737427" y="65786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86377</xdr:rowOff>
    </xdr:from>
    <xdr:ext cx="469744" cy="259045"/>
    <xdr:sp macro="" textlink="">
      <xdr:nvSpPr>
        <xdr:cNvPr id="145" name="n_1mainValue【図書館】&#10;一人当たり面積">
          <a:extLst>
            <a:ext uri="{FF2B5EF4-FFF2-40B4-BE49-F238E27FC236}">
              <a16:creationId xmlns:a16="http://schemas.microsoft.com/office/drawing/2014/main" xmlns="" id="{98A05CE7-1E8C-4AB9-A336-31B0EF3ACA40}"/>
            </a:ext>
          </a:extLst>
        </xdr:cNvPr>
        <xdr:cNvSpPr txBox="1"/>
      </xdr:nvSpPr>
      <xdr:spPr>
        <a:xfrm>
          <a:off x="9391727" y="6601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64787</xdr:rowOff>
    </xdr:from>
    <xdr:ext cx="469744" cy="259045"/>
    <xdr:sp macro="" textlink="">
      <xdr:nvSpPr>
        <xdr:cNvPr id="146" name="n_2mainValue【図書館】&#10;一人当たり面積">
          <a:extLst>
            <a:ext uri="{FF2B5EF4-FFF2-40B4-BE49-F238E27FC236}">
              <a16:creationId xmlns:a16="http://schemas.microsoft.com/office/drawing/2014/main" xmlns="" id="{CAB9A653-25D9-458D-B784-36DCF3A10B1E}"/>
            </a:ext>
          </a:extLst>
        </xdr:cNvPr>
        <xdr:cNvSpPr txBox="1"/>
      </xdr:nvSpPr>
      <xdr:spPr>
        <a:xfrm>
          <a:off x="8515427" y="69227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93997</xdr:rowOff>
    </xdr:from>
    <xdr:ext cx="469744" cy="259045"/>
    <xdr:sp macro="" textlink="">
      <xdr:nvSpPr>
        <xdr:cNvPr id="147" name="n_3mainValue【図書館】&#10;一人当たり面積">
          <a:extLst>
            <a:ext uri="{FF2B5EF4-FFF2-40B4-BE49-F238E27FC236}">
              <a16:creationId xmlns:a16="http://schemas.microsoft.com/office/drawing/2014/main" xmlns="" id="{85A968F9-0B6D-4A57-B2A7-3CD2E333702D}"/>
            </a:ext>
          </a:extLst>
        </xdr:cNvPr>
        <xdr:cNvSpPr txBox="1"/>
      </xdr:nvSpPr>
      <xdr:spPr>
        <a:xfrm>
          <a:off x="7626427" y="66090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72407</xdr:rowOff>
    </xdr:from>
    <xdr:ext cx="469744" cy="259045"/>
    <xdr:sp macro="" textlink="">
      <xdr:nvSpPr>
        <xdr:cNvPr id="148" name="n_4mainValue【図書館】&#10;一人当たり面積">
          <a:extLst>
            <a:ext uri="{FF2B5EF4-FFF2-40B4-BE49-F238E27FC236}">
              <a16:creationId xmlns:a16="http://schemas.microsoft.com/office/drawing/2014/main" xmlns="" id="{E8844160-527D-495A-8BE0-F0AA2F34D837}"/>
            </a:ext>
          </a:extLst>
        </xdr:cNvPr>
        <xdr:cNvSpPr txBox="1"/>
      </xdr:nvSpPr>
      <xdr:spPr>
        <a:xfrm>
          <a:off x="6737427" y="693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xmlns="" id="{8E0D635A-B4DF-41DA-A0AD-007A9A19FFA4}"/>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xmlns="" id="{7B5761CC-66A4-4171-9E96-632DC76F11B4}"/>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xmlns="" id="{45D7938F-4D1C-47EB-8B4F-21B69AE9469B}"/>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xmlns="" id="{304E8A11-9DDC-4448-90D2-BD40C1C71EB9}"/>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xmlns="" id="{05B0EC62-19B1-498A-BC4B-511037C2EBE2}"/>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xmlns="" id="{4DAE7CCA-CD25-491C-8416-9352FFAFD213}"/>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xmlns="" id="{BB1F21C6-0475-4E50-BE75-DD9C8935A24E}"/>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xmlns="" id="{5CF36C51-0491-4402-B2F6-1E531295AF82}"/>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xmlns="" id="{009E12B7-E9E2-4AA4-8315-E282C364045D}"/>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xmlns="" id="{16F34F8B-A4B9-469B-BCD2-34B8F647D274}"/>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xmlns="" id="{6524CAB5-FCB1-4741-9897-0FE90775B774}"/>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xmlns="" id="{9C135FF4-5554-4F69-81B9-7E8124D159B8}"/>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xmlns="" id="{6FDBEE18-AD36-4A1C-9D52-C2176585A332}"/>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xmlns="" id="{FCCDE67B-A730-453D-A928-45ACB3BDA5EA}"/>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xmlns="" id="{F2A07A4C-E231-442D-A5B6-1C53A22063EA}"/>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xmlns="" id="{74046FFC-CFB4-42E0-95E8-807BEF162A0F}"/>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xmlns="" id="{67C70DF6-3B3F-428E-8CA0-F4743E0FC8D8}"/>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xmlns="" id="{FC58C54F-09EC-48B1-94BC-2DE7CF318585}"/>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xmlns="" id="{EF4EE60E-8530-4BA3-9C3F-15E0553E6649}"/>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xmlns="" id="{15E03AE4-10D1-4459-80F5-DA09FFD2A7DB}"/>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xmlns="" id="{ECA48EA3-A29F-48A2-BD4B-99D4F6D2E72F}"/>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xmlns="" id="{EEA24B2E-3AF9-41DF-9B81-B7F1A3811D6E}"/>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xmlns="" id="{0CABA48E-1470-4680-8D52-CCBC93D6E419}"/>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xmlns="" id="{DB1F1F0D-C2FE-4AC7-875F-202997144BE4}"/>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xmlns="" id="{82FF535F-5EB5-4360-AB1E-AC1BE0419D5C}"/>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109401</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xmlns="" id="{B7940E20-F1A5-4613-A833-380C5C209963}"/>
            </a:ext>
          </a:extLst>
        </xdr:cNvPr>
        <xdr:cNvCxnSpPr/>
      </xdr:nvCxnSpPr>
      <xdr:spPr>
        <a:xfrm flipV="1">
          <a:off x="4634865" y="9539151"/>
          <a:ext cx="0" cy="1564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xmlns="" id="{FFC2FC69-6995-443B-96E6-FEE91BFBA834}"/>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xmlns="" id="{D918F9C3-3432-49ED-8BAE-B97E03624BDA}"/>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56078</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xmlns="" id="{24A8E2DF-6673-40E2-96A9-908A885C460E}"/>
            </a:ext>
          </a:extLst>
        </xdr:cNvPr>
        <xdr:cNvSpPr txBox="1"/>
      </xdr:nvSpPr>
      <xdr:spPr>
        <a:xfrm>
          <a:off x="4673600" y="931437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109401</xdr:rowOff>
    </xdr:from>
    <xdr:to>
      <xdr:col>24</xdr:col>
      <xdr:colOff>152400</xdr:colOff>
      <xdr:row>55</xdr:row>
      <xdr:rowOff>109401</xdr:rowOff>
    </xdr:to>
    <xdr:cxnSp macro="">
      <xdr:nvCxnSpPr>
        <xdr:cNvPr id="178" name="直線コネクタ 177">
          <a:extLst>
            <a:ext uri="{FF2B5EF4-FFF2-40B4-BE49-F238E27FC236}">
              <a16:creationId xmlns:a16="http://schemas.microsoft.com/office/drawing/2014/main" xmlns="" id="{DEF24504-2C04-4D5D-AD05-64166C5F872E}"/>
            </a:ext>
          </a:extLst>
        </xdr:cNvPr>
        <xdr:cNvCxnSpPr/>
      </xdr:nvCxnSpPr>
      <xdr:spPr>
        <a:xfrm>
          <a:off x="4546600" y="95391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61</xdr:row>
      <xdr:rowOff>10903</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xmlns="" id="{9A1B0665-B088-4A27-8334-43D14FE951F1}"/>
            </a:ext>
          </a:extLst>
        </xdr:cNvPr>
        <xdr:cNvSpPr txBox="1"/>
      </xdr:nvSpPr>
      <xdr:spPr>
        <a:xfrm>
          <a:off x="4673600" y="1046935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32476</xdr:rowOff>
    </xdr:from>
    <xdr:to>
      <xdr:col>24</xdr:col>
      <xdr:colOff>114300</xdr:colOff>
      <xdr:row>61</xdr:row>
      <xdr:rowOff>134076</xdr:rowOff>
    </xdr:to>
    <xdr:sp macro="" textlink="">
      <xdr:nvSpPr>
        <xdr:cNvPr id="180" name="フローチャート: 判断 179">
          <a:extLst>
            <a:ext uri="{FF2B5EF4-FFF2-40B4-BE49-F238E27FC236}">
              <a16:creationId xmlns:a16="http://schemas.microsoft.com/office/drawing/2014/main" xmlns="" id="{86B89D73-F9F4-4843-A717-5E7DD80C4402}"/>
            </a:ext>
          </a:extLst>
        </xdr:cNvPr>
        <xdr:cNvSpPr/>
      </xdr:nvSpPr>
      <xdr:spPr>
        <a:xfrm>
          <a:off x="4584700" y="10490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150041</xdr:rowOff>
    </xdr:from>
    <xdr:to>
      <xdr:col>20</xdr:col>
      <xdr:colOff>38100</xdr:colOff>
      <xdr:row>61</xdr:row>
      <xdr:rowOff>80191</xdr:rowOff>
    </xdr:to>
    <xdr:sp macro="" textlink="">
      <xdr:nvSpPr>
        <xdr:cNvPr id="181" name="フローチャート: 判断 180">
          <a:extLst>
            <a:ext uri="{FF2B5EF4-FFF2-40B4-BE49-F238E27FC236}">
              <a16:creationId xmlns:a16="http://schemas.microsoft.com/office/drawing/2014/main" xmlns="" id="{3381959E-9F33-4A37-BC42-B7018CDCF608}"/>
            </a:ext>
          </a:extLst>
        </xdr:cNvPr>
        <xdr:cNvSpPr/>
      </xdr:nvSpPr>
      <xdr:spPr>
        <a:xfrm>
          <a:off x="3746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140244</xdr:rowOff>
    </xdr:from>
    <xdr:to>
      <xdr:col>15</xdr:col>
      <xdr:colOff>101600</xdr:colOff>
      <xdr:row>61</xdr:row>
      <xdr:rowOff>70394</xdr:rowOff>
    </xdr:to>
    <xdr:sp macro="" textlink="">
      <xdr:nvSpPr>
        <xdr:cNvPr id="182" name="フローチャート: 判断 181">
          <a:extLst>
            <a:ext uri="{FF2B5EF4-FFF2-40B4-BE49-F238E27FC236}">
              <a16:creationId xmlns:a16="http://schemas.microsoft.com/office/drawing/2014/main" xmlns="" id="{3AFBDF2D-C568-4106-ACF8-3FDDA758FEF6}"/>
            </a:ext>
          </a:extLst>
        </xdr:cNvPr>
        <xdr:cNvSpPr/>
      </xdr:nvSpPr>
      <xdr:spPr>
        <a:xfrm>
          <a:off x="2857500" y="1042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133713</xdr:rowOff>
    </xdr:from>
    <xdr:to>
      <xdr:col>10</xdr:col>
      <xdr:colOff>165100</xdr:colOff>
      <xdr:row>61</xdr:row>
      <xdr:rowOff>63863</xdr:rowOff>
    </xdr:to>
    <xdr:sp macro="" textlink="">
      <xdr:nvSpPr>
        <xdr:cNvPr id="183" name="フローチャート: 判断 182">
          <a:extLst>
            <a:ext uri="{FF2B5EF4-FFF2-40B4-BE49-F238E27FC236}">
              <a16:creationId xmlns:a16="http://schemas.microsoft.com/office/drawing/2014/main" xmlns="" id="{F5C62F8D-8422-427E-8AFF-1BB13D09B04D}"/>
            </a:ext>
          </a:extLst>
        </xdr:cNvPr>
        <xdr:cNvSpPr/>
      </xdr:nvSpPr>
      <xdr:spPr>
        <a:xfrm>
          <a:off x="1968500" y="104207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123916</xdr:rowOff>
    </xdr:from>
    <xdr:to>
      <xdr:col>6</xdr:col>
      <xdr:colOff>38100</xdr:colOff>
      <xdr:row>61</xdr:row>
      <xdr:rowOff>54066</xdr:rowOff>
    </xdr:to>
    <xdr:sp macro="" textlink="">
      <xdr:nvSpPr>
        <xdr:cNvPr id="184" name="フローチャート: 判断 183">
          <a:extLst>
            <a:ext uri="{FF2B5EF4-FFF2-40B4-BE49-F238E27FC236}">
              <a16:creationId xmlns:a16="http://schemas.microsoft.com/office/drawing/2014/main" xmlns="" id="{05F59745-305B-41EA-A670-61FDE3A5CB2D}"/>
            </a:ext>
          </a:extLst>
        </xdr:cNvPr>
        <xdr:cNvSpPr/>
      </xdr:nvSpPr>
      <xdr:spPr>
        <a:xfrm>
          <a:off x="1079500" y="10410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xmlns="" id="{1F7C168E-D45C-4A46-B7B3-85334A0015A9}"/>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xmlns="" id="{9D3A8C58-178B-499F-97A0-EB3D89FC9368}"/>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xmlns="" id="{12DAFD24-D1E3-49A7-B23E-428E6D5CB3E8}"/>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xmlns="" id="{9198FEA4-9AC6-41B6-A7B2-A0460D2563A1}"/>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xmlns="" id="{42D047B4-4363-479B-8CA2-6470AEDB1163}"/>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114119</xdr:rowOff>
    </xdr:from>
    <xdr:to>
      <xdr:col>24</xdr:col>
      <xdr:colOff>114300</xdr:colOff>
      <xdr:row>61</xdr:row>
      <xdr:rowOff>44269</xdr:rowOff>
    </xdr:to>
    <xdr:sp macro="" textlink="">
      <xdr:nvSpPr>
        <xdr:cNvPr id="190" name="楕円 189">
          <a:extLst>
            <a:ext uri="{FF2B5EF4-FFF2-40B4-BE49-F238E27FC236}">
              <a16:creationId xmlns:a16="http://schemas.microsoft.com/office/drawing/2014/main" xmlns="" id="{2CBC45B8-BE9F-4F3A-ADF7-05BD1DA142AE}"/>
            </a:ext>
          </a:extLst>
        </xdr:cNvPr>
        <xdr:cNvSpPr/>
      </xdr:nvSpPr>
      <xdr:spPr>
        <a:xfrm>
          <a:off x="4584700" y="10401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136996</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xmlns="" id="{47951957-A104-489E-A699-745E83888C16}"/>
            </a:ext>
          </a:extLst>
        </xdr:cNvPr>
        <xdr:cNvSpPr txBox="1"/>
      </xdr:nvSpPr>
      <xdr:spPr>
        <a:xfrm>
          <a:off x="4673600" y="10252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60</xdr:row>
      <xdr:rowOff>81462</xdr:rowOff>
    </xdr:from>
    <xdr:to>
      <xdr:col>20</xdr:col>
      <xdr:colOff>38100</xdr:colOff>
      <xdr:row>61</xdr:row>
      <xdr:rowOff>11612</xdr:rowOff>
    </xdr:to>
    <xdr:sp macro="" textlink="">
      <xdr:nvSpPr>
        <xdr:cNvPr id="192" name="楕円 191">
          <a:extLst>
            <a:ext uri="{FF2B5EF4-FFF2-40B4-BE49-F238E27FC236}">
              <a16:creationId xmlns:a16="http://schemas.microsoft.com/office/drawing/2014/main" xmlns="" id="{CDC2990F-4A3D-4869-A9CB-2D0E90EACB9B}"/>
            </a:ext>
          </a:extLst>
        </xdr:cNvPr>
        <xdr:cNvSpPr/>
      </xdr:nvSpPr>
      <xdr:spPr>
        <a:xfrm>
          <a:off x="3746500" y="103684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132262</xdr:rowOff>
    </xdr:from>
    <xdr:to>
      <xdr:col>24</xdr:col>
      <xdr:colOff>63500</xdr:colOff>
      <xdr:row>60</xdr:row>
      <xdr:rowOff>164919</xdr:rowOff>
    </xdr:to>
    <xdr:cxnSp macro="">
      <xdr:nvCxnSpPr>
        <xdr:cNvPr id="193" name="直線コネクタ 192">
          <a:extLst>
            <a:ext uri="{FF2B5EF4-FFF2-40B4-BE49-F238E27FC236}">
              <a16:creationId xmlns:a16="http://schemas.microsoft.com/office/drawing/2014/main" xmlns="" id="{3D30668E-DCB1-430F-B7E8-C79B5C080415}"/>
            </a:ext>
          </a:extLst>
        </xdr:cNvPr>
        <xdr:cNvCxnSpPr/>
      </xdr:nvCxnSpPr>
      <xdr:spPr>
        <a:xfrm>
          <a:off x="3797300" y="10419262"/>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60</xdr:row>
      <xdr:rowOff>45538</xdr:rowOff>
    </xdr:from>
    <xdr:to>
      <xdr:col>15</xdr:col>
      <xdr:colOff>101600</xdr:colOff>
      <xdr:row>60</xdr:row>
      <xdr:rowOff>147138</xdr:rowOff>
    </xdr:to>
    <xdr:sp macro="" textlink="">
      <xdr:nvSpPr>
        <xdr:cNvPr id="194" name="楕円 193">
          <a:extLst>
            <a:ext uri="{FF2B5EF4-FFF2-40B4-BE49-F238E27FC236}">
              <a16:creationId xmlns:a16="http://schemas.microsoft.com/office/drawing/2014/main" xmlns="" id="{972A191B-2F4E-454F-8A43-1F1C588EB485}"/>
            </a:ext>
          </a:extLst>
        </xdr:cNvPr>
        <xdr:cNvSpPr/>
      </xdr:nvSpPr>
      <xdr:spPr>
        <a:xfrm>
          <a:off x="2857500" y="103325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96338</xdr:rowOff>
    </xdr:from>
    <xdr:to>
      <xdr:col>19</xdr:col>
      <xdr:colOff>177800</xdr:colOff>
      <xdr:row>60</xdr:row>
      <xdr:rowOff>132262</xdr:rowOff>
    </xdr:to>
    <xdr:cxnSp macro="">
      <xdr:nvCxnSpPr>
        <xdr:cNvPr id="195" name="直線コネクタ 194">
          <a:extLst>
            <a:ext uri="{FF2B5EF4-FFF2-40B4-BE49-F238E27FC236}">
              <a16:creationId xmlns:a16="http://schemas.microsoft.com/office/drawing/2014/main" xmlns="" id="{4651CE70-7210-41D2-BBD8-AF56B4B162A3}"/>
            </a:ext>
          </a:extLst>
        </xdr:cNvPr>
        <xdr:cNvCxnSpPr/>
      </xdr:nvCxnSpPr>
      <xdr:spPr>
        <a:xfrm>
          <a:off x="2908300" y="10383338"/>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60</xdr:row>
      <xdr:rowOff>12881</xdr:rowOff>
    </xdr:from>
    <xdr:to>
      <xdr:col>10</xdr:col>
      <xdr:colOff>165100</xdr:colOff>
      <xdr:row>60</xdr:row>
      <xdr:rowOff>114481</xdr:rowOff>
    </xdr:to>
    <xdr:sp macro="" textlink="">
      <xdr:nvSpPr>
        <xdr:cNvPr id="196" name="楕円 195">
          <a:extLst>
            <a:ext uri="{FF2B5EF4-FFF2-40B4-BE49-F238E27FC236}">
              <a16:creationId xmlns:a16="http://schemas.microsoft.com/office/drawing/2014/main" xmlns="" id="{3851C9CA-13F3-498E-BB76-0EEF56D6BF3E}"/>
            </a:ext>
          </a:extLst>
        </xdr:cNvPr>
        <xdr:cNvSpPr/>
      </xdr:nvSpPr>
      <xdr:spPr>
        <a:xfrm>
          <a:off x="1968500" y="10299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63681</xdr:rowOff>
    </xdr:from>
    <xdr:to>
      <xdr:col>15</xdr:col>
      <xdr:colOff>50800</xdr:colOff>
      <xdr:row>60</xdr:row>
      <xdr:rowOff>96338</xdr:rowOff>
    </xdr:to>
    <xdr:cxnSp macro="">
      <xdr:nvCxnSpPr>
        <xdr:cNvPr id="197" name="直線コネクタ 196">
          <a:extLst>
            <a:ext uri="{FF2B5EF4-FFF2-40B4-BE49-F238E27FC236}">
              <a16:creationId xmlns:a16="http://schemas.microsoft.com/office/drawing/2014/main" xmlns="" id="{769C774A-3C85-4D9B-9D7F-21AD0D4E5560}"/>
            </a:ext>
          </a:extLst>
        </xdr:cNvPr>
        <xdr:cNvCxnSpPr/>
      </xdr:nvCxnSpPr>
      <xdr:spPr>
        <a:xfrm>
          <a:off x="2019300" y="1035068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148409</xdr:rowOff>
    </xdr:from>
    <xdr:to>
      <xdr:col>6</xdr:col>
      <xdr:colOff>38100</xdr:colOff>
      <xdr:row>60</xdr:row>
      <xdr:rowOff>78559</xdr:rowOff>
    </xdr:to>
    <xdr:sp macro="" textlink="">
      <xdr:nvSpPr>
        <xdr:cNvPr id="198" name="楕円 197">
          <a:extLst>
            <a:ext uri="{FF2B5EF4-FFF2-40B4-BE49-F238E27FC236}">
              <a16:creationId xmlns:a16="http://schemas.microsoft.com/office/drawing/2014/main" xmlns="" id="{703D89B6-C4CA-456F-BE3B-363F0D3A6E81}"/>
            </a:ext>
          </a:extLst>
        </xdr:cNvPr>
        <xdr:cNvSpPr/>
      </xdr:nvSpPr>
      <xdr:spPr>
        <a:xfrm>
          <a:off x="1079500" y="10263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60</xdr:row>
      <xdr:rowOff>27759</xdr:rowOff>
    </xdr:from>
    <xdr:to>
      <xdr:col>10</xdr:col>
      <xdr:colOff>114300</xdr:colOff>
      <xdr:row>60</xdr:row>
      <xdr:rowOff>63681</xdr:rowOff>
    </xdr:to>
    <xdr:cxnSp macro="">
      <xdr:nvCxnSpPr>
        <xdr:cNvPr id="199" name="直線コネクタ 198">
          <a:extLst>
            <a:ext uri="{FF2B5EF4-FFF2-40B4-BE49-F238E27FC236}">
              <a16:creationId xmlns:a16="http://schemas.microsoft.com/office/drawing/2014/main" xmlns="" id="{B630CDD1-9C80-46E5-B85C-D4580B426C70}"/>
            </a:ext>
          </a:extLst>
        </xdr:cNvPr>
        <xdr:cNvCxnSpPr/>
      </xdr:nvCxnSpPr>
      <xdr:spPr>
        <a:xfrm>
          <a:off x="1130300" y="10314759"/>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71318</xdr:rowOff>
    </xdr:from>
    <xdr:ext cx="405111" cy="259045"/>
    <xdr:sp macro="" textlink="">
      <xdr:nvSpPr>
        <xdr:cNvPr id="200" name="n_1aveValue【体育館・プール】&#10;有形固定資産減価償却率">
          <a:extLst>
            <a:ext uri="{FF2B5EF4-FFF2-40B4-BE49-F238E27FC236}">
              <a16:creationId xmlns:a16="http://schemas.microsoft.com/office/drawing/2014/main" xmlns="" id="{18A4DFA0-A396-451A-A583-019431C59AE8}"/>
            </a:ext>
          </a:extLst>
        </xdr:cNvPr>
        <xdr:cNvSpPr txBox="1"/>
      </xdr:nvSpPr>
      <xdr:spPr>
        <a:xfrm>
          <a:off x="35820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61521</xdr:rowOff>
    </xdr:from>
    <xdr:ext cx="405111" cy="259045"/>
    <xdr:sp macro="" textlink="">
      <xdr:nvSpPr>
        <xdr:cNvPr id="201" name="n_2aveValue【体育館・プール】&#10;有形固定資産減価償却率">
          <a:extLst>
            <a:ext uri="{FF2B5EF4-FFF2-40B4-BE49-F238E27FC236}">
              <a16:creationId xmlns:a16="http://schemas.microsoft.com/office/drawing/2014/main" xmlns="" id="{912EB45E-F8E2-4629-9A70-A1E9A143043E}"/>
            </a:ext>
          </a:extLst>
        </xdr:cNvPr>
        <xdr:cNvSpPr txBox="1"/>
      </xdr:nvSpPr>
      <xdr:spPr>
        <a:xfrm>
          <a:off x="2705744" y="105199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54990</xdr:rowOff>
    </xdr:from>
    <xdr:ext cx="405111" cy="259045"/>
    <xdr:sp macro="" textlink="">
      <xdr:nvSpPr>
        <xdr:cNvPr id="202" name="n_3aveValue【体育館・プール】&#10;有形固定資産減価償却率">
          <a:extLst>
            <a:ext uri="{FF2B5EF4-FFF2-40B4-BE49-F238E27FC236}">
              <a16:creationId xmlns:a16="http://schemas.microsoft.com/office/drawing/2014/main" xmlns="" id="{9C98DFE5-3943-4AAC-8044-57EA662B01E3}"/>
            </a:ext>
          </a:extLst>
        </xdr:cNvPr>
        <xdr:cNvSpPr txBox="1"/>
      </xdr:nvSpPr>
      <xdr:spPr>
        <a:xfrm>
          <a:off x="1816744" y="10513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45193</xdr:rowOff>
    </xdr:from>
    <xdr:ext cx="405111" cy="259045"/>
    <xdr:sp macro="" textlink="">
      <xdr:nvSpPr>
        <xdr:cNvPr id="203" name="n_4aveValue【体育館・プール】&#10;有形固定資産減価償却率">
          <a:extLst>
            <a:ext uri="{FF2B5EF4-FFF2-40B4-BE49-F238E27FC236}">
              <a16:creationId xmlns:a16="http://schemas.microsoft.com/office/drawing/2014/main" xmlns="" id="{C69EC0BF-9010-4DA1-9D60-8B17338A6A99}"/>
            </a:ext>
          </a:extLst>
        </xdr:cNvPr>
        <xdr:cNvSpPr txBox="1"/>
      </xdr:nvSpPr>
      <xdr:spPr>
        <a:xfrm>
          <a:off x="927744" y="10503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59</xdr:row>
      <xdr:rowOff>28139</xdr:rowOff>
    </xdr:from>
    <xdr:ext cx="405111" cy="259045"/>
    <xdr:sp macro="" textlink="">
      <xdr:nvSpPr>
        <xdr:cNvPr id="204" name="n_1mainValue【体育館・プール】&#10;有形固定資産減価償却率">
          <a:extLst>
            <a:ext uri="{FF2B5EF4-FFF2-40B4-BE49-F238E27FC236}">
              <a16:creationId xmlns:a16="http://schemas.microsoft.com/office/drawing/2014/main" xmlns="" id="{EBF83EE2-4E18-4877-B134-4C92A5514D3A}"/>
            </a:ext>
          </a:extLst>
        </xdr:cNvPr>
        <xdr:cNvSpPr txBox="1"/>
      </xdr:nvSpPr>
      <xdr:spPr>
        <a:xfrm>
          <a:off x="3582044" y="101436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163665</xdr:rowOff>
    </xdr:from>
    <xdr:ext cx="405111" cy="259045"/>
    <xdr:sp macro="" textlink="">
      <xdr:nvSpPr>
        <xdr:cNvPr id="205" name="n_2mainValue【体育館・プール】&#10;有形固定資産減価償却率">
          <a:extLst>
            <a:ext uri="{FF2B5EF4-FFF2-40B4-BE49-F238E27FC236}">
              <a16:creationId xmlns:a16="http://schemas.microsoft.com/office/drawing/2014/main" xmlns="" id="{C929F3B5-9B14-43B7-BD0E-76E6BDE51F5E}"/>
            </a:ext>
          </a:extLst>
        </xdr:cNvPr>
        <xdr:cNvSpPr txBox="1"/>
      </xdr:nvSpPr>
      <xdr:spPr>
        <a:xfrm>
          <a:off x="2705744" y="101077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131008</xdr:rowOff>
    </xdr:from>
    <xdr:ext cx="405111" cy="259045"/>
    <xdr:sp macro="" textlink="">
      <xdr:nvSpPr>
        <xdr:cNvPr id="206" name="n_3mainValue【体育館・プール】&#10;有形固定資産減価償却率">
          <a:extLst>
            <a:ext uri="{FF2B5EF4-FFF2-40B4-BE49-F238E27FC236}">
              <a16:creationId xmlns:a16="http://schemas.microsoft.com/office/drawing/2014/main" xmlns="" id="{B25D6280-F121-4FD9-B13F-D06107FE7CEE}"/>
            </a:ext>
          </a:extLst>
        </xdr:cNvPr>
        <xdr:cNvSpPr txBox="1"/>
      </xdr:nvSpPr>
      <xdr:spPr>
        <a:xfrm>
          <a:off x="1816744" y="10075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95086</xdr:rowOff>
    </xdr:from>
    <xdr:ext cx="405111" cy="259045"/>
    <xdr:sp macro="" textlink="">
      <xdr:nvSpPr>
        <xdr:cNvPr id="207" name="n_4mainValue【体育館・プール】&#10;有形固定資産減価償却率">
          <a:extLst>
            <a:ext uri="{FF2B5EF4-FFF2-40B4-BE49-F238E27FC236}">
              <a16:creationId xmlns:a16="http://schemas.microsoft.com/office/drawing/2014/main" xmlns="" id="{BE17D8AD-9AE4-493F-804D-D50B44CD4E7C}"/>
            </a:ext>
          </a:extLst>
        </xdr:cNvPr>
        <xdr:cNvSpPr txBox="1"/>
      </xdr:nvSpPr>
      <xdr:spPr>
        <a:xfrm>
          <a:off x="927744" y="1003918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xmlns="" id="{0C3800B0-E82D-45F2-8C3A-2DC64C7D74D3}"/>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xmlns="" id="{EFCAD4F9-B6D6-4F19-84D2-4BFFA6F116BB}"/>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xmlns="" id="{EAD03F40-1BCC-4EFA-8102-17D6ADF490CF}"/>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xmlns="" id="{669AB192-0E5B-488B-8C6F-F11775DFF496}"/>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xmlns="" id="{1E194198-73CE-452B-B40E-0D4A4185EBC5}"/>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xmlns="" id="{131A31EC-9017-4B89-8EB5-5785010680CD}"/>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xmlns="" id="{48E8DDB8-BA42-4FD1-94AF-1CBFC3FCD8BE}"/>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xmlns="" id="{DB123893-20D3-403D-8CCC-F692CA9F9B91}"/>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xmlns="" id="{CCAE7C35-B3C5-4A4C-A950-92DED6A68287}"/>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xmlns="" id="{6D9D0F13-6CCE-456F-B61B-1B5B6DC2CD2B}"/>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218" name="直線コネクタ 217">
          <a:extLst>
            <a:ext uri="{FF2B5EF4-FFF2-40B4-BE49-F238E27FC236}">
              <a16:creationId xmlns:a16="http://schemas.microsoft.com/office/drawing/2014/main" xmlns="" id="{D9ECE0F7-AF92-46AE-9106-F84B36F61FF7}"/>
            </a:ext>
          </a:extLst>
        </xdr:cNvPr>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159855</xdr:rowOff>
    </xdr:from>
    <xdr:ext cx="467179" cy="259045"/>
    <xdr:sp macro="" textlink="">
      <xdr:nvSpPr>
        <xdr:cNvPr id="219" name="テキスト ボックス 218">
          <a:extLst>
            <a:ext uri="{FF2B5EF4-FFF2-40B4-BE49-F238E27FC236}">
              <a16:creationId xmlns:a16="http://schemas.microsoft.com/office/drawing/2014/main" xmlns="" id="{A3DA0EE7-3057-46DB-A420-B644BAD411EE}"/>
            </a:ext>
          </a:extLst>
        </xdr:cNvPr>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20" name="直線コネクタ 219">
          <a:extLst>
            <a:ext uri="{FF2B5EF4-FFF2-40B4-BE49-F238E27FC236}">
              <a16:creationId xmlns:a16="http://schemas.microsoft.com/office/drawing/2014/main" xmlns="" id="{F80E6BC5-3489-4EFD-B133-076C76A6899A}"/>
            </a:ext>
          </a:extLst>
        </xdr:cNvPr>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62</xdr:row>
      <xdr:rowOff>4734</xdr:rowOff>
    </xdr:from>
    <xdr:ext cx="467179" cy="259045"/>
    <xdr:sp macro="" textlink="">
      <xdr:nvSpPr>
        <xdr:cNvPr id="221" name="テキスト ボックス 220">
          <a:extLst>
            <a:ext uri="{FF2B5EF4-FFF2-40B4-BE49-F238E27FC236}">
              <a16:creationId xmlns:a16="http://schemas.microsoft.com/office/drawing/2014/main" xmlns="" id="{7A87B5F9-D135-4DA9-AC21-81A08FF43FA4}"/>
            </a:ext>
          </a:extLst>
        </xdr:cNvPr>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22" name="直線コネクタ 221">
          <a:extLst>
            <a:ext uri="{FF2B5EF4-FFF2-40B4-BE49-F238E27FC236}">
              <a16:creationId xmlns:a16="http://schemas.microsoft.com/office/drawing/2014/main" xmlns="" id="{6705C7B0-5122-404F-893B-4FE433014B73}"/>
            </a:ext>
          </a:extLst>
        </xdr:cNvPr>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21062</xdr:rowOff>
    </xdr:from>
    <xdr:ext cx="467179" cy="259045"/>
    <xdr:sp macro="" textlink="">
      <xdr:nvSpPr>
        <xdr:cNvPr id="223" name="テキスト ボックス 222">
          <a:extLst>
            <a:ext uri="{FF2B5EF4-FFF2-40B4-BE49-F238E27FC236}">
              <a16:creationId xmlns:a16="http://schemas.microsoft.com/office/drawing/2014/main" xmlns="" id="{6EF7CA26-E486-4D19-8C71-E23AB7404880}"/>
            </a:ext>
          </a:extLst>
        </xdr:cNvPr>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24" name="直線コネクタ 223">
          <a:extLst>
            <a:ext uri="{FF2B5EF4-FFF2-40B4-BE49-F238E27FC236}">
              <a16:creationId xmlns:a16="http://schemas.microsoft.com/office/drawing/2014/main" xmlns="" id="{E9CC905D-3EB9-41F3-B87D-70A878EDD287}"/>
            </a:ext>
          </a:extLst>
        </xdr:cNvPr>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58</xdr:row>
      <xdr:rowOff>37392</xdr:rowOff>
    </xdr:from>
    <xdr:ext cx="467179" cy="259045"/>
    <xdr:sp macro="" textlink="">
      <xdr:nvSpPr>
        <xdr:cNvPr id="225" name="テキスト ボックス 224">
          <a:extLst>
            <a:ext uri="{FF2B5EF4-FFF2-40B4-BE49-F238E27FC236}">
              <a16:creationId xmlns:a16="http://schemas.microsoft.com/office/drawing/2014/main" xmlns="" id="{5001F6F6-DC9A-4C62-A398-AE8152793AFA}"/>
            </a:ext>
          </a:extLst>
        </xdr:cNvPr>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26" name="直線コネクタ 225">
          <a:extLst>
            <a:ext uri="{FF2B5EF4-FFF2-40B4-BE49-F238E27FC236}">
              <a16:creationId xmlns:a16="http://schemas.microsoft.com/office/drawing/2014/main" xmlns="" id="{CB2495D6-EBAF-42A1-8337-5A8C869964B7}"/>
            </a:ext>
          </a:extLst>
        </xdr:cNvPr>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53720</xdr:rowOff>
    </xdr:from>
    <xdr:ext cx="467179" cy="259045"/>
    <xdr:sp macro="" textlink="">
      <xdr:nvSpPr>
        <xdr:cNvPr id="227" name="テキスト ボックス 226">
          <a:extLst>
            <a:ext uri="{FF2B5EF4-FFF2-40B4-BE49-F238E27FC236}">
              <a16:creationId xmlns:a16="http://schemas.microsoft.com/office/drawing/2014/main" xmlns="" id="{C5DCA0BE-AA42-4D9B-885E-880F0FA39058}"/>
            </a:ext>
          </a:extLst>
        </xdr:cNvPr>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28" name="直線コネクタ 227">
          <a:extLst>
            <a:ext uri="{FF2B5EF4-FFF2-40B4-BE49-F238E27FC236}">
              <a16:creationId xmlns:a16="http://schemas.microsoft.com/office/drawing/2014/main" xmlns="" id="{4C3E7DBD-1645-4969-98A4-F56E457C51FA}"/>
            </a:ext>
          </a:extLst>
        </xdr:cNvPr>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70049</xdr:rowOff>
    </xdr:from>
    <xdr:ext cx="467179" cy="259045"/>
    <xdr:sp macro="" textlink="">
      <xdr:nvSpPr>
        <xdr:cNvPr id="229" name="テキスト ボックス 228">
          <a:extLst>
            <a:ext uri="{FF2B5EF4-FFF2-40B4-BE49-F238E27FC236}">
              <a16:creationId xmlns:a16="http://schemas.microsoft.com/office/drawing/2014/main" xmlns="" id="{82753F8D-D4BC-4A3F-8519-C618D7662B5D}"/>
            </a:ext>
          </a:extLst>
        </xdr:cNvPr>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30" name="直線コネクタ 229">
          <a:extLst>
            <a:ext uri="{FF2B5EF4-FFF2-40B4-BE49-F238E27FC236}">
              <a16:creationId xmlns:a16="http://schemas.microsoft.com/office/drawing/2014/main" xmlns="" id="{E378F671-788D-4314-955E-15EF067BD5CE}"/>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31" name="テキスト ボックス 230">
          <a:extLst>
            <a:ext uri="{FF2B5EF4-FFF2-40B4-BE49-F238E27FC236}">
              <a16:creationId xmlns:a16="http://schemas.microsoft.com/office/drawing/2014/main" xmlns="" id="{7C2EC9C2-925B-43BB-94BB-915058EF19BC}"/>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2" name="【体育館・プール】&#10;一人当たり面積グラフ枠">
          <a:extLst>
            <a:ext uri="{FF2B5EF4-FFF2-40B4-BE49-F238E27FC236}">
              <a16:creationId xmlns:a16="http://schemas.microsoft.com/office/drawing/2014/main" xmlns="" id="{99A17B69-3053-47DE-8175-6FCA85CF4232}"/>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54</xdr:row>
      <xdr:rowOff>124097</xdr:rowOff>
    </xdr:from>
    <xdr:to>
      <xdr:col>54</xdr:col>
      <xdr:colOff>189865</xdr:colOff>
      <xdr:row>64</xdr:row>
      <xdr:rowOff>3266</xdr:rowOff>
    </xdr:to>
    <xdr:cxnSp macro="">
      <xdr:nvCxnSpPr>
        <xdr:cNvPr id="233" name="直線コネクタ 232">
          <a:extLst>
            <a:ext uri="{FF2B5EF4-FFF2-40B4-BE49-F238E27FC236}">
              <a16:creationId xmlns:a16="http://schemas.microsoft.com/office/drawing/2014/main" xmlns="" id="{2C34AFA4-78C0-4396-89BD-C1A5A3C73AC3}"/>
            </a:ext>
          </a:extLst>
        </xdr:cNvPr>
        <xdr:cNvCxnSpPr/>
      </xdr:nvCxnSpPr>
      <xdr:spPr>
        <a:xfrm flipV="1">
          <a:off x="10476865" y="9382397"/>
          <a:ext cx="0" cy="15936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7093</xdr:rowOff>
    </xdr:from>
    <xdr:ext cx="469744" cy="259045"/>
    <xdr:sp macro="" textlink="">
      <xdr:nvSpPr>
        <xdr:cNvPr id="234" name="【体育館・プール】&#10;一人当たり面積最小値テキスト">
          <a:extLst>
            <a:ext uri="{FF2B5EF4-FFF2-40B4-BE49-F238E27FC236}">
              <a16:creationId xmlns:a16="http://schemas.microsoft.com/office/drawing/2014/main" xmlns="" id="{47AC14CF-04CF-4328-A42A-25C8F6C5DFB9}"/>
            </a:ext>
          </a:extLst>
        </xdr:cNvPr>
        <xdr:cNvSpPr txBox="1"/>
      </xdr:nvSpPr>
      <xdr:spPr>
        <a:xfrm>
          <a:off x="10515600" y="10979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3266</xdr:rowOff>
    </xdr:from>
    <xdr:to>
      <xdr:col>55</xdr:col>
      <xdr:colOff>88900</xdr:colOff>
      <xdr:row>64</xdr:row>
      <xdr:rowOff>3266</xdr:rowOff>
    </xdr:to>
    <xdr:cxnSp macro="">
      <xdr:nvCxnSpPr>
        <xdr:cNvPr id="235" name="直線コネクタ 234">
          <a:extLst>
            <a:ext uri="{FF2B5EF4-FFF2-40B4-BE49-F238E27FC236}">
              <a16:creationId xmlns:a16="http://schemas.microsoft.com/office/drawing/2014/main" xmlns="" id="{E18ED0EC-D8D8-48DB-8BB3-654C554FC7F8}"/>
            </a:ext>
          </a:extLst>
        </xdr:cNvPr>
        <xdr:cNvCxnSpPr/>
      </xdr:nvCxnSpPr>
      <xdr:spPr>
        <a:xfrm>
          <a:off x="10388600" y="10976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70774</xdr:rowOff>
    </xdr:from>
    <xdr:ext cx="469744" cy="259045"/>
    <xdr:sp macro="" textlink="">
      <xdr:nvSpPr>
        <xdr:cNvPr id="236" name="【体育館・プール】&#10;一人当たり面積最大値テキスト">
          <a:extLst>
            <a:ext uri="{FF2B5EF4-FFF2-40B4-BE49-F238E27FC236}">
              <a16:creationId xmlns:a16="http://schemas.microsoft.com/office/drawing/2014/main" xmlns="" id="{3ADB8575-7051-46FB-9291-BE717E722678}"/>
            </a:ext>
          </a:extLst>
        </xdr:cNvPr>
        <xdr:cNvSpPr txBox="1"/>
      </xdr:nvSpPr>
      <xdr:spPr>
        <a:xfrm>
          <a:off x="10515600" y="91576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54</xdr:row>
      <xdr:rowOff>124097</xdr:rowOff>
    </xdr:from>
    <xdr:to>
      <xdr:col>55</xdr:col>
      <xdr:colOff>88900</xdr:colOff>
      <xdr:row>54</xdr:row>
      <xdr:rowOff>124097</xdr:rowOff>
    </xdr:to>
    <xdr:cxnSp macro="">
      <xdr:nvCxnSpPr>
        <xdr:cNvPr id="237" name="直線コネクタ 236">
          <a:extLst>
            <a:ext uri="{FF2B5EF4-FFF2-40B4-BE49-F238E27FC236}">
              <a16:creationId xmlns:a16="http://schemas.microsoft.com/office/drawing/2014/main" xmlns="" id="{FA288D8D-CC82-4DC5-92E8-9FD2AA1EAE81}"/>
            </a:ext>
          </a:extLst>
        </xdr:cNvPr>
        <xdr:cNvCxnSpPr/>
      </xdr:nvCxnSpPr>
      <xdr:spPr>
        <a:xfrm>
          <a:off x="10388600" y="9382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59</xdr:row>
      <xdr:rowOff>148426</xdr:rowOff>
    </xdr:from>
    <xdr:ext cx="469744" cy="259045"/>
    <xdr:sp macro="" textlink="">
      <xdr:nvSpPr>
        <xdr:cNvPr id="238" name="【体育館・プール】&#10;一人当たり面積平均値テキスト">
          <a:extLst>
            <a:ext uri="{FF2B5EF4-FFF2-40B4-BE49-F238E27FC236}">
              <a16:creationId xmlns:a16="http://schemas.microsoft.com/office/drawing/2014/main" xmlns="" id="{96C1D0AF-3CE6-4591-9839-2B7BD6835BD2}"/>
            </a:ext>
          </a:extLst>
        </xdr:cNvPr>
        <xdr:cNvSpPr txBox="1"/>
      </xdr:nvSpPr>
      <xdr:spPr>
        <a:xfrm>
          <a:off x="10515600" y="1026397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125549</xdr:rowOff>
    </xdr:from>
    <xdr:to>
      <xdr:col>55</xdr:col>
      <xdr:colOff>50800</xdr:colOff>
      <xdr:row>61</xdr:row>
      <xdr:rowOff>55699</xdr:rowOff>
    </xdr:to>
    <xdr:sp macro="" textlink="">
      <xdr:nvSpPr>
        <xdr:cNvPr id="239" name="フローチャート: 判断 238">
          <a:extLst>
            <a:ext uri="{FF2B5EF4-FFF2-40B4-BE49-F238E27FC236}">
              <a16:creationId xmlns:a16="http://schemas.microsoft.com/office/drawing/2014/main" xmlns="" id="{ED29394C-CC8B-4E9E-A683-60532F457134}"/>
            </a:ext>
          </a:extLst>
        </xdr:cNvPr>
        <xdr:cNvSpPr/>
      </xdr:nvSpPr>
      <xdr:spPr>
        <a:xfrm>
          <a:off x="10426700" y="10412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60</xdr:row>
      <xdr:rowOff>127181</xdr:rowOff>
    </xdr:from>
    <xdr:to>
      <xdr:col>50</xdr:col>
      <xdr:colOff>165100</xdr:colOff>
      <xdr:row>61</xdr:row>
      <xdr:rowOff>57331</xdr:rowOff>
    </xdr:to>
    <xdr:sp macro="" textlink="">
      <xdr:nvSpPr>
        <xdr:cNvPr id="240" name="フローチャート: 判断 239">
          <a:extLst>
            <a:ext uri="{FF2B5EF4-FFF2-40B4-BE49-F238E27FC236}">
              <a16:creationId xmlns:a16="http://schemas.microsoft.com/office/drawing/2014/main" xmlns="" id="{AA588A52-24C4-4EBE-B8E4-D4B60836E5C6}"/>
            </a:ext>
          </a:extLst>
        </xdr:cNvPr>
        <xdr:cNvSpPr/>
      </xdr:nvSpPr>
      <xdr:spPr>
        <a:xfrm>
          <a:off x="9588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150041</xdr:rowOff>
    </xdr:from>
    <xdr:to>
      <xdr:col>46</xdr:col>
      <xdr:colOff>38100</xdr:colOff>
      <xdr:row>61</xdr:row>
      <xdr:rowOff>80191</xdr:rowOff>
    </xdr:to>
    <xdr:sp macro="" textlink="">
      <xdr:nvSpPr>
        <xdr:cNvPr id="241" name="フローチャート: 判断 240">
          <a:extLst>
            <a:ext uri="{FF2B5EF4-FFF2-40B4-BE49-F238E27FC236}">
              <a16:creationId xmlns:a16="http://schemas.microsoft.com/office/drawing/2014/main" xmlns="" id="{E2ED53E5-4C7D-4776-99EB-6C37243103F1}"/>
            </a:ext>
          </a:extLst>
        </xdr:cNvPr>
        <xdr:cNvSpPr/>
      </xdr:nvSpPr>
      <xdr:spPr>
        <a:xfrm>
          <a:off x="8699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9616</xdr:rowOff>
    </xdr:from>
    <xdr:to>
      <xdr:col>41</xdr:col>
      <xdr:colOff>101600</xdr:colOff>
      <xdr:row>61</xdr:row>
      <xdr:rowOff>111216</xdr:rowOff>
    </xdr:to>
    <xdr:sp macro="" textlink="">
      <xdr:nvSpPr>
        <xdr:cNvPr id="242" name="フローチャート: 判断 241">
          <a:extLst>
            <a:ext uri="{FF2B5EF4-FFF2-40B4-BE49-F238E27FC236}">
              <a16:creationId xmlns:a16="http://schemas.microsoft.com/office/drawing/2014/main" xmlns="" id="{ACE17F07-54BF-41DD-BB87-30A2D93FD912}"/>
            </a:ext>
          </a:extLst>
        </xdr:cNvPr>
        <xdr:cNvSpPr/>
      </xdr:nvSpPr>
      <xdr:spPr>
        <a:xfrm>
          <a:off x="78105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60</xdr:row>
      <xdr:rowOff>104322</xdr:rowOff>
    </xdr:from>
    <xdr:to>
      <xdr:col>36</xdr:col>
      <xdr:colOff>165100</xdr:colOff>
      <xdr:row>61</xdr:row>
      <xdr:rowOff>34472</xdr:rowOff>
    </xdr:to>
    <xdr:sp macro="" textlink="">
      <xdr:nvSpPr>
        <xdr:cNvPr id="243" name="フローチャート: 判断 242">
          <a:extLst>
            <a:ext uri="{FF2B5EF4-FFF2-40B4-BE49-F238E27FC236}">
              <a16:creationId xmlns:a16="http://schemas.microsoft.com/office/drawing/2014/main" xmlns="" id="{BDCEE403-820A-47FA-83F8-343B76DBD9DA}"/>
            </a:ext>
          </a:extLst>
        </xdr:cNvPr>
        <xdr:cNvSpPr/>
      </xdr:nvSpPr>
      <xdr:spPr>
        <a:xfrm>
          <a:off x="6921500" y="1039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xmlns="" id="{1B173653-C845-45D8-8A09-00C3774DAEBC}"/>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xmlns="" id="{96A0E407-E453-4153-9233-65448F5368B6}"/>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xmlns="" id="{6DA506A9-CEEA-4242-8886-2BDD539AE26C}"/>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7" name="テキスト ボックス 246">
          <a:extLst>
            <a:ext uri="{FF2B5EF4-FFF2-40B4-BE49-F238E27FC236}">
              <a16:creationId xmlns:a16="http://schemas.microsoft.com/office/drawing/2014/main" xmlns="" id="{B60645BF-D543-414B-A477-69F29C6A0029}"/>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8" name="テキスト ボックス 247">
          <a:extLst>
            <a:ext uri="{FF2B5EF4-FFF2-40B4-BE49-F238E27FC236}">
              <a16:creationId xmlns:a16="http://schemas.microsoft.com/office/drawing/2014/main" xmlns="" id="{32625771-BF52-4137-8173-918DDEA28275}"/>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168003</xdr:rowOff>
    </xdr:from>
    <xdr:to>
      <xdr:col>55</xdr:col>
      <xdr:colOff>50800</xdr:colOff>
      <xdr:row>61</xdr:row>
      <xdr:rowOff>98153</xdr:rowOff>
    </xdr:to>
    <xdr:sp macro="" textlink="">
      <xdr:nvSpPr>
        <xdr:cNvPr id="249" name="楕円 248">
          <a:extLst>
            <a:ext uri="{FF2B5EF4-FFF2-40B4-BE49-F238E27FC236}">
              <a16:creationId xmlns:a16="http://schemas.microsoft.com/office/drawing/2014/main" xmlns="" id="{27951E97-60B1-4F54-947B-621F58044AA6}"/>
            </a:ext>
          </a:extLst>
        </xdr:cNvPr>
        <xdr:cNvSpPr/>
      </xdr:nvSpPr>
      <xdr:spPr>
        <a:xfrm>
          <a:off x="10426700" y="10455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146430</xdr:rowOff>
    </xdr:from>
    <xdr:ext cx="469744" cy="259045"/>
    <xdr:sp macro="" textlink="">
      <xdr:nvSpPr>
        <xdr:cNvPr id="250" name="【体育館・プール】&#10;一人当たり面積該当値テキスト">
          <a:extLst>
            <a:ext uri="{FF2B5EF4-FFF2-40B4-BE49-F238E27FC236}">
              <a16:creationId xmlns:a16="http://schemas.microsoft.com/office/drawing/2014/main" xmlns="" id="{DEA7C2BE-0A17-4C1D-9F80-3CF50360B514}"/>
            </a:ext>
          </a:extLst>
        </xdr:cNvPr>
        <xdr:cNvSpPr txBox="1"/>
      </xdr:nvSpPr>
      <xdr:spPr>
        <a:xfrm>
          <a:off x="10515600" y="104334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169635</xdr:rowOff>
    </xdr:from>
    <xdr:to>
      <xdr:col>50</xdr:col>
      <xdr:colOff>165100</xdr:colOff>
      <xdr:row>61</xdr:row>
      <xdr:rowOff>99785</xdr:rowOff>
    </xdr:to>
    <xdr:sp macro="" textlink="">
      <xdr:nvSpPr>
        <xdr:cNvPr id="251" name="楕円 250">
          <a:extLst>
            <a:ext uri="{FF2B5EF4-FFF2-40B4-BE49-F238E27FC236}">
              <a16:creationId xmlns:a16="http://schemas.microsoft.com/office/drawing/2014/main" xmlns="" id="{73EB9EBB-49D8-4506-ADBB-B3BB2F758B72}"/>
            </a:ext>
          </a:extLst>
        </xdr:cNvPr>
        <xdr:cNvSpPr/>
      </xdr:nvSpPr>
      <xdr:spPr>
        <a:xfrm>
          <a:off x="9588500" y="10456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47353</xdr:rowOff>
    </xdr:from>
    <xdr:to>
      <xdr:col>55</xdr:col>
      <xdr:colOff>0</xdr:colOff>
      <xdr:row>61</xdr:row>
      <xdr:rowOff>48985</xdr:rowOff>
    </xdr:to>
    <xdr:cxnSp macro="">
      <xdr:nvCxnSpPr>
        <xdr:cNvPr id="252" name="直線コネクタ 251">
          <a:extLst>
            <a:ext uri="{FF2B5EF4-FFF2-40B4-BE49-F238E27FC236}">
              <a16:creationId xmlns:a16="http://schemas.microsoft.com/office/drawing/2014/main" xmlns="" id="{FDC5E502-3FF6-49F3-96F3-9FEEAB24C716}"/>
            </a:ext>
          </a:extLst>
        </xdr:cNvPr>
        <xdr:cNvCxnSpPr/>
      </xdr:nvCxnSpPr>
      <xdr:spPr>
        <a:xfrm flipV="1">
          <a:off x="9639300" y="10505803"/>
          <a:ext cx="8382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6350</xdr:rowOff>
    </xdr:from>
    <xdr:to>
      <xdr:col>46</xdr:col>
      <xdr:colOff>38100</xdr:colOff>
      <xdr:row>61</xdr:row>
      <xdr:rowOff>107950</xdr:rowOff>
    </xdr:to>
    <xdr:sp macro="" textlink="">
      <xdr:nvSpPr>
        <xdr:cNvPr id="253" name="楕円 252">
          <a:extLst>
            <a:ext uri="{FF2B5EF4-FFF2-40B4-BE49-F238E27FC236}">
              <a16:creationId xmlns:a16="http://schemas.microsoft.com/office/drawing/2014/main" xmlns="" id="{AE75A842-D6F9-4EDC-B692-99BBEE3B2E28}"/>
            </a:ext>
          </a:extLst>
        </xdr:cNvPr>
        <xdr:cNvSpPr/>
      </xdr:nvSpPr>
      <xdr:spPr>
        <a:xfrm>
          <a:off x="8699500" y="1046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48985</xdr:rowOff>
    </xdr:from>
    <xdr:to>
      <xdr:col>50</xdr:col>
      <xdr:colOff>114300</xdr:colOff>
      <xdr:row>61</xdr:row>
      <xdr:rowOff>57150</xdr:rowOff>
    </xdr:to>
    <xdr:cxnSp macro="">
      <xdr:nvCxnSpPr>
        <xdr:cNvPr id="254" name="直線コネクタ 253">
          <a:extLst>
            <a:ext uri="{FF2B5EF4-FFF2-40B4-BE49-F238E27FC236}">
              <a16:creationId xmlns:a16="http://schemas.microsoft.com/office/drawing/2014/main" xmlns="" id="{31DB554B-727A-4442-80FF-2A1431A92502}"/>
            </a:ext>
          </a:extLst>
        </xdr:cNvPr>
        <xdr:cNvCxnSpPr/>
      </xdr:nvCxnSpPr>
      <xdr:spPr>
        <a:xfrm flipV="1">
          <a:off x="8750300" y="10507435"/>
          <a:ext cx="889000" cy="8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12881</xdr:rowOff>
    </xdr:from>
    <xdr:to>
      <xdr:col>41</xdr:col>
      <xdr:colOff>101600</xdr:colOff>
      <xdr:row>61</xdr:row>
      <xdr:rowOff>114481</xdr:rowOff>
    </xdr:to>
    <xdr:sp macro="" textlink="">
      <xdr:nvSpPr>
        <xdr:cNvPr id="255" name="楕円 254">
          <a:extLst>
            <a:ext uri="{FF2B5EF4-FFF2-40B4-BE49-F238E27FC236}">
              <a16:creationId xmlns:a16="http://schemas.microsoft.com/office/drawing/2014/main" xmlns="" id="{150FF661-3D7A-4519-BA29-CDC5225A7BF2}"/>
            </a:ext>
          </a:extLst>
        </xdr:cNvPr>
        <xdr:cNvSpPr/>
      </xdr:nvSpPr>
      <xdr:spPr>
        <a:xfrm>
          <a:off x="7810500" y="10471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57150</xdr:rowOff>
    </xdr:from>
    <xdr:to>
      <xdr:col>45</xdr:col>
      <xdr:colOff>177800</xdr:colOff>
      <xdr:row>61</xdr:row>
      <xdr:rowOff>63681</xdr:rowOff>
    </xdr:to>
    <xdr:cxnSp macro="">
      <xdr:nvCxnSpPr>
        <xdr:cNvPr id="256" name="直線コネクタ 255">
          <a:extLst>
            <a:ext uri="{FF2B5EF4-FFF2-40B4-BE49-F238E27FC236}">
              <a16:creationId xmlns:a16="http://schemas.microsoft.com/office/drawing/2014/main" xmlns="" id="{D6D0C4B8-B256-4EEF-9545-CB3C8352457E}"/>
            </a:ext>
          </a:extLst>
        </xdr:cNvPr>
        <xdr:cNvCxnSpPr/>
      </xdr:nvCxnSpPr>
      <xdr:spPr>
        <a:xfrm flipV="1">
          <a:off x="7861300" y="10515600"/>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61</xdr:row>
      <xdr:rowOff>17780</xdr:rowOff>
    </xdr:from>
    <xdr:to>
      <xdr:col>36</xdr:col>
      <xdr:colOff>165100</xdr:colOff>
      <xdr:row>61</xdr:row>
      <xdr:rowOff>119380</xdr:rowOff>
    </xdr:to>
    <xdr:sp macro="" textlink="">
      <xdr:nvSpPr>
        <xdr:cNvPr id="257" name="楕円 256">
          <a:extLst>
            <a:ext uri="{FF2B5EF4-FFF2-40B4-BE49-F238E27FC236}">
              <a16:creationId xmlns:a16="http://schemas.microsoft.com/office/drawing/2014/main" xmlns="" id="{05E4B30F-06E8-42F7-8AB5-E78E06958A56}"/>
            </a:ext>
          </a:extLst>
        </xdr:cNvPr>
        <xdr:cNvSpPr/>
      </xdr:nvSpPr>
      <xdr:spPr>
        <a:xfrm>
          <a:off x="6921500" y="10476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63681</xdr:rowOff>
    </xdr:from>
    <xdr:to>
      <xdr:col>41</xdr:col>
      <xdr:colOff>50800</xdr:colOff>
      <xdr:row>61</xdr:row>
      <xdr:rowOff>68580</xdr:rowOff>
    </xdr:to>
    <xdr:cxnSp macro="">
      <xdr:nvCxnSpPr>
        <xdr:cNvPr id="258" name="直線コネクタ 257">
          <a:extLst>
            <a:ext uri="{FF2B5EF4-FFF2-40B4-BE49-F238E27FC236}">
              <a16:creationId xmlns:a16="http://schemas.microsoft.com/office/drawing/2014/main" xmlns="" id="{D7CF0434-F3AF-45A4-978B-128836F434EF}"/>
            </a:ext>
          </a:extLst>
        </xdr:cNvPr>
        <xdr:cNvCxnSpPr/>
      </xdr:nvCxnSpPr>
      <xdr:spPr>
        <a:xfrm flipV="1">
          <a:off x="6972300" y="10522131"/>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73858</xdr:rowOff>
    </xdr:from>
    <xdr:ext cx="469744" cy="259045"/>
    <xdr:sp macro="" textlink="">
      <xdr:nvSpPr>
        <xdr:cNvPr id="259" name="n_1aveValue【体育館・プール】&#10;一人当たり面積">
          <a:extLst>
            <a:ext uri="{FF2B5EF4-FFF2-40B4-BE49-F238E27FC236}">
              <a16:creationId xmlns:a16="http://schemas.microsoft.com/office/drawing/2014/main" xmlns="" id="{7BFD13D4-4B0E-49F8-95CE-DC16D4F28EF7}"/>
            </a:ext>
          </a:extLst>
        </xdr:cNvPr>
        <xdr:cNvSpPr txBox="1"/>
      </xdr:nvSpPr>
      <xdr:spPr>
        <a:xfrm>
          <a:off x="9391727" y="101894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96718</xdr:rowOff>
    </xdr:from>
    <xdr:ext cx="469744" cy="259045"/>
    <xdr:sp macro="" textlink="">
      <xdr:nvSpPr>
        <xdr:cNvPr id="260" name="n_2aveValue【体育館・プール】&#10;一人当たり面積">
          <a:extLst>
            <a:ext uri="{FF2B5EF4-FFF2-40B4-BE49-F238E27FC236}">
              <a16:creationId xmlns:a16="http://schemas.microsoft.com/office/drawing/2014/main" xmlns="" id="{545D38D0-A881-428A-B417-22B4A3C427FA}"/>
            </a:ext>
          </a:extLst>
        </xdr:cNvPr>
        <xdr:cNvSpPr txBox="1"/>
      </xdr:nvSpPr>
      <xdr:spPr>
        <a:xfrm>
          <a:off x="8515427" y="102122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127743</xdr:rowOff>
    </xdr:from>
    <xdr:ext cx="469744" cy="259045"/>
    <xdr:sp macro="" textlink="">
      <xdr:nvSpPr>
        <xdr:cNvPr id="261" name="n_3aveValue【体育館・プール】&#10;一人当たり面積">
          <a:extLst>
            <a:ext uri="{FF2B5EF4-FFF2-40B4-BE49-F238E27FC236}">
              <a16:creationId xmlns:a16="http://schemas.microsoft.com/office/drawing/2014/main" xmlns="" id="{443B01DB-C11E-486F-952E-442A5C481384}"/>
            </a:ext>
          </a:extLst>
        </xdr:cNvPr>
        <xdr:cNvSpPr txBox="1"/>
      </xdr:nvSpPr>
      <xdr:spPr>
        <a:xfrm>
          <a:off x="7626427" y="102432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50999</xdr:rowOff>
    </xdr:from>
    <xdr:ext cx="469744" cy="259045"/>
    <xdr:sp macro="" textlink="">
      <xdr:nvSpPr>
        <xdr:cNvPr id="262" name="n_4aveValue【体育館・プール】&#10;一人当たり面積">
          <a:extLst>
            <a:ext uri="{FF2B5EF4-FFF2-40B4-BE49-F238E27FC236}">
              <a16:creationId xmlns:a16="http://schemas.microsoft.com/office/drawing/2014/main" xmlns="" id="{31095C17-E4AE-4E48-8CE6-EB4C93C97045}"/>
            </a:ext>
          </a:extLst>
        </xdr:cNvPr>
        <xdr:cNvSpPr txBox="1"/>
      </xdr:nvSpPr>
      <xdr:spPr>
        <a:xfrm>
          <a:off x="6737427" y="101665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90912</xdr:rowOff>
    </xdr:from>
    <xdr:ext cx="469744" cy="259045"/>
    <xdr:sp macro="" textlink="">
      <xdr:nvSpPr>
        <xdr:cNvPr id="263" name="n_1mainValue【体育館・プール】&#10;一人当たり面積">
          <a:extLst>
            <a:ext uri="{FF2B5EF4-FFF2-40B4-BE49-F238E27FC236}">
              <a16:creationId xmlns:a16="http://schemas.microsoft.com/office/drawing/2014/main" xmlns="" id="{5C92CF4F-0C82-4DC2-89C3-AB4B77DF6ECA}"/>
            </a:ext>
          </a:extLst>
        </xdr:cNvPr>
        <xdr:cNvSpPr txBox="1"/>
      </xdr:nvSpPr>
      <xdr:spPr>
        <a:xfrm>
          <a:off x="9391727" y="10549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99077</xdr:rowOff>
    </xdr:from>
    <xdr:ext cx="469744" cy="259045"/>
    <xdr:sp macro="" textlink="">
      <xdr:nvSpPr>
        <xdr:cNvPr id="264" name="n_2mainValue【体育館・プール】&#10;一人当たり面積">
          <a:extLst>
            <a:ext uri="{FF2B5EF4-FFF2-40B4-BE49-F238E27FC236}">
              <a16:creationId xmlns:a16="http://schemas.microsoft.com/office/drawing/2014/main" xmlns="" id="{6F13D700-0213-4C26-9046-F749A3F73CBD}"/>
            </a:ext>
          </a:extLst>
        </xdr:cNvPr>
        <xdr:cNvSpPr txBox="1"/>
      </xdr:nvSpPr>
      <xdr:spPr>
        <a:xfrm>
          <a:off x="8515427" y="1055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105608</xdr:rowOff>
    </xdr:from>
    <xdr:ext cx="469744" cy="259045"/>
    <xdr:sp macro="" textlink="">
      <xdr:nvSpPr>
        <xdr:cNvPr id="265" name="n_3mainValue【体育館・プール】&#10;一人当たり面積">
          <a:extLst>
            <a:ext uri="{FF2B5EF4-FFF2-40B4-BE49-F238E27FC236}">
              <a16:creationId xmlns:a16="http://schemas.microsoft.com/office/drawing/2014/main" xmlns="" id="{9D32DB3E-A577-4745-9A1D-3337A9C6CD21}"/>
            </a:ext>
          </a:extLst>
        </xdr:cNvPr>
        <xdr:cNvSpPr txBox="1"/>
      </xdr:nvSpPr>
      <xdr:spPr>
        <a:xfrm>
          <a:off x="7626427" y="105640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110507</xdr:rowOff>
    </xdr:from>
    <xdr:ext cx="469744" cy="259045"/>
    <xdr:sp macro="" textlink="">
      <xdr:nvSpPr>
        <xdr:cNvPr id="266" name="n_4mainValue【体育館・プール】&#10;一人当たり面積">
          <a:extLst>
            <a:ext uri="{FF2B5EF4-FFF2-40B4-BE49-F238E27FC236}">
              <a16:creationId xmlns:a16="http://schemas.microsoft.com/office/drawing/2014/main" xmlns="" id="{FFADF015-061E-4F7F-9E4C-15213926C877}"/>
            </a:ext>
          </a:extLst>
        </xdr:cNvPr>
        <xdr:cNvSpPr txBox="1"/>
      </xdr:nvSpPr>
      <xdr:spPr>
        <a:xfrm>
          <a:off x="6737427" y="10568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7" name="正方形/長方形 266">
          <a:extLst>
            <a:ext uri="{FF2B5EF4-FFF2-40B4-BE49-F238E27FC236}">
              <a16:creationId xmlns:a16="http://schemas.microsoft.com/office/drawing/2014/main" xmlns="" id="{D891B489-E7FE-4209-B920-E5C2D22F405A}"/>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8" name="正方形/長方形 267">
          <a:extLst>
            <a:ext uri="{FF2B5EF4-FFF2-40B4-BE49-F238E27FC236}">
              <a16:creationId xmlns:a16="http://schemas.microsoft.com/office/drawing/2014/main" xmlns="" id="{6E0757C5-76C7-43AA-8AF6-7438AA1C9A25}"/>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9" name="正方形/長方形 268">
          <a:extLst>
            <a:ext uri="{FF2B5EF4-FFF2-40B4-BE49-F238E27FC236}">
              <a16:creationId xmlns:a16="http://schemas.microsoft.com/office/drawing/2014/main" xmlns="" id="{41857450-F878-438E-B259-21D0D48612DA}"/>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70" name="正方形/長方形 269">
          <a:extLst>
            <a:ext uri="{FF2B5EF4-FFF2-40B4-BE49-F238E27FC236}">
              <a16:creationId xmlns:a16="http://schemas.microsoft.com/office/drawing/2014/main" xmlns="" id="{7D2DCEFD-41B8-4FD9-AC0D-E090694C9214}"/>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71" name="正方形/長方形 270">
          <a:extLst>
            <a:ext uri="{FF2B5EF4-FFF2-40B4-BE49-F238E27FC236}">
              <a16:creationId xmlns:a16="http://schemas.microsoft.com/office/drawing/2014/main" xmlns="" id="{0FC88303-1BC0-43FC-9AB7-E1F5A1E113B4}"/>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2" name="正方形/長方形 271">
          <a:extLst>
            <a:ext uri="{FF2B5EF4-FFF2-40B4-BE49-F238E27FC236}">
              <a16:creationId xmlns:a16="http://schemas.microsoft.com/office/drawing/2014/main" xmlns="" id="{BF868CC9-DCC6-4954-A2F4-7DDE129C1B19}"/>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3" name="正方形/長方形 272">
          <a:extLst>
            <a:ext uri="{FF2B5EF4-FFF2-40B4-BE49-F238E27FC236}">
              <a16:creationId xmlns:a16="http://schemas.microsoft.com/office/drawing/2014/main" xmlns="" id="{CC70A606-1960-4FD8-9ED4-C2D800ED00AD}"/>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4" name="正方形/長方形 273">
          <a:extLst>
            <a:ext uri="{FF2B5EF4-FFF2-40B4-BE49-F238E27FC236}">
              <a16:creationId xmlns:a16="http://schemas.microsoft.com/office/drawing/2014/main" xmlns="" id="{4CC9ACE3-7D1E-421B-A003-40B239DC358B}"/>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5" name="テキスト ボックス 274">
          <a:extLst>
            <a:ext uri="{FF2B5EF4-FFF2-40B4-BE49-F238E27FC236}">
              <a16:creationId xmlns:a16="http://schemas.microsoft.com/office/drawing/2014/main" xmlns="" id="{9CCD227E-D743-4F7D-BC1F-31E3E74E497A}"/>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6" name="直線コネクタ 275">
          <a:extLst>
            <a:ext uri="{FF2B5EF4-FFF2-40B4-BE49-F238E27FC236}">
              <a16:creationId xmlns:a16="http://schemas.microsoft.com/office/drawing/2014/main" xmlns="" id="{01FB13AE-A11B-497F-8EE1-75CD5885780B}"/>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7" name="テキスト ボックス 276">
          <a:extLst>
            <a:ext uri="{FF2B5EF4-FFF2-40B4-BE49-F238E27FC236}">
              <a16:creationId xmlns:a16="http://schemas.microsoft.com/office/drawing/2014/main" xmlns="" id="{9FAB2A6A-A4C3-4803-87E9-52CD67C1783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8" name="直線コネクタ 277">
          <a:extLst>
            <a:ext uri="{FF2B5EF4-FFF2-40B4-BE49-F238E27FC236}">
              <a16:creationId xmlns:a16="http://schemas.microsoft.com/office/drawing/2014/main" xmlns="" id="{3D69141C-671E-4359-8A24-6DB0F4A03111}"/>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9" name="テキスト ボックス 278">
          <a:extLst>
            <a:ext uri="{FF2B5EF4-FFF2-40B4-BE49-F238E27FC236}">
              <a16:creationId xmlns:a16="http://schemas.microsoft.com/office/drawing/2014/main" xmlns="" id="{4F4319F0-176B-4F2E-8C40-A096BD3B1AB5}"/>
            </a:ext>
          </a:extLst>
        </xdr:cNvPr>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80" name="直線コネクタ 279">
          <a:extLst>
            <a:ext uri="{FF2B5EF4-FFF2-40B4-BE49-F238E27FC236}">
              <a16:creationId xmlns:a16="http://schemas.microsoft.com/office/drawing/2014/main" xmlns="" id="{68ED084E-3CD1-46C2-8BA4-C004D14471A3}"/>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81" name="テキスト ボックス 280">
          <a:extLst>
            <a:ext uri="{FF2B5EF4-FFF2-40B4-BE49-F238E27FC236}">
              <a16:creationId xmlns:a16="http://schemas.microsoft.com/office/drawing/2014/main" xmlns="" id="{9404BC01-B3F0-4F46-A165-83FF932F12BD}"/>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82" name="直線コネクタ 281">
          <a:extLst>
            <a:ext uri="{FF2B5EF4-FFF2-40B4-BE49-F238E27FC236}">
              <a16:creationId xmlns:a16="http://schemas.microsoft.com/office/drawing/2014/main" xmlns="" id="{C9906380-E569-45AC-A580-B5FBEBA3558C}"/>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83" name="テキスト ボックス 282">
          <a:extLst>
            <a:ext uri="{FF2B5EF4-FFF2-40B4-BE49-F238E27FC236}">
              <a16:creationId xmlns:a16="http://schemas.microsoft.com/office/drawing/2014/main" xmlns="" id="{78503666-599E-490D-9335-1B5F5299417A}"/>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84" name="直線コネクタ 283">
          <a:extLst>
            <a:ext uri="{FF2B5EF4-FFF2-40B4-BE49-F238E27FC236}">
              <a16:creationId xmlns:a16="http://schemas.microsoft.com/office/drawing/2014/main" xmlns="" id="{A717395A-5E0A-494D-B273-EB0EBF87770D}"/>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5" name="テキスト ボックス 284">
          <a:extLst>
            <a:ext uri="{FF2B5EF4-FFF2-40B4-BE49-F238E27FC236}">
              <a16:creationId xmlns:a16="http://schemas.microsoft.com/office/drawing/2014/main" xmlns="" id="{E04E91F8-E9AE-45EF-A960-4D68C7FA1A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6" name="直線コネクタ 285">
          <a:extLst>
            <a:ext uri="{FF2B5EF4-FFF2-40B4-BE49-F238E27FC236}">
              <a16:creationId xmlns:a16="http://schemas.microsoft.com/office/drawing/2014/main" xmlns="" id="{9EF407F0-1F4E-4790-B709-13DA9BCD090A}"/>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7" name="テキスト ボックス 286">
          <a:extLst>
            <a:ext uri="{FF2B5EF4-FFF2-40B4-BE49-F238E27FC236}">
              <a16:creationId xmlns:a16="http://schemas.microsoft.com/office/drawing/2014/main" xmlns="" id="{DF73F7CC-0C28-49E4-999A-FB9BFD9D65EE}"/>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xmlns="" id="{840366AC-6356-42B3-AC4E-CD495ADD9477}"/>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9" name="テキスト ボックス 288">
          <a:extLst>
            <a:ext uri="{FF2B5EF4-FFF2-40B4-BE49-F238E27FC236}">
              <a16:creationId xmlns:a16="http://schemas.microsoft.com/office/drawing/2014/main" xmlns="" id="{79CAE7E0-A7F8-4E57-9F15-9673A123A7F8}"/>
            </a:ext>
          </a:extLst>
        </xdr:cNvPr>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90" name="【福祉施設】&#10;有形固定資産減価償却率グラフ枠">
          <a:extLst>
            <a:ext uri="{FF2B5EF4-FFF2-40B4-BE49-F238E27FC236}">
              <a16:creationId xmlns:a16="http://schemas.microsoft.com/office/drawing/2014/main" xmlns="" id="{08F467DC-426C-4F75-B0AC-00C272C7FA35}"/>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129539</xdr:rowOff>
    </xdr:from>
    <xdr:to>
      <xdr:col>24</xdr:col>
      <xdr:colOff>62865</xdr:colOff>
      <xdr:row>86</xdr:row>
      <xdr:rowOff>114300</xdr:rowOff>
    </xdr:to>
    <xdr:cxnSp macro="">
      <xdr:nvCxnSpPr>
        <xdr:cNvPr id="291" name="直線コネクタ 290">
          <a:extLst>
            <a:ext uri="{FF2B5EF4-FFF2-40B4-BE49-F238E27FC236}">
              <a16:creationId xmlns:a16="http://schemas.microsoft.com/office/drawing/2014/main" xmlns="" id="{CA0E8BB6-9544-4D7F-9E74-6EB3D4A365FA}"/>
            </a:ext>
          </a:extLst>
        </xdr:cNvPr>
        <xdr:cNvCxnSpPr/>
      </xdr:nvCxnSpPr>
      <xdr:spPr>
        <a:xfrm flipV="1">
          <a:off x="4634865" y="13502639"/>
          <a:ext cx="0" cy="13563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92" name="【福祉施設】&#10;有形固定資産減価償却率最小値テキスト">
          <a:extLst>
            <a:ext uri="{FF2B5EF4-FFF2-40B4-BE49-F238E27FC236}">
              <a16:creationId xmlns:a16="http://schemas.microsoft.com/office/drawing/2014/main" xmlns="" id="{C7A36BFB-6205-4D7A-A631-0118E4375562}"/>
            </a:ext>
          </a:extLst>
        </xdr:cNvPr>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93" name="直線コネクタ 292">
          <a:extLst>
            <a:ext uri="{FF2B5EF4-FFF2-40B4-BE49-F238E27FC236}">
              <a16:creationId xmlns:a16="http://schemas.microsoft.com/office/drawing/2014/main" xmlns="" id="{169B2874-D6ED-468C-BF32-E93A5FF76B77}"/>
            </a:ext>
          </a:extLst>
        </xdr:cNvPr>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76216</xdr:rowOff>
    </xdr:from>
    <xdr:ext cx="405111" cy="259045"/>
    <xdr:sp macro="" textlink="">
      <xdr:nvSpPr>
        <xdr:cNvPr id="294" name="【福祉施設】&#10;有形固定資産減価償却率最大値テキスト">
          <a:extLst>
            <a:ext uri="{FF2B5EF4-FFF2-40B4-BE49-F238E27FC236}">
              <a16:creationId xmlns:a16="http://schemas.microsoft.com/office/drawing/2014/main" xmlns="" id="{4D28E61D-7695-424D-88B9-1ED52742B410}"/>
            </a:ext>
          </a:extLst>
        </xdr:cNvPr>
        <xdr:cNvSpPr txBox="1"/>
      </xdr:nvSpPr>
      <xdr:spPr>
        <a:xfrm>
          <a:off x="4673600" y="1327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129539</xdr:rowOff>
    </xdr:from>
    <xdr:to>
      <xdr:col>24</xdr:col>
      <xdr:colOff>152400</xdr:colOff>
      <xdr:row>78</xdr:row>
      <xdr:rowOff>129539</xdr:rowOff>
    </xdr:to>
    <xdr:cxnSp macro="">
      <xdr:nvCxnSpPr>
        <xdr:cNvPr id="295" name="直線コネクタ 294">
          <a:extLst>
            <a:ext uri="{FF2B5EF4-FFF2-40B4-BE49-F238E27FC236}">
              <a16:creationId xmlns:a16="http://schemas.microsoft.com/office/drawing/2014/main" xmlns="" id="{6A45E247-9A95-48B2-9570-DA7481129C5E}"/>
            </a:ext>
          </a:extLst>
        </xdr:cNvPr>
        <xdr:cNvCxnSpPr/>
      </xdr:nvCxnSpPr>
      <xdr:spPr>
        <a:xfrm>
          <a:off x="4546600" y="1350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90188</xdr:rowOff>
    </xdr:from>
    <xdr:ext cx="405111" cy="259045"/>
    <xdr:sp macro="" textlink="">
      <xdr:nvSpPr>
        <xdr:cNvPr id="296" name="【福祉施設】&#10;有形固定資産減価償却率平均値テキスト">
          <a:extLst>
            <a:ext uri="{FF2B5EF4-FFF2-40B4-BE49-F238E27FC236}">
              <a16:creationId xmlns:a16="http://schemas.microsoft.com/office/drawing/2014/main" xmlns="" id="{E3C779CE-1611-4807-91DC-C610E8636F93}"/>
            </a:ext>
          </a:extLst>
        </xdr:cNvPr>
        <xdr:cNvSpPr txBox="1"/>
      </xdr:nvSpPr>
      <xdr:spPr>
        <a:xfrm>
          <a:off x="4673600" y="139776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67311</xdr:rowOff>
    </xdr:from>
    <xdr:to>
      <xdr:col>24</xdr:col>
      <xdr:colOff>114300</xdr:colOff>
      <xdr:row>82</xdr:row>
      <xdr:rowOff>168911</xdr:rowOff>
    </xdr:to>
    <xdr:sp macro="" textlink="">
      <xdr:nvSpPr>
        <xdr:cNvPr id="297" name="フローチャート: 判断 296">
          <a:extLst>
            <a:ext uri="{FF2B5EF4-FFF2-40B4-BE49-F238E27FC236}">
              <a16:creationId xmlns:a16="http://schemas.microsoft.com/office/drawing/2014/main" xmlns="" id="{0CB281D6-6468-48FF-B65C-EBADDC8FC4C7}"/>
            </a:ext>
          </a:extLst>
        </xdr:cNvPr>
        <xdr:cNvSpPr/>
      </xdr:nvSpPr>
      <xdr:spPr>
        <a:xfrm>
          <a:off x="4584700" y="1412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149225</xdr:rowOff>
    </xdr:from>
    <xdr:to>
      <xdr:col>20</xdr:col>
      <xdr:colOff>38100</xdr:colOff>
      <xdr:row>82</xdr:row>
      <xdr:rowOff>79375</xdr:rowOff>
    </xdr:to>
    <xdr:sp macro="" textlink="">
      <xdr:nvSpPr>
        <xdr:cNvPr id="298" name="フローチャート: 判断 297">
          <a:extLst>
            <a:ext uri="{FF2B5EF4-FFF2-40B4-BE49-F238E27FC236}">
              <a16:creationId xmlns:a16="http://schemas.microsoft.com/office/drawing/2014/main" xmlns="" id="{547F9EB2-62DD-43AE-9A38-846C0FB9813D}"/>
            </a:ext>
          </a:extLst>
        </xdr:cNvPr>
        <xdr:cNvSpPr/>
      </xdr:nvSpPr>
      <xdr:spPr>
        <a:xfrm>
          <a:off x="3746500" y="14036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113030</xdr:rowOff>
    </xdr:from>
    <xdr:to>
      <xdr:col>15</xdr:col>
      <xdr:colOff>101600</xdr:colOff>
      <xdr:row>82</xdr:row>
      <xdr:rowOff>43180</xdr:rowOff>
    </xdr:to>
    <xdr:sp macro="" textlink="">
      <xdr:nvSpPr>
        <xdr:cNvPr id="299" name="フローチャート: 判断 298">
          <a:extLst>
            <a:ext uri="{FF2B5EF4-FFF2-40B4-BE49-F238E27FC236}">
              <a16:creationId xmlns:a16="http://schemas.microsoft.com/office/drawing/2014/main" xmlns="" id="{0C6AABA7-7C39-4F89-A622-C53044C777CF}"/>
            </a:ext>
          </a:extLst>
        </xdr:cNvPr>
        <xdr:cNvSpPr/>
      </xdr:nvSpPr>
      <xdr:spPr>
        <a:xfrm>
          <a:off x="2857500" y="1400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81</xdr:row>
      <xdr:rowOff>69214</xdr:rowOff>
    </xdr:from>
    <xdr:to>
      <xdr:col>10</xdr:col>
      <xdr:colOff>165100</xdr:colOff>
      <xdr:row>81</xdr:row>
      <xdr:rowOff>170814</xdr:rowOff>
    </xdr:to>
    <xdr:sp macro="" textlink="">
      <xdr:nvSpPr>
        <xdr:cNvPr id="300" name="フローチャート: 判断 299">
          <a:extLst>
            <a:ext uri="{FF2B5EF4-FFF2-40B4-BE49-F238E27FC236}">
              <a16:creationId xmlns:a16="http://schemas.microsoft.com/office/drawing/2014/main" xmlns="" id="{61B6E4EC-D3A8-4A7E-A19F-0BDFF6FC28FB}"/>
            </a:ext>
          </a:extLst>
        </xdr:cNvPr>
        <xdr:cNvSpPr/>
      </xdr:nvSpPr>
      <xdr:spPr>
        <a:xfrm>
          <a:off x="1968500" y="1395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99695</xdr:rowOff>
    </xdr:from>
    <xdr:to>
      <xdr:col>6</xdr:col>
      <xdr:colOff>38100</xdr:colOff>
      <xdr:row>82</xdr:row>
      <xdr:rowOff>29845</xdr:rowOff>
    </xdr:to>
    <xdr:sp macro="" textlink="">
      <xdr:nvSpPr>
        <xdr:cNvPr id="301" name="フローチャート: 判断 300">
          <a:extLst>
            <a:ext uri="{FF2B5EF4-FFF2-40B4-BE49-F238E27FC236}">
              <a16:creationId xmlns:a16="http://schemas.microsoft.com/office/drawing/2014/main" xmlns="" id="{22CFD0C2-D462-48DC-BD2A-21888B49D776}"/>
            </a:ext>
          </a:extLst>
        </xdr:cNvPr>
        <xdr:cNvSpPr/>
      </xdr:nvSpPr>
      <xdr:spPr>
        <a:xfrm>
          <a:off x="1079500" y="1398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xmlns="" id="{F2B8CAF9-120C-443C-8F25-1317B9C5CA59}"/>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xmlns="" id="{0B92B5ED-754E-4A33-94DE-176BB3FCBD5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xmlns="" id="{45FB282B-C874-499A-AD84-37F9DD4EDD11}"/>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xmlns="" id="{55E71329-928E-4FC0-B909-0E64F4CE2B8D}"/>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6" name="テキスト ボックス 305">
          <a:extLst>
            <a:ext uri="{FF2B5EF4-FFF2-40B4-BE49-F238E27FC236}">
              <a16:creationId xmlns:a16="http://schemas.microsoft.com/office/drawing/2014/main" xmlns="" id="{83476F5F-3D0B-4394-9FD2-2E86C98E7E2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86</xdr:row>
      <xdr:rowOff>636</xdr:rowOff>
    </xdr:from>
    <xdr:to>
      <xdr:col>24</xdr:col>
      <xdr:colOff>114300</xdr:colOff>
      <xdr:row>86</xdr:row>
      <xdr:rowOff>102236</xdr:rowOff>
    </xdr:to>
    <xdr:sp macro="" textlink="">
      <xdr:nvSpPr>
        <xdr:cNvPr id="307" name="楕円 306">
          <a:extLst>
            <a:ext uri="{FF2B5EF4-FFF2-40B4-BE49-F238E27FC236}">
              <a16:creationId xmlns:a16="http://schemas.microsoft.com/office/drawing/2014/main" xmlns="" id="{AEBF9A46-0160-4411-923E-18BDCA54D68A}"/>
            </a:ext>
          </a:extLst>
        </xdr:cNvPr>
        <xdr:cNvSpPr/>
      </xdr:nvSpPr>
      <xdr:spPr>
        <a:xfrm>
          <a:off x="4584700" y="147453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85</xdr:row>
      <xdr:rowOff>87013</xdr:rowOff>
    </xdr:from>
    <xdr:ext cx="405111" cy="259045"/>
    <xdr:sp macro="" textlink="">
      <xdr:nvSpPr>
        <xdr:cNvPr id="308" name="【福祉施設】&#10;有形固定資産減価償却率該当値テキスト">
          <a:extLst>
            <a:ext uri="{FF2B5EF4-FFF2-40B4-BE49-F238E27FC236}">
              <a16:creationId xmlns:a16="http://schemas.microsoft.com/office/drawing/2014/main" xmlns="" id="{B04DC778-1391-42F3-91CC-92C8F7F5A1D5}"/>
            </a:ext>
          </a:extLst>
        </xdr:cNvPr>
        <xdr:cNvSpPr txBox="1"/>
      </xdr:nvSpPr>
      <xdr:spPr>
        <a:xfrm>
          <a:off x="4673600" y="14660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168275</xdr:rowOff>
    </xdr:from>
    <xdr:to>
      <xdr:col>20</xdr:col>
      <xdr:colOff>38100</xdr:colOff>
      <xdr:row>86</xdr:row>
      <xdr:rowOff>98425</xdr:rowOff>
    </xdr:to>
    <xdr:sp macro="" textlink="">
      <xdr:nvSpPr>
        <xdr:cNvPr id="309" name="楕円 308">
          <a:extLst>
            <a:ext uri="{FF2B5EF4-FFF2-40B4-BE49-F238E27FC236}">
              <a16:creationId xmlns:a16="http://schemas.microsoft.com/office/drawing/2014/main" xmlns="" id="{8A93BB3F-56A6-493C-9C6F-91843CD4BCFB}"/>
            </a:ext>
          </a:extLst>
        </xdr:cNvPr>
        <xdr:cNvSpPr/>
      </xdr:nvSpPr>
      <xdr:spPr>
        <a:xfrm>
          <a:off x="3746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86</xdr:row>
      <xdr:rowOff>47625</xdr:rowOff>
    </xdr:from>
    <xdr:to>
      <xdr:col>24</xdr:col>
      <xdr:colOff>63500</xdr:colOff>
      <xdr:row>86</xdr:row>
      <xdr:rowOff>51436</xdr:rowOff>
    </xdr:to>
    <xdr:cxnSp macro="">
      <xdr:nvCxnSpPr>
        <xdr:cNvPr id="310" name="直線コネクタ 309">
          <a:extLst>
            <a:ext uri="{FF2B5EF4-FFF2-40B4-BE49-F238E27FC236}">
              <a16:creationId xmlns:a16="http://schemas.microsoft.com/office/drawing/2014/main" xmlns="" id="{9FB0757D-A452-4D83-9361-B26643FD7A8B}"/>
            </a:ext>
          </a:extLst>
        </xdr:cNvPr>
        <xdr:cNvCxnSpPr/>
      </xdr:nvCxnSpPr>
      <xdr:spPr>
        <a:xfrm>
          <a:off x="3797300" y="14792325"/>
          <a:ext cx="8382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164464</xdr:rowOff>
    </xdr:from>
    <xdr:to>
      <xdr:col>15</xdr:col>
      <xdr:colOff>101600</xdr:colOff>
      <xdr:row>86</xdr:row>
      <xdr:rowOff>94614</xdr:rowOff>
    </xdr:to>
    <xdr:sp macro="" textlink="">
      <xdr:nvSpPr>
        <xdr:cNvPr id="311" name="楕円 310">
          <a:extLst>
            <a:ext uri="{FF2B5EF4-FFF2-40B4-BE49-F238E27FC236}">
              <a16:creationId xmlns:a16="http://schemas.microsoft.com/office/drawing/2014/main" xmlns="" id="{DC4D2270-146A-4434-A2E0-0198590BDEBB}"/>
            </a:ext>
          </a:extLst>
        </xdr:cNvPr>
        <xdr:cNvSpPr/>
      </xdr:nvSpPr>
      <xdr:spPr>
        <a:xfrm>
          <a:off x="2857500" y="14737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86</xdr:row>
      <xdr:rowOff>43814</xdr:rowOff>
    </xdr:from>
    <xdr:to>
      <xdr:col>19</xdr:col>
      <xdr:colOff>177800</xdr:colOff>
      <xdr:row>86</xdr:row>
      <xdr:rowOff>47625</xdr:rowOff>
    </xdr:to>
    <xdr:cxnSp macro="">
      <xdr:nvCxnSpPr>
        <xdr:cNvPr id="312" name="直線コネクタ 311">
          <a:extLst>
            <a:ext uri="{FF2B5EF4-FFF2-40B4-BE49-F238E27FC236}">
              <a16:creationId xmlns:a16="http://schemas.microsoft.com/office/drawing/2014/main" xmlns="" id="{CA261493-80EC-4E30-ACAC-CEC171C48DAA}"/>
            </a:ext>
          </a:extLst>
        </xdr:cNvPr>
        <xdr:cNvCxnSpPr/>
      </xdr:nvCxnSpPr>
      <xdr:spPr>
        <a:xfrm>
          <a:off x="2908300" y="14788514"/>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27305</xdr:rowOff>
    </xdr:from>
    <xdr:to>
      <xdr:col>10</xdr:col>
      <xdr:colOff>165100</xdr:colOff>
      <xdr:row>86</xdr:row>
      <xdr:rowOff>128905</xdr:rowOff>
    </xdr:to>
    <xdr:sp macro="" textlink="">
      <xdr:nvSpPr>
        <xdr:cNvPr id="313" name="楕円 312">
          <a:extLst>
            <a:ext uri="{FF2B5EF4-FFF2-40B4-BE49-F238E27FC236}">
              <a16:creationId xmlns:a16="http://schemas.microsoft.com/office/drawing/2014/main" xmlns="" id="{4BA55A16-3AAA-4A8D-B7D5-6FCDC572521B}"/>
            </a:ext>
          </a:extLst>
        </xdr:cNvPr>
        <xdr:cNvSpPr/>
      </xdr:nvSpPr>
      <xdr:spPr>
        <a:xfrm>
          <a:off x="1968500" y="14772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43814</xdr:rowOff>
    </xdr:from>
    <xdr:to>
      <xdr:col>15</xdr:col>
      <xdr:colOff>50800</xdr:colOff>
      <xdr:row>86</xdr:row>
      <xdr:rowOff>78105</xdr:rowOff>
    </xdr:to>
    <xdr:cxnSp macro="">
      <xdr:nvCxnSpPr>
        <xdr:cNvPr id="314" name="直線コネクタ 313">
          <a:extLst>
            <a:ext uri="{FF2B5EF4-FFF2-40B4-BE49-F238E27FC236}">
              <a16:creationId xmlns:a16="http://schemas.microsoft.com/office/drawing/2014/main" xmlns="" id="{F43353BC-4BB9-4234-834B-FDB1AF80BFF9}"/>
            </a:ext>
          </a:extLst>
        </xdr:cNvPr>
        <xdr:cNvCxnSpPr/>
      </xdr:nvCxnSpPr>
      <xdr:spPr>
        <a:xfrm flipV="1">
          <a:off x="2019300" y="14788514"/>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86</xdr:row>
      <xdr:rowOff>6350</xdr:rowOff>
    </xdr:from>
    <xdr:to>
      <xdr:col>6</xdr:col>
      <xdr:colOff>38100</xdr:colOff>
      <xdr:row>86</xdr:row>
      <xdr:rowOff>107950</xdr:rowOff>
    </xdr:to>
    <xdr:sp macro="" textlink="">
      <xdr:nvSpPr>
        <xdr:cNvPr id="315" name="楕円 314">
          <a:extLst>
            <a:ext uri="{FF2B5EF4-FFF2-40B4-BE49-F238E27FC236}">
              <a16:creationId xmlns:a16="http://schemas.microsoft.com/office/drawing/2014/main" xmlns="" id="{108A5D58-3B80-4098-99EF-4EF62450645F}"/>
            </a:ext>
          </a:extLst>
        </xdr:cNvPr>
        <xdr:cNvSpPr/>
      </xdr:nvSpPr>
      <xdr:spPr>
        <a:xfrm>
          <a:off x="1079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86</xdr:row>
      <xdr:rowOff>57150</xdr:rowOff>
    </xdr:from>
    <xdr:to>
      <xdr:col>10</xdr:col>
      <xdr:colOff>114300</xdr:colOff>
      <xdr:row>86</xdr:row>
      <xdr:rowOff>78105</xdr:rowOff>
    </xdr:to>
    <xdr:cxnSp macro="">
      <xdr:nvCxnSpPr>
        <xdr:cNvPr id="316" name="直線コネクタ 315">
          <a:extLst>
            <a:ext uri="{FF2B5EF4-FFF2-40B4-BE49-F238E27FC236}">
              <a16:creationId xmlns:a16="http://schemas.microsoft.com/office/drawing/2014/main" xmlns="" id="{845E5CCC-D96C-4382-A7F4-021410A7FCA0}"/>
            </a:ext>
          </a:extLst>
        </xdr:cNvPr>
        <xdr:cNvCxnSpPr/>
      </xdr:nvCxnSpPr>
      <xdr:spPr>
        <a:xfrm>
          <a:off x="1130300" y="1480185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95902</xdr:rowOff>
    </xdr:from>
    <xdr:ext cx="405111" cy="259045"/>
    <xdr:sp macro="" textlink="">
      <xdr:nvSpPr>
        <xdr:cNvPr id="317" name="n_1aveValue【福祉施設】&#10;有形固定資産減価償却率">
          <a:extLst>
            <a:ext uri="{FF2B5EF4-FFF2-40B4-BE49-F238E27FC236}">
              <a16:creationId xmlns:a16="http://schemas.microsoft.com/office/drawing/2014/main" xmlns="" id="{179CDCC1-F2E8-424A-A784-88552D83F41F}"/>
            </a:ext>
          </a:extLst>
        </xdr:cNvPr>
        <xdr:cNvSpPr txBox="1"/>
      </xdr:nvSpPr>
      <xdr:spPr>
        <a:xfrm>
          <a:off x="3582044" y="138119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59707</xdr:rowOff>
    </xdr:from>
    <xdr:ext cx="405111" cy="259045"/>
    <xdr:sp macro="" textlink="">
      <xdr:nvSpPr>
        <xdr:cNvPr id="318" name="n_2aveValue【福祉施設】&#10;有形固定資産減価償却率">
          <a:extLst>
            <a:ext uri="{FF2B5EF4-FFF2-40B4-BE49-F238E27FC236}">
              <a16:creationId xmlns:a16="http://schemas.microsoft.com/office/drawing/2014/main" xmlns="" id="{5DB00101-F60A-4891-9A02-AA1A0D558620}"/>
            </a:ext>
          </a:extLst>
        </xdr:cNvPr>
        <xdr:cNvSpPr txBox="1"/>
      </xdr:nvSpPr>
      <xdr:spPr>
        <a:xfrm>
          <a:off x="2705744" y="13775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15891</xdr:rowOff>
    </xdr:from>
    <xdr:ext cx="405111" cy="259045"/>
    <xdr:sp macro="" textlink="">
      <xdr:nvSpPr>
        <xdr:cNvPr id="319" name="n_3aveValue【福祉施設】&#10;有形固定資産減価償却率">
          <a:extLst>
            <a:ext uri="{FF2B5EF4-FFF2-40B4-BE49-F238E27FC236}">
              <a16:creationId xmlns:a16="http://schemas.microsoft.com/office/drawing/2014/main" xmlns="" id="{917B2EF3-05BF-4619-BFB9-0DE7E392F4BD}"/>
            </a:ext>
          </a:extLst>
        </xdr:cNvPr>
        <xdr:cNvSpPr txBox="1"/>
      </xdr:nvSpPr>
      <xdr:spPr>
        <a:xfrm>
          <a:off x="1816744" y="1373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46372</xdr:rowOff>
    </xdr:from>
    <xdr:ext cx="405111" cy="259045"/>
    <xdr:sp macro="" textlink="">
      <xdr:nvSpPr>
        <xdr:cNvPr id="320" name="n_4aveValue【福祉施設】&#10;有形固定資産減価償却率">
          <a:extLst>
            <a:ext uri="{FF2B5EF4-FFF2-40B4-BE49-F238E27FC236}">
              <a16:creationId xmlns:a16="http://schemas.microsoft.com/office/drawing/2014/main" xmlns="" id="{1E2E340D-398A-482F-9F02-0B7F555CFF8E}"/>
            </a:ext>
          </a:extLst>
        </xdr:cNvPr>
        <xdr:cNvSpPr txBox="1"/>
      </xdr:nvSpPr>
      <xdr:spPr>
        <a:xfrm>
          <a:off x="927744" y="13762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86</xdr:row>
      <xdr:rowOff>89552</xdr:rowOff>
    </xdr:from>
    <xdr:ext cx="405111" cy="259045"/>
    <xdr:sp macro="" textlink="">
      <xdr:nvSpPr>
        <xdr:cNvPr id="321" name="n_1mainValue【福祉施設】&#10;有形固定資産減価償却率">
          <a:extLst>
            <a:ext uri="{FF2B5EF4-FFF2-40B4-BE49-F238E27FC236}">
              <a16:creationId xmlns:a16="http://schemas.microsoft.com/office/drawing/2014/main" xmlns="" id="{529FCF4E-3CF6-4F87-9ED0-D379D69648C0}"/>
            </a:ext>
          </a:extLst>
        </xdr:cNvPr>
        <xdr:cNvSpPr txBox="1"/>
      </xdr:nvSpPr>
      <xdr:spPr>
        <a:xfrm>
          <a:off x="3582044" y="14834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85741</xdr:rowOff>
    </xdr:from>
    <xdr:ext cx="405111" cy="259045"/>
    <xdr:sp macro="" textlink="">
      <xdr:nvSpPr>
        <xdr:cNvPr id="322" name="n_2mainValue【福祉施設】&#10;有形固定資産減価償却率">
          <a:extLst>
            <a:ext uri="{FF2B5EF4-FFF2-40B4-BE49-F238E27FC236}">
              <a16:creationId xmlns:a16="http://schemas.microsoft.com/office/drawing/2014/main" xmlns="" id="{22EDB88D-C077-44E4-9A6C-8510EE4B6CD5}"/>
            </a:ext>
          </a:extLst>
        </xdr:cNvPr>
        <xdr:cNvSpPr txBox="1"/>
      </xdr:nvSpPr>
      <xdr:spPr>
        <a:xfrm>
          <a:off x="2705744" y="148304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120032</xdr:rowOff>
    </xdr:from>
    <xdr:ext cx="405111" cy="259045"/>
    <xdr:sp macro="" textlink="">
      <xdr:nvSpPr>
        <xdr:cNvPr id="323" name="n_3mainValue【福祉施設】&#10;有形固定資産減価償却率">
          <a:extLst>
            <a:ext uri="{FF2B5EF4-FFF2-40B4-BE49-F238E27FC236}">
              <a16:creationId xmlns:a16="http://schemas.microsoft.com/office/drawing/2014/main" xmlns="" id="{4858F64A-B99E-432E-AD13-F8F69E88E09B}"/>
            </a:ext>
          </a:extLst>
        </xdr:cNvPr>
        <xdr:cNvSpPr txBox="1"/>
      </xdr:nvSpPr>
      <xdr:spPr>
        <a:xfrm>
          <a:off x="1816744" y="1486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86</xdr:row>
      <xdr:rowOff>99077</xdr:rowOff>
    </xdr:from>
    <xdr:ext cx="405111" cy="259045"/>
    <xdr:sp macro="" textlink="">
      <xdr:nvSpPr>
        <xdr:cNvPr id="324" name="n_4mainValue【福祉施設】&#10;有形固定資産減価償却率">
          <a:extLst>
            <a:ext uri="{FF2B5EF4-FFF2-40B4-BE49-F238E27FC236}">
              <a16:creationId xmlns:a16="http://schemas.microsoft.com/office/drawing/2014/main" xmlns="" id="{A7FD7BB6-1F05-486D-B69C-4E689FB6D336}"/>
            </a:ext>
          </a:extLst>
        </xdr:cNvPr>
        <xdr:cNvSpPr txBox="1"/>
      </xdr:nvSpPr>
      <xdr:spPr>
        <a:xfrm>
          <a:off x="927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5" name="正方形/長方形 324">
          <a:extLst>
            <a:ext uri="{FF2B5EF4-FFF2-40B4-BE49-F238E27FC236}">
              <a16:creationId xmlns:a16="http://schemas.microsoft.com/office/drawing/2014/main" xmlns="" id="{204533B1-4239-48BF-B19C-94C94CD50AED}"/>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6" name="正方形/長方形 325">
          <a:extLst>
            <a:ext uri="{FF2B5EF4-FFF2-40B4-BE49-F238E27FC236}">
              <a16:creationId xmlns:a16="http://schemas.microsoft.com/office/drawing/2014/main" xmlns="" id="{6637113A-B236-49D6-BBB6-665172D3A863}"/>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7" name="正方形/長方形 326">
          <a:extLst>
            <a:ext uri="{FF2B5EF4-FFF2-40B4-BE49-F238E27FC236}">
              <a16:creationId xmlns:a16="http://schemas.microsoft.com/office/drawing/2014/main" xmlns="" id="{BACDA1EE-D8FD-44DA-A8B9-9FD1EBAE10FF}"/>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8" name="正方形/長方形 327">
          <a:extLst>
            <a:ext uri="{FF2B5EF4-FFF2-40B4-BE49-F238E27FC236}">
              <a16:creationId xmlns:a16="http://schemas.microsoft.com/office/drawing/2014/main" xmlns="" id="{6B86261E-2369-4980-8C54-8242D54E26BB}"/>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9" name="正方形/長方形 328">
          <a:extLst>
            <a:ext uri="{FF2B5EF4-FFF2-40B4-BE49-F238E27FC236}">
              <a16:creationId xmlns:a16="http://schemas.microsoft.com/office/drawing/2014/main" xmlns="" id="{697F5F0B-A692-4BD0-9201-6BD25D68CF18}"/>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30" name="正方形/長方形 329">
          <a:extLst>
            <a:ext uri="{FF2B5EF4-FFF2-40B4-BE49-F238E27FC236}">
              <a16:creationId xmlns:a16="http://schemas.microsoft.com/office/drawing/2014/main" xmlns="" id="{825490D0-1BAB-411E-BBED-101C022DFBB4}"/>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1" name="正方形/長方形 330">
          <a:extLst>
            <a:ext uri="{FF2B5EF4-FFF2-40B4-BE49-F238E27FC236}">
              <a16:creationId xmlns:a16="http://schemas.microsoft.com/office/drawing/2014/main" xmlns="" id="{557580CD-EF0D-44DF-A7B8-07CE918F5C85}"/>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2" name="正方形/長方形 331">
          <a:extLst>
            <a:ext uri="{FF2B5EF4-FFF2-40B4-BE49-F238E27FC236}">
              <a16:creationId xmlns:a16="http://schemas.microsoft.com/office/drawing/2014/main" xmlns="" id="{4F942015-5D77-4443-A5E9-4277647F4E22}"/>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3" name="テキスト ボックス 332">
          <a:extLst>
            <a:ext uri="{FF2B5EF4-FFF2-40B4-BE49-F238E27FC236}">
              <a16:creationId xmlns:a16="http://schemas.microsoft.com/office/drawing/2014/main" xmlns="" id="{0AEC3D47-7D63-40A0-9770-D0FAF5C2945E}"/>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4" name="直線コネクタ 333">
          <a:extLst>
            <a:ext uri="{FF2B5EF4-FFF2-40B4-BE49-F238E27FC236}">
              <a16:creationId xmlns:a16="http://schemas.microsoft.com/office/drawing/2014/main" xmlns="" id="{CC293C04-FF35-48D5-B6FC-317DC8278428}"/>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5" name="直線コネクタ 334">
          <a:extLst>
            <a:ext uri="{FF2B5EF4-FFF2-40B4-BE49-F238E27FC236}">
              <a16:creationId xmlns:a16="http://schemas.microsoft.com/office/drawing/2014/main" xmlns="" id="{7AAFA45A-B197-471B-BC47-C8FCB2DE711E}"/>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6" name="テキスト ボックス 335">
          <a:extLst>
            <a:ext uri="{FF2B5EF4-FFF2-40B4-BE49-F238E27FC236}">
              <a16:creationId xmlns:a16="http://schemas.microsoft.com/office/drawing/2014/main" xmlns="" id="{88BE1F8A-B3EE-4001-A6A5-F9FD196FC4EB}"/>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7" name="直線コネクタ 336">
          <a:extLst>
            <a:ext uri="{FF2B5EF4-FFF2-40B4-BE49-F238E27FC236}">
              <a16:creationId xmlns:a16="http://schemas.microsoft.com/office/drawing/2014/main" xmlns="" id="{4B359AAD-C0BC-49EC-A226-4C48FE7EA8D1}"/>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8" name="テキスト ボックス 337">
          <a:extLst>
            <a:ext uri="{FF2B5EF4-FFF2-40B4-BE49-F238E27FC236}">
              <a16:creationId xmlns:a16="http://schemas.microsoft.com/office/drawing/2014/main" xmlns="" id="{4F490AF8-12A6-4712-B4E1-331518A357B1}"/>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9" name="直線コネクタ 338">
          <a:extLst>
            <a:ext uri="{FF2B5EF4-FFF2-40B4-BE49-F238E27FC236}">
              <a16:creationId xmlns:a16="http://schemas.microsoft.com/office/drawing/2014/main" xmlns="" id="{F9DD6C54-DAFF-4994-A6C2-5DE37B41B746}"/>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40" name="テキスト ボックス 339">
          <a:extLst>
            <a:ext uri="{FF2B5EF4-FFF2-40B4-BE49-F238E27FC236}">
              <a16:creationId xmlns:a16="http://schemas.microsoft.com/office/drawing/2014/main" xmlns="" id="{FA469413-2FD8-4194-AFBF-4DF4CB454BF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41" name="直線コネクタ 340">
          <a:extLst>
            <a:ext uri="{FF2B5EF4-FFF2-40B4-BE49-F238E27FC236}">
              <a16:creationId xmlns:a16="http://schemas.microsoft.com/office/drawing/2014/main" xmlns="" id="{C4364EE8-F516-498F-A21D-301D7752926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42" name="テキスト ボックス 341">
          <a:extLst>
            <a:ext uri="{FF2B5EF4-FFF2-40B4-BE49-F238E27FC236}">
              <a16:creationId xmlns:a16="http://schemas.microsoft.com/office/drawing/2014/main" xmlns="" id="{DD84F28B-0B51-4C9D-A2E7-9FB83FF8BEE1}"/>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43" name="直線コネクタ 342">
          <a:extLst>
            <a:ext uri="{FF2B5EF4-FFF2-40B4-BE49-F238E27FC236}">
              <a16:creationId xmlns:a16="http://schemas.microsoft.com/office/drawing/2014/main" xmlns="" id="{B33E34C8-85FA-4588-9FCA-94C6EA2360B2}"/>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44" name="テキスト ボックス 343">
          <a:extLst>
            <a:ext uri="{FF2B5EF4-FFF2-40B4-BE49-F238E27FC236}">
              <a16:creationId xmlns:a16="http://schemas.microsoft.com/office/drawing/2014/main" xmlns="" id="{E4148430-F11B-42B9-A3B5-D5C97CF7FD8D}"/>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5" name="直線コネクタ 344">
          <a:extLst>
            <a:ext uri="{FF2B5EF4-FFF2-40B4-BE49-F238E27FC236}">
              <a16:creationId xmlns:a16="http://schemas.microsoft.com/office/drawing/2014/main" xmlns="" id="{789AF530-B835-46A1-8450-EEB931C2D9D8}"/>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6" name="テキスト ボックス 345">
          <a:extLst>
            <a:ext uri="{FF2B5EF4-FFF2-40B4-BE49-F238E27FC236}">
              <a16:creationId xmlns:a16="http://schemas.microsoft.com/office/drawing/2014/main" xmlns="" id="{17CFB5DD-06DC-4C14-B71A-6128F6AFB0EF}"/>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7" name="【福祉施設】&#10;一人当たり面積グラフ枠">
          <a:extLst>
            <a:ext uri="{FF2B5EF4-FFF2-40B4-BE49-F238E27FC236}">
              <a16:creationId xmlns:a16="http://schemas.microsoft.com/office/drawing/2014/main" xmlns="" id="{4C5B0496-D8C6-492D-A14F-D96714F7D51F}"/>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95250</xdr:rowOff>
    </xdr:from>
    <xdr:to>
      <xdr:col>54</xdr:col>
      <xdr:colOff>189865</xdr:colOff>
      <xdr:row>86</xdr:row>
      <xdr:rowOff>100330</xdr:rowOff>
    </xdr:to>
    <xdr:cxnSp macro="">
      <xdr:nvCxnSpPr>
        <xdr:cNvPr id="348" name="直線コネクタ 347">
          <a:extLst>
            <a:ext uri="{FF2B5EF4-FFF2-40B4-BE49-F238E27FC236}">
              <a16:creationId xmlns:a16="http://schemas.microsoft.com/office/drawing/2014/main" xmlns="" id="{ADD0FFB1-C3B2-48DF-AC32-538A2678AD8E}"/>
            </a:ext>
          </a:extLst>
        </xdr:cNvPr>
        <xdr:cNvCxnSpPr/>
      </xdr:nvCxnSpPr>
      <xdr:spPr>
        <a:xfrm flipV="1">
          <a:off x="10476865" y="13296900"/>
          <a:ext cx="0" cy="15481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104157</xdr:rowOff>
    </xdr:from>
    <xdr:ext cx="469744" cy="259045"/>
    <xdr:sp macro="" textlink="">
      <xdr:nvSpPr>
        <xdr:cNvPr id="349" name="【福祉施設】&#10;一人当たり面積最小値テキスト">
          <a:extLst>
            <a:ext uri="{FF2B5EF4-FFF2-40B4-BE49-F238E27FC236}">
              <a16:creationId xmlns:a16="http://schemas.microsoft.com/office/drawing/2014/main" xmlns="" id="{82F60751-58B7-4450-BCBC-624E19608751}"/>
            </a:ext>
          </a:extLst>
        </xdr:cNvPr>
        <xdr:cNvSpPr txBox="1"/>
      </xdr:nvSpPr>
      <xdr:spPr>
        <a:xfrm>
          <a:off x="10515600" y="14848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100330</xdr:rowOff>
    </xdr:from>
    <xdr:to>
      <xdr:col>55</xdr:col>
      <xdr:colOff>88900</xdr:colOff>
      <xdr:row>86</xdr:row>
      <xdr:rowOff>100330</xdr:rowOff>
    </xdr:to>
    <xdr:cxnSp macro="">
      <xdr:nvCxnSpPr>
        <xdr:cNvPr id="350" name="直線コネクタ 349">
          <a:extLst>
            <a:ext uri="{FF2B5EF4-FFF2-40B4-BE49-F238E27FC236}">
              <a16:creationId xmlns:a16="http://schemas.microsoft.com/office/drawing/2014/main" xmlns="" id="{9529B46C-E903-42E4-B189-29013BC17242}"/>
            </a:ext>
          </a:extLst>
        </xdr:cNvPr>
        <xdr:cNvCxnSpPr/>
      </xdr:nvCxnSpPr>
      <xdr:spPr>
        <a:xfrm>
          <a:off x="10388600" y="14845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41927</xdr:rowOff>
    </xdr:from>
    <xdr:ext cx="469744" cy="259045"/>
    <xdr:sp macro="" textlink="">
      <xdr:nvSpPr>
        <xdr:cNvPr id="351" name="【福祉施設】&#10;一人当たり面積最大値テキスト">
          <a:extLst>
            <a:ext uri="{FF2B5EF4-FFF2-40B4-BE49-F238E27FC236}">
              <a16:creationId xmlns:a16="http://schemas.microsoft.com/office/drawing/2014/main" xmlns="" id="{BF0E7617-DCE2-4DE3-A2C7-117BCFF995C9}"/>
            </a:ext>
          </a:extLst>
        </xdr:cNvPr>
        <xdr:cNvSpPr txBox="1"/>
      </xdr:nvSpPr>
      <xdr:spPr>
        <a:xfrm>
          <a:off x="10515600" y="1307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95250</xdr:rowOff>
    </xdr:from>
    <xdr:to>
      <xdr:col>55</xdr:col>
      <xdr:colOff>88900</xdr:colOff>
      <xdr:row>77</xdr:row>
      <xdr:rowOff>95250</xdr:rowOff>
    </xdr:to>
    <xdr:cxnSp macro="">
      <xdr:nvCxnSpPr>
        <xdr:cNvPr id="352" name="直線コネクタ 351">
          <a:extLst>
            <a:ext uri="{FF2B5EF4-FFF2-40B4-BE49-F238E27FC236}">
              <a16:creationId xmlns:a16="http://schemas.microsoft.com/office/drawing/2014/main" xmlns="" id="{C12824B1-E374-4AB1-98DA-931707816F56}"/>
            </a:ext>
          </a:extLst>
        </xdr:cNvPr>
        <xdr:cNvCxnSpPr/>
      </xdr:nvCxnSpPr>
      <xdr:spPr>
        <a:xfrm>
          <a:off x="10388600" y="132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166388</xdr:rowOff>
    </xdr:from>
    <xdr:ext cx="469744" cy="259045"/>
    <xdr:sp macro="" textlink="">
      <xdr:nvSpPr>
        <xdr:cNvPr id="353" name="【福祉施設】&#10;一人当たり面積平均値テキスト">
          <a:extLst>
            <a:ext uri="{FF2B5EF4-FFF2-40B4-BE49-F238E27FC236}">
              <a16:creationId xmlns:a16="http://schemas.microsoft.com/office/drawing/2014/main" xmlns="" id="{23C50403-FE03-4E72-990D-24A243C17566}"/>
            </a:ext>
          </a:extLst>
        </xdr:cNvPr>
        <xdr:cNvSpPr txBox="1"/>
      </xdr:nvSpPr>
      <xdr:spPr>
        <a:xfrm>
          <a:off x="10515600" y="143967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143511</xdr:rowOff>
    </xdr:from>
    <xdr:to>
      <xdr:col>55</xdr:col>
      <xdr:colOff>50800</xdr:colOff>
      <xdr:row>85</xdr:row>
      <xdr:rowOff>73661</xdr:rowOff>
    </xdr:to>
    <xdr:sp macro="" textlink="">
      <xdr:nvSpPr>
        <xdr:cNvPr id="354" name="フローチャート: 判断 353">
          <a:extLst>
            <a:ext uri="{FF2B5EF4-FFF2-40B4-BE49-F238E27FC236}">
              <a16:creationId xmlns:a16="http://schemas.microsoft.com/office/drawing/2014/main" xmlns="" id="{9E92EF05-875D-4D76-8B19-6058FEE5C4E8}"/>
            </a:ext>
          </a:extLst>
        </xdr:cNvPr>
        <xdr:cNvSpPr/>
      </xdr:nvSpPr>
      <xdr:spPr>
        <a:xfrm>
          <a:off x="10426700" y="14545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162561</xdr:rowOff>
    </xdr:from>
    <xdr:to>
      <xdr:col>50</xdr:col>
      <xdr:colOff>165100</xdr:colOff>
      <xdr:row>85</xdr:row>
      <xdr:rowOff>92711</xdr:rowOff>
    </xdr:to>
    <xdr:sp macro="" textlink="">
      <xdr:nvSpPr>
        <xdr:cNvPr id="355" name="フローチャート: 判断 354">
          <a:extLst>
            <a:ext uri="{FF2B5EF4-FFF2-40B4-BE49-F238E27FC236}">
              <a16:creationId xmlns:a16="http://schemas.microsoft.com/office/drawing/2014/main" xmlns="" id="{CB3E8860-B770-440B-BCD9-2DB4B57B8C3C}"/>
            </a:ext>
          </a:extLst>
        </xdr:cNvPr>
        <xdr:cNvSpPr/>
      </xdr:nvSpPr>
      <xdr:spPr>
        <a:xfrm>
          <a:off x="9588500" y="1456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5080</xdr:rowOff>
    </xdr:from>
    <xdr:to>
      <xdr:col>46</xdr:col>
      <xdr:colOff>38100</xdr:colOff>
      <xdr:row>85</xdr:row>
      <xdr:rowOff>106680</xdr:rowOff>
    </xdr:to>
    <xdr:sp macro="" textlink="">
      <xdr:nvSpPr>
        <xdr:cNvPr id="356" name="フローチャート: 判断 355">
          <a:extLst>
            <a:ext uri="{FF2B5EF4-FFF2-40B4-BE49-F238E27FC236}">
              <a16:creationId xmlns:a16="http://schemas.microsoft.com/office/drawing/2014/main" xmlns="" id="{4493ABFA-585B-470A-8B65-27AA007C922E}"/>
            </a:ext>
          </a:extLst>
        </xdr:cNvPr>
        <xdr:cNvSpPr/>
      </xdr:nvSpPr>
      <xdr:spPr>
        <a:xfrm>
          <a:off x="8699500" y="1457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8889</xdr:rowOff>
    </xdr:from>
    <xdr:to>
      <xdr:col>41</xdr:col>
      <xdr:colOff>101600</xdr:colOff>
      <xdr:row>85</xdr:row>
      <xdr:rowOff>110489</xdr:rowOff>
    </xdr:to>
    <xdr:sp macro="" textlink="">
      <xdr:nvSpPr>
        <xdr:cNvPr id="357" name="フローチャート: 判断 356">
          <a:extLst>
            <a:ext uri="{FF2B5EF4-FFF2-40B4-BE49-F238E27FC236}">
              <a16:creationId xmlns:a16="http://schemas.microsoft.com/office/drawing/2014/main" xmlns="" id="{84C52026-0D52-423B-BBB6-FDFBDCDF75C9}"/>
            </a:ext>
          </a:extLst>
        </xdr:cNvPr>
        <xdr:cNvSpPr/>
      </xdr:nvSpPr>
      <xdr:spPr>
        <a:xfrm>
          <a:off x="7810500" y="1458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147320</xdr:rowOff>
    </xdr:from>
    <xdr:to>
      <xdr:col>36</xdr:col>
      <xdr:colOff>165100</xdr:colOff>
      <xdr:row>85</xdr:row>
      <xdr:rowOff>77470</xdr:rowOff>
    </xdr:to>
    <xdr:sp macro="" textlink="">
      <xdr:nvSpPr>
        <xdr:cNvPr id="358" name="フローチャート: 判断 357">
          <a:extLst>
            <a:ext uri="{FF2B5EF4-FFF2-40B4-BE49-F238E27FC236}">
              <a16:creationId xmlns:a16="http://schemas.microsoft.com/office/drawing/2014/main" xmlns="" id="{489FFA80-83B9-499E-AA5A-515FE7A27E69}"/>
            </a:ext>
          </a:extLst>
        </xdr:cNvPr>
        <xdr:cNvSpPr/>
      </xdr:nvSpPr>
      <xdr:spPr>
        <a:xfrm>
          <a:off x="69215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xmlns="" id="{21D55A4D-287C-47ED-A03C-223B7CD1C79B}"/>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xmlns="" id="{29199A7E-1897-4852-9880-57A45E925D63}"/>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61" name="テキスト ボックス 360">
          <a:extLst>
            <a:ext uri="{FF2B5EF4-FFF2-40B4-BE49-F238E27FC236}">
              <a16:creationId xmlns:a16="http://schemas.microsoft.com/office/drawing/2014/main" xmlns="" id="{47E07E2F-AE3E-4D4E-B80D-C72ACA068429}"/>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62" name="テキスト ボックス 361">
          <a:extLst>
            <a:ext uri="{FF2B5EF4-FFF2-40B4-BE49-F238E27FC236}">
              <a16:creationId xmlns:a16="http://schemas.microsoft.com/office/drawing/2014/main" xmlns="" id="{F37AFBE1-5FAD-4F3B-8DE4-554E22DD77D4}"/>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3" name="テキスト ボックス 362">
          <a:extLst>
            <a:ext uri="{FF2B5EF4-FFF2-40B4-BE49-F238E27FC236}">
              <a16:creationId xmlns:a16="http://schemas.microsoft.com/office/drawing/2014/main" xmlns="" id="{B486DD00-761E-4B76-80CF-20157B28CD78}"/>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91439</xdr:rowOff>
    </xdr:from>
    <xdr:to>
      <xdr:col>55</xdr:col>
      <xdr:colOff>50800</xdr:colOff>
      <xdr:row>86</xdr:row>
      <xdr:rowOff>21589</xdr:rowOff>
    </xdr:to>
    <xdr:sp macro="" textlink="">
      <xdr:nvSpPr>
        <xdr:cNvPr id="364" name="楕円 363">
          <a:extLst>
            <a:ext uri="{FF2B5EF4-FFF2-40B4-BE49-F238E27FC236}">
              <a16:creationId xmlns:a16="http://schemas.microsoft.com/office/drawing/2014/main" xmlns="" id="{DFD1C9F4-3796-4B56-9F4E-B470A031B48F}"/>
            </a:ext>
          </a:extLst>
        </xdr:cNvPr>
        <xdr:cNvSpPr/>
      </xdr:nvSpPr>
      <xdr:spPr>
        <a:xfrm>
          <a:off x="10426700" y="14664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69866</xdr:rowOff>
    </xdr:from>
    <xdr:ext cx="469744" cy="259045"/>
    <xdr:sp macro="" textlink="">
      <xdr:nvSpPr>
        <xdr:cNvPr id="365" name="【福祉施設】&#10;一人当たり面積該当値テキスト">
          <a:extLst>
            <a:ext uri="{FF2B5EF4-FFF2-40B4-BE49-F238E27FC236}">
              <a16:creationId xmlns:a16="http://schemas.microsoft.com/office/drawing/2014/main" xmlns="" id="{B535DD09-0F85-45C7-AF33-74BC5102C265}"/>
            </a:ext>
          </a:extLst>
        </xdr:cNvPr>
        <xdr:cNvSpPr txBox="1"/>
      </xdr:nvSpPr>
      <xdr:spPr>
        <a:xfrm>
          <a:off x="10515600" y="1464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92711</xdr:rowOff>
    </xdr:from>
    <xdr:to>
      <xdr:col>50</xdr:col>
      <xdr:colOff>165100</xdr:colOff>
      <xdr:row>86</xdr:row>
      <xdr:rowOff>22861</xdr:rowOff>
    </xdr:to>
    <xdr:sp macro="" textlink="">
      <xdr:nvSpPr>
        <xdr:cNvPr id="366" name="楕円 365">
          <a:extLst>
            <a:ext uri="{FF2B5EF4-FFF2-40B4-BE49-F238E27FC236}">
              <a16:creationId xmlns:a16="http://schemas.microsoft.com/office/drawing/2014/main" xmlns="" id="{CC5B2200-22A7-439E-9C37-39381644295F}"/>
            </a:ext>
          </a:extLst>
        </xdr:cNvPr>
        <xdr:cNvSpPr/>
      </xdr:nvSpPr>
      <xdr:spPr>
        <a:xfrm>
          <a:off x="9588500" y="14665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142239</xdr:rowOff>
    </xdr:from>
    <xdr:to>
      <xdr:col>55</xdr:col>
      <xdr:colOff>0</xdr:colOff>
      <xdr:row>85</xdr:row>
      <xdr:rowOff>143511</xdr:rowOff>
    </xdr:to>
    <xdr:cxnSp macro="">
      <xdr:nvCxnSpPr>
        <xdr:cNvPr id="367" name="直線コネクタ 366">
          <a:extLst>
            <a:ext uri="{FF2B5EF4-FFF2-40B4-BE49-F238E27FC236}">
              <a16:creationId xmlns:a16="http://schemas.microsoft.com/office/drawing/2014/main" xmlns="" id="{8AFB627D-B51A-49FA-B769-371027E888C3}"/>
            </a:ext>
          </a:extLst>
        </xdr:cNvPr>
        <xdr:cNvCxnSpPr/>
      </xdr:nvCxnSpPr>
      <xdr:spPr>
        <a:xfrm flipV="1">
          <a:off x="9639300" y="14715489"/>
          <a:ext cx="838200" cy="1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93980</xdr:rowOff>
    </xdr:from>
    <xdr:to>
      <xdr:col>46</xdr:col>
      <xdr:colOff>38100</xdr:colOff>
      <xdr:row>86</xdr:row>
      <xdr:rowOff>24130</xdr:rowOff>
    </xdr:to>
    <xdr:sp macro="" textlink="">
      <xdr:nvSpPr>
        <xdr:cNvPr id="368" name="楕円 367">
          <a:extLst>
            <a:ext uri="{FF2B5EF4-FFF2-40B4-BE49-F238E27FC236}">
              <a16:creationId xmlns:a16="http://schemas.microsoft.com/office/drawing/2014/main" xmlns="" id="{78141A01-3EFF-4589-86F2-C25F3A852C28}"/>
            </a:ext>
          </a:extLst>
        </xdr:cNvPr>
        <xdr:cNvSpPr/>
      </xdr:nvSpPr>
      <xdr:spPr>
        <a:xfrm>
          <a:off x="8699500" y="14667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143511</xdr:rowOff>
    </xdr:from>
    <xdr:to>
      <xdr:col>50</xdr:col>
      <xdr:colOff>114300</xdr:colOff>
      <xdr:row>85</xdr:row>
      <xdr:rowOff>144780</xdr:rowOff>
    </xdr:to>
    <xdr:cxnSp macro="">
      <xdr:nvCxnSpPr>
        <xdr:cNvPr id="369" name="直線コネクタ 368">
          <a:extLst>
            <a:ext uri="{FF2B5EF4-FFF2-40B4-BE49-F238E27FC236}">
              <a16:creationId xmlns:a16="http://schemas.microsoft.com/office/drawing/2014/main" xmlns="" id="{701C6DEE-DF52-4E4E-8A76-345DDEFA244F}"/>
            </a:ext>
          </a:extLst>
        </xdr:cNvPr>
        <xdr:cNvCxnSpPr/>
      </xdr:nvCxnSpPr>
      <xdr:spPr>
        <a:xfrm flipV="1">
          <a:off x="8750300" y="14716761"/>
          <a:ext cx="889000" cy="1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95250</xdr:rowOff>
    </xdr:from>
    <xdr:to>
      <xdr:col>41</xdr:col>
      <xdr:colOff>101600</xdr:colOff>
      <xdr:row>86</xdr:row>
      <xdr:rowOff>25400</xdr:rowOff>
    </xdr:to>
    <xdr:sp macro="" textlink="">
      <xdr:nvSpPr>
        <xdr:cNvPr id="370" name="楕円 369">
          <a:extLst>
            <a:ext uri="{FF2B5EF4-FFF2-40B4-BE49-F238E27FC236}">
              <a16:creationId xmlns:a16="http://schemas.microsoft.com/office/drawing/2014/main" xmlns="" id="{4C0FF434-A738-456E-B951-916AF18328B6}"/>
            </a:ext>
          </a:extLst>
        </xdr:cNvPr>
        <xdr:cNvSpPr/>
      </xdr:nvSpPr>
      <xdr:spPr>
        <a:xfrm>
          <a:off x="7810500" y="1466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144780</xdr:rowOff>
    </xdr:from>
    <xdr:to>
      <xdr:col>45</xdr:col>
      <xdr:colOff>177800</xdr:colOff>
      <xdr:row>85</xdr:row>
      <xdr:rowOff>146050</xdr:rowOff>
    </xdr:to>
    <xdr:cxnSp macro="">
      <xdr:nvCxnSpPr>
        <xdr:cNvPr id="371" name="直線コネクタ 370">
          <a:extLst>
            <a:ext uri="{FF2B5EF4-FFF2-40B4-BE49-F238E27FC236}">
              <a16:creationId xmlns:a16="http://schemas.microsoft.com/office/drawing/2014/main" xmlns="" id="{C6E7A4F5-0FC9-4153-8E5D-1FCA0284CEF5}"/>
            </a:ext>
          </a:extLst>
        </xdr:cNvPr>
        <xdr:cNvCxnSpPr/>
      </xdr:nvCxnSpPr>
      <xdr:spPr>
        <a:xfrm flipV="1">
          <a:off x="7861300" y="14718030"/>
          <a:ext cx="889000" cy="1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97789</xdr:rowOff>
    </xdr:from>
    <xdr:to>
      <xdr:col>36</xdr:col>
      <xdr:colOff>165100</xdr:colOff>
      <xdr:row>86</xdr:row>
      <xdr:rowOff>27939</xdr:rowOff>
    </xdr:to>
    <xdr:sp macro="" textlink="">
      <xdr:nvSpPr>
        <xdr:cNvPr id="372" name="楕円 371">
          <a:extLst>
            <a:ext uri="{FF2B5EF4-FFF2-40B4-BE49-F238E27FC236}">
              <a16:creationId xmlns:a16="http://schemas.microsoft.com/office/drawing/2014/main" xmlns="" id="{88FB2B21-0D2C-47AF-AC4B-87300E3BB922}"/>
            </a:ext>
          </a:extLst>
        </xdr:cNvPr>
        <xdr:cNvSpPr/>
      </xdr:nvSpPr>
      <xdr:spPr>
        <a:xfrm>
          <a:off x="6921500" y="14671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146050</xdr:rowOff>
    </xdr:from>
    <xdr:to>
      <xdr:col>41</xdr:col>
      <xdr:colOff>50800</xdr:colOff>
      <xdr:row>85</xdr:row>
      <xdr:rowOff>148589</xdr:rowOff>
    </xdr:to>
    <xdr:cxnSp macro="">
      <xdr:nvCxnSpPr>
        <xdr:cNvPr id="373" name="直線コネクタ 372">
          <a:extLst>
            <a:ext uri="{FF2B5EF4-FFF2-40B4-BE49-F238E27FC236}">
              <a16:creationId xmlns:a16="http://schemas.microsoft.com/office/drawing/2014/main" xmlns="" id="{03AD6C5A-89D1-49D9-A80F-C67248ACCE85}"/>
            </a:ext>
          </a:extLst>
        </xdr:cNvPr>
        <xdr:cNvCxnSpPr/>
      </xdr:nvCxnSpPr>
      <xdr:spPr>
        <a:xfrm flipV="1">
          <a:off x="6972300" y="14719300"/>
          <a:ext cx="889000" cy="2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109238</xdr:rowOff>
    </xdr:from>
    <xdr:ext cx="469744" cy="259045"/>
    <xdr:sp macro="" textlink="">
      <xdr:nvSpPr>
        <xdr:cNvPr id="374" name="n_1aveValue【福祉施設】&#10;一人当たり面積">
          <a:extLst>
            <a:ext uri="{FF2B5EF4-FFF2-40B4-BE49-F238E27FC236}">
              <a16:creationId xmlns:a16="http://schemas.microsoft.com/office/drawing/2014/main" xmlns="" id="{D797D89E-26B0-4F87-9916-8D19E3FE2DD3}"/>
            </a:ext>
          </a:extLst>
        </xdr:cNvPr>
        <xdr:cNvSpPr txBox="1"/>
      </xdr:nvSpPr>
      <xdr:spPr>
        <a:xfrm>
          <a:off x="9391727" y="1433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123207</xdr:rowOff>
    </xdr:from>
    <xdr:ext cx="469744" cy="259045"/>
    <xdr:sp macro="" textlink="">
      <xdr:nvSpPr>
        <xdr:cNvPr id="375" name="n_2aveValue【福祉施設】&#10;一人当たり面積">
          <a:extLst>
            <a:ext uri="{FF2B5EF4-FFF2-40B4-BE49-F238E27FC236}">
              <a16:creationId xmlns:a16="http://schemas.microsoft.com/office/drawing/2014/main" xmlns="" id="{F3BAD48F-2B2C-420C-97AF-EF5B2BB86D70}"/>
            </a:ext>
          </a:extLst>
        </xdr:cNvPr>
        <xdr:cNvSpPr txBox="1"/>
      </xdr:nvSpPr>
      <xdr:spPr>
        <a:xfrm>
          <a:off x="8515427" y="14353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127016</xdr:rowOff>
    </xdr:from>
    <xdr:ext cx="469744" cy="259045"/>
    <xdr:sp macro="" textlink="">
      <xdr:nvSpPr>
        <xdr:cNvPr id="376" name="n_3aveValue【福祉施設】&#10;一人当たり面積">
          <a:extLst>
            <a:ext uri="{FF2B5EF4-FFF2-40B4-BE49-F238E27FC236}">
              <a16:creationId xmlns:a16="http://schemas.microsoft.com/office/drawing/2014/main" xmlns="" id="{BAAAC111-4AD4-447F-9A2A-28D940E1FF79}"/>
            </a:ext>
          </a:extLst>
        </xdr:cNvPr>
        <xdr:cNvSpPr txBox="1"/>
      </xdr:nvSpPr>
      <xdr:spPr>
        <a:xfrm>
          <a:off x="7626427" y="14357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93997</xdr:rowOff>
    </xdr:from>
    <xdr:ext cx="469744" cy="259045"/>
    <xdr:sp macro="" textlink="">
      <xdr:nvSpPr>
        <xdr:cNvPr id="377" name="n_4aveValue【福祉施設】&#10;一人当たり面積">
          <a:extLst>
            <a:ext uri="{FF2B5EF4-FFF2-40B4-BE49-F238E27FC236}">
              <a16:creationId xmlns:a16="http://schemas.microsoft.com/office/drawing/2014/main" xmlns="" id="{2267F712-0CDC-4ED9-9F1F-FAF934729F48}"/>
            </a:ext>
          </a:extLst>
        </xdr:cNvPr>
        <xdr:cNvSpPr txBox="1"/>
      </xdr:nvSpPr>
      <xdr:spPr>
        <a:xfrm>
          <a:off x="6737427" y="14324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13988</xdr:rowOff>
    </xdr:from>
    <xdr:ext cx="469744" cy="259045"/>
    <xdr:sp macro="" textlink="">
      <xdr:nvSpPr>
        <xdr:cNvPr id="378" name="n_1mainValue【福祉施設】&#10;一人当たり面積">
          <a:extLst>
            <a:ext uri="{FF2B5EF4-FFF2-40B4-BE49-F238E27FC236}">
              <a16:creationId xmlns:a16="http://schemas.microsoft.com/office/drawing/2014/main" xmlns="" id="{7E83D7AA-94B6-446E-88F7-2629407C9E33}"/>
            </a:ext>
          </a:extLst>
        </xdr:cNvPr>
        <xdr:cNvSpPr txBox="1"/>
      </xdr:nvSpPr>
      <xdr:spPr>
        <a:xfrm>
          <a:off x="9391727" y="14758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15257</xdr:rowOff>
    </xdr:from>
    <xdr:ext cx="469744" cy="259045"/>
    <xdr:sp macro="" textlink="">
      <xdr:nvSpPr>
        <xdr:cNvPr id="379" name="n_2mainValue【福祉施設】&#10;一人当たり面積">
          <a:extLst>
            <a:ext uri="{FF2B5EF4-FFF2-40B4-BE49-F238E27FC236}">
              <a16:creationId xmlns:a16="http://schemas.microsoft.com/office/drawing/2014/main" xmlns="" id="{4CEF25A4-A247-4E10-9C05-178A82A9B4F3}"/>
            </a:ext>
          </a:extLst>
        </xdr:cNvPr>
        <xdr:cNvSpPr txBox="1"/>
      </xdr:nvSpPr>
      <xdr:spPr>
        <a:xfrm>
          <a:off x="8515427" y="14759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16527</xdr:rowOff>
    </xdr:from>
    <xdr:ext cx="469744" cy="259045"/>
    <xdr:sp macro="" textlink="">
      <xdr:nvSpPr>
        <xdr:cNvPr id="380" name="n_3mainValue【福祉施設】&#10;一人当たり面積">
          <a:extLst>
            <a:ext uri="{FF2B5EF4-FFF2-40B4-BE49-F238E27FC236}">
              <a16:creationId xmlns:a16="http://schemas.microsoft.com/office/drawing/2014/main" xmlns="" id="{E4AD0277-D976-401E-911D-B04916FFF122}"/>
            </a:ext>
          </a:extLst>
        </xdr:cNvPr>
        <xdr:cNvSpPr txBox="1"/>
      </xdr:nvSpPr>
      <xdr:spPr>
        <a:xfrm>
          <a:off x="7626427" y="14761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19066</xdr:rowOff>
    </xdr:from>
    <xdr:ext cx="469744" cy="259045"/>
    <xdr:sp macro="" textlink="">
      <xdr:nvSpPr>
        <xdr:cNvPr id="381" name="n_4mainValue【福祉施設】&#10;一人当たり面積">
          <a:extLst>
            <a:ext uri="{FF2B5EF4-FFF2-40B4-BE49-F238E27FC236}">
              <a16:creationId xmlns:a16="http://schemas.microsoft.com/office/drawing/2014/main" xmlns="" id="{D67B55E0-EB81-4F92-9FAD-E3843817CDF7}"/>
            </a:ext>
          </a:extLst>
        </xdr:cNvPr>
        <xdr:cNvSpPr txBox="1"/>
      </xdr:nvSpPr>
      <xdr:spPr>
        <a:xfrm>
          <a:off x="6737427" y="14763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82" name="正方形/長方形 381">
          <a:extLst>
            <a:ext uri="{FF2B5EF4-FFF2-40B4-BE49-F238E27FC236}">
              <a16:creationId xmlns:a16="http://schemas.microsoft.com/office/drawing/2014/main" xmlns="" id="{F82861AA-209D-4032-A98D-3D2AE8B799C9}"/>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3" name="正方形/長方形 382">
          <a:extLst>
            <a:ext uri="{FF2B5EF4-FFF2-40B4-BE49-F238E27FC236}">
              <a16:creationId xmlns:a16="http://schemas.microsoft.com/office/drawing/2014/main" xmlns="" id="{3719C246-801D-492F-AE88-4E8FA3BCFA55}"/>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4" name="正方形/長方形 383">
          <a:extLst>
            <a:ext uri="{FF2B5EF4-FFF2-40B4-BE49-F238E27FC236}">
              <a16:creationId xmlns:a16="http://schemas.microsoft.com/office/drawing/2014/main" xmlns="" id="{E66DFF31-7B1F-42D2-986A-E08939F66C9C}"/>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5" name="正方形/長方形 384">
          <a:extLst>
            <a:ext uri="{FF2B5EF4-FFF2-40B4-BE49-F238E27FC236}">
              <a16:creationId xmlns:a16="http://schemas.microsoft.com/office/drawing/2014/main" xmlns="" id="{26E32877-7B74-4950-925E-DB66886A6E7F}"/>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6" name="正方形/長方形 385">
          <a:extLst>
            <a:ext uri="{FF2B5EF4-FFF2-40B4-BE49-F238E27FC236}">
              <a16:creationId xmlns:a16="http://schemas.microsoft.com/office/drawing/2014/main" xmlns="" id="{7B7A63A0-A005-442C-BE69-0F7418FD7FFF}"/>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7" name="正方形/長方形 386">
          <a:extLst>
            <a:ext uri="{FF2B5EF4-FFF2-40B4-BE49-F238E27FC236}">
              <a16:creationId xmlns:a16="http://schemas.microsoft.com/office/drawing/2014/main" xmlns="" id="{C77DA40B-76D9-46D5-8552-E105AE070298}"/>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8" name="正方形/長方形 387">
          <a:extLst>
            <a:ext uri="{FF2B5EF4-FFF2-40B4-BE49-F238E27FC236}">
              <a16:creationId xmlns:a16="http://schemas.microsoft.com/office/drawing/2014/main" xmlns="" id="{F197E757-3DB1-4CAC-AED2-A309BAEF96B7}"/>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9" name="正方形/長方形 388">
          <a:extLst>
            <a:ext uri="{FF2B5EF4-FFF2-40B4-BE49-F238E27FC236}">
              <a16:creationId xmlns:a16="http://schemas.microsoft.com/office/drawing/2014/main" xmlns="" id="{3A223D16-721D-4C5B-A83A-AE2E87CDBF44}"/>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90" name="正方形/長方形 389">
          <a:extLst>
            <a:ext uri="{FF2B5EF4-FFF2-40B4-BE49-F238E27FC236}">
              <a16:creationId xmlns:a16="http://schemas.microsoft.com/office/drawing/2014/main" xmlns="" id="{32EBE7A0-C5C4-43F7-987A-2E742F4C1D6F}"/>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91" name="正方形/長方形 390">
          <a:extLst>
            <a:ext uri="{FF2B5EF4-FFF2-40B4-BE49-F238E27FC236}">
              <a16:creationId xmlns:a16="http://schemas.microsoft.com/office/drawing/2014/main" xmlns="" id="{A88B758B-EFCF-4126-BF07-9BDA161B9A79}"/>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92" name="正方形/長方形 391">
          <a:extLst>
            <a:ext uri="{FF2B5EF4-FFF2-40B4-BE49-F238E27FC236}">
              <a16:creationId xmlns:a16="http://schemas.microsoft.com/office/drawing/2014/main" xmlns="" id="{468D089E-7BB1-4BFE-9F29-EAD0B53033B8}"/>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93" name="正方形/長方形 392">
          <a:extLst>
            <a:ext uri="{FF2B5EF4-FFF2-40B4-BE49-F238E27FC236}">
              <a16:creationId xmlns:a16="http://schemas.microsoft.com/office/drawing/2014/main" xmlns="" id="{BA0E70B1-0BF4-4E67-9F46-2ADAEEA5264F}"/>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94" name="正方形/長方形 393">
          <a:extLst>
            <a:ext uri="{FF2B5EF4-FFF2-40B4-BE49-F238E27FC236}">
              <a16:creationId xmlns:a16="http://schemas.microsoft.com/office/drawing/2014/main" xmlns="" id="{3BF23788-FB30-49EB-8B68-02B72F09F9A9}"/>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95" name="正方形/長方形 394">
          <a:extLst>
            <a:ext uri="{FF2B5EF4-FFF2-40B4-BE49-F238E27FC236}">
              <a16:creationId xmlns:a16="http://schemas.microsoft.com/office/drawing/2014/main" xmlns="" id="{2583ED41-08A1-4F49-B310-0E6D28E0B4F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96" name="正方形/長方形 395">
          <a:extLst>
            <a:ext uri="{FF2B5EF4-FFF2-40B4-BE49-F238E27FC236}">
              <a16:creationId xmlns:a16="http://schemas.microsoft.com/office/drawing/2014/main" xmlns="" id="{CF57F189-0E5B-4137-A1D0-60D00CB6A2B8}"/>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7" name="正方形/長方形 396">
          <a:extLst>
            <a:ext uri="{FF2B5EF4-FFF2-40B4-BE49-F238E27FC236}">
              <a16:creationId xmlns:a16="http://schemas.microsoft.com/office/drawing/2014/main" xmlns="" id="{70703CDC-59A9-44E3-BF23-6E4B1D6B599F}"/>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8" name="正方形/長方形 397">
          <a:extLst>
            <a:ext uri="{FF2B5EF4-FFF2-40B4-BE49-F238E27FC236}">
              <a16:creationId xmlns:a16="http://schemas.microsoft.com/office/drawing/2014/main" xmlns="" id="{3EF0187E-EF8D-4053-9A70-ED875C7A84CC}"/>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9" name="正方形/長方形 398">
          <a:extLst>
            <a:ext uri="{FF2B5EF4-FFF2-40B4-BE49-F238E27FC236}">
              <a16:creationId xmlns:a16="http://schemas.microsoft.com/office/drawing/2014/main" xmlns="" id="{F7A80027-EFB8-4534-9256-833C947747BE}"/>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0" name="正方形/長方形 399">
          <a:extLst>
            <a:ext uri="{FF2B5EF4-FFF2-40B4-BE49-F238E27FC236}">
              <a16:creationId xmlns:a16="http://schemas.microsoft.com/office/drawing/2014/main" xmlns="" id="{27A6F634-0E35-4111-9A2D-7BA6040593AB}"/>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1" name="正方形/長方形 400">
          <a:extLst>
            <a:ext uri="{FF2B5EF4-FFF2-40B4-BE49-F238E27FC236}">
              <a16:creationId xmlns:a16="http://schemas.microsoft.com/office/drawing/2014/main" xmlns="" id="{0B1F26DC-DC72-40DC-84B2-C3540B20FAE3}"/>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2" name="正方形/長方形 401">
          <a:extLst>
            <a:ext uri="{FF2B5EF4-FFF2-40B4-BE49-F238E27FC236}">
              <a16:creationId xmlns:a16="http://schemas.microsoft.com/office/drawing/2014/main" xmlns="" id="{D54F2AF3-9DA2-49C2-B657-F20BFEBB3EA2}"/>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03" name="正方形/長方形 402">
          <a:extLst>
            <a:ext uri="{FF2B5EF4-FFF2-40B4-BE49-F238E27FC236}">
              <a16:creationId xmlns:a16="http://schemas.microsoft.com/office/drawing/2014/main" xmlns="" id="{F04ADADB-E297-40AA-B47E-BA52C64F29D8}"/>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04" name="正方形/長方形 403">
          <a:extLst>
            <a:ext uri="{FF2B5EF4-FFF2-40B4-BE49-F238E27FC236}">
              <a16:creationId xmlns:a16="http://schemas.microsoft.com/office/drawing/2014/main" xmlns="" id="{3C0D17BD-9345-4AC0-B71A-7433009CB6A2}"/>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05" name="正方形/長方形 404">
          <a:extLst>
            <a:ext uri="{FF2B5EF4-FFF2-40B4-BE49-F238E27FC236}">
              <a16:creationId xmlns:a16="http://schemas.microsoft.com/office/drawing/2014/main" xmlns="" id="{9A04DF26-707B-41EE-B254-445C784224B3}"/>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406" name="正方形/長方形 405">
          <a:extLst>
            <a:ext uri="{FF2B5EF4-FFF2-40B4-BE49-F238E27FC236}">
              <a16:creationId xmlns:a16="http://schemas.microsoft.com/office/drawing/2014/main" xmlns="" id="{9AD4576A-5F3F-4A85-8B7E-B7147819CDAA}"/>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07" name="正方形/長方形 406">
          <a:extLst>
            <a:ext uri="{FF2B5EF4-FFF2-40B4-BE49-F238E27FC236}">
              <a16:creationId xmlns:a16="http://schemas.microsoft.com/office/drawing/2014/main" xmlns="" id="{703B8B35-87F7-490E-BD57-A70A59D4A131}"/>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08" name="正方形/長方形 407">
          <a:extLst>
            <a:ext uri="{FF2B5EF4-FFF2-40B4-BE49-F238E27FC236}">
              <a16:creationId xmlns:a16="http://schemas.microsoft.com/office/drawing/2014/main" xmlns="" id="{11DB45A1-6428-42C6-9268-86DE0BF3CD08}"/>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09" name="正方形/長方形 408">
          <a:extLst>
            <a:ext uri="{FF2B5EF4-FFF2-40B4-BE49-F238E27FC236}">
              <a16:creationId xmlns:a16="http://schemas.microsoft.com/office/drawing/2014/main" xmlns="" id="{5D6729E2-9539-4CF1-AC21-3515E8695C5B}"/>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10" name="正方形/長方形 409">
          <a:extLst>
            <a:ext uri="{FF2B5EF4-FFF2-40B4-BE49-F238E27FC236}">
              <a16:creationId xmlns:a16="http://schemas.microsoft.com/office/drawing/2014/main" xmlns="" id="{B76E785F-D25F-4B71-BCE3-A11D92927F02}"/>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11" name="正方形/長方形 410">
          <a:extLst>
            <a:ext uri="{FF2B5EF4-FFF2-40B4-BE49-F238E27FC236}">
              <a16:creationId xmlns:a16="http://schemas.microsoft.com/office/drawing/2014/main" xmlns="" id="{F541F616-8BC5-401F-86AC-48E609FD0B39}"/>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12" name="正方形/長方形 411">
          <a:extLst>
            <a:ext uri="{FF2B5EF4-FFF2-40B4-BE49-F238E27FC236}">
              <a16:creationId xmlns:a16="http://schemas.microsoft.com/office/drawing/2014/main" xmlns="" id="{22F1EA4C-ED7B-4F26-A878-1A777BD1A428}"/>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13" name="正方形/長方形 412">
          <a:extLst>
            <a:ext uri="{FF2B5EF4-FFF2-40B4-BE49-F238E27FC236}">
              <a16:creationId xmlns:a16="http://schemas.microsoft.com/office/drawing/2014/main" xmlns="" id="{98DC3E07-EC05-4A43-B9C3-B5698B6763EE}"/>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414" name="正方形/長方形 413">
          <a:extLst>
            <a:ext uri="{FF2B5EF4-FFF2-40B4-BE49-F238E27FC236}">
              <a16:creationId xmlns:a16="http://schemas.microsoft.com/office/drawing/2014/main" xmlns="" id="{8CBFE153-52A5-4C9F-8789-49B3C19AD584}"/>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15" name="正方形/長方形 414">
          <a:extLst>
            <a:ext uri="{FF2B5EF4-FFF2-40B4-BE49-F238E27FC236}">
              <a16:creationId xmlns:a16="http://schemas.microsoft.com/office/drawing/2014/main" xmlns="" id="{B7AC4032-3CB4-4406-819A-B28BE63DDC3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6" name="正方形/長方形 415">
          <a:extLst>
            <a:ext uri="{FF2B5EF4-FFF2-40B4-BE49-F238E27FC236}">
              <a16:creationId xmlns:a16="http://schemas.microsoft.com/office/drawing/2014/main" xmlns="" id="{89DF09DC-F426-4EA5-AE7F-AB0B9CEF6268}"/>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7" name="正方形/長方形 416">
          <a:extLst>
            <a:ext uri="{FF2B5EF4-FFF2-40B4-BE49-F238E27FC236}">
              <a16:creationId xmlns:a16="http://schemas.microsoft.com/office/drawing/2014/main" xmlns="" id="{A1711AC4-A69B-429B-ACC5-CC84F4CE0DCC}"/>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8" name="正方形/長方形 417">
          <a:extLst>
            <a:ext uri="{FF2B5EF4-FFF2-40B4-BE49-F238E27FC236}">
              <a16:creationId xmlns:a16="http://schemas.microsoft.com/office/drawing/2014/main" xmlns="" id="{E16563BB-AD65-4541-8D6E-5734B0CFBE95}"/>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9" name="正方形/長方形 418">
          <a:extLst>
            <a:ext uri="{FF2B5EF4-FFF2-40B4-BE49-F238E27FC236}">
              <a16:creationId xmlns:a16="http://schemas.microsoft.com/office/drawing/2014/main" xmlns="" id="{085B97E4-8323-47BA-A1E7-59C46F182D9F}"/>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20" name="正方形/長方形 419">
          <a:extLst>
            <a:ext uri="{FF2B5EF4-FFF2-40B4-BE49-F238E27FC236}">
              <a16:creationId xmlns:a16="http://schemas.microsoft.com/office/drawing/2014/main" xmlns="" id="{A315FAAD-00E6-4968-9D90-BB2B99426B6D}"/>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21" name="正方形/長方形 420">
          <a:extLst>
            <a:ext uri="{FF2B5EF4-FFF2-40B4-BE49-F238E27FC236}">
              <a16:creationId xmlns:a16="http://schemas.microsoft.com/office/drawing/2014/main" xmlns="" id="{E41B81F4-1C97-4EE2-AD96-6CEB020CDD68}"/>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22" name="テキスト ボックス 421">
          <a:extLst>
            <a:ext uri="{FF2B5EF4-FFF2-40B4-BE49-F238E27FC236}">
              <a16:creationId xmlns:a16="http://schemas.microsoft.com/office/drawing/2014/main" xmlns="" id="{8D539F36-160D-40E5-BE1F-128B81CAE8EF}"/>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23" name="直線コネクタ 422">
          <a:extLst>
            <a:ext uri="{FF2B5EF4-FFF2-40B4-BE49-F238E27FC236}">
              <a16:creationId xmlns:a16="http://schemas.microsoft.com/office/drawing/2014/main" xmlns="" id="{4B72033A-C675-4695-9F62-EA8965657F93}"/>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24" name="テキスト ボックス 423">
          <a:extLst>
            <a:ext uri="{FF2B5EF4-FFF2-40B4-BE49-F238E27FC236}">
              <a16:creationId xmlns:a16="http://schemas.microsoft.com/office/drawing/2014/main" xmlns="" id="{37C5801F-C05A-4D2F-B241-D91CB51D0F39}"/>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25" name="直線コネクタ 424">
          <a:extLst>
            <a:ext uri="{FF2B5EF4-FFF2-40B4-BE49-F238E27FC236}">
              <a16:creationId xmlns:a16="http://schemas.microsoft.com/office/drawing/2014/main" xmlns="" id="{BA7C4C7D-55C8-47C8-A555-27B4792A8545}"/>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6" name="テキスト ボックス 425">
          <a:extLst>
            <a:ext uri="{FF2B5EF4-FFF2-40B4-BE49-F238E27FC236}">
              <a16:creationId xmlns:a16="http://schemas.microsoft.com/office/drawing/2014/main" xmlns="" id="{8C44EA97-2BD4-4BF6-8CBC-E3737E369FCA}"/>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7" name="直線コネクタ 426">
          <a:extLst>
            <a:ext uri="{FF2B5EF4-FFF2-40B4-BE49-F238E27FC236}">
              <a16:creationId xmlns:a16="http://schemas.microsoft.com/office/drawing/2014/main" xmlns="" id="{44E33DE4-A52E-45DD-8211-788A435D8C02}"/>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8" name="テキスト ボックス 427">
          <a:extLst>
            <a:ext uri="{FF2B5EF4-FFF2-40B4-BE49-F238E27FC236}">
              <a16:creationId xmlns:a16="http://schemas.microsoft.com/office/drawing/2014/main" xmlns="" id="{875484D8-0AF1-4FFA-A5A7-CDB945FBEBFD}"/>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9" name="直線コネクタ 428">
          <a:extLst>
            <a:ext uri="{FF2B5EF4-FFF2-40B4-BE49-F238E27FC236}">
              <a16:creationId xmlns:a16="http://schemas.microsoft.com/office/drawing/2014/main" xmlns="" id="{6F02B52F-DF6D-4722-8588-A60EEEC0E1C8}"/>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30" name="テキスト ボックス 429">
          <a:extLst>
            <a:ext uri="{FF2B5EF4-FFF2-40B4-BE49-F238E27FC236}">
              <a16:creationId xmlns:a16="http://schemas.microsoft.com/office/drawing/2014/main" xmlns="" id="{6029EFD7-9F63-45ED-ACA0-6C14B7C703D8}"/>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31" name="直線コネクタ 430">
          <a:extLst>
            <a:ext uri="{FF2B5EF4-FFF2-40B4-BE49-F238E27FC236}">
              <a16:creationId xmlns:a16="http://schemas.microsoft.com/office/drawing/2014/main" xmlns="" id="{C51E7157-161D-466E-ACD8-BB2CC85990D3}"/>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32" name="テキスト ボックス 431">
          <a:extLst>
            <a:ext uri="{FF2B5EF4-FFF2-40B4-BE49-F238E27FC236}">
              <a16:creationId xmlns:a16="http://schemas.microsoft.com/office/drawing/2014/main" xmlns="" id="{A2459C6F-0205-4551-A7D3-D236961B96E1}"/>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33" name="直線コネクタ 432">
          <a:extLst>
            <a:ext uri="{FF2B5EF4-FFF2-40B4-BE49-F238E27FC236}">
              <a16:creationId xmlns:a16="http://schemas.microsoft.com/office/drawing/2014/main" xmlns="" id="{6D4040A5-BEBE-46FE-B7B2-8DD5547F2027}"/>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34" name="テキスト ボックス 433">
          <a:extLst>
            <a:ext uri="{FF2B5EF4-FFF2-40B4-BE49-F238E27FC236}">
              <a16:creationId xmlns:a16="http://schemas.microsoft.com/office/drawing/2014/main" xmlns="" id="{1F274CE9-81D9-4831-B61C-0D1CFC24ADDF}"/>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35" name="直線コネクタ 434">
          <a:extLst>
            <a:ext uri="{FF2B5EF4-FFF2-40B4-BE49-F238E27FC236}">
              <a16:creationId xmlns:a16="http://schemas.microsoft.com/office/drawing/2014/main" xmlns="" id="{2C946C84-27B7-4187-8487-A278B2463597}"/>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6" name="テキスト ボックス 435">
          <a:extLst>
            <a:ext uri="{FF2B5EF4-FFF2-40B4-BE49-F238E27FC236}">
              <a16:creationId xmlns:a16="http://schemas.microsoft.com/office/drawing/2014/main" xmlns="" id="{91E9AA2D-C6D1-4002-83F3-BA11CA1007B8}"/>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7" name="【保健センター・保健所】&#10;有形固定資産減価償却率グラフ枠">
          <a:extLst>
            <a:ext uri="{FF2B5EF4-FFF2-40B4-BE49-F238E27FC236}">
              <a16:creationId xmlns:a16="http://schemas.microsoft.com/office/drawing/2014/main" xmlns="" id="{CA082B44-7035-4308-83FD-1D3E50064242}"/>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38100</xdr:rowOff>
    </xdr:from>
    <xdr:to>
      <xdr:col>85</xdr:col>
      <xdr:colOff>126364</xdr:colOff>
      <xdr:row>64</xdr:row>
      <xdr:rowOff>74295</xdr:rowOff>
    </xdr:to>
    <xdr:cxnSp macro="">
      <xdr:nvCxnSpPr>
        <xdr:cNvPr id="438" name="直線コネクタ 437">
          <a:extLst>
            <a:ext uri="{FF2B5EF4-FFF2-40B4-BE49-F238E27FC236}">
              <a16:creationId xmlns:a16="http://schemas.microsoft.com/office/drawing/2014/main" xmlns="" id="{B57F797A-C140-4440-82B9-D7C4C5D665A1}"/>
            </a:ext>
          </a:extLst>
        </xdr:cNvPr>
        <xdr:cNvCxnSpPr/>
      </xdr:nvCxnSpPr>
      <xdr:spPr>
        <a:xfrm flipV="1">
          <a:off x="16318864" y="9639300"/>
          <a:ext cx="0" cy="14077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78122</xdr:rowOff>
    </xdr:from>
    <xdr:ext cx="405111" cy="259045"/>
    <xdr:sp macro="" textlink="">
      <xdr:nvSpPr>
        <xdr:cNvPr id="439" name="【保健センター・保健所】&#10;有形固定資産減価償却率最小値テキスト">
          <a:extLst>
            <a:ext uri="{FF2B5EF4-FFF2-40B4-BE49-F238E27FC236}">
              <a16:creationId xmlns:a16="http://schemas.microsoft.com/office/drawing/2014/main" xmlns="" id="{8A3D3778-2CA0-4961-A575-09B90C9DFB50}"/>
            </a:ext>
          </a:extLst>
        </xdr:cNvPr>
        <xdr:cNvSpPr txBox="1"/>
      </xdr:nvSpPr>
      <xdr:spPr>
        <a:xfrm>
          <a:off x="16357600" y="11050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74295</xdr:rowOff>
    </xdr:from>
    <xdr:to>
      <xdr:col>86</xdr:col>
      <xdr:colOff>25400</xdr:colOff>
      <xdr:row>64</xdr:row>
      <xdr:rowOff>74295</xdr:rowOff>
    </xdr:to>
    <xdr:cxnSp macro="">
      <xdr:nvCxnSpPr>
        <xdr:cNvPr id="440" name="直線コネクタ 439">
          <a:extLst>
            <a:ext uri="{FF2B5EF4-FFF2-40B4-BE49-F238E27FC236}">
              <a16:creationId xmlns:a16="http://schemas.microsoft.com/office/drawing/2014/main" xmlns="" id="{3ABDA4C7-034C-48EF-BB30-30224D350ABF}"/>
            </a:ext>
          </a:extLst>
        </xdr:cNvPr>
        <xdr:cNvCxnSpPr/>
      </xdr:nvCxnSpPr>
      <xdr:spPr>
        <a:xfrm>
          <a:off x="16230600" y="11047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156227</xdr:rowOff>
    </xdr:from>
    <xdr:ext cx="405111" cy="259045"/>
    <xdr:sp macro="" textlink="">
      <xdr:nvSpPr>
        <xdr:cNvPr id="441" name="【保健センター・保健所】&#10;有形固定資産減価償却率最大値テキスト">
          <a:extLst>
            <a:ext uri="{FF2B5EF4-FFF2-40B4-BE49-F238E27FC236}">
              <a16:creationId xmlns:a16="http://schemas.microsoft.com/office/drawing/2014/main" xmlns="" id="{3CE6583E-8351-4CD7-9B30-9BFDCA818910}"/>
            </a:ext>
          </a:extLst>
        </xdr:cNvPr>
        <xdr:cNvSpPr txBox="1"/>
      </xdr:nvSpPr>
      <xdr:spPr>
        <a:xfrm>
          <a:off x="16357600" y="9414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38100</xdr:rowOff>
    </xdr:from>
    <xdr:to>
      <xdr:col>86</xdr:col>
      <xdr:colOff>25400</xdr:colOff>
      <xdr:row>56</xdr:row>
      <xdr:rowOff>38100</xdr:rowOff>
    </xdr:to>
    <xdr:cxnSp macro="">
      <xdr:nvCxnSpPr>
        <xdr:cNvPr id="442" name="直線コネクタ 441">
          <a:extLst>
            <a:ext uri="{FF2B5EF4-FFF2-40B4-BE49-F238E27FC236}">
              <a16:creationId xmlns:a16="http://schemas.microsoft.com/office/drawing/2014/main" xmlns="" id="{B8FA9414-FFC8-4FD8-A57E-E1C7FA712605}"/>
            </a:ext>
          </a:extLst>
        </xdr:cNvPr>
        <xdr:cNvCxnSpPr/>
      </xdr:nvCxnSpPr>
      <xdr:spPr>
        <a:xfrm>
          <a:off x="16230600" y="9639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21607</xdr:rowOff>
    </xdr:from>
    <xdr:ext cx="405111" cy="259045"/>
    <xdr:sp macro="" textlink="">
      <xdr:nvSpPr>
        <xdr:cNvPr id="443" name="【保健センター・保健所】&#10;有形固定資産減価償却率平均値テキスト">
          <a:extLst>
            <a:ext uri="{FF2B5EF4-FFF2-40B4-BE49-F238E27FC236}">
              <a16:creationId xmlns:a16="http://schemas.microsoft.com/office/drawing/2014/main" xmlns="" id="{F81EFCBE-7B9F-4DC3-835B-E169F90A42C7}"/>
            </a:ext>
          </a:extLst>
        </xdr:cNvPr>
        <xdr:cNvSpPr txBox="1"/>
      </xdr:nvSpPr>
      <xdr:spPr>
        <a:xfrm>
          <a:off x="16357600" y="9965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170180</xdr:rowOff>
    </xdr:from>
    <xdr:to>
      <xdr:col>85</xdr:col>
      <xdr:colOff>177800</xdr:colOff>
      <xdr:row>59</xdr:row>
      <xdr:rowOff>100330</xdr:rowOff>
    </xdr:to>
    <xdr:sp macro="" textlink="">
      <xdr:nvSpPr>
        <xdr:cNvPr id="444" name="フローチャート: 判断 443">
          <a:extLst>
            <a:ext uri="{FF2B5EF4-FFF2-40B4-BE49-F238E27FC236}">
              <a16:creationId xmlns:a16="http://schemas.microsoft.com/office/drawing/2014/main" xmlns="" id="{11328DE7-A0F4-4E04-B828-15E4A4E505F4}"/>
            </a:ext>
          </a:extLst>
        </xdr:cNvPr>
        <xdr:cNvSpPr/>
      </xdr:nvSpPr>
      <xdr:spPr>
        <a:xfrm>
          <a:off x="16268700" y="10114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124460</xdr:rowOff>
    </xdr:from>
    <xdr:to>
      <xdr:col>81</xdr:col>
      <xdr:colOff>101600</xdr:colOff>
      <xdr:row>59</xdr:row>
      <xdr:rowOff>54610</xdr:rowOff>
    </xdr:to>
    <xdr:sp macro="" textlink="">
      <xdr:nvSpPr>
        <xdr:cNvPr id="445" name="フローチャート: 判断 444">
          <a:extLst>
            <a:ext uri="{FF2B5EF4-FFF2-40B4-BE49-F238E27FC236}">
              <a16:creationId xmlns:a16="http://schemas.microsoft.com/office/drawing/2014/main" xmlns="" id="{6F67E276-BB03-4D57-AA9C-625BBF78E0BA}"/>
            </a:ext>
          </a:extLst>
        </xdr:cNvPr>
        <xdr:cNvSpPr/>
      </xdr:nvSpPr>
      <xdr:spPr>
        <a:xfrm>
          <a:off x="15430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118745</xdr:rowOff>
    </xdr:from>
    <xdr:to>
      <xdr:col>76</xdr:col>
      <xdr:colOff>165100</xdr:colOff>
      <xdr:row>59</xdr:row>
      <xdr:rowOff>48895</xdr:rowOff>
    </xdr:to>
    <xdr:sp macro="" textlink="">
      <xdr:nvSpPr>
        <xdr:cNvPr id="446" name="フローチャート: 判断 445">
          <a:extLst>
            <a:ext uri="{FF2B5EF4-FFF2-40B4-BE49-F238E27FC236}">
              <a16:creationId xmlns:a16="http://schemas.microsoft.com/office/drawing/2014/main" xmlns="" id="{A292E008-9690-4275-B5D7-74CCCFE597E4}"/>
            </a:ext>
          </a:extLst>
        </xdr:cNvPr>
        <xdr:cNvSpPr/>
      </xdr:nvSpPr>
      <xdr:spPr>
        <a:xfrm>
          <a:off x="14541500" y="10062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95885</xdr:rowOff>
    </xdr:from>
    <xdr:to>
      <xdr:col>72</xdr:col>
      <xdr:colOff>38100</xdr:colOff>
      <xdr:row>59</xdr:row>
      <xdr:rowOff>26035</xdr:rowOff>
    </xdr:to>
    <xdr:sp macro="" textlink="">
      <xdr:nvSpPr>
        <xdr:cNvPr id="447" name="フローチャート: 判断 446">
          <a:extLst>
            <a:ext uri="{FF2B5EF4-FFF2-40B4-BE49-F238E27FC236}">
              <a16:creationId xmlns:a16="http://schemas.microsoft.com/office/drawing/2014/main" xmlns="" id="{86CA1C96-92A4-4928-A90B-31ED77F2CDE9}"/>
            </a:ext>
          </a:extLst>
        </xdr:cNvPr>
        <xdr:cNvSpPr/>
      </xdr:nvSpPr>
      <xdr:spPr>
        <a:xfrm>
          <a:off x="13652500" y="10039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105410</xdr:rowOff>
    </xdr:from>
    <xdr:to>
      <xdr:col>67</xdr:col>
      <xdr:colOff>101600</xdr:colOff>
      <xdr:row>59</xdr:row>
      <xdr:rowOff>35560</xdr:rowOff>
    </xdr:to>
    <xdr:sp macro="" textlink="">
      <xdr:nvSpPr>
        <xdr:cNvPr id="448" name="フローチャート: 判断 447">
          <a:extLst>
            <a:ext uri="{FF2B5EF4-FFF2-40B4-BE49-F238E27FC236}">
              <a16:creationId xmlns:a16="http://schemas.microsoft.com/office/drawing/2014/main" xmlns="" id="{805E0FC3-AEA7-454E-B4CD-B5F9AF845756}"/>
            </a:ext>
          </a:extLst>
        </xdr:cNvPr>
        <xdr:cNvSpPr/>
      </xdr:nvSpPr>
      <xdr:spPr>
        <a:xfrm>
          <a:off x="12763500" y="1004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9" name="テキスト ボックス 448">
          <a:extLst>
            <a:ext uri="{FF2B5EF4-FFF2-40B4-BE49-F238E27FC236}">
              <a16:creationId xmlns:a16="http://schemas.microsoft.com/office/drawing/2014/main" xmlns="" id="{D6A6CE73-E446-4FD5-AAF6-895D29D3CC15}"/>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50" name="テキスト ボックス 449">
          <a:extLst>
            <a:ext uri="{FF2B5EF4-FFF2-40B4-BE49-F238E27FC236}">
              <a16:creationId xmlns:a16="http://schemas.microsoft.com/office/drawing/2014/main" xmlns="" id="{DE16529A-1ACD-4F73-B758-B518E9871989}"/>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51" name="テキスト ボックス 450">
          <a:extLst>
            <a:ext uri="{FF2B5EF4-FFF2-40B4-BE49-F238E27FC236}">
              <a16:creationId xmlns:a16="http://schemas.microsoft.com/office/drawing/2014/main" xmlns="" id="{BBBD60CC-8DC6-4453-80D3-E82AED27DAB3}"/>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52" name="テキスト ボックス 451">
          <a:extLst>
            <a:ext uri="{FF2B5EF4-FFF2-40B4-BE49-F238E27FC236}">
              <a16:creationId xmlns:a16="http://schemas.microsoft.com/office/drawing/2014/main" xmlns="" id="{DB621AFC-26E8-408E-8E02-338FE482F1E1}"/>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53" name="テキスト ボックス 452">
          <a:extLst>
            <a:ext uri="{FF2B5EF4-FFF2-40B4-BE49-F238E27FC236}">
              <a16:creationId xmlns:a16="http://schemas.microsoft.com/office/drawing/2014/main" xmlns="" id="{8A151A44-C1C9-4396-8800-6D4B14E8AAE4}"/>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64</xdr:row>
      <xdr:rowOff>23495</xdr:rowOff>
    </xdr:from>
    <xdr:to>
      <xdr:col>85</xdr:col>
      <xdr:colOff>177800</xdr:colOff>
      <xdr:row>64</xdr:row>
      <xdr:rowOff>125095</xdr:rowOff>
    </xdr:to>
    <xdr:sp macro="" textlink="">
      <xdr:nvSpPr>
        <xdr:cNvPr id="454" name="楕円 453">
          <a:extLst>
            <a:ext uri="{FF2B5EF4-FFF2-40B4-BE49-F238E27FC236}">
              <a16:creationId xmlns:a16="http://schemas.microsoft.com/office/drawing/2014/main" xmlns="" id="{5820453D-E50E-4991-8C35-F45E17EDE851}"/>
            </a:ext>
          </a:extLst>
        </xdr:cNvPr>
        <xdr:cNvSpPr/>
      </xdr:nvSpPr>
      <xdr:spPr>
        <a:xfrm>
          <a:off x="16268700" y="1099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63</xdr:row>
      <xdr:rowOff>109872</xdr:rowOff>
    </xdr:from>
    <xdr:ext cx="405111" cy="259045"/>
    <xdr:sp macro="" textlink="">
      <xdr:nvSpPr>
        <xdr:cNvPr id="455" name="【保健センター・保健所】&#10;有形固定資産減価償却率該当値テキスト">
          <a:extLst>
            <a:ext uri="{FF2B5EF4-FFF2-40B4-BE49-F238E27FC236}">
              <a16:creationId xmlns:a16="http://schemas.microsoft.com/office/drawing/2014/main" xmlns="" id="{F1D79308-B150-46EB-9D2C-3A584F427F6F}"/>
            </a:ext>
          </a:extLst>
        </xdr:cNvPr>
        <xdr:cNvSpPr txBox="1"/>
      </xdr:nvSpPr>
      <xdr:spPr>
        <a:xfrm>
          <a:off x="16357600" y="10911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63</xdr:row>
      <xdr:rowOff>143510</xdr:rowOff>
    </xdr:from>
    <xdr:to>
      <xdr:col>81</xdr:col>
      <xdr:colOff>101600</xdr:colOff>
      <xdr:row>64</xdr:row>
      <xdr:rowOff>73660</xdr:rowOff>
    </xdr:to>
    <xdr:sp macro="" textlink="">
      <xdr:nvSpPr>
        <xdr:cNvPr id="456" name="楕円 455">
          <a:extLst>
            <a:ext uri="{FF2B5EF4-FFF2-40B4-BE49-F238E27FC236}">
              <a16:creationId xmlns:a16="http://schemas.microsoft.com/office/drawing/2014/main" xmlns="" id="{E1E1F3E7-FB77-4B22-B09F-9E2568BF00D0}"/>
            </a:ext>
          </a:extLst>
        </xdr:cNvPr>
        <xdr:cNvSpPr/>
      </xdr:nvSpPr>
      <xdr:spPr>
        <a:xfrm>
          <a:off x="15430500" y="1094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64</xdr:row>
      <xdr:rowOff>22860</xdr:rowOff>
    </xdr:from>
    <xdr:to>
      <xdr:col>85</xdr:col>
      <xdr:colOff>127000</xdr:colOff>
      <xdr:row>64</xdr:row>
      <xdr:rowOff>74295</xdr:rowOff>
    </xdr:to>
    <xdr:cxnSp macro="">
      <xdr:nvCxnSpPr>
        <xdr:cNvPr id="457" name="直線コネクタ 456">
          <a:extLst>
            <a:ext uri="{FF2B5EF4-FFF2-40B4-BE49-F238E27FC236}">
              <a16:creationId xmlns:a16="http://schemas.microsoft.com/office/drawing/2014/main" xmlns="" id="{7219A032-522F-4469-A4F7-D5DAA713A156}"/>
            </a:ext>
          </a:extLst>
        </xdr:cNvPr>
        <xdr:cNvCxnSpPr/>
      </xdr:nvCxnSpPr>
      <xdr:spPr>
        <a:xfrm>
          <a:off x="15481300" y="10995660"/>
          <a:ext cx="8382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63</xdr:row>
      <xdr:rowOff>92075</xdr:rowOff>
    </xdr:from>
    <xdr:to>
      <xdr:col>76</xdr:col>
      <xdr:colOff>165100</xdr:colOff>
      <xdr:row>64</xdr:row>
      <xdr:rowOff>22225</xdr:rowOff>
    </xdr:to>
    <xdr:sp macro="" textlink="">
      <xdr:nvSpPr>
        <xdr:cNvPr id="458" name="楕円 457">
          <a:extLst>
            <a:ext uri="{FF2B5EF4-FFF2-40B4-BE49-F238E27FC236}">
              <a16:creationId xmlns:a16="http://schemas.microsoft.com/office/drawing/2014/main" xmlns="" id="{35721E20-0339-4E7D-A65C-688AFECD7642}"/>
            </a:ext>
          </a:extLst>
        </xdr:cNvPr>
        <xdr:cNvSpPr/>
      </xdr:nvSpPr>
      <xdr:spPr>
        <a:xfrm>
          <a:off x="14541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63</xdr:row>
      <xdr:rowOff>142875</xdr:rowOff>
    </xdr:from>
    <xdr:to>
      <xdr:col>81</xdr:col>
      <xdr:colOff>50800</xdr:colOff>
      <xdr:row>64</xdr:row>
      <xdr:rowOff>22860</xdr:rowOff>
    </xdr:to>
    <xdr:cxnSp macro="">
      <xdr:nvCxnSpPr>
        <xdr:cNvPr id="459" name="直線コネクタ 458">
          <a:extLst>
            <a:ext uri="{FF2B5EF4-FFF2-40B4-BE49-F238E27FC236}">
              <a16:creationId xmlns:a16="http://schemas.microsoft.com/office/drawing/2014/main" xmlns="" id="{E2D41CB2-A628-4E8D-99DB-16876B52D928}"/>
            </a:ext>
          </a:extLst>
        </xdr:cNvPr>
        <xdr:cNvCxnSpPr/>
      </xdr:nvCxnSpPr>
      <xdr:spPr>
        <a:xfrm>
          <a:off x="14592300" y="109442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63</xdr:row>
      <xdr:rowOff>40640</xdr:rowOff>
    </xdr:from>
    <xdr:to>
      <xdr:col>72</xdr:col>
      <xdr:colOff>38100</xdr:colOff>
      <xdr:row>63</xdr:row>
      <xdr:rowOff>142240</xdr:rowOff>
    </xdr:to>
    <xdr:sp macro="" textlink="">
      <xdr:nvSpPr>
        <xdr:cNvPr id="460" name="楕円 459">
          <a:extLst>
            <a:ext uri="{FF2B5EF4-FFF2-40B4-BE49-F238E27FC236}">
              <a16:creationId xmlns:a16="http://schemas.microsoft.com/office/drawing/2014/main" xmlns="" id="{22EA724E-974E-4EC2-B25F-57720A703500}"/>
            </a:ext>
          </a:extLst>
        </xdr:cNvPr>
        <xdr:cNvSpPr/>
      </xdr:nvSpPr>
      <xdr:spPr>
        <a:xfrm>
          <a:off x="13652500" y="10841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63</xdr:row>
      <xdr:rowOff>91440</xdr:rowOff>
    </xdr:from>
    <xdr:to>
      <xdr:col>76</xdr:col>
      <xdr:colOff>114300</xdr:colOff>
      <xdr:row>63</xdr:row>
      <xdr:rowOff>142875</xdr:rowOff>
    </xdr:to>
    <xdr:cxnSp macro="">
      <xdr:nvCxnSpPr>
        <xdr:cNvPr id="461" name="直線コネクタ 460">
          <a:extLst>
            <a:ext uri="{FF2B5EF4-FFF2-40B4-BE49-F238E27FC236}">
              <a16:creationId xmlns:a16="http://schemas.microsoft.com/office/drawing/2014/main" xmlns="" id="{B23DE576-339F-4761-9A42-F7E4CE9BAD38}"/>
            </a:ext>
          </a:extLst>
        </xdr:cNvPr>
        <xdr:cNvCxnSpPr/>
      </xdr:nvCxnSpPr>
      <xdr:spPr>
        <a:xfrm>
          <a:off x="13703300" y="1089279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62</xdr:row>
      <xdr:rowOff>160655</xdr:rowOff>
    </xdr:from>
    <xdr:to>
      <xdr:col>67</xdr:col>
      <xdr:colOff>101600</xdr:colOff>
      <xdr:row>63</xdr:row>
      <xdr:rowOff>90805</xdr:rowOff>
    </xdr:to>
    <xdr:sp macro="" textlink="">
      <xdr:nvSpPr>
        <xdr:cNvPr id="462" name="楕円 461">
          <a:extLst>
            <a:ext uri="{FF2B5EF4-FFF2-40B4-BE49-F238E27FC236}">
              <a16:creationId xmlns:a16="http://schemas.microsoft.com/office/drawing/2014/main" xmlns="" id="{112905B7-9D6C-4C29-8BA5-91395534C916}"/>
            </a:ext>
          </a:extLst>
        </xdr:cNvPr>
        <xdr:cNvSpPr/>
      </xdr:nvSpPr>
      <xdr:spPr>
        <a:xfrm>
          <a:off x="12763500" y="10790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63</xdr:row>
      <xdr:rowOff>40005</xdr:rowOff>
    </xdr:from>
    <xdr:to>
      <xdr:col>71</xdr:col>
      <xdr:colOff>177800</xdr:colOff>
      <xdr:row>63</xdr:row>
      <xdr:rowOff>91440</xdr:rowOff>
    </xdr:to>
    <xdr:cxnSp macro="">
      <xdr:nvCxnSpPr>
        <xdr:cNvPr id="463" name="直線コネクタ 462">
          <a:extLst>
            <a:ext uri="{FF2B5EF4-FFF2-40B4-BE49-F238E27FC236}">
              <a16:creationId xmlns:a16="http://schemas.microsoft.com/office/drawing/2014/main" xmlns="" id="{73D09812-D39F-4587-90C7-78FA4A280162}"/>
            </a:ext>
          </a:extLst>
        </xdr:cNvPr>
        <xdr:cNvCxnSpPr/>
      </xdr:nvCxnSpPr>
      <xdr:spPr>
        <a:xfrm>
          <a:off x="12814300" y="1084135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71137</xdr:rowOff>
    </xdr:from>
    <xdr:ext cx="405111" cy="259045"/>
    <xdr:sp macro="" textlink="">
      <xdr:nvSpPr>
        <xdr:cNvPr id="464" name="n_1aveValue【保健センター・保健所】&#10;有形固定資産減価償却率">
          <a:extLst>
            <a:ext uri="{FF2B5EF4-FFF2-40B4-BE49-F238E27FC236}">
              <a16:creationId xmlns:a16="http://schemas.microsoft.com/office/drawing/2014/main" xmlns="" id="{D8632E35-8007-482C-8723-D2C849D87B67}"/>
            </a:ext>
          </a:extLst>
        </xdr:cNvPr>
        <xdr:cNvSpPr txBox="1"/>
      </xdr:nvSpPr>
      <xdr:spPr>
        <a:xfrm>
          <a:off x="15266044" y="9843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65422</xdr:rowOff>
    </xdr:from>
    <xdr:ext cx="405111" cy="259045"/>
    <xdr:sp macro="" textlink="">
      <xdr:nvSpPr>
        <xdr:cNvPr id="465" name="n_2aveValue【保健センター・保健所】&#10;有形固定資産減価償却率">
          <a:extLst>
            <a:ext uri="{FF2B5EF4-FFF2-40B4-BE49-F238E27FC236}">
              <a16:creationId xmlns:a16="http://schemas.microsoft.com/office/drawing/2014/main" xmlns="" id="{0390F3D4-6FA4-4575-9B55-AF60A8646250}"/>
            </a:ext>
          </a:extLst>
        </xdr:cNvPr>
        <xdr:cNvSpPr txBox="1"/>
      </xdr:nvSpPr>
      <xdr:spPr>
        <a:xfrm>
          <a:off x="14389744" y="98380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42562</xdr:rowOff>
    </xdr:from>
    <xdr:ext cx="405111" cy="259045"/>
    <xdr:sp macro="" textlink="">
      <xdr:nvSpPr>
        <xdr:cNvPr id="466" name="n_3aveValue【保健センター・保健所】&#10;有形固定資産減価償却率">
          <a:extLst>
            <a:ext uri="{FF2B5EF4-FFF2-40B4-BE49-F238E27FC236}">
              <a16:creationId xmlns:a16="http://schemas.microsoft.com/office/drawing/2014/main" xmlns="" id="{050E32E9-69F1-408A-A8D4-0784B89C3B14}"/>
            </a:ext>
          </a:extLst>
        </xdr:cNvPr>
        <xdr:cNvSpPr txBox="1"/>
      </xdr:nvSpPr>
      <xdr:spPr>
        <a:xfrm>
          <a:off x="13500744" y="9815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52087</xdr:rowOff>
    </xdr:from>
    <xdr:ext cx="405111" cy="259045"/>
    <xdr:sp macro="" textlink="">
      <xdr:nvSpPr>
        <xdr:cNvPr id="467" name="n_4aveValue【保健センター・保健所】&#10;有形固定資産減価償却率">
          <a:extLst>
            <a:ext uri="{FF2B5EF4-FFF2-40B4-BE49-F238E27FC236}">
              <a16:creationId xmlns:a16="http://schemas.microsoft.com/office/drawing/2014/main" xmlns="" id="{8760EF7E-E5DE-46B9-BC4E-9B0987223326}"/>
            </a:ext>
          </a:extLst>
        </xdr:cNvPr>
        <xdr:cNvSpPr txBox="1"/>
      </xdr:nvSpPr>
      <xdr:spPr>
        <a:xfrm>
          <a:off x="12611744" y="98247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64</xdr:row>
      <xdr:rowOff>64787</xdr:rowOff>
    </xdr:from>
    <xdr:ext cx="405111" cy="259045"/>
    <xdr:sp macro="" textlink="">
      <xdr:nvSpPr>
        <xdr:cNvPr id="468" name="n_1mainValue【保健センター・保健所】&#10;有形固定資産減価償却率">
          <a:extLst>
            <a:ext uri="{FF2B5EF4-FFF2-40B4-BE49-F238E27FC236}">
              <a16:creationId xmlns:a16="http://schemas.microsoft.com/office/drawing/2014/main" xmlns="" id="{8BD3E023-7164-46C3-B3F0-11FDEEFD486A}"/>
            </a:ext>
          </a:extLst>
        </xdr:cNvPr>
        <xdr:cNvSpPr txBox="1"/>
      </xdr:nvSpPr>
      <xdr:spPr>
        <a:xfrm>
          <a:off x="15266044" y="11037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64</xdr:row>
      <xdr:rowOff>13352</xdr:rowOff>
    </xdr:from>
    <xdr:ext cx="405111" cy="259045"/>
    <xdr:sp macro="" textlink="">
      <xdr:nvSpPr>
        <xdr:cNvPr id="469" name="n_2mainValue【保健センター・保健所】&#10;有形固定資産減価償却率">
          <a:extLst>
            <a:ext uri="{FF2B5EF4-FFF2-40B4-BE49-F238E27FC236}">
              <a16:creationId xmlns:a16="http://schemas.microsoft.com/office/drawing/2014/main" xmlns="" id="{D3FDB239-B125-4AAE-9DE8-F088F6607B09}"/>
            </a:ext>
          </a:extLst>
        </xdr:cNvPr>
        <xdr:cNvSpPr txBox="1"/>
      </xdr:nvSpPr>
      <xdr:spPr>
        <a:xfrm>
          <a:off x="14389744" y="109861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133367</xdr:rowOff>
    </xdr:from>
    <xdr:ext cx="405111" cy="259045"/>
    <xdr:sp macro="" textlink="">
      <xdr:nvSpPr>
        <xdr:cNvPr id="470" name="n_3mainValue【保健センター・保健所】&#10;有形固定資産減価償却率">
          <a:extLst>
            <a:ext uri="{FF2B5EF4-FFF2-40B4-BE49-F238E27FC236}">
              <a16:creationId xmlns:a16="http://schemas.microsoft.com/office/drawing/2014/main" xmlns="" id="{5CB27BB5-131B-4FBD-A93F-5CF769FC8C54}"/>
            </a:ext>
          </a:extLst>
        </xdr:cNvPr>
        <xdr:cNvSpPr txBox="1"/>
      </xdr:nvSpPr>
      <xdr:spPr>
        <a:xfrm>
          <a:off x="13500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63</xdr:row>
      <xdr:rowOff>81932</xdr:rowOff>
    </xdr:from>
    <xdr:ext cx="405111" cy="259045"/>
    <xdr:sp macro="" textlink="">
      <xdr:nvSpPr>
        <xdr:cNvPr id="471" name="n_4mainValue【保健センター・保健所】&#10;有形固定資産減価償却率">
          <a:extLst>
            <a:ext uri="{FF2B5EF4-FFF2-40B4-BE49-F238E27FC236}">
              <a16:creationId xmlns:a16="http://schemas.microsoft.com/office/drawing/2014/main" xmlns="" id="{CFF3383A-8C07-4C04-BC8D-381A76FB1019}"/>
            </a:ext>
          </a:extLst>
        </xdr:cNvPr>
        <xdr:cNvSpPr txBox="1"/>
      </xdr:nvSpPr>
      <xdr:spPr>
        <a:xfrm>
          <a:off x="12611744"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72" name="正方形/長方形 471">
          <a:extLst>
            <a:ext uri="{FF2B5EF4-FFF2-40B4-BE49-F238E27FC236}">
              <a16:creationId xmlns:a16="http://schemas.microsoft.com/office/drawing/2014/main" xmlns="" id="{EBE6F8C8-C8BA-4715-90BF-F2CADD75567D}"/>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73" name="正方形/長方形 472">
          <a:extLst>
            <a:ext uri="{FF2B5EF4-FFF2-40B4-BE49-F238E27FC236}">
              <a16:creationId xmlns:a16="http://schemas.microsoft.com/office/drawing/2014/main" xmlns="" id="{80493106-48B3-48AF-BB60-DF7044D49654}"/>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74" name="正方形/長方形 473">
          <a:extLst>
            <a:ext uri="{FF2B5EF4-FFF2-40B4-BE49-F238E27FC236}">
              <a16:creationId xmlns:a16="http://schemas.microsoft.com/office/drawing/2014/main" xmlns="" id="{24241932-D4EC-4BE5-A44C-47AC34DAEBE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75" name="正方形/長方形 474">
          <a:extLst>
            <a:ext uri="{FF2B5EF4-FFF2-40B4-BE49-F238E27FC236}">
              <a16:creationId xmlns:a16="http://schemas.microsoft.com/office/drawing/2014/main" xmlns="" id="{5C462089-50E9-4275-9011-301E6EAF2F1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6" name="正方形/長方形 475">
          <a:extLst>
            <a:ext uri="{FF2B5EF4-FFF2-40B4-BE49-F238E27FC236}">
              <a16:creationId xmlns:a16="http://schemas.microsoft.com/office/drawing/2014/main" xmlns="" id="{B9C682C2-0612-46EE-89BF-B2ED816FC2DD}"/>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7" name="正方形/長方形 476">
          <a:extLst>
            <a:ext uri="{FF2B5EF4-FFF2-40B4-BE49-F238E27FC236}">
              <a16:creationId xmlns:a16="http://schemas.microsoft.com/office/drawing/2014/main" xmlns="" id="{96CBC6F4-0D08-484B-ADBE-23F2845D0FAC}"/>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8" name="正方形/長方形 477">
          <a:extLst>
            <a:ext uri="{FF2B5EF4-FFF2-40B4-BE49-F238E27FC236}">
              <a16:creationId xmlns:a16="http://schemas.microsoft.com/office/drawing/2014/main" xmlns="" id="{6148E2AB-C27E-4827-BC98-FA99CE4B3C87}"/>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9" name="正方形/長方形 478">
          <a:extLst>
            <a:ext uri="{FF2B5EF4-FFF2-40B4-BE49-F238E27FC236}">
              <a16:creationId xmlns:a16="http://schemas.microsoft.com/office/drawing/2014/main" xmlns="" id="{D5C0195D-C8BF-49EB-B960-0C70A4D5FAAF}"/>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80" name="テキスト ボックス 479">
          <a:extLst>
            <a:ext uri="{FF2B5EF4-FFF2-40B4-BE49-F238E27FC236}">
              <a16:creationId xmlns:a16="http://schemas.microsoft.com/office/drawing/2014/main" xmlns="" id="{98B53F99-F017-46F0-932E-3E2810188FDC}"/>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81" name="直線コネクタ 480">
          <a:extLst>
            <a:ext uri="{FF2B5EF4-FFF2-40B4-BE49-F238E27FC236}">
              <a16:creationId xmlns:a16="http://schemas.microsoft.com/office/drawing/2014/main" xmlns="" id="{1461EBCC-C50F-4842-B51D-A3AFDE0B1CE5}"/>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482" name="直線コネクタ 481">
          <a:extLst>
            <a:ext uri="{FF2B5EF4-FFF2-40B4-BE49-F238E27FC236}">
              <a16:creationId xmlns:a16="http://schemas.microsoft.com/office/drawing/2014/main" xmlns="" id="{789CC2D0-0E3F-4EC3-80FA-C14DF3CA91F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83" name="テキスト ボックス 482">
          <a:extLst>
            <a:ext uri="{FF2B5EF4-FFF2-40B4-BE49-F238E27FC236}">
              <a16:creationId xmlns:a16="http://schemas.microsoft.com/office/drawing/2014/main" xmlns="" id="{6A477DB5-4429-44D2-9BBB-DCA020ECB91C}"/>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84" name="直線コネクタ 483">
          <a:extLst>
            <a:ext uri="{FF2B5EF4-FFF2-40B4-BE49-F238E27FC236}">
              <a16:creationId xmlns:a16="http://schemas.microsoft.com/office/drawing/2014/main" xmlns="" id="{BFA94B2B-5077-4FA9-8313-90FE25280F6F}"/>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85" name="テキスト ボックス 484">
          <a:extLst>
            <a:ext uri="{FF2B5EF4-FFF2-40B4-BE49-F238E27FC236}">
              <a16:creationId xmlns:a16="http://schemas.microsoft.com/office/drawing/2014/main" xmlns="" id="{AF3D44D2-A6D9-4ED8-BAC3-C78D20DFA454}"/>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6" name="直線コネクタ 485">
          <a:extLst>
            <a:ext uri="{FF2B5EF4-FFF2-40B4-BE49-F238E27FC236}">
              <a16:creationId xmlns:a16="http://schemas.microsoft.com/office/drawing/2014/main" xmlns="" id="{FA2C5520-BC99-4C5E-B9B0-D9587A2ADA4B}"/>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7" name="テキスト ボックス 486">
          <a:extLst>
            <a:ext uri="{FF2B5EF4-FFF2-40B4-BE49-F238E27FC236}">
              <a16:creationId xmlns:a16="http://schemas.microsoft.com/office/drawing/2014/main" xmlns="" id="{6C980745-665F-4D40-844A-03919E82AA0D}"/>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8" name="直線コネクタ 487">
          <a:extLst>
            <a:ext uri="{FF2B5EF4-FFF2-40B4-BE49-F238E27FC236}">
              <a16:creationId xmlns:a16="http://schemas.microsoft.com/office/drawing/2014/main" xmlns="" id="{019A38F4-2D74-4B86-8806-3F3835225CC8}"/>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9" name="テキスト ボックス 488">
          <a:extLst>
            <a:ext uri="{FF2B5EF4-FFF2-40B4-BE49-F238E27FC236}">
              <a16:creationId xmlns:a16="http://schemas.microsoft.com/office/drawing/2014/main" xmlns="" id="{90B9AEF8-C704-469F-AE1A-30F504B8FD7C}"/>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90" name="直線コネクタ 489">
          <a:extLst>
            <a:ext uri="{FF2B5EF4-FFF2-40B4-BE49-F238E27FC236}">
              <a16:creationId xmlns:a16="http://schemas.microsoft.com/office/drawing/2014/main" xmlns="" id="{D9B0C333-BF2D-4872-850B-5B0927EC1E74}"/>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91" name="テキスト ボックス 490">
          <a:extLst>
            <a:ext uri="{FF2B5EF4-FFF2-40B4-BE49-F238E27FC236}">
              <a16:creationId xmlns:a16="http://schemas.microsoft.com/office/drawing/2014/main" xmlns="" id="{58A27DA9-941E-425B-ACDD-C2D2F9803051}"/>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92" name="直線コネクタ 491">
          <a:extLst>
            <a:ext uri="{FF2B5EF4-FFF2-40B4-BE49-F238E27FC236}">
              <a16:creationId xmlns:a16="http://schemas.microsoft.com/office/drawing/2014/main" xmlns="" id="{2D4F58C1-67C9-4F44-93B0-C1F2578698F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3" name="テキスト ボックス 492">
          <a:extLst>
            <a:ext uri="{FF2B5EF4-FFF2-40B4-BE49-F238E27FC236}">
              <a16:creationId xmlns:a16="http://schemas.microsoft.com/office/drawing/2014/main" xmlns="" id="{3721F12F-C06F-41EE-952F-EEAAFCAEA504}"/>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4" name="【保健センター・保健所】&#10;一人当たり面積グラフ枠">
          <a:extLst>
            <a:ext uri="{FF2B5EF4-FFF2-40B4-BE49-F238E27FC236}">
              <a16:creationId xmlns:a16="http://schemas.microsoft.com/office/drawing/2014/main" xmlns="" id="{0CB8D1AB-3A6A-4BD7-8C32-1B30039EA653}"/>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3810</xdr:rowOff>
    </xdr:from>
    <xdr:to>
      <xdr:col>116</xdr:col>
      <xdr:colOff>62864</xdr:colOff>
      <xdr:row>64</xdr:row>
      <xdr:rowOff>3810</xdr:rowOff>
    </xdr:to>
    <xdr:cxnSp macro="">
      <xdr:nvCxnSpPr>
        <xdr:cNvPr id="495" name="直線コネクタ 494">
          <a:extLst>
            <a:ext uri="{FF2B5EF4-FFF2-40B4-BE49-F238E27FC236}">
              <a16:creationId xmlns:a16="http://schemas.microsoft.com/office/drawing/2014/main" xmlns="" id="{F74EF1EF-FD97-4E94-9702-04052C96F711}"/>
            </a:ext>
          </a:extLst>
        </xdr:cNvPr>
        <xdr:cNvCxnSpPr/>
      </xdr:nvCxnSpPr>
      <xdr:spPr>
        <a:xfrm flipV="1">
          <a:off x="22160864" y="9605010"/>
          <a:ext cx="0" cy="13716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7637</xdr:rowOff>
    </xdr:from>
    <xdr:ext cx="469744" cy="259045"/>
    <xdr:sp macro="" textlink="">
      <xdr:nvSpPr>
        <xdr:cNvPr id="496" name="【保健センター・保健所】&#10;一人当たり面積最小値テキスト">
          <a:extLst>
            <a:ext uri="{FF2B5EF4-FFF2-40B4-BE49-F238E27FC236}">
              <a16:creationId xmlns:a16="http://schemas.microsoft.com/office/drawing/2014/main" xmlns="" id="{06D34DA0-B232-4B34-BD76-49C1DB56E9D1}"/>
            </a:ext>
          </a:extLst>
        </xdr:cNvPr>
        <xdr:cNvSpPr txBox="1"/>
      </xdr:nvSpPr>
      <xdr:spPr>
        <a:xfrm>
          <a:off x="22199600" y="109804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3810</xdr:rowOff>
    </xdr:from>
    <xdr:to>
      <xdr:col>116</xdr:col>
      <xdr:colOff>152400</xdr:colOff>
      <xdr:row>64</xdr:row>
      <xdr:rowOff>3810</xdr:rowOff>
    </xdr:to>
    <xdr:cxnSp macro="">
      <xdr:nvCxnSpPr>
        <xdr:cNvPr id="497" name="直線コネクタ 496">
          <a:extLst>
            <a:ext uri="{FF2B5EF4-FFF2-40B4-BE49-F238E27FC236}">
              <a16:creationId xmlns:a16="http://schemas.microsoft.com/office/drawing/2014/main" xmlns="" id="{040657C9-A86E-48B4-A1B7-E033E99C9407}"/>
            </a:ext>
          </a:extLst>
        </xdr:cNvPr>
        <xdr:cNvCxnSpPr/>
      </xdr:nvCxnSpPr>
      <xdr:spPr>
        <a:xfrm>
          <a:off x="22072600" y="10976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121937</xdr:rowOff>
    </xdr:from>
    <xdr:ext cx="469744" cy="259045"/>
    <xdr:sp macro="" textlink="">
      <xdr:nvSpPr>
        <xdr:cNvPr id="498" name="【保健センター・保健所】&#10;一人当たり面積最大値テキスト">
          <a:extLst>
            <a:ext uri="{FF2B5EF4-FFF2-40B4-BE49-F238E27FC236}">
              <a16:creationId xmlns:a16="http://schemas.microsoft.com/office/drawing/2014/main" xmlns="" id="{7C762A88-97A2-457A-8AC1-949FDBBEE8C3}"/>
            </a:ext>
          </a:extLst>
        </xdr:cNvPr>
        <xdr:cNvSpPr txBox="1"/>
      </xdr:nvSpPr>
      <xdr:spPr>
        <a:xfrm>
          <a:off x="22199600" y="9380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3810</xdr:rowOff>
    </xdr:from>
    <xdr:to>
      <xdr:col>116</xdr:col>
      <xdr:colOff>152400</xdr:colOff>
      <xdr:row>56</xdr:row>
      <xdr:rowOff>3810</xdr:rowOff>
    </xdr:to>
    <xdr:cxnSp macro="">
      <xdr:nvCxnSpPr>
        <xdr:cNvPr id="499" name="直線コネクタ 498">
          <a:extLst>
            <a:ext uri="{FF2B5EF4-FFF2-40B4-BE49-F238E27FC236}">
              <a16:creationId xmlns:a16="http://schemas.microsoft.com/office/drawing/2014/main" xmlns="" id="{C50E179D-4B3B-40E0-97D6-DDA0CC66F1F5}"/>
            </a:ext>
          </a:extLst>
        </xdr:cNvPr>
        <xdr:cNvCxnSpPr/>
      </xdr:nvCxnSpPr>
      <xdr:spPr>
        <a:xfrm>
          <a:off x="22072600" y="9605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166387</xdr:rowOff>
    </xdr:from>
    <xdr:ext cx="469744" cy="259045"/>
    <xdr:sp macro="" textlink="">
      <xdr:nvSpPr>
        <xdr:cNvPr id="500" name="【保健センター・保健所】&#10;一人当たり面積平均値テキスト">
          <a:extLst>
            <a:ext uri="{FF2B5EF4-FFF2-40B4-BE49-F238E27FC236}">
              <a16:creationId xmlns:a16="http://schemas.microsoft.com/office/drawing/2014/main" xmlns="" id="{9C3A0245-747F-4F78-85A2-7567EECC6518}"/>
            </a:ext>
          </a:extLst>
        </xdr:cNvPr>
        <xdr:cNvSpPr txBox="1"/>
      </xdr:nvSpPr>
      <xdr:spPr>
        <a:xfrm>
          <a:off x="22199600" y="104533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143510</xdr:rowOff>
    </xdr:from>
    <xdr:to>
      <xdr:col>116</xdr:col>
      <xdr:colOff>114300</xdr:colOff>
      <xdr:row>62</xdr:row>
      <xdr:rowOff>73660</xdr:rowOff>
    </xdr:to>
    <xdr:sp macro="" textlink="">
      <xdr:nvSpPr>
        <xdr:cNvPr id="501" name="フローチャート: 判断 500">
          <a:extLst>
            <a:ext uri="{FF2B5EF4-FFF2-40B4-BE49-F238E27FC236}">
              <a16:creationId xmlns:a16="http://schemas.microsoft.com/office/drawing/2014/main" xmlns="" id="{F95193CE-FB65-42F0-97F1-FEE6EF6CE3C7}"/>
            </a:ext>
          </a:extLst>
        </xdr:cNvPr>
        <xdr:cNvSpPr/>
      </xdr:nvSpPr>
      <xdr:spPr>
        <a:xfrm>
          <a:off x="22110700" y="10601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40640</xdr:rowOff>
    </xdr:from>
    <xdr:to>
      <xdr:col>112</xdr:col>
      <xdr:colOff>38100</xdr:colOff>
      <xdr:row>61</xdr:row>
      <xdr:rowOff>142240</xdr:rowOff>
    </xdr:to>
    <xdr:sp macro="" textlink="">
      <xdr:nvSpPr>
        <xdr:cNvPr id="502" name="フローチャート: 判断 501">
          <a:extLst>
            <a:ext uri="{FF2B5EF4-FFF2-40B4-BE49-F238E27FC236}">
              <a16:creationId xmlns:a16="http://schemas.microsoft.com/office/drawing/2014/main" xmlns="" id="{19670298-CA9B-48DC-8649-1AC0FD20FD21}"/>
            </a:ext>
          </a:extLst>
        </xdr:cNvPr>
        <xdr:cNvSpPr/>
      </xdr:nvSpPr>
      <xdr:spPr>
        <a:xfrm>
          <a:off x="21272500" y="1049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44450</xdr:rowOff>
    </xdr:from>
    <xdr:to>
      <xdr:col>107</xdr:col>
      <xdr:colOff>101600</xdr:colOff>
      <xdr:row>61</xdr:row>
      <xdr:rowOff>146050</xdr:rowOff>
    </xdr:to>
    <xdr:sp macro="" textlink="">
      <xdr:nvSpPr>
        <xdr:cNvPr id="503" name="フローチャート: 判断 502">
          <a:extLst>
            <a:ext uri="{FF2B5EF4-FFF2-40B4-BE49-F238E27FC236}">
              <a16:creationId xmlns:a16="http://schemas.microsoft.com/office/drawing/2014/main" xmlns="" id="{BAD82B51-6017-4515-BFDF-780366AF9309}"/>
            </a:ext>
          </a:extLst>
        </xdr:cNvPr>
        <xdr:cNvSpPr/>
      </xdr:nvSpPr>
      <xdr:spPr>
        <a:xfrm>
          <a:off x="20383500" y="1050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36830</xdr:rowOff>
    </xdr:from>
    <xdr:to>
      <xdr:col>102</xdr:col>
      <xdr:colOff>165100</xdr:colOff>
      <xdr:row>61</xdr:row>
      <xdr:rowOff>138430</xdr:rowOff>
    </xdr:to>
    <xdr:sp macro="" textlink="">
      <xdr:nvSpPr>
        <xdr:cNvPr id="504" name="フローチャート: 判断 503">
          <a:extLst>
            <a:ext uri="{FF2B5EF4-FFF2-40B4-BE49-F238E27FC236}">
              <a16:creationId xmlns:a16="http://schemas.microsoft.com/office/drawing/2014/main" xmlns="" id="{B1669518-D63B-435D-9C60-DE9B2937ED05}"/>
            </a:ext>
          </a:extLst>
        </xdr:cNvPr>
        <xdr:cNvSpPr/>
      </xdr:nvSpPr>
      <xdr:spPr>
        <a:xfrm>
          <a:off x="19494500" y="1049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48260</xdr:rowOff>
    </xdr:from>
    <xdr:to>
      <xdr:col>98</xdr:col>
      <xdr:colOff>38100</xdr:colOff>
      <xdr:row>61</xdr:row>
      <xdr:rowOff>149860</xdr:rowOff>
    </xdr:to>
    <xdr:sp macro="" textlink="">
      <xdr:nvSpPr>
        <xdr:cNvPr id="505" name="フローチャート: 判断 504">
          <a:extLst>
            <a:ext uri="{FF2B5EF4-FFF2-40B4-BE49-F238E27FC236}">
              <a16:creationId xmlns:a16="http://schemas.microsoft.com/office/drawing/2014/main" xmlns="" id="{121E9C99-C25F-4549-AA10-4B11CE6B4BC1}"/>
            </a:ext>
          </a:extLst>
        </xdr:cNvPr>
        <xdr:cNvSpPr/>
      </xdr:nvSpPr>
      <xdr:spPr>
        <a:xfrm>
          <a:off x="18605500" y="10506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xmlns="" id="{37FC5290-39EE-46D5-AD29-77F8D0910539}"/>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xmlns="" id="{461A7198-457E-4217-8FC1-33F33C8F7CA4}"/>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8" name="テキスト ボックス 507">
          <a:extLst>
            <a:ext uri="{FF2B5EF4-FFF2-40B4-BE49-F238E27FC236}">
              <a16:creationId xmlns:a16="http://schemas.microsoft.com/office/drawing/2014/main" xmlns="" id="{AFEC7BC0-AF4B-405D-9355-0B9619E3A6D8}"/>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9" name="テキスト ボックス 508">
          <a:extLst>
            <a:ext uri="{FF2B5EF4-FFF2-40B4-BE49-F238E27FC236}">
              <a16:creationId xmlns:a16="http://schemas.microsoft.com/office/drawing/2014/main" xmlns="" id="{A7ABFAD8-0DDC-4036-ADF0-6932B1359542}"/>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10" name="テキスト ボックス 509">
          <a:extLst>
            <a:ext uri="{FF2B5EF4-FFF2-40B4-BE49-F238E27FC236}">
              <a16:creationId xmlns:a16="http://schemas.microsoft.com/office/drawing/2014/main" xmlns="" id="{452538A8-E3B1-441E-B94F-E6BAAFD48BD3}"/>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124460</xdr:rowOff>
    </xdr:from>
    <xdr:to>
      <xdr:col>116</xdr:col>
      <xdr:colOff>114300</xdr:colOff>
      <xdr:row>64</xdr:row>
      <xdr:rowOff>54610</xdr:rowOff>
    </xdr:to>
    <xdr:sp macro="" textlink="">
      <xdr:nvSpPr>
        <xdr:cNvPr id="511" name="楕円 510">
          <a:extLst>
            <a:ext uri="{FF2B5EF4-FFF2-40B4-BE49-F238E27FC236}">
              <a16:creationId xmlns:a16="http://schemas.microsoft.com/office/drawing/2014/main" xmlns="" id="{04BDAFF7-5446-401F-A02B-9190CA80AAE5}"/>
            </a:ext>
          </a:extLst>
        </xdr:cNvPr>
        <xdr:cNvSpPr/>
      </xdr:nvSpPr>
      <xdr:spPr>
        <a:xfrm>
          <a:off x="221107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39387</xdr:rowOff>
    </xdr:from>
    <xdr:ext cx="469744" cy="259045"/>
    <xdr:sp macro="" textlink="">
      <xdr:nvSpPr>
        <xdr:cNvPr id="512" name="【保健センター・保健所】&#10;一人当たり面積該当値テキスト">
          <a:extLst>
            <a:ext uri="{FF2B5EF4-FFF2-40B4-BE49-F238E27FC236}">
              <a16:creationId xmlns:a16="http://schemas.microsoft.com/office/drawing/2014/main" xmlns="" id="{FF00A45D-63A1-4E6C-BF6D-2DEC589E82A4}"/>
            </a:ext>
          </a:extLst>
        </xdr:cNvPr>
        <xdr:cNvSpPr txBox="1"/>
      </xdr:nvSpPr>
      <xdr:spPr>
        <a:xfrm>
          <a:off x="22199600" y="108407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124460</xdr:rowOff>
    </xdr:from>
    <xdr:to>
      <xdr:col>112</xdr:col>
      <xdr:colOff>38100</xdr:colOff>
      <xdr:row>64</xdr:row>
      <xdr:rowOff>54610</xdr:rowOff>
    </xdr:to>
    <xdr:sp macro="" textlink="">
      <xdr:nvSpPr>
        <xdr:cNvPr id="513" name="楕円 512">
          <a:extLst>
            <a:ext uri="{FF2B5EF4-FFF2-40B4-BE49-F238E27FC236}">
              <a16:creationId xmlns:a16="http://schemas.microsoft.com/office/drawing/2014/main" xmlns="" id="{2A7EEF25-06CF-4EB2-AE78-37085C745C97}"/>
            </a:ext>
          </a:extLst>
        </xdr:cNvPr>
        <xdr:cNvSpPr/>
      </xdr:nvSpPr>
      <xdr:spPr>
        <a:xfrm>
          <a:off x="21272500" y="10925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3810</xdr:rowOff>
    </xdr:from>
    <xdr:to>
      <xdr:col>116</xdr:col>
      <xdr:colOff>63500</xdr:colOff>
      <xdr:row>64</xdr:row>
      <xdr:rowOff>3810</xdr:rowOff>
    </xdr:to>
    <xdr:cxnSp macro="">
      <xdr:nvCxnSpPr>
        <xdr:cNvPr id="514" name="直線コネクタ 513">
          <a:extLst>
            <a:ext uri="{FF2B5EF4-FFF2-40B4-BE49-F238E27FC236}">
              <a16:creationId xmlns:a16="http://schemas.microsoft.com/office/drawing/2014/main" xmlns="" id="{0A1636CF-D9E9-47D1-9496-A148799B676A}"/>
            </a:ext>
          </a:extLst>
        </xdr:cNvPr>
        <xdr:cNvCxnSpPr/>
      </xdr:nvCxnSpPr>
      <xdr:spPr>
        <a:xfrm>
          <a:off x="21323300" y="109766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128270</xdr:rowOff>
    </xdr:from>
    <xdr:to>
      <xdr:col>107</xdr:col>
      <xdr:colOff>101600</xdr:colOff>
      <xdr:row>64</xdr:row>
      <xdr:rowOff>58420</xdr:rowOff>
    </xdr:to>
    <xdr:sp macro="" textlink="">
      <xdr:nvSpPr>
        <xdr:cNvPr id="515" name="楕円 514">
          <a:extLst>
            <a:ext uri="{FF2B5EF4-FFF2-40B4-BE49-F238E27FC236}">
              <a16:creationId xmlns:a16="http://schemas.microsoft.com/office/drawing/2014/main" xmlns="" id="{C60DF65A-6F38-4BC9-8D2E-7E26BF7BB8A5}"/>
            </a:ext>
          </a:extLst>
        </xdr:cNvPr>
        <xdr:cNvSpPr/>
      </xdr:nvSpPr>
      <xdr:spPr>
        <a:xfrm>
          <a:off x="20383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3810</xdr:rowOff>
    </xdr:from>
    <xdr:to>
      <xdr:col>111</xdr:col>
      <xdr:colOff>177800</xdr:colOff>
      <xdr:row>64</xdr:row>
      <xdr:rowOff>7620</xdr:rowOff>
    </xdr:to>
    <xdr:cxnSp macro="">
      <xdr:nvCxnSpPr>
        <xdr:cNvPr id="516" name="直線コネクタ 515">
          <a:extLst>
            <a:ext uri="{FF2B5EF4-FFF2-40B4-BE49-F238E27FC236}">
              <a16:creationId xmlns:a16="http://schemas.microsoft.com/office/drawing/2014/main" xmlns="" id="{E337B469-B6F4-463E-A4F5-713891482C65}"/>
            </a:ext>
          </a:extLst>
        </xdr:cNvPr>
        <xdr:cNvCxnSpPr/>
      </xdr:nvCxnSpPr>
      <xdr:spPr>
        <a:xfrm flipV="1">
          <a:off x="20434300" y="109766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128270</xdr:rowOff>
    </xdr:from>
    <xdr:to>
      <xdr:col>102</xdr:col>
      <xdr:colOff>165100</xdr:colOff>
      <xdr:row>64</xdr:row>
      <xdr:rowOff>58420</xdr:rowOff>
    </xdr:to>
    <xdr:sp macro="" textlink="">
      <xdr:nvSpPr>
        <xdr:cNvPr id="517" name="楕円 516">
          <a:extLst>
            <a:ext uri="{FF2B5EF4-FFF2-40B4-BE49-F238E27FC236}">
              <a16:creationId xmlns:a16="http://schemas.microsoft.com/office/drawing/2014/main" xmlns="" id="{B05539D4-87AA-4BF3-B3BC-4263882C6B8C}"/>
            </a:ext>
          </a:extLst>
        </xdr:cNvPr>
        <xdr:cNvSpPr/>
      </xdr:nvSpPr>
      <xdr:spPr>
        <a:xfrm>
          <a:off x="19494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7620</xdr:rowOff>
    </xdr:from>
    <xdr:to>
      <xdr:col>107</xdr:col>
      <xdr:colOff>50800</xdr:colOff>
      <xdr:row>64</xdr:row>
      <xdr:rowOff>7620</xdr:rowOff>
    </xdr:to>
    <xdr:cxnSp macro="">
      <xdr:nvCxnSpPr>
        <xdr:cNvPr id="518" name="直線コネクタ 517">
          <a:extLst>
            <a:ext uri="{FF2B5EF4-FFF2-40B4-BE49-F238E27FC236}">
              <a16:creationId xmlns:a16="http://schemas.microsoft.com/office/drawing/2014/main" xmlns="" id="{7675A008-6DE2-4255-BE2D-85D1B24231FB}"/>
            </a:ext>
          </a:extLst>
        </xdr:cNvPr>
        <xdr:cNvCxnSpPr/>
      </xdr:nvCxnSpPr>
      <xdr:spPr>
        <a:xfrm>
          <a:off x="19545300" y="1098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128270</xdr:rowOff>
    </xdr:from>
    <xdr:to>
      <xdr:col>98</xdr:col>
      <xdr:colOff>38100</xdr:colOff>
      <xdr:row>64</xdr:row>
      <xdr:rowOff>58420</xdr:rowOff>
    </xdr:to>
    <xdr:sp macro="" textlink="">
      <xdr:nvSpPr>
        <xdr:cNvPr id="519" name="楕円 518">
          <a:extLst>
            <a:ext uri="{FF2B5EF4-FFF2-40B4-BE49-F238E27FC236}">
              <a16:creationId xmlns:a16="http://schemas.microsoft.com/office/drawing/2014/main" xmlns="" id="{5D5A2C3E-71A7-45A6-B4E6-6F72C9DA2B8E}"/>
            </a:ext>
          </a:extLst>
        </xdr:cNvPr>
        <xdr:cNvSpPr/>
      </xdr:nvSpPr>
      <xdr:spPr>
        <a:xfrm>
          <a:off x="18605500" y="1092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7620</xdr:rowOff>
    </xdr:from>
    <xdr:to>
      <xdr:col>102</xdr:col>
      <xdr:colOff>114300</xdr:colOff>
      <xdr:row>64</xdr:row>
      <xdr:rowOff>7620</xdr:rowOff>
    </xdr:to>
    <xdr:cxnSp macro="">
      <xdr:nvCxnSpPr>
        <xdr:cNvPr id="520" name="直線コネクタ 519">
          <a:extLst>
            <a:ext uri="{FF2B5EF4-FFF2-40B4-BE49-F238E27FC236}">
              <a16:creationId xmlns:a16="http://schemas.microsoft.com/office/drawing/2014/main" xmlns="" id="{1CBB7071-C7D9-4128-AA80-122AC63C6CD2}"/>
            </a:ext>
          </a:extLst>
        </xdr:cNvPr>
        <xdr:cNvCxnSpPr/>
      </xdr:nvCxnSpPr>
      <xdr:spPr>
        <a:xfrm>
          <a:off x="18656300" y="109804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158767</xdr:rowOff>
    </xdr:from>
    <xdr:ext cx="469744" cy="259045"/>
    <xdr:sp macro="" textlink="">
      <xdr:nvSpPr>
        <xdr:cNvPr id="521" name="n_1aveValue【保健センター・保健所】&#10;一人当たり面積">
          <a:extLst>
            <a:ext uri="{FF2B5EF4-FFF2-40B4-BE49-F238E27FC236}">
              <a16:creationId xmlns:a16="http://schemas.microsoft.com/office/drawing/2014/main" xmlns="" id="{7A824FD2-2CC6-4E18-ADDE-A6EB29901EFC}"/>
            </a:ext>
          </a:extLst>
        </xdr:cNvPr>
        <xdr:cNvSpPr txBox="1"/>
      </xdr:nvSpPr>
      <xdr:spPr>
        <a:xfrm>
          <a:off x="21075727" y="10274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162577</xdr:rowOff>
    </xdr:from>
    <xdr:ext cx="469744" cy="259045"/>
    <xdr:sp macro="" textlink="">
      <xdr:nvSpPr>
        <xdr:cNvPr id="522" name="n_2aveValue【保健センター・保健所】&#10;一人当たり面積">
          <a:extLst>
            <a:ext uri="{FF2B5EF4-FFF2-40B4-BE49-F238E27FC236}">
              <a16:creationId xmlns:a16="http://schemas.microsoft.com/office/drawing/2014/main" xmlns="" id="{9218B240-BD77-406A-BC9B-3F1CC4CD897C}"/>
            </a:ext>
          </a:extLst>
        </xdr:cNvPr>
        <xdr:cNvSpPr txBox="1"/>
      </xdr:nvSpPr>
      <xdr:spPr>
        <a:xfrm>
          <a:off x="20199427" y="10278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154957</xdr:rowOff>
    </xdr:from>
    <xdr:ext cx="469744" cy="259045"/>
    <xdr:sp macro="" textlink="">
      <xdr:nvSpPr>
        <xdr:cNvPr id="523" name="n_3aveValue【保健センター・保健所】&#10;一人当たり面積">
          <a:extLst>
            <a:ext uri="{FF2B5EF4-FFF2-40B4-BE49-F238E27FC236}">
              <a16:creationId xmlns:a16="http://schemas.microsoft.com/office/drawing/2014/main" xmlns="" id="{885B51C6-BB32-4C9E-AA7C-800F79F7A258}"/>
            </a:ext>
          </a:extLst>
        </xdr:cNvPr>
        <xdr:cNvSpPr txBox="1"/>
      </xdr:nvSpPr>
      <xdr:spPr>
        <a:xfrm>
          <a:off x="19310427" y="1027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59</xdr:row>
      <xdr:rowOff>166387</xdr:rowOff>
    </xdr:from>
    <xdr:ext cx="469744" cy="259045"/>
    <xdr:sp macro="" textlink="">
      <xdr:nvSpPr>
        <xdr:cNvPr id="524" name="n_4aveValue【保健センター・保健所】&#10;一人当たり面積">
          <a:extLst>
            <a:ext uri="{FF2B5EF4-FFF2-40B4-BE49-F238E27FC236}">
              <a16:creationId xmlns:a16="http://schemas.microsoft.com/office/drawing/2014/main" xmlns="" id="{AF879123-2CBE-4DF3-A5E6-62BC44F0139E}"/>
            </a:ext>
          </a:extLst>
        </xdr:cNvPr>
        <xdr:cNvSpPr txBox="1"/>
      </xdr:nvSpPr>
      <xdr:spPr>
        <a:xfrm>
          <a:off x="18421427" y="1028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45737</xdr:rowOff>
    </xdr:from>
    <xdr:ext cx="469744" cy="259045"/>
    <xdr:sp macro="" textlink="">
      <xdr:nvSpPr>
        <xdr:cNvPr id="525" name="n_1mainValue【保健センター・保健所】&#10;一人当たり面積">
          <a:extLst>
            <a:ext uri="{FF2B5EF4-FFF2-40B4-BE49-F238E27FC236}">
              <a16:creationId xmlns:a16="http://schemas.microsoft.com/office/drawing/2014/main" xmlns="" id="{E7ECB321-DEA5-4FCD-9B38-324CADC90E24}"/>
            </a:ext>
          </a:extLst>
        </xdr:cNvPr>
        <xdr:cNvSpPr txBox="1"/>
      </xdr:nvSpPr>
      <xdr:spPr>
        <a:xfrm>
          <a:off x="21075727" y="1101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49547</xdr:rowOff>
    </xdr:from>
    <xdr:ext cx="469744" cy="259045"/>
    <xdr:sp macro="" textlink="">
      <xdr:nvSpPr>
        <xdr:cNvPr id="526" name="n_2mainValue【保健センター・保健所】&#10;一人当たり面積">
          <a:extLst>
            <a:ext uri="{FF2B5EF4-FFF2-40B4-BE49-F238E27FC236}">
              <a16:creationId xmlns:a16="http://schemas.microsoft.com/office/drawing/2014/main" xmlns="" id="{5F61AB4A-5B21-4821-81CE-CAF68FB66F37}"/>
            </a:ext>
          </a:extLst>
        </xdr:cNvPr>
        <xdr:cNvSpPr txBox="1"/>
      </xdr:nvSpPr>
      <xdr:spPr>
        <a:xfrm>
          <a:off x="20199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49547</xdr:rowOff>
    </xdr:from>
    <xdr:ext cx="469744" cy="259045"/>
    <xdr:sp macro="" textlink="">
      <xdr:nvSpPr>
        <xdr:cNvPr id="527" name="n_3mainValue【保健センター・保健所】&#10;一人当たり面積">
          <a:extLst>
            <a:ext uri="{FF2B5EF4-FFF2-40B4-BE49-F238E27FC236}">
              <a16:creationId xmlns:a16="http://schemas.microsoft.com/office/drawing/2014/main" xmlns="" id="{C9D8D997-BB26-40FE-B7A0-F2C80234BA95}"/>
            </a:ext>
          </a:extLst>
        </xdr:cNvPr>
        <xdr:cNvSpPr txBox="1"/>
      </xdr:nvSpPr>
      <xdr:spPr>
        <a:xfrm>
          <a:off x="19310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49547</xdr:rowOff>
    </xdr:from>
    <xdr:ext cx="469744" cy="259045"/>
    <xdr:sp macro="" textlink="">
      <xdr:nvSpPr>
        <xdr:cNvPr id="528" name="n_4mainValue【保健センター・保健所】&#10;一人当たり面積">
          <a:extLst>
            <a:ext uri="{FF2B5EF4-FFF2-40B4-BE49-F238E27FC236}">
              <a16:creationId xmlns:a16="http://schemas.microsoft.com/office/drawing/2014/main" xmlns="" id="{85720D70-E183-4B13-B008-15E3E8A80761}"/>
            </a:ext>
          </a:extLst>
        </xdr:cNvPr>
        <xdr:cNvSpPr txBox="1"/>
      </xdr:nvSpPr>
      <xdr:spPr>
        <a:xfrm>
          <a:off x="18421427" y="1102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9" name="正方形/長方形 528">
          <a:extLst>
            <a:ext uri="{FF2B5EF4-FFF2-40B4-BE49-F238E27FC236}">
              <a16:creationId xmlns:a16="http://schemas.microsoft.com/office/drawing/2014/main" xmlns="" id="{9D165469-C4BA-45EF-B0D1-F338AB628627}"/>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30" name="正方形/長方形 529">
          <a:extLst>
            <a:ext uri="{FF2B5EF4-FFF2-40B4-BE49-F238E27FC236}">
              <a16:creationId xmlns:a16="http://schemas.microsoft.com/office/drawing/2014/main" xmlns="" id="{C441FC37-3C06-4E5C-88F2-0EA7A5CEEDBE}"/>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31" name="正方形/長方形 530">
          <a:extLst>
            <a:ext uri="{FF2B5EF4-FFF2-40B4-BE49-F238E27FC236}">
              <a16:creationId xmlns:a16="http://schemas.microsoft.com/office/drawing/2014/main" xmlns="" id="{72ADBF13-8293-4993-BD37-6CEEF43B1FE7}"/>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32" name="正方形/長方形 531">
          <a:extLst>
            <a:ext uri="{FF2B5EF4-FFF2-40B4-BE49-F238E27FC236}">
              <a16:creationId xmlns:a16="http://schemas.microsoft.com/office/drawing/2014/main" xmlns="" id="{B92CF670-F8F5-43BE-8052-4CC93B4B9884}"/>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3" name="正方形/長方形 532">
          <a:extLst>
            <a:ext uri="{FF2B5EF4-FFF2-40B4-BE49-F238E27FC236}">
              <a16:creationId xmlns:a16="http://schemas.microsoft.com/office/drawing/2014/main" xmlns="" id="{E4370780-F37A-4920-84FE-38906E6C321D}"/>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4" name="正方形/長方形 533">
          <a:extLst>
            <a:ext uri="{FF2B5EF4-FFF2-40B4-BE49-F238E27FC236}">
              <a16:creationId xmlns:a16="http://schemas.microsoft.com/office/drawing/2014/main" xmlns="" id="{759E5E9A-2B13-481F-8253-6CDED4C6F74E}"/>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5" name="正方形/長方形 534">
          <a:extLst>
            <a:ext uri="{FF2B5EF4-FFF2-40B4-BE49-F238E27FC236}">
              <a16:creationId xmlns:a16="http://schemas.microsoft.com/office/drawing/2014/main" xmlns="" id="{850851EC-05F6-4E6C-B486-322082C849CA}"/>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6" name="正方形/長方形 535">
          <a:extLst>
            <a:ext uri="{FF2B5EF4-FFF2-40B4-BE49-F238E27FC236}">
              <a16:creationId xmlns:a16="http://schemas.microsoft.com/office/drawing/2014/main" xmlns="" id="{66E86DEB-D616-4B92-8683-C9E53BF08D4F}"/>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7" name="テキスト ボックス 536">
          <a:extLst>
            <a:ext uri="{FF2B5EF4-FFF2-40B4-BE49-F238E27FC236}">
              <a16:creationId xmlns:a16="http://schemas.microsoft.com/office/drawing/2014/main" xmlns="" id="{9CF5EC49-0DF8-4E6E-A8FD-BA0220A857E6}"/>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8" name="直線コネクタ 537">
          <a:extLst>
            <a:ext uri="{FF2B5EF4-FFF2-40B4-BE49-F238E27FC236}">
              <a16:creationId xmlns:a16="http://schemas.microsoft.com/office/drawing/2014/main" xmlns="" id="{14E322F2-C48C-4BAB-9790-C6C7533EEB8F}"/>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9" name="テキスト ボックス 538">
          <a:extLst>
            <a:ext uri="{FF2B5EF4-FFF2-40B4-BE49-F238E27FC236}">
              <a16:creationId xmlns:a16="http://schemas.microsoft.com/office/drawing/2014/main" xmlns="" id="{4779861A-18B9-4F9E-BED1-80789A9CB63B}"/>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540" name="直線コネクタ 539">
          <a:extLst>
            <a:ext uri="{FF2B5EF4-FFF2-40B4-BE49-F238E27FC236}">
              <a16:creationId xmlns:a16="http://schemas.microsoft.com/office/drawing/2014/main" xmlns="" id="{394114F6-510E-4662-8154-643BB1D824AF}"/>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541" name="テキスト ボックス 540">
          <a:extLst>
            <a:ext uri="{FF2B5EF4-FFF2-40B4-BE49-F238E27FC236}">
              <a16:creationId xmlns:a16="http://schemas.microsoft.com/office/drawing/2014/main" xmlns="" id="{EDDDCE90-78BE-4F7D-9C04-5B2E3C066CB8}"/>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542" name="直線コネクタ 541">
          <a:extLst>
            <a:ext uri="{FF2B5EF4-FFF2-40B4-BE49-F238E27FC236}">
              <a16:creationId xmlns:a16="http://schemas.microsoft.com/office/drawing/2014/main" xmlns="" id="{E49669A7-F87D-4A0B-9988-258045719911}"/>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543" name="テキスト ボックス 542">
          <a:extLst>
            <a:ext uri="{FF2B5EF4-FFF2-40B4-BE49-F238E27FC236}">
              <a16:creationId xmlns:a16="http://schemas.microsoft.com/office/drawing/2014/main" xmlns="" id="{F0365112-9DB2-48A5-9120-7E727EECEE1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544" name="直線コネクタ 543">
          <a:extLst>
            <a:ext uri="{FF2B5EF4-FFF2-40B4-BE49-F238E27FC236}">
              <a16:creationId xmlns:a16="http://schemas.microsoft.com/office/drawing/2014/main" xmlns="" id="{A7097DCB-4CE7-4D53-8C13-0D47BC5C9B82}"/>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545" name="テキスト ボックス 544">
          <a:extLst>
            <a:ext uri="{FF2B5EF4-FFF2-40B4-BE49-F238E27FC236}">
              <a16:creationId xmlns:a16="http://schemas.microsoft.com/office/drawing/2014/main" xmlns="" id="{89168095-95D4-44FE-A644-D553C6A8CC77}"/>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546" name="直線コネクタ 545">
          <a:extLst>
            <a:ext uri="{FF2B5EF4-FFF2-40B4-BE49-F238E27FC236}">
              <a16:creationId xmlns:a16="http://schemas.microsoft.com/office/drawing/2014/main" xmlns="" id="{AAAE24C4-CC29-433D-9056-477B6615AB27}"/>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547" name="テキスト ボックス 546">
          <a:extLst>
            <a:ext uri="{FF2B5EF4-FFF2-40B4-BE49-F238E27FC236}">
              <a16:creationId xmlns:a16="http://schemas.microsoft.com/office/drawing/2014/main" xmlns="" id="{DF40D05D-BD33-430E-8164-93952EA59804}"/>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548" name="直線コネクタ 547">
          <a:extLst>
            <a:ext uri="{FF2B5EF4-FFF2-40B4-BE49-F238E27FC236}">
              <a16:creationId xmlns:a16="http://schemas.microsoft.com/office/drawing/2014/main" xmlns="" id="{FF338E64-5F49-4C68-8C89-E6AD120FC479}"/>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549" name="テキスト ボックス 548">
          <a:extLst>
            <a:ext uri="{FF2B5EF4-FFF2-40B4-BE49-F238E27FC236}">
              <a16:creationId xmlns:a16="http://schemas.microsoft.com/office/drawing/2014/main" xmlns="" id="{FD10F288-E9C9-40A7-9D22-19030EBCE5BF}"/>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550" name="直線コネクタ 549">
          <a:extLst>
            <a:ext uri="{FF2B5EF4-FFF2-40B4-BE49-F238E27FC236}">
              <a16:creationId xmlns:a16="http://schemas.microsoft.com/office/drawing/2014/main" xmlns="" id="{A1C7B586-E92F-4528-AD61-E5AC06EE0E4C}"/>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551" name="テキスト ボックス 550">
          <a:extLst>
            <a:ext uri="{FF2B5EF4-FFF2-40B4-BE49-F238E27FC236}">
              <a16:creationId xmlns:a16="http://schemas.microsoft.com/office/drawing/2014/main" xmlns="" id="{ED73EA93-4C23-4FB4-9C2B-D3B9BE45FE43}"/>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52" name="直線コネクタ 551">
          <a:extLst>
            <a:ext uri="{FF2B5EF4-FFF2-40B4-BE49-F238E27FC236}">
              <a16:creationId xmlns:a16="http://schemas.microsoft.com/office/drawing/2014/main" xmlns="" id="{9612F459-7711-4080-8B27-34D9FC446DB4}"/>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53" name="【消防施設】&#10;有形固定資産減価償却率グラフ枠">
          <a:extLst>
            <a:ext uri="{FF2B5EF4-FFF2-40B4-BE49-F238E27FC236}">
              <a16:creationId xmlns:a16="http://schemas.microsoft.com/office/drawing/2014/main" xmlns="" id="{E1189970-4B2E-422B-A273-D917555D3166}"/>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101781</xdr:rowOff>
    </xdr:from>
    <xdr:to>
      <xdr:col>85</xdr:col>
      <xdr:colOff>126364</xdr:colOff>
      <xdr:row>86</xdr:row>
      <xdr:rowOff>57694</xdr:rowOff>
    </xdr:to>
    <xdr:cxnSp macro="">
      <xdr:nvCxnSpPr>
        <xdr:cNvPr id="554" name="直線コネクタ 553">
          <a:extLst>
            <a:ext uri="{FF2B5EF4-FFF2-40B4-BE49-F238E27FC236}">
              <a16:creationId xmlns:a16="http://schemas.microsoft.com/office/drawing/2014/main" xmlns="" id="{FD0F7A44-1647-43BB-BD9B-94C85274B0D9}"/>
            </a:ext>
          </a:extLst>
        </xdr:cNvPr>
        <xdr:cNvCxnSpPr/>
      </xdr:nvCxnSpPr>
      <xdr:spPr>
        <a:xfrm flipV="1">
          <a:off x="16318864" y="13474881"/>
          <a:ext cx="0" cy="13275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61521</xdr:rowOff>
    </xdr:from>
    <xdr:ext cx="405111" cy="259045"/>
    <xdr:sp macro="" textlink="">
      <xdr:nvSpPr>
        <xdr:cNvPr id="555" name="【消防施設】&#10;有形固定資産減価償却率最小値テキスト">
          <a:extLst>
            <a:ext uri="{FF2B5EF4-FFF2-40B4-BE49-F238E27FC236}">
              <a16:creationId xmlns:a16="http://schemas.microsoft.com/office/drawing/2014/main" xmlns="" id="{308A6CCD-DC9A-4366-89DB-6E0A94ADAD63}"/>
            </a:ext>
          </a:extLst>
        </xdr:cNvPr>
        <xdr:cNvSpPr txBox="1"/>
      </xdr:nvSpPr>
      <xdr:spPr>
        <a:xfrm>
          <a:off x="16357600" y="14806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57694</xdr:rowOff>
    </xdr:from>
    <xdr:to>
      <xdr:col>86</xdr:col>
      <xdr:colOff>25400</xdr:colOff>
      <xdr:row>86</xdr:row>
      <xdr:rowOff>57694</xdr:rowOff>
    </xdr:to>
    <xdr:cxnSp macro="">
      <xdr:nvCxnSpPr>
        <xdr:cNvPr id="556" name="直線コネクタ 555">
          <a:extLst>
            <a:ext uri="{FF2B5EF4-FFF2-40B4-BE49-F238E27FC236}">
              <a16:creationId xmlns:a16="http://schemas.microsoft.com/office/drawing/2014/main" xmlns="" id="{FEA57085-0631-4DB5-AB9F-3FB6A246B6D8}"/>
            </a:ext>
          </a:extLst>
        </xdr:cNvPr>
        <xdr:cNvCxnSpPr/>
      </xdr:nvCxnSpPr>
      <xdr:spPr>
        <a:xfrm>
          <a:off x="16230600" y="148023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48458</xdr:rowOff>
    </xdr:from>
    <xdr:ext cx="405111" cy="259045"/>
    <xdr:sp macro="" textlink="">
      <xdr:nvSpPr>
        <xdr:cNvPr id="557" name="【消防施設】&#10;有形固定資産減価償却率最大値テキスト">
          <a:extLst>
            <a:ext uri="{FF2B5EF4-FFF2-40B4-BE49-F238E27FC236}">
              <a16:creationId xmlns:a16="http://schemas.microsoft.com/office/drawing/2014/main" xmlns="" id="{7BBD015F-E54B-4ADA-8985-B3E2A5F337C9}"/>
            </a:ext>
          </a:extLst>
        </xdr:cNvPr>
        <xdr:cNvSpPr txBox="1"/>
      </xdr:nvSpPr>
      <xdr:spPr>
        <a:xfrm>
          <a:off x="16357600" y="132501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101781</xdr:rowOff>
    </xdr:from>
    <xdr:to>
      <xdr:col>86</xdr:col>
      <xdr:colOff>25400</xdr:colOff>
      <xdr:row>78</xdr:row>
      <xdr:rowOff>101781</xdr:rowOff>
    </xdr:to>
    <xdr:cxnSp macro="">
      <xdr:nvCxnSpPr>
        <xdr:cNvPr id="558" name="直線コネクタ 557">
          <a:extLst>
            <a:ext uri="{FF2B5EF4-FFF2-40B4-BE49-F238E27FC236}">
              <a16:creationId xmlns:a16="http://schemas.microsoft.com/office/drawing/2014/main" xmlns="" id="{7B18A6A8-98DA-4207-9451-6E829E89BAF2}"/>
            </a:ext>
          </a:extLst>
        </xdr:cNvPr>
        <xdr:cNvCxnSpPr/>
      </xdr:nvCxnSpPr>
      <xdr:spPr>
        <a:xfrm>
          <a:off x="16230600" y="13474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80390</xdr:rowOff>
    </xdr:from>
    <xdr:ext cx="405111" cy="259045"/>
    <xdr:sp macro="" textlink="">
      <xdr:nvSpPr>
        <xdr:cNvPr id="559" name="【消防施設】&#10;有形固定資産減価償却率平均値テキスト">
          <a:extLst>
            <a:ext uri="{FF2B5EF4-FFF2-40B4-BE49-F238E27FC236}">
              <a16:creationId xmlns:a16="http://schemas.microsoft.com/office/drawing/2014/main" xmlns="" id="{1208B9FF-AA9B-4DBE-B0CC-270DE6E69053}"/>
            </a:ext>
          </a:extLst>
        </xdr:cNvPr>
        <xdr:cNvSpPr txBox="1"/>
      </xdr:nvSpPr>
      <xdr:spPr>
        <a:xfrm>
          <a:off x="16357600" y="1396784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57513</xdr:rowOff>
    </xdr:from>
    <xdr:to>
      <xdr:col>85</xdr:col>
      <xdr:colOff>177800</xdr:colOff>
      <xdr:row>82</xdr:row>
      <xdr:rowOff>159113</xdr:rowOff>
    </xdr:to>
    <xdr:sp macro="" textlink="">
      <xdr:nvSpPr>
        <xdr:cNvPr id="560" name="フローチャート: 判断 559">
          <a:extLst>
            <a:ext uri="{FF2B5EF4-FFF2-40B4-BE49-F238E27FC236}">
              <a16:creationId xmlns:a16="http://schemas.microsoft.com/office/drawing/2014/main" xmlns="" id="{8A6D871D-4E88-4CBE-B441-6AC3D0AA3393}"/>
            </a:ext>
          </a:extLst>
        </xdr:cNvPr>
        <xdr:cNvSpPr/>
      </xdr:nvSpPr>
      <xdr:spPr>
        <a:xfrm>
          <a:off x="16268700" y="1411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108131</xdr:rowOff>
    </xdr:from>
    <xdr:to>
      <xdr:col>81</xdr:col>
      <xdr:colOff>101600</xdr:colOff>
      <xdr:row>83</xdr:row>
      <xdr:rowOff>38281</xdr:rowOff>
    </xdr:to>
    <xdr:sp macro="" textlink="">
      <xdr:nvSpPr>
        <xdr:cNvPr id="561" name="フローチャート: 判断 560">
          <a:extLst>
            <a:ext uri="{FF2B5EF4-FFF2-40B4-BE49-F238E27FC236}">
              <a16:creationId xmlns:a16="http://schemas.microsoft.com/office/drawing/2014/main" xmlns="" id="{DAE35042-25F3-4FA6-BDB6-2E469F0590D2}"/>
            </a:ext>
          </a:extLst>
        </xdr:cNvPr>
        <xdr:cNvSpPr/>
      </xdr:nvSpPr>
      <xdr:spPr>
        <a:xfrm>
          <a:off x="154305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54248</xdr:rowOff>
    </xdr:from>
    <xdr:to>
      <xdr:col>76</xdr:col>
      <xdr:colOff>165100</xdr:colOff>
      <xdr:row>82</xdr:row>
      <xdr:rowOff>155848</xdr:rowOff>
    </xdr:to>
    <xdr:sp macro="" textlink="">
      <xdr:nvSpPr>
        <xdr:cNvPr id="562" name="フローチャート: 判断 561">
          <a:extLst>
            <a:ext uri="{FF2B5EF4-FFF2-40B4-BE49-F238E27FC236}">
              <a16:creationId xmlns:a16="http://schemas.microsoft.com/office/drawing/2014/main" xmlns="" id="{8FEA4638-4F5A-40CF-9E49-1C1911E6D744}"/>
            </a:ext>
          </a:extLst>
        </xdr:cNvPr>
        <xdr:cNvSpPr/>
      </xdr:nvSpPr>
      <xdr:spPr>
        <a:xfrm>
          <a:off x="14541500" y="14113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52614</xdr:rowOff>
    </xdr:from>
    <xdr:to>
      <xdr:col>72</xdr:col>
      <xdr:colOff>38100</xdr:colOff>
      <xdr:row>82</xdr:row>
      <xdr:rowOff>154214</xdr:rowOff>
    </xdr:to>
    <xdr:sp macro="" textlink="">
      <xdr:nvSpPr>
        <xdr:cNvPr id="563" name="フローチャート: 判断 562">
          <a:extLst>
            <a:ext uri="{FF2B5EF4-FFF2-40B4-BE49-F238E27FC236}">
              <a16:creationId xmlns:a16="http://schemas.microsoft.com/office/drawing/2014/main" xmlns="" id="{094BD891-05FE-451D-A261-A4E6216EADF2}"/>
            </a:ext>
          </a:extLst>
        </xdr:cNvPr>
        <xdr:cNvSpPr/>
      </xdr:nvSpPr>
      <xdr:spPr>
        <a:xfrm>
          <a:off x="13652500" y="1411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99968</xdr:rowOff>
    </xdr:from>
    <xdr:to>
      <xdr:col>67</xdr:col>
      <xdr:colOff>101600</xdr:colOff>
      <xdr:row>83</xdr:row>
      <xdr:rowOff>30118</xdr:rowOff>
    </xdr:to>
    <xdr:sp macro="" textlink="">
      <xdr:nvSpPr>
        <xdr:cNvPr id="564" name="フローチャート: 判断 563">
          <a:extLst>
            <a:ext uri="{FF2B5EF4-FFF2-40B4-BE49-F238E27FC236}">
              <a16:creationId xmlns:a16="http://schemas.microsoft.com/office/drawing/2014/main" xmlns="" id="{1B0D813C-4A81-4976-B6B4-3FD0CD8585F6}"/>
            </a:ext>
          </a:extLst>
        </xdr:cNvPr>
        <xdr:cNvSpPr/>
      </xdr:nvSpPr>
      <xdr:spPr>
        <a:xfrm>
          <a:off x="12763500" y="1415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5" name="テキスト ボックス 564">
          <a:extLst>
            <a:ext uri="{FF2B5EF4-FFF2-40B4-BE49-F238E27FC236}">
              <a16:creationId xmlns:a16="http://schemas.microsoft.com/office/drawing/2014/main" xmlns="" id="{90914DB8-4CF6-4792-950D-8F4F4C695366}"/>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6" name="テキスト ボックス 565">
          <a:extLst>
            <a:ext uri="{FF2B5EF4-FFF2-40B4-BE49-F238E27FC236}">
              <a16:creationId xmlns:a16="http://schemas.microsoft.com/office/drawing/2014/main" xmlns="" id="{08D6E9B9-1CDF-46DD-9DBC-E4BAF9F073B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7" name="テキスト ボックス 566">
          <a:extLst>
            <a:ext uri="{FF2B5EF4-FFF2-40B4-BE49-F238E27FC236}">
              <a16:creationId xmlns:a16="http://schemas.microsoft.com/office/drawing/2014/main" xmlns="" id="{8ACE6922-C8C4-46A4-8A86-69ACA92DB811}"/>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8" name="テキスト ボックス 567">
          <a:extLst>
            <a:ext uri="{FF2B5EF4-FFF2-40B4-BE49-F238E27FC236}">
              <a16:creationId xmlns:a16="http://schemas.microsoft.com/office/drawing/2014/main" xmlns="" id="{41609D32-46BC-434C-A5DB-24145B737DCC}"/>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9" name="テキスト ボックス 568">
          <a:extLst>
            <a:ext uri="{FF2B5EF4-FFF2-40B4-BE49-F238E27FC236}">
              <a16:creationId xmlns:a16="http://schemas.microsoft.com/office/drawing/2014/main" xmlns="" id="{9DF3B16D-BEA4-40BA-8663-9630F1D8FB9D}"/>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49349</xdr:rowOff>
    </xdr:from>
    <xdr:to>
      <xdr:col>85</xdr:col>
      <xdr:colOff>177800</xdr:colOff>
      <xdr:row>84</xdr:row>
      <xdr:rowOff>150949</xdr:rowOff>
    </xdr:to>
    <xdr:sp macro="" textlink="">
      <xdr:nvSpPr>
        <xdr:cNvPr id="570" name="楕円 569">
          <a:extLst>
            <a:ext uri="{FF2B5EF4-FFF2-40B4-BE49-F238E27FC236}">
              <a16:creationId xmlns:a16="http://schemas.microsoft.com/office/drawing/2014/main" xmlns="" id="{B75C8727-9DE1-4B30-94CE-95F80E88E8EB}"/>
            </a:ext>
          </a:extLst>
        </xdr:cNvPr>
        <xdr:cNvSpPr/>
      </xdr:nvSpPr>
      <xdr:spPr>
        <a:xfrm>
          <a:off x="16268700" y="1445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27776</xdr:rowOff>
    </xdr:from>
    <xdr:ext cx="405111" cy="259045"/>
    <xdr:sp macro="" textlink="">
      <xdr:nvSpPr>
        <xdr:cNvPr id="571" name="【消防施設】&#10;有形固定資産減価償却率該当値テキスト">
          <a:extLst>
            <a:ext uri="{FF2B5EF4-FFF2-40B4-BE49-F238E27FC236}">
              <a16:creationId xmlns:a16="http://schemas.microsoft.com/office/drawing/2014/main" xmlns="" id="{21C1DEF0-A272-421D-9786-2428C1BB170F}"/>
            </a:ext>
          </a:extLst>
        </xdr:cNvPr>
        <xdr:cNvSpPr txBox="1"/>
      </xdr:nvSpPr>
      <xdr:spPr>
        <a:xfrm>
          <a:off x="16357600" y="144295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21589</xdr:rowOff>
    </xdr:from>
    <xdr:to>
      <xdr:col>81</xdr:col>
      <xdr:colOff>101600</xdr:colOff>
      <xdr:row>84</xdr:row>
      <xdr:rowOff>123189</xdr:rowOff>
    </xdr:to>
    <xdr:sp macro="" textlink="">
      <xdr:nvSpPr>
        <xdr:cNvPr id="572" name="楕円 571">
          <a:extLst>
            <a:ext uri="{FF2B5EF4-FFF2-40B4-BE49-F238E27FC236}">
              <a16:creationId xmlns:a16="http://schemas.microsoft.com/office/drawing/2014/main" xmlns="" id="{32B12C95-798F-4ACD-9F76-778E1D57A634}"/>
            </a:ext>
          </a:extLst>
        </xdr:cNvPr>
        <xdr:cNvSpPr/>
      </xdr:nvSpPr>
      <xdr:spPr>
        <a:xfrm>
          <a:off x="15430500" y="14423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72389</xdr:rowOff>
    </xdr:from>
    <xdr:to>
      <xdr:col>85</xdr:col>
      <xdr:colOff>127000</xdr:colOff>
      <xdr:row>84</xdr:row>
      <xdr:rowOff>100149</xdr:rowOff>
    </xdr:to>
    <xdr:cxnSp macro="">
      <xdr:nvCxnSpPr>
        <xdr:cNvPr id="573" name="直線コネクタ 572">
          <a:extLst>
            <a:ext uri="{FF2B5EF4-FFF2-40B4-BE49-F238E27FC236}">
              <a16:creationId xmlns:a16="http://schemas.microsoft.com/office/drawing/2014/main" xmlns="" id="{778E071B-8354-42AC-989B-4796317DCC8F}"/>
            </a:ext>
          </a:extLst>
        </xdr:cNvPr>
        <xdr:cNvCxnSpPr/>
      </xdr:nvCxnSpPr>
      <xdr:spPr>
        <a:xfrm>
          <a:off x="15481300" y="14474189"/>
          <a:ext cx="8382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163649</xdr:rowOff>
    </xdr:from>
    <xdr:to>
      <xdr:col>76</xdr:col>
      <xdr:colOff>165100</xdr:colOff>
      <xdr:row>84</xdr:row>
      <xdr:rowOff>93799</xdr:rowOff>
    </xdr:to>
    <xdr:sp macro="" textlink="">
      <xdr:nvSpPr>
        <xdr:cNvPr id="574" name="楕円 573">
          <a:extLst>
            <a:ext uri="{FF2B5EF4-FFF2-40B4-BE49-F238E27FC236}">
              <a16:creationId xmlns:a16="http://schemas.microsoft.com/office/drawing/2014/main" xmlns="" id="{1D74142F-AEBA-4161-A5F6-4B5B8820983E}"/>
            </a:ext>
          </a:extLst>
        </xdr:cNvPr>
        <xdr:cNvSpPr/>
      </xdr:nvSpPr>
      <xdr:spPr>
        <a:xfrm>
          <a:off x="14541500" y="14393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84</xdr:row>
      <xdr:rowOff>42999</xdr:rowOff>
    </xdr:from>
    <xdr:to>
      <xdr:col>81</xdr:col>
      <xdr:colOff>50800</xdr:colOff>
      <xdr:row>84</xdr:row>
      <xdr:rowOff>72389</xdr:rowOff>
    </xdr:to>
    <xdr:cxnSp macro="">
      <xdr:nvCxnSpPr>
        <xdr:cNvPr id="575" name="直線コネクタ 574">
          <a:extLst>
            <a:ext uri="{FF2B5EF4-FFF2-40B4-BE49-F238E27FC236}">
              <a16:creationId xmlns:a16="http://schemas.microsoft.com/office/drawing/2014/main" xmlns="" id="{614EDB50-846C-455C-A382-265E62CF3971}"/>
            </a:ext>
          </a:extLst>
        </xdr:cNvPr>
        <xdr:cNvCxnSpPr/>
      </xdr:nvCxnSpPr>
      <xdr:spPr>
        <a:xfrm>
          <a:off x="14592300" y="14444799"/>
          <a:ext cx="889000" cy="29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84</xdr:row>
      <xdr:rowOff>114663</xdr:rowOff>
    </xdr:from>
    <xdr:to>
      <xdr:col>72</xdr:col>
      <xdr:colOff>38100</xdr:colOff>
      <xdr:row>85</xdr:row>
      <xdr:rowOff>44813</xdr:rowOff>
    </xdr:to>
    <xdr:sp macro="" textlink="">
      <xdr:nvSpPr>
        <xdr:cNvPr id="576" name="楕円 575">
          <a:extLst>
            <a:ext uri="{FF2B5EF4-FFF2-40B4-BE49-F238E27FC236}">
              <a16:creationId xmlns:a16="http://schemas.microsoft.com/office/drawing/2014/main" xmlns="" id="{57748B02-3DE2-4FC5-8A1D-18EB9127F0B0}"/>
            </a:ext>
          </a:extLst>
        </xdr:cNvPr>
        <xdr:cNvSpPr/>
      </xdr:nvSpPr>
      <xdr:spPr>
        <a:xfrm>
          <a:off x="13652500" y="14516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84</xdr:row>
      <xdr:rowOff>42999</xdr:rowOff>
    </xdr:from>
    <xdr:to>
      <xdr:col>76</xdr:col>
      <xdr:colOff>114300</xdr:colOff>
      <xdr:row>84</xdr:row>
      <xdr:rowOff>165463</xdr:rowOff>
    </xdr:to>
    <xdr:cxnSp macro="">
      <xdr:nvCxnSpPr>
        <xdr:cNvPr id="577" name="直線コネクタ 576">
          <a:extLst>
            <a:ext uri="{FF2B5EF4-FFF2-40B4-BE49-F238E27FC236}">
              <a16:creationId xmlns:a16="http://schemas.microsoft.com/office/drawing/2014/main" xmlns="" id="{3DC1AF21-339F-4CA4-9625-A0395A9C394C}"/>
            </a:ext>
          </a:extLst>
        </xdr:cNvPr>
        <xdr:cNvCxnSpPr/>
      </xdr:nvCxnSpPr>
      <xdr:spPr>
        <a:xfrm flipV="1">
          <a:off x="13703300" y="14444799"/>
          <a:ext cx="889000" cy="122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84</xdr:row>
      <xdr:rowOff>86905</xdr:rowOff>
    </xdr:from>
    <xdr:to>
      <xdr:col>67</xdr:col>
      <xdr:colOff>101600</xdr:colOff>
      <xdr:row>85</xdr:row>
      <xdr:rowOff>17055</xdr:rowOff>
    </xdr:to>
    <xdr:sp macro="" textlink="">
      <xdr:nvSpPr>
        <xdr:cNvPr id="578" name="楕円 577">
          <a:extLst>
            <a:ext uri="{FF2B5EF4-FFF2-40B4-BE49-F238E27FC236}">
              <a16:creationId xmlns:a16="http://schemas.microsoft.com/office/drawing/2014/main" xmlns="" id="{3736BC4C-0837-45AE-B24B-348B8F6F0B13}"/>
            </a:ext>
          </a:extLst>
        </xdr:cNvPr>
        <xdr:cNvSpPr/>
      </xdr:nvSpPr>
      <xdr:spPr>
        <a:xfrm>
          <a:off x="12763500" y="14488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84</xdr:row>
      <xdr:rowOff>137705</xdr:rowOff>
    </xdr:from>
    <xdr:to>
      <xdr:col>71</xdr:col>
      <xdr:colOff>177800</xdr:colOff>
      <xdr:row>84</xdr:row>
      <xdr:rowOff>165463</xdr:rowOff>
    </xdr:to>
    <xdr:cxnSp macro="">
      <xdr:nvCxnSpPr>
        <xdr:cNvPr id="579" name="直線コネクタ 578">
          <a:extLst>
            <a:ext uri="{FF2B5EF4-FFF2-40B4-BE49-F238E27FC236}">
              <a16:creationId xmlns:a16="http://schemas.microsoft.com/office/drawing/2014/main" xmlns="" id="{74A66E37-BBEB-4AB9-8B92-DB9C218405DE}"/>
            </a:ext>
          </a:extLst>
        </xdr:cNvPr>
        <xdr:cNvCxnSpPr/>
      </xdr:nvCxnSpPr>
      <xdr:spPr>
        <a:xfrm>
          <a:off x="12814300" y="14539505"/>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54808</xdr:rowOff>
    </xdr:from>
    <xdr:ext cx="405111" cy="259045"/>
    <xdr:sp macro="" textlink="">
      <xdr:nvSpPr>
        <xdr:cNvPr id="580" name="n_1aveValue【消防施設】&#10;有形固定資産減価償却率">
          <a:extLst>
            <a:ext uri="{FF2B5EF4-FFF2-40B4-BE49-F238E27FC236}">
              <a16:creationId xmlns:a16="http://schemas.microsoft.com/office/drawing/2014/main" xmlns="" id="{D3BBCD8A-3A0C-4A10-B643-9998A427FD59}"/>
            </a:ext>
          </a:extLst>
        </xdr:cNvPr>
        <xdr:cNvSpPr txBox="1"/>
      </xdr:nvSpPr>
      <xdr:spPr>
        <a:xfrm>
          <a:off x="15266044" y="13942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925</xdr:rowOff>
    </xdr:from>
    <xdr:ext cx="405111" cy="259045"/>
    <xdr:sp macro="" textlink="">
      <xdr:nvSpPr>
        <xdr:cNvPr id="581" name="n_2aveValue【消防施設】&#10;有形固定資産減価償却率">
          <a:extLst>
            <a:ext uri="{FF2B5EF4-FFF2-40B4-BE49-F238E27FC236}">
              <a16:creationId xmlns:a16="http://schemas.microsoft.com/office/drawing/2014/main" xmlns="" id="{6975E48A-59F3-4F82-8141-4B590920DC6C}"/>
            </a:ext>
          </a:extLst>
        </xdr:cNvPr>
        <xdr:cNvSpPr txBox="1"/>
      </xdr:nvSpPr>
      <xdr:spPr>
        <a:xfrm>
          <a:off x="14389744" y="138883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170741</xdr:rowOff>
    </xdr:from>
    <xdr:ext cx="405111" cy="259045"/>
    <xdr:sp macro="" textlink="">
      <xdr:nvSpPr>
        <xdr:cNvPr id="582" name="n_3aveValue【消防施設】&#10;有形固定資産減価償却率">
          <a:extLst>
            <a:ext uri="{FF2B5EF4-FFF2-40B4-BE49-F238E27FC236}">
              <a16:creationId xmlns:a16="http://schemas.microsoft.com/office/drawing/2014/main" xmlns="" id="{D6AFBA61-1E27-4D3C-B3DB-6DF58706F3F8}"/>
            </a:ext>
          </a:extLst>
        </xdr:cNvPr>
        <xdr:cNvSpPr txBox="1"/>
      </xdr:nvSpPr>
      <xdr:spPr>
        <a:xfrm>
          <a:off x="13500744" y="138867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46645</xdr:rowOff>
    </xdr:from>
    <xdr:ext cx="405111" cy="259045"/>
    <xdr:sp macro="" textlink="">
      <xdr:nvSpPr>
        <xdr:cNvPr id="583" name="n_4aveValue【消防施設】&#10;有形固定資産減価償却率">
          <a:extLst>
            <a:ext uri="{FF2B5EF4-FFF2-40B4-BE49-F238E27FC236}">
              <a16:creationId xmlns:a16="http://schemas.microsoft.com/office/drawing/2014/main" xmlns="" id="{3436D5A6-0F33-434F-810D-356B69164E28}"/>
            </a:ext>
          </a:extLst>
        </xdr:cNvPr>
        <xdr:cNvSpPr txBox="1"/>
      </xdr:nvSpPr>
      <xdr:spPr>
        <a:xfrm>
          <a:off x="12611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84</xdr:row>
      <xdr:rowOff>114316</xdr:rowOff>
    </xdr:from>
    <xdr:ext cx="405111" cy="259045"/>
    <xdr:sp macro="" textlink="">
      <xdr:nvSpPr>
        <xdr:cNvPr id="584" name="n_1mainValue【消防施設】&#10;有形固定資産減価償却率">
          <a:extLst>
            <a:ext uri="{FF2B5EF4-FFF2-40B4-BE49-F238E27FC236}">
              <a16:creationId xmlns:a16="http://schemas.microsoft.com/office/drawing/2014/main" xmlns="" id="{68720C75-4F69-44E7-AF6C-F831E4B28C71}"/>
            </a:ext>
          </a:extLst>
        </xdr:cNvPr>
        <xdr:cNvSpPr txBox="1"/>
      </xdr:nvSpPr>
      <xdr:spPr>
        <a:xfrm>
          <a:off x="15266044" y="145161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84</xdr:row>
      <xdr:rowOff>84926</xdr:rowOff>
    </xdr:from>
    <xdr:ext cx="405111" cy="259045"/>
    <xdr:sp macro="" textlink="">
      <xdr:nvSpPr>
        <xdr:cNvPr id="585" name="n_2mainValue【消防施設】&#10;有形固定資産減価償却率">
          <a:extLst>
            <a:ext uri="{FF2B5EF4-FFF2-40B4-BE49-F238E27FC236}">
              <a16:creationId xmlns:a16="http://schemas.microsoft.com/office/drawing/2014/main" xmlns="" id="{AD96B501-2469-4831-BC05-6BBA4A569FF2}"/>
            </a:ext>
          </a:extLst>
        </xdr:cNvPr>
        <xdr:cNvSpPr txBox="1"/>
      </xdr:nvSpPr>
      <xdr:spPr>
        <a:xfrm>
          <a:off x="14389744" y="144867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85</xdr:row>
      <xdr:rowOff>35940</xdr:rowOff>
    </xdr:from>
    <xdr:ext cx="405111" cy="259045"/>
    <xdr:sp macro="" textlink="">
      <xdr:nvSpPr>
        <xdr:cNvPr id="586" name="n_3mainValue【消防施設】&#10;有形固定資産減価償却率">
          <a:extLst>
            <a:ext uri="{FF2B5EF4-FFF2-40B4-BE49-F238E27FC236}">
              <a16:creationId xmlns:a16="http://schemas.microsoft.com/office/drawing/2014/main" xmlns="" id="{B04CFC91-4DAA-42F3-BEE5-878CEA7CD7DB}"/>
            </a:ext>
          </a:extLst>
        </xdr:cNvPr>
        <xdr:cNvSpPr txBox="1"/>
      </xdr:nvSpPr>
      <xdr:spPr>
        <a:xfrm>
          <a:off x="13500744" y="146091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85</xdr:row>
      <xdr:rowOff>8182</xdr:rowOff>
    </xdr:from>
    <xdr:ext cx="405111" cy="259045"/>
    <xdr:sp macro="" textlink="">
      <xdr:nvSpPr>
        <xdr:cNvPr id="587" name="n_4mainValue【消防施設】&#10;有形固定資産減価償却率">
          <a:extLst>
            <a:ext uri="{FF2B5EF4-FFF2-40B4-BE49-F238E27FC236}">
              <a16:creationId xmlns:a16="http://schemas.microsoft.com/office/drawing/2014/main" xmlns="" id="{DBAC7958-2168-4A9B-89B1-B371E93218BC}"/>
            </a:ext>
          </a:extLst>
        </xdr:cNvPr>
        <xdr:cNvSpPr txBox="1"/>
      </xdr:nvSpPr>
      <xdr:spPr>
        <a:xfrm>
          <a:off x="12611744" y="1458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8" name="正方形/長方形 587">
          <a:extLst>
            <a:ext uri="{FF2B5EF4-FFF2-40B4-BE49-F238E27FC236}">
              <a16:creationId xmlns:a16="http://schemas.microsoft.com/office/drawing/2014/main" xmlns="" id="{65EF9B4F-8A24-4EB6-A21C-8727B54D281D}"/>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9" name="正方形/長方形 588">
          <a:extLst>
            <a:ext uri="{FF2B5EF4-FFF2-40B4-BE49-F238E27FC236}">
              <a16:creationId xmlns:a16="http://schemas.microsoft.com/office/drawing/2014/main" xmlns="" id="{BC855ADE-FB40-42B6-938E-B8A067F6878B}"/>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90" name="正方形/長方形 589">
          <a:extLst>
            <a:ext uri="{FF2B5EF4-FFF2-40B4-BE49-F238E27FC236}">
              <a16:creationId xmlns:a16="http://schemas.microsoft.com/office/drawing/2014/main" xmlns="" id="{929DA515-0606-41D3-88DE-B59A3F9112EF}"/>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91" name="正方形/長方形 590">
          <a:extLst>
            <a:ext uri="{FF2B5EF4-FFF2-40B4-BE49-F238E27FC236}">
              <a16:creationId xmlns:a16="http://schemas.microsoft.com/office/drawing/2014/main" xmlns="" id="{BDD6D02D-B8DD-4D21-9BB5-E0F9EDBAB953}"/>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92" name="正方形/長方形 591">
          <a:extLst>
            <a:ext uri="{FF2B5EF4-FFF2-40B4-BE49-F238E27FC236}">
              <a16:creationId xmlns:a16="http://schemas.microsoft.com/office/drawing/2014/main" xmlns="" id="{7ECA532A-8948-4B9A-8C5E-46A329FEE946}"/>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93" name="正方形/長方形 592">
          <a:extLst>
            <a:ext uri="{FF2B5EF4-FFF2-40B4-BE49-F238E27FC236}">
              <a16:creationId xmlns:a16="http://schemas.microsoft.com/office/drawing/2014/main" xmlns="" id="{7CB281EC-B92F-4485-9D27-9E868776AD9E}"/>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94" name="正方形/長方形 593">
          <a:extLst>
            <a:ext uri="{FF2B5EF4-FFF2-40B4-BE49-F238E27FC236}">
              <a16:creationId xmlns:a16="http://schemas.microsoft.com/office/drawing/2014/main" xmlns="" id="{DA3DD360-FE78-4F4E-B737-23F6B0E324BF}"/>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95" name="正方形/長方形 594">
          <a:extLst>
            <a:ext uri="{FF2B5EF4-FFF2-40B4-BE49-F238E27FC236}">
              <a16:creationId xmlns:a16="http://schemas.microsoft.com/office/drawing/2014/main" xmlns="" id="{C77FF29D-3BCF-4E4E-913C-131347F8FCE6}"/>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96" name="テキスト ボックス 595">
          <a:extLst>
            <a:ext uri="{FF2B5EF4-FFF2-40B4-BE49-F238E27FC236}">
              <a16:creationId xmlns:a16="http://schemas.microsoft.com/office/drawing/2014/main" xmlns="" id="{BF1CA0F2-8AEE-4FD0-890A-134CC8DDEF1F}"/>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7" name="直線コネクタ 596">
          <a:extLst>
            <a:ext uri="{FF2B5EF4-FFF2-40B4-BE49-F238E27FC236}">
              <a16:creationId xmlns:a16="http://schemas.microsoft.com/office/drawing/2014/main" xmlns="" id="{F8C3AB95-A6BD-4132-A71C-2A59C51BA65C}"/>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8" name="直線コネクタ 597">
          <a:extLst>
            <a:ext uri="{FF2B5EF4-FFF2-40B4-BE49-F238E27FC236}">
              <a16:creationId xmlns:a16="http://schemas.microsoft.com/office/drawing/2014/main" xmlns="" id="{00C7F81E-0832-4685-852A-286F3250FA77}"/>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9" name="テキスト ボックス 598">
          <a:extLst>
            <a:ext uri="{FF2B5EF4-FFF2-40B4-BE49-F238E27FC236}">
              <a16:creationId xmlns:a16="http://schemas.microsoft.com/office/drawing/2014/main" xmlns="" id="{A8C6231F-8B74-41D8-BFAD-32F5837255C9}"/>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600" name="直線コネクタ 599">
          <a:extLst>
            <a:ext uri="{FF2B5EF4-FFF2-40B4-BE49-F238E27FC236}">
              <a16:creationId xmlns:a16="http://schemas.microsoft.com/office/drawing/2014/main" xmlns="" id="{875DF078-010C-4DE0-9E3F-08ABFA752768}"/>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601" name="テキスト ボックス 600">
          <a:extLst>
            <a:ext uri="{FF2B5EF4-FFF2-40B4-BE49-F238E27FC236}">
              <a16:creationId xmlns:a16="http://schemas.microsoft.com/office/drawing/2014/main" xmlns="" id="{66FE0BAA-3088-459C-9237-50A944F96C3C}"/>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602" name="直線コネクタ 601">
          <a:extLst>
            <a:ext uri="{FF2B5EF4-FFF2-40B4-BE49-F238E27FC236}">
              <a16:creationId xmlns:a16="http://schemas.microsoft.com/office/drawing/2014/main" xmlns="" id="{BEFCF085-434E-43D8-A90B-824D473C26E9}"/>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603" name="テキスト ボックス 602">
          <a:extLst>
            <a:ext uri="{FF2B5EF4-FFF2-40B4-BE49-F238E27FC236}">
              <a16:creationId xmlns:a16="http://schemas.microsoft.com/office/drawing/2014/main" xmlns="" id="{3CCA809D-82DD-4074-B2BB-D23AB62990BC}"/>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604" name="直線コネクタ 603">
          <a:extLst>
            <a:ext uri="{FF2B5EF4-FFF2-40B4-BE49-F238E27FC236}">
              <a16:creationId xmlns:a16="http://schemas.microsoft.com/office/drawing/2014/main" xmlns="" id="{8241193D-67A0-4472-9827-4DD3A3CE58CE}"/>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605" name="テキスト ボックス 604">
          <a:extLst>
            <a:ext uri="{FF2B5EF4-FFF2-40B4-BE49-F238E27FC236}">
              <a16:creationId xmlns:a16="http://schemas.microsoft.com/office/drawing/2014/main" xmlns="" id="{E7FEFC35-CF40-4C51-B4CB-BAF1951455D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606" name="直線コネクタ 605">
          <a:extLst>
            <a:ext uri="{FF2B5EF4-FFF2-40B4-BE49-F238E27FC236}">
              <a16:creationId xmlns:a16="http://schemas.microsoft.com/office/drawing/2014/main" xmlns="" id="{129EA7FD-9C19-42B9-A60A-A528879DF8E7}"/>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7" name="テキスト ボックス 606">
          <a:extLst>
            <a:ext uri="{FF2B5EF4-FFF2-40B4-BE49-F238E27FC236}">
              <a16:creationId xmlns:a16="http://schemas.microsoft.com/office/drawing/2014/main" xmlns="" id="{4E1DB477-494B-45FF-9010-FFBE01C5C87D}"/>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8" name="直線コネクタ 607">
          <a:extLst>
            <a:ext uri="{FF2B5EF4-FFF2-40B4-BE49-F238E27FC236}">
              <a16:creationId xmlns:a16="http://schemas.microsoft.com/office/drawing/2014/main" xmlns="" id="{E9E5BD67-DB60-439E-823A-BE88326653B6}"/>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9" name="テキスト ボックス 608">
          <a:extLst>
            <a:ext uri="{FF2B5EF4-FFF2-40B4-BE49-F238E27FC236}">
              <a16:creationId xmlns:a16="http://schemas.microsoft.com/office/drawing/2014/main" xmlns="" id="{B43F68CC-3785-49D6-AF66-A6573DB5E6A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10" name="【消防施設】&#10;一人当たり面積グラフ枠">
          <a:extLst>
            <a:ext uri="{FF2B5EF4-FFF2-40B4-BE49-F238E27FC236}">
              <a16:creationId xmlns:a16="http://schemas.microsoft.com/office/drawing/2014/main" xmlns="" id="{8B0FD77F-5925-4CF3-B1DC-2B57DA57B209}"/>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13336</xdr:rowOff>
    </xdr:from>
    <xdr:to>
      <xdr:col>116</xdr:col>
      <xdr:colOff>62864</xdr:colOff>
      <xdr:row>86</xdr:row>
      <xdr:rowOff>59055</xdr:rowOff>
    </xdr:to>
    <xdr:cxnSp macro="">
      <xdr:nvCxnSpPr>
        <xdr:cNvPr id="611" name="直線コネクタ 610">
          <a:extLst>
            <a:ext uri="{FF2B5EF4-FFF2-40B4-BE49-F238E27FC236}">
              <a16:creationId xmlns:a16="http://schemas.microsoft.com/office/drawing/2014/main" xmlns="" id="{3DEDC5BD-0964-4DE6-8473-F4BB640F99BF}"/>
            </a:ext>
          </a:extLst>
        </xdr:cNvPr>
        <xdr:cNvCxnSpPr/>
      </xdr:nvCxnSpPr>
      <xdr:spPr>
        <a:xfrm flipV="1">
          <a:off x="22160864" y="13386436"/>
          <a:ext cx="0" cy="141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62882</xdr:rowOff>
    </xdr:from>
    <xdr:ext cx="469744" cy="259045"/>
    <xdr:sp macro="" textlink="">
      <xdr:nvSpPr>
        <xdr:cNvPr id="612" name="【消防施設】&#10;一人当たり面積最小値テキスト">
          <a:extLst>
            <a:ext uri="{FF2B5EF4-FFF2-40B4-BE49-F238E27FC236}">
              <a16:creationId xmlns:a16="http://schemas.microsoft.com/office/drawing/2014/main" xmlns="" id="{9A47462B-E49B-4602-A077-EDB05F1C16BE}"/>
            </a:ext>
          </a:extLst>
        </xdr:cNvPr>
        <xdr:cNvSpPr txBox="1"/>
      </xdr:nvSpPr>
      <xdr:spPr>
        <a:xfrm>
          <a:off x="22199600" y="14807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59055</xdr:rowOff>
    </xdr:from>
    <xdr:to>
      <xdr:col>116</xdr:col>
      <xdr:colOff>152400</xdr:colOff>
      <xdr:row>86</xdr:row>
      <xdr:rowOff>59055</xdr:rowOff>
    </xdr:to>
    <xdr:cxnSp macro="">
      <xdr:nvCxnSpPr>
        <xdr:cNvPr id="613" name="直線コネクタ 612">
          <a:extLst>
            <a:ext uri="{FF2B5EF4-FFF2-40B4-BE49-F238E27FC236}">
              <a16:creationId xmlns:a16="http://schemas.microsoft.com/office/drawing/2014/main" xmlns="" id="{77484BA1-3F55-430D-8819-7C3C3BF90DA4}"/>
            </a:ext>
          </a:extLst>
        </xdr:cNvPr>
        <xdr:cNvCxnSpPr/>
      </xdr:nvCxnSpPr>
      <xdr:spPr>
        <a:xfrm>
          <a:off x="22072600" y="1480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131463</xdr:rowOff>
    </xdr:from>
    <xdr:ext cx="469744" cy="259045"/>
    <xdr:sp macro="" textlink="">
      <xdr:nvSpPr>
        <xdr:cNvPr id="614" name="【消防施設】&#10;一人当たり面積最大値テキスト">
          <a:extLst>
            <a:ext uri="{FF2B5EF4-FFF2-40B4-BE49-F238E27FC236}">
              <a16:creationId xmlns:a16="http://schemas.microsoft.com/office/drawing/2014/main" xmlns="" id="{69FCE027-746D-4708-8421-D3CDDE0F67D7}"/>
            </a:ext>
          </a:extLst>
        </xdr:cNvPr>
        <xdr:cNvSpPr txBox="1"/>
      </xdr:nvSpPr>
      <xdr:spPr>
        <a:xfrm>
          <a:off x="22199600" y="131616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13336</xdr:rowOff>
    </xdr:from>
    <xdr:to>
      <xdr:col>116</xdr:col>
      <xdr:colOff>152400</xdr:colOff>
      <xdr:row>78</xdr:row>
      <xdr:rowOff>13336</xdr:rowOff>
    </xdr:to>
    <xdr:cxnSp macro="">
      <xdr:nvCxnSpPr>
        <xdr:cNvPr id="615" name="直線コネクタ 614">
          <a:extLst>
            <a:ext uri="{FF2B5EF4-FFF2-40B4-BE49-F238E27FC236}">
              <a16:creationId xmlns:a16="http://schemas.microsoft.com/office/drawing/2014/main" xmlns="" id="{02B0EC7C-D0E2-4B12-BB50-5CFD4686DA43}"/>
            </a:ext>
          </a:extLst>
        </xdr:cNvPr>
        <xdr:cNvCxnSpPr/>
      </xdr:nvCxnSpPr>
      <xdr:spPr>
        <a:xfrm>
          <a:off x="22072600" y="133864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128288</xdr:rowOff>
    </xdr:from>
    <xdr:ext cx="469744" cy="259045"/>
    <xdr:sp macro="" textlink="">
      <xdr:nvSpPr>
        <xdr:cNvPr id="616" name="【消防施設】&#10;一人当たり面積平均値テキスト">
          <a:extLst>
            <a:ext uri="{FF2B5EF4-FFF2-40B4-BE49-F238E27FC236}">
              <a16:creationId xmlns:a16="http://schemas.microsoft.com/office/drawing/2014/main" xmlns="" id="{14026DC5-8E77-419E-9B44-F8C5F45447CB}"/>
            </a:ext>
          </a:extLst>
        </xdr:cNvPr>
        <xdr:cNvSpPr txBox="1"/>
      </xdr:nvSpPr>
      <xdr:spPr>
        <a:xfrm>
          <a:off x="22199600" y="1435863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105411</xdr:rowOff>
    </xdr:from>
    <xdr:to>
      <xdr:col>116</xdr:col>
      <xdr:colOff>114300</xdr:colOff>
      <xdr:row>85</xdr:row>
      <xdr:rowOff>35561</xdr:rowOff>
    </xdr:to>
    <xdr:sp macro="" textlink="">
      <xdr:nvSpPr>
        <xdr:cNvPr id="617" name="フローチャート: 判断 616">
          <a:extLst>
            <a:ext uri="{FF2B5EF4-FFF2-40B4-BE49-F238E27FC236}">
              <a16:creationId xmlns:a16="http://schemas.microsoft.com/office/drawing/2014/main" xmlns="" id="{E0BF97B5-9DFE-47B3-9749-0B4FAA811449}"/>
            </a:ext>
          </a:extLst>
        </xdr:cNvPr>
        <xdr:cNvSpPr/>
      </xdr:nvSpPr>
      <xdr:spPr>
        <a:xfrm>
          <a:off x="22110700" y="1450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4445</xdr:rowOff>
    </xdr:from>
    <xdr:to>
      <xdr:col>112</xdr:col>
      <xdr:colOff>38100</xdr:colOff>
      <xdr:row>85</xdr:row>
      <xdr:rowOff>106045</xdr:rowOff>
    </xdr:to>
    <xdr:sp macro="" textlink="">
      <xdr:nvSpPr>
        <xdr:cNvPr id="618" name="フローチャート: 判断 617">
          <a:extLst>
            <a:ext uri="{FF2B5EF4-FFF2-40B4-BE49-F238E27FC236}">
              <a16:creationId xmlns:a16="http://schemas.microsoft.com/office/drawing/2014/main" xmlns="" id="{E1866FC4-D652-4450-86DF-413A8E3F308E}"/>
            </a:ext>
          </a:extLst>
        </xdr:cNvPr>
        <xdr:cNvSpPr/>
      </xdr:nvSpPr>
      <xdr:spPr>
        <a:xfrm>
          <a:off x="21272500" y="14577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6350</xdr:rowOff>
    </xdr:from>
    <xdr:to>
      <xdr:col>107</xdr:col>
      <xdr:colOff>101600</xdr:colOff>
      <xdr:row>85</xdr:row>
      <xdr:rowOff>107950</xdr:rowOff>
    </xdr:to>
    <xdr:sp macro="" textlink="">
      <xdr:nvSpPr>
        <xdr:cNvPr id="619" name="フローチャート: 判断 618">
          <a:extLst>
            <a:ext uri="{FF2B5EF4-FFF2-40B4-BE49-F238E27FC236}">
              <a16:creationId xmlns:a16="http://schemas.microsoft.com/office/drawing/2014/main" xmlns="" id="{FAD9A48C-F499-4379-ACAC-F4FDE73C5AC6}"/>
            </a:ext>
          </a:extLst>
        </xdr:cNvPr>
        <xdr:cNvSpPr/>
      </xdr:nvSpPr>
      <xdr:spPr>
        <a:xfrm>
          <a:off x="20383500" y="1457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10161</xdr:rowOff>
    </xdr:from>
    <xdr:to>
      <xdr:col>102</xdr:col>
      <xdr:colOff>165100</xdr:colOff>
      <xdr:row>85</xdr:row>
      <xdr:rowOff>111761</xdr:rowOff>
    </xdr:to>
    <xdr:sp macro="" textlink="">
      <xdr:nvSpPr>
        <xdr:cNvPr id="620" name="フローチャート: 判断 619">
          <a:extLst>
            <a:ext uri="{FF2B5EF4-FFF2-40B4-BE49-F238E27FC236}">
              <a16:creationId xmlns:a16="http://schemas.microsoft.com/office/drawing/2014/main" xmlns="" id="{75082EE1-F61C-4850-887B-03945A8482A0}"/>
            </a:ext>
          </a:extLst>
        </xdr:cNvPr>
        <xdr:cNvSpPr/>
      </xdr:nvSpPr>
      <xdr:spPr>
        <a:xfrm>
          <a:off x="19494500" y="14583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132080</xdr:rowOff>
    </xdr:from>
    <xdr:to>
      <xdr:col>98</xdr:col>
      <xdr:colOff>38100</xdr:colOff>
      <xdr:row>85</xdr:row>
      <xdr:rowOff>62230</xdr:rowOff>
    </xdr:to>
    <xdr:sp macro="" textlink="">
      <xdr:nvSpPr>
        <xdr:cNvPr id="621" name="フローチャート: 判断 620">
          <a:extLst>
            <a:ext uri="{FF2B5EF4-FFF2-40B4-BE49-F238E27FC236}">
              <a16:creationId xmlns:a16="http://schemas.microsoft.com/office/drawing/2014/main" xmlns="" id="{8FBB760E-0BB9-4625-B5CC-32F2FA0668B8}"/>
            </a:ext>
          </a:extLst>
        </xdr:cNvPr>
        <xdr:cNvSpPr/>
      </xdr:nvSpPr>
      <xdr:spPr>
        <a:xfrm>
          <a:off x="186055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22" name="テキスト ボックス 621">
          <a:extLst>
            <a:ext uri="{FF2B5EF4-FFF2-40B4-BE49-F238E27FC236}">
              <a16:creationId xmlns:a16="http://schemas.microsoft.com/office/drawing/2014/main" xmlns="" id="{942BF928-A04E-4877-B63D-984237EC7B9D}"/>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23" name="テキスト ボックス 622">
          <a:extLst>
            <a:ext uri="{FF2B5EF4-FFF2-40B4-BE49-F238E27FC236}">
              <a16:creationId xmlns:a16="http://schemas.microsoft.com/office/drawing/2014/main" xmlns="" id="{9D9577A0-E08E-4366-B60C-2789A76EBB87}"/>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24" name="テキスト ボックス 623">
          <a:extLst>
            <a:ext uri="{FF2B5EF4-FFF2-40B4-BE49-F238E27FC236}">
              <a16:creationId xmlns:a16="http://schemas.microsoft.com/office/drawing/2014/main" xmlns="" id="{E0FE06F6-AA00-4950-A596-6E306E790B88}"/>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xmlns="" id="{C703C273-0FF5-47C5-8AC8-6104AEAF7312}"/>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xmlns="" id="{A8FD59F9-5EC7-467F-B35E-C667248B04F1}"/>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166370</xdr:rowOff>
    </xdr:from>
    <xdr:to>
      <xdr:col>116</xdr:col>
      <xdr:colOff>114300</xdr:colOff>
      <xdr:row>86</xdr:row>
      <xdr:rowOff>96520</xdr:rowOff>
    </xdr:to>
    <xdr:sp macro="" textlink="">
      <xdr:nvSpPr>
        <xdr:cNvPr id="627" name="楕円 626">
          <a:extLst>
            <a:ext uri="{FF2B5EF4-FFF2-40B4-BE49-F238E27FC236}">
              <a16:creationId xmlns:a16="http://schemas.microsoft.com/office/drawing/2014/main" xmlns="" id="{97E6E024-D571-4647-92C9-E9DA9208B773}"/>
            </a:ext>
          </a:extLst>
        </xdr:cNvPr>
        <xdr:cNvSpPr/>
      </xdr:nvSpPr>
      <xdr:spPr>
        <a:xfrm>
          <a:off x="221107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81297</xdr:rowOff>
    </xdr:from>
    <xdr:ext cx="469744" cy="259045"/>
    <xdr:sp macro="" textlink="">
      <xdr:nvSpPr>
        <xdr:cNvPr id="628" name="【消防施設】&#10;一人当たり面積該当値テキスト">
          <a:extLst>
            <a:ext uri="{FF2B5EF4-FFF2-40B4-BE49-F238E27FC236}">
              <a16:creationId xmlns:a16="http://schemas.microsoft.com/office/drawing/2014/main" xmlns="" id="{1E44F60F-D72F-49F1-8BEC-D9795AAAF1FA}"/>
            </a:ext>
          </a:extLst>
        </xdr:cNvPr>
        <xdr:cNvSpPr txBox="1"/>
      </xdr:nvSpPr>
      <xdr:spPr>
        <a:xfrm>
          <a:off x="22199600" y="14654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85</xdr:row>
      <xdr:rowOff>166370</xdr:rowOff>
    </xdr:from>
    <xdr:to>
      <xdr:col>112</xdr:col>
      <xdr:colOff>38100</xdr:colOff>
      <xdr:row>86</xdr:row>
      <xdr:rowOff>96520</xdr:rowOff>
    </xdr:to>
    <xdr:sp macro="" textlink="">
      <xdr:nvSpPr>
        <xdr:cNvPr id="629" name="楕円 628">
          <a:extLst>
            <a:ext uri="{FF2B5EF4-FFF2-40B4-BE49-F238E27FC236}">
              <a16:creationId xmlns:a16="http://schemas.microsoft.com/office/drawing/2014/main" xmlns="" id="{712EDCEE-D1D4-417F-8C58-DAF1A4191DFA}"/>
            </a:ext>
          </a:extLst>
        </xdr:cNvPr>
        <xdr:cNvSpPr/>
      </xdr:nvSpPr>
      <xdr:spPr>
        <a:xfrm>
          <a:off x="21272500" y="14739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45720</xdr:rowOff>
    </xdr:from>
    <xdr:to>
      <xdr:col>116</xdr:col>
      <xdr:colOff>63500</xdr:colOff>
      <xdr:row>86</xdr:row>
      <xdr:rowOff>45720</xdr:rowOff>
    </xdr:to>
    <xdr:cxnSp macro="">
      <xdr:nvCxnSpPr>
        <xdr:cNvPr id="630" name="直線コネクタ 629">
          <a:extLst>
            <a:ext uri="{FF2B5EF4-FFF2-40B4-BE49-F238E27FC236}">
              <a16:creationId xmlns:a16="http://schemas.microsoft.com/office/drawing/2014/main" xmlns="" id="{B987FCC0-D60B-4AB8-AF10-9FFA984C197E}"/>
            </a:ext>
          </a:extLst>
        </xdr:cNvPr>
        <xdr:cNvCxnSpPr/>
      </xdr:nvCxnSpPr>
      <xdr:spPr>
        <a:xfrm>
          <a:off x="21323300" y="147904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85</xdr:row>
      <xdr:rowOff>168275</xdr:rowOff>
    </xdr:from>
    <xdr:to>
      <xdr:col>107</xdr:col>
      <xdr:colOff>101600</xdr:colOff>
      <xdr:row>86</xdr:row>
      <xdr:rowOff>98425</xdr:rowOff>
    </xdr:to>
    <xdr:sp macro="" textlink="">
      <xdr:nvSpPr>
        <xdr:cNvPr id="631" name="楕円 630">
          <a:extLst>
            <a:ext uri="{FF2B5EF4-FFF2-40B4-BE49-F238E27FC236}">
              <a16:creationId xmlns:a16="http://schemas.microsoft.com/office/drawing/2014/main" xmlns="" id="{E3857B4C-F43A-4E6B-AEFC-F3C913D3455D}"/>
            </a:ext>
          </a:extLst>
        </xdr:cNvPr>
        <xdr:cNvSpPr/>
      </xdr:nvSpPr>
      <xdr:spPr>
        <a:xfrm>
          <a:off x="20383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45720</xdr:rowOff>
    </xdr:from>
    <xdr:to>
      <xdr:col>111</xdr:col>
      <xdr:colOff>177800</xdr:colOff>
      <xdr:row>86</xdr:row>
      <xdr:rowOff>47625</xdr:rowOff>
    </xdr:to>
    <xdr:cxnSp macro="">
      <xdr:nvCxnSpPr>
        <xdr:cNvPr id="632" name="直線コネクタ 631">
          <a:extLst>
            <a:ext uri="{FF2B5EF4-FFF2-40B4-BE49-F238E27FC236}">
              <a16:creationId xmlns:a16="http://schemas.microsoft.com/office/drawing/2014/main" xmlns="" id="{C0B66A4B-E1EE-47E4-A9FD-9E6C8413B738}"/>
            </a:ext>
          </a:extLst>
        </xdr:cNvPr>
        <xdr:cNvCxnSpPr/>
      </xdr:nvCxnSpPr>
      <xdr:spPr>
        <a:xfrm flipV="1">
          <a:off x="20434300" y="14790420"/>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85</xdr:row>
      <xdr:rowOff>168275</xdr:rowOff>
    </xdr:from>
    <xdr:to>
      <xdr:col>102</xdr:col>
      <xdr:colOff>165100</xdr:colOff>
      <xdr:row>86</xdr:row>
      <xdr:rowOff>98425</xdr:rowOff>
    </xdr:to>
    <xdr:sp macro="" textlink="">
      <xdr:nvSpPr>
        <xdr:cNvPr id="633" name="楕円 632">
          <a:extLst>
            <a:ext uri="{FF2B5EF4-FFF2-40B4-BE49-F238E27FC236}">
              <a16:creationId xmlns:a16="http://schemas.microsoft.com/office/drawing/2014/main" xmlns="" id="{9044E6AB-426C-4BAB-A8FE-62D4C3A2747E}"/>
            </a:ext>
          </a:extLst>
        </xdr:cNvPr>
        <xdr:cNvSpPr/>
      </xdr:nvSpPr>
      <xdr:spPr>
        <a:xfrm>
          <a:off x="19494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47625</xdr:rowOff>
    </xdr:from>
    <xdr:to>
      <xdr:col>107</xdr:col>
      <xdr:colOff>50800</xdr:colOff>
      <xdr:row>86</xdr:row>
      <xdr:rowOff>47625</xdr:rowOff>
    </xdr:to>
    <xdr:cxnSp macro="">
      <xdr:nvCxnSpPr>
        <xdr:cNvPr id="634" name="直線コネクタ 633">
          <a:extLst>
            <a:ext uri="{FF2B5EF4-FFF2-40B4-BE49-F238E27FC236}">
              <a16:creationId xmlns:a16="http://schemas.microsoft.com/office/drawing/2014/main" xmlns="" id="{4F81F6F9-DA4C-463B-ADD9-FC8B996DC9B0}"/>
            </a:ext>
          </a:extLst>
        </xdr:cNvPr>
        <xdr:cNvCxnSpPr/>
      </xdr:nvCxnSpPr>
      <xdr:spPr>
        <a:xfrm>
          <a:off x="19545300" y="14792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85</xdr:row>
      <xdr:rowOff>168275</xdr:rowOff>
    </xdr:from>
    <xdr:to>
      <xdr:col>98</xdr:col>
      <xdr:colOff>38100</xdr:colOff>
      <xdr:row>86</xdr:row>
      <xdr:rowOff>98425</xdr:rowOff>
    </xdr:to>
    <xdr:sp macro="" textlink="">
      <xdr:nvSpPr>
        <xdr:cNvPr id="635" name="楕円 634">
          <a:extLst>
            <a:ext uri="{FF2B5EF4-FFF2-40B4-BE49-F238E27FC236}">
              <a16:creationId xmlns:a16="http://schemas.microsoft.com/office/drawing/2014/main" xmlns="" id="{4ABDB834-D02A-4692-9D92-25E8802C23B2}"/>
            </a:ext>
          </a:extLst>
        </xdr:cNvPr>
        <xdr:cNvSpPr/>
      </xdr:nvSpPr>
      <xdr:spPr>
        <a:xfrm>
          <a:off x="18605500" y="14741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47625</xdr:rowOff>
    </xdr:from>
    <xdr:to>
      <xdr:col>102</xdr:col>
      <xdr:colOff>114300</xdr:colOff>
      <xdr:row>86</xdr:row>
      <xdr:rowOff>47625</xdr:rowOff>
    </xdr:to>
    <xdr:cxnSp macro="">
      <xdr:nvCxnSpPr>
        <xdr:cNvPr id="636" name="直線コネクタ 635">
          <a:extLst>
            <a:ext uri="{FF2B5EF4-FFF2-40B4-BE49-F238E27FC236}">
              <a16:creationId xmlns:a16="http://schemas.microsoft.com/office/drawing/2014/main" xmlns="" id="{EFD64432-99ED-44F3-9A26-4A8AAE50A309}"/>
            </a:ext>
          </a:extLst>
        </xdr:cNvPr>
        <xdr:cNvCxnSpPr/>
      </xdr:nvCxnSpPr>
      <xdr:spPr>
        <a:xfrm>
          <a:off x="18656300" y="147923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122572</xdr:rowOff>
    </xdr:from>
    <xdr:ext cx="469744" cy="259045"/>
    <xdr:sp macro="" textlink="">
      <xdr:nvSpPr>
        <xdr:cNvPr id="637" name="n_1aveValue【消防施設】&#10;一人当たり面積">
          <a:extLst>
            <a:ext uri="{FF2B5EF4-FFF2-40B4-BE49-F238E27FC236}">
              <a16:creationId xmlns:a16="http://schemas.microsoft.com/office/drawing/2014/main" xmlns="" id="{D49FA5A4-6011-477A-9283-C9AE72D19468}"/>
            </a:ext>
          </a:extLst>
        </xdr:cNvPr>
        <xdr:cNvSpPr txBox="1"/>
      </xdr:nvSpPr>
      <xdr:spPr>
        <a:xfrm>
          <a:off x="21075727" y="143529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83</xdr:row>
      <xdr:rowOff>124477</xdr:rowOff>
    </xdr:from>
    <xdr:ext cx="469744" cy="259045"/>
    <xdr:sp macro="" textlink="">
      <xdr:nvSpPr>
        <xdr:cNvPr id="638" name="n_2aveValue【消防施設】&#10;一人当たり面積">
          <a:extLst>
            <a:ext uri="{FF2B5EF4-FFF2-40B4-BE49-F238E27FC236}">
              <a16:creationId xmlns:a16="http://schemas.microsoft.com/office/drawing/2014/main" xmlns="" id="{898D2692-B7B1-43F0-A2C2-0B131DDBAC9C}"/>
            </a:ext>
          </a:extLst>
        </xdr:cNvPr>
        <xdr:cNvSpPr txBox="1"/>
      </xdr:nvSpPr>
      <xdr:spPr>
        <a:xfrm>
          <a:off x="20199427" y="1435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83</xdr:row>
      <xdr:rowOff>128288</xdr:rowOff>
    </xdr:from>
    <xdr:ext cx="469744" cy="259045"/>
    <xdr:sp macro="" textlink="">
      <xdr:nvSpPr>
        <xdr:cNvPr id="639" name="n_3aveValue【消防施設】&#10;一人当たり面積">
          <a:extLst>
            <a:ext uri="{FF2B5EF4-FFF2-40B4-BE49-F238E27FC236}">
              <a16:creationId xmlns:a16="http://schemas.microsoft.com/office/drawing/2014/main" xmlns="" id="{F9B3EF4C-99D1-45C7-B620-F8F2B62B073D}"/>
            </a:ext>
          </a:extLst>
        </xdr:cNvPr>
        <xdr:cNvSpPr txBox="1"/>
      </xdr:nvSpPr>
      <xdr:spPr>
        <a:xfrm>
          <a:off x="19310427" y="143586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78757</xdr:rowOff>
    </xdr:from>
    <xdr:ext cx="469744" cy="259045"/>
    <xdr:sp macro="" textlink="">
      <xdr:nvSpPr>
        <xdr:cNvPr id="640" name="n_4aveValue【消防施設】&#10;一人当たり面積">
          <a:extLst>
            <a:ext uri="{FF2B5EF4-FFF2-40B4-BE49-F238E27FC236}">
              <a16:creationId xmlns:a16="http://schemas.microsoft.com/office/drawing/2014/main" xmlns="" id="{3B8717B5-6F07-43D7-A0F9-34A3AF10BE1E}"/>
            </a:ext>
          </a:extLst>
        </xdr:cNvPr>
        <xdr:cNvSpPr txBox="1"/>
      </xdr:nvSpPr>
      <xdr:spPr>
        <a:xfrm>
          <a:off x="18421427" y="1430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87647</xdr:rowOff>
    </xdr:from>
    <xdr:ext cx="469744" cy="259045"/>
    <xdr:sp macro="" textlink="">
      <xdr:nvSpPr>
        <xdr:cNvPr id="641" name="n_1mainValue【消防施設】&#10;一人当たり面積">
          <a:extLst>
            <a:ext uri="{FF2B5EF4-FFF2-40B4-BE49-F238E27FC236}">
              <a16:creationId xmlns:a16="http://schemas.microsoft.com/office/drawing/2014/main" xmlns="" id="{9741E03C-4A8C-4A4A-959E-C3B263B3EC90}"/>
            </a:ext>
          </a:extLst>
        </xdr:cNvPr>
        <xdr:cNvSpPr txBox="1"/>
      </xdr:nvSpPr>
      <xdr:spPr>
        <a:xfrm>
          <a:off x="21075727" y="1483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89552</xdr:rowOff>
    </xdr:from>
    <xdr:ext cx="469744" cy="259045"/>
    <xdr:sp macro="" textlink="">
      <xdr:nvSpPr>
        <xdr:cNvPr id="642" name="n_2mainValue【消防施設】&#10;一人当たり面積">
          <a:extLst>
            <a:ext uri="{FF2B5EF4-FFF2-40B4-BE49-F238E27FC236}">
              <a16:creationId xmlns:a16="http://schemas.microsoft.com/office/drawing/2014/main" xmlns="" id="{F348B378-6BF8-4E4F-A355-5A08BDE4F164}"/>
            </a:ext>
          </a:extLst>
        </xdr:cNvPr>
        <xdr:cNvSpPr txBox="1"/>
      </xdr:nvSpPr>
      <xdr:spPr>
        <a:xfrm>
          <a:off x="201994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89552</xdr:rowOff>
    </xdr:from>
    <xdr:ext cx="469744" cy="259045"/>
    <xdr:sp macro="" textlink="">
      <xdr:nvSpPr>
        <xdr:cNvPr id="643" name="n_3mainValue【消防施設】&#10;一人当たり面積">
          <a:extLst>
            <a:ext uri="{FF2B5EF4-FFF2-40B4-BE49-F238E27FC236}">
              <a16:creationId xmlns:a16="http://schemas.microsoft.com/office/drawing/2014/main" xmlns="" id="{3E5946F5-E144-4C43-AE50-934EC04755A8}"/>
            </a:ext>
          </a:extLst>
        </xdr:cNvPr>
        <xdr:cNvSpPr txBox="1"/>
      </xdr:nvSpPr>
      <xdr:spPr>
        <a:xfrm>
          <a:off x="193104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89552</xdr:rowOff>
    </xdr:from>
    <xdr:ext cx="469744" cy="259045"/>
    <xdr:sp macro="" textlink="">
      <xdr:nvSpPr>
        <xdr:cNvPr id="644" name="n_4mainValue【消防施設】&#10;一人当たり面積">
          <a:extLst>
            <a:ext uri="{FF2B5EF4-FFF2-40B4-BE49-F238E27FC236}">
              <a16:creationId xmlns:a16="http://schemas.microsoft.com/office/drawing/2014/main" xmlns="" id="{EDA0488E-99B2-4F5E-99D9-CE4DDDB4F4A2}"/>
            </a:ext>
          </a:extLst>
        </xdr:cNvPr>
        <xdr:cNvSpPr txBox="1"/>
      </xdr:nvSpPr>
      <xdr:spPr>
        <a:xfrm>
          <a:off x="18421427" y="148342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xmlns="" id="{6884F796-3933-4F1E-B528-6F0368618A3D}"/>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xmlns="" id="{04F2C122-6F7E-4954-961A-6D0F54E89438}"/>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xmlns="" id="{1AD6D8E3-E3C4-436A-BAB3-EED61687A414}"/>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xmlns="" id="{DB7B99F9-58FE-4674-B0AF-53372D409EB3}"/>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xmlns="" id="{F1AE5EBB-6802-4267-96E6-F905D4B044A1}"/>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xmlns="" id="{105CF16A-03EE-4590-BA4F-F30B452F328F}"/>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xmlns="" id="{9A917141-8B13-429F-A1B9-68F9EE29076D}"/>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xmlns="" id="{039F3B42-A77E-40BD-9D3A-8CB59069156D}"/>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xmlns="" id="{27352834-03FA-44C6-8BEF-1DA05CB71121}"/>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xmlns="" id="{56DE6F46-7A70-438D-9907-A8CD6FF97342}"/>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55" name="テキスト ボックス 654">
          <a:extLst>
            <a:ext uri="{FF2B5EF4-FFF2-40B4-BE49-F238E27FC236}">
              <a16:creationId xmlns:a16="http://schemas.microsoft.com/office/drawing/2014/main" xmlns="" id="{13A8F89F-5213-4ACF-9FD9-DDBB9032CC6D}"/>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56" name="直線コネクタ 655">
          <a:extLst>
            <a:ext uri="{FF2B5EF4-FFF2-40B4-BE49-F238E27FC236}">
              <a16:creationId xmlns:a16="http://schemas.microsoft.com/office/drawing/2014/main" xmlns="" id="{375B7D22-8521-4A97-8C3D-D91B33616A24}"/>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57" name="テキスト ボックス 656">
          <a:extLst>
            <a:ext uri="{FF2B5EF4-FFF2-40B4-BE49-F238E27FC236}">
              <a16:creationId xmlns:a16="http://schemas.microsoft.com/office/drawing/2014/main" xmlns="" id="{60FDB5EA-2EA2-4578-B77B-27780D78FEAD}"/>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8" name="直線コネクタ 657">
          <a:extLst>
            <a:ext uri="{FF2B5EF4-FFF2-40B4-BE49-F238E27FC236}">
              <a16:creationId xmlns:a16="http://schemas.microsoft.com/office/drawing/2014/main" xmlns="" id="{AA696AD5-23C5-442A-A64D-A94AB07CE217}"/>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9" name="テキスト ボックス 658">
          <a:extLst>
            <a:ext uri="{FF2B5EF4-FFF2-40B4-BE49-F238E27FC236}">
              <a16:creationId xmlns:a16="http://schemas.microsoft.com/office/drawing/2014/main" xmlns="" id="{BFC6C2BF-063A-4868-B7B3-F1546471B4E2}"/>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60" name="直線コネクタ 659">
          <a:extLst>
            <a:ext uri="{FF2B5EF4-FFF2-40B4-BE49-F238E27FC236}">
              <a16:creationId xmlns:a16="http://schemas.microsoft.com/office/drawing/2014/main" xmlns="" id="{8D69BE76-7301-4EAB-8F87-76F3661A751F}"/>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1" name="テキスト ボックス 660">
          <a:extLst>
            <a:ext uri="{FF2B5EF4-FFF2-40B4-BE49-F238E27FC236}">
              <a16:creationId xmlns:a16="http://schemas.microsoft.com/office/drawing/2014/main" xmlns="" id="{6021B2CF-FC73-4A21-912C-C35E62AF2EA6}"/>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2" name="直線コネクタ 661">
          <a:extLst>
            <a:ext uri="{FF2B5EF4-FFF2-40B4-BE49-F238E27FC236}">
              <a16:creationId xmlns:a16="http://schemas.microsoft.com/office/drawing/2014/main" xmlns="" id="{A3697A93-2F55-4BB4-9477-C24F6A8662C5}"/>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3" name="テキスト ボックス 662">
          <a:extLst>
            <a:ext uri="{FF2B5EF4-FFF2-40B4-BE49-F238E27FC236}">
              <a16:creationId xmlns:a16="http://schemas.microsoft.com/office/drawing/2014/main" xmlns="" id="{33CCD47F-5234-4129-B7EC-1C5693E22C11}"/>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4" name="直線コネクタ 663">
          <a:extLst>
            <a:ext uri="{FF2B5EF4-FFF2-40B4-BE49-F238E27FC236}">
              <a16:creationId xmlns:a16="http://schemas.microsoft.com/office/drawing/2014/main" xmlns="" id="{FF060B02-4647-4EAC-8BBA-681A87DA117E}"/>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5" name="テキスト ボックス 664">
          <a:extLst>
            <a:ext uri="{FF2B5EF4-FFF2-40B4-BE49-F238E27FC236}">
              <a16:creationId xmlns:a16="http://schemas.microsoft.com/office/drawing/2014/main" xmlns="" id="{38D76B6D-03A2-4301-BA3C-A2F4DADF8286}"/>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6" name="直線コネクタ 665">
          <a:extLst>
            <a:ext uri="{FF2B5EF4-FFF2-40B4-BE49-F238E27FC236}">
              <a16:creationId xmlns:a16="http://schemas.microsoft.com/office/drawing/2014/main" xmlns="" id="{3F51F0FC-1076-4A4A-AC66-60E2996532D4}"/>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67" name="テキスト ボックス 666">
          <a:extLst>
            <a:ext uri="{FF2B5EF4-FFF2-40B4-BE49-F238E27FC236}">
              <a16:creationId xmlns:a16="http://schemas.microsoft.com/office/drawing/2014/main" xmlns="" id="{2A555DE7-A517-49CE-B309-2F96CBFC7925}"/>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8" name="直線コネクタ 667">
          <a:extLst>
            <a:ext uri="{FF2B5EF4-FFF2-40B4-BE49-F238E27FC236}">
              <a16:creationId xmlns:a16="http://schemas.microsoft.com/office/drawing/2014/main" xmlns="" id="{E5DCBAD8-37EF-4AE7-A2B8-3C64DDB67291}"/>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xmlns="" id="{EE62AC0D-8FA4-4260-AF81-0DACBF5DE6E1}"/>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121920</xdr:rowOff>
    </xdr:from>
    <xdr:to>
      <xdr:col>85</xdr:col>
      <xdr:colOff>126364</xdr:colOff>
      <xdr:row>109</xdr:row>
      <xdr:rowOff>19050</xdr:rowOff>
    </xdr:to>
    <xdr:cxnSp macro="">
      <xdr:nvCxnSpPr>
        <xdr:cNvPr id="670" name="直線コネクタ 669">
          <a:extLst>
            <a:ext uri="{FF2B5EF4-FFF2-40B4-BE49-F238E27FC236}">
              <a16:creationId xmlns:a16="http://schemas.microsoft.com/office/drawing/2014/main" xmlns="" id="{B6ACB160-B782-4C63-B6DB-13147827386F}"/>
            </a:ext>
          </a:extLst>
        </xdr:cNvPr>
        <xdr:cNvCxnSpPr/>
      </xdr:nvCxnSpPr>
      <xdr:spPr>
        <a:xfrm flipV="1">
          <a:off x="16318864" y="17095470"/>
          <a:ext cx="0" cy="16116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22877</xdr:rowOff>
    </xdr:from>
    <xdr:ext cx="405111" cy="259045"/>
    <xdr:sp macro="" textlink="">
      <xdr:nvSpPr>
        <xdr:cNvPr id="671" name="【庁舎】&#10;有形固定資産減価償却率最小値テキスト">
          <a:extLst>
            <a:ext uri="{FF2B5EF4-FFF2-40B4-BE49-F238E27FC236}">
              <a16:creationId xmlns:a16="http://schemas.microsoft.com/office/drawing/2014/main" xmlns="" id="{6F5D85C8-B294-4B51-9427-2A9CD50898B9}"/>
            </a:ext>
          </a:extLst>
        </xdr:cNvPr>
        <xdr:cNvSpPr txBox="1"/>
      </xdr:nvSpPr>
      <xdr:spPr>
        <a:xfrm>
          <a:off x="16357600" y="18710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19050</xdr:rowOff>
    </xdr:from>
    <xdr:to>
      <xdr:col>86</xdr:col>
      <xdr:colOff>25400</xdr:colOff>
      <xdr:row>109</xdr:row>
      <xdr:rowOff>19050</xdr:rowOff>
    </xdr:to>
    <xdr:cxnSp macro="">
      <xdr:nvCxnSpPr>
        <xdr:cNvPr id="672" name="直線コネクタ 671">
          <a:extLst>
            <a:ext uri="{FF2B5EF4-FFF2-40B4-BE49-F238E27FC236}">
              <a16:creationId xmlns:a16="http://schemas.microsoft.com/office/drawing/2014/main" xmlns="" id="{907DA8AC-891E-42F1-8EC2-42CCB41EAE24}"/>
            </a:ext>
          </a:extLst>
        </xdr:cNvPr>
        <xdr:cNvCxnSpPr/>
      </xdr:nvCxnSpPr>
      <xdr:spPr>
        <a:xfrm>
          <a:off x="16230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68597</xdr:rowOff>
    </xdr:from>
    <xdr:ext cx="340478" cy="259045"/>
    <xdr:sp macro="" textlink="">
      <xdr:nvSpPr>
        <xdr:cNvPr id="673" name="【庁舎】&#10;有形固定資産減価償却率最大値テキスト">
          <a:extLst>
            <a:ext uri="{FF2B5EF4-FFF2-40B4-BE49-F238E27FC236}">
              <a16:creationId xmlns:a16="http://schemas.microsoft.com/office/drawing/2014/main" xmlns="" id="{9A04C902-C651-42D5-900D-D963EA5C3AA7}"/>
            </a:ext>
          </a:extLst>
        </xdr:cNvPr>
        <xdr:cNvSpPr txBox="1"/>
      </xdr:nvSpPr>
      <xdr:spPr>
        <a:xfrm>
          <a:off x="16357600" y="1687069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121920</xdr:rowOff>
    </xdr:from>
    <xdr:to>
      <xdr:col>86</xdr:col>
      <xdr:colOff>25400</xdr:colOff>
      <xdr:row>99</xdr:row>
      <xdr:rowOff>121920</xdr:rowOff>
    </xdr:to>
    <xdr:cxnSp macro="">
      <xdr:nvCxnSpPr>
        <xdr:cNvPr id="674" name="直線コネクタ 673">
          <a:extLst>
            <a:ext uri="{FF2B5EF4-FFF2-40B4-BE49-F238E27FC236}">
              <a16:creationId xmlns:a16="http://schemas.microsoft.com/office/drawing/2014/main" xmlns="" id="{4CDE3940-892B-42F4-B33A-609536BB939E}"/>
            </a:ext>
          </a:extLst>
        </xdr:cNvPr>
        <xdr:cNvCxnSpPr/>
      </xdr:nvCxnSpPr>
      <xdr:spPr>
        <a:xfrm>
          <a:off x="16230600" y="1709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121756</xdr:rowOff>
    </xdr:from>
    <xdr:ext cx="405111" cy="259045"/>
    <xdr:sp macro="" textlink="">
      <xdr:nvSpPr>
        <xdr:cNvPr id="675" name="【庁舎】&#10;有形固定資産減価償却率平均値テキスト">
          <a:extLst>
            <a:ext uri="{FF2B5EF4-FFF2-40B4-BE49-F238E27FC236}">
              <a16:creationId xmlns:a16="http://schemas.microsoft.com/office/drawing/2014/main" xmlns="" id="{3244CDB1-DE47-409B-98AB-5A97619C0EE8}"/>
            </a:ext>
          </a:extLst>
        </xdr:cNvPr>
        <xdr:cNvSpPr txBox="1"/>
      </xdr:nvSpPr>
      <xdr:spPr>
        <a:xfrm>
          <a:off x="16357600" y="1778110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98879</xdr:rowOff>
    </xdr:from>
    <xdr:to>
      <xdr:col>85</xdr:col>
      <xdr:colOff>177800</xdr:colOff>
      <xdr:row>105</xdr:row>
      <xdr:rowOff>29029</xdr:rowOff>
    </xdr:to>
    <xdr:sp macro="" textlink="">
      <xdr:nvSpPr>
        <xdr:cNvPr id="676" name="フローチャート: 判断 675">
          <a:extLst>
            <a:ext uri="{FF2B5EF4-FFF2-40B4-BE49-F238E27FC236}">
              <a16:creationId xmlns:a16="http://schemas.microsoft.com/office/drawing/2014/main" xmlns="" id="{C0503F6A-C850-46C9-9E6E-82DECC4E8AFA}"/>
            </a:ext>
          </a:extLst>
        </xdr:cNvPr>
        <xdr:cNvSpPr/>
      </xdr:nvSpPr>
      <xdr:spPr>
        <a:xfrm>
          <a:off x="16268700" y="1792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84182</xdr:rowOff>
    </xdr:from>
    <xdr:to>
      <xdr:col>81</xdr:col>
      <xdr:colOff>101600</xdr:colOff>
      <xdr:row>105</xdr:row>
      <xdr:rowOff>14332</xdr:rowOff>
    </xdr:to>
    <xdr:sp macro="" textlink="">
      <xdr:nvSpPr>
        <xdr:cNvPr id="677" name="フローチャート: 判断 676">
          <a:extLst>
            <a:ext uri="{FF2B5EF4-FFF2-40B4-BE49-F238E27FC236}">
              <a16:creationId xmlns:a16="http://schemas.microsoft.com/office/drawing/2014/main" xmlns="" id="{4B8CBD1B-9E98-4A4B-ADFC-E94C00D533F1}"/>
            </a:ext>
          </a:extLst>
        </xdr:cNvPr>
        <xdr:cNvSpPr/>
      </xdr:nvSpPr>
      <xdr:spPr>
        <a:xfrm>
          <a:off x="15430500" y="179149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72752</xdr:rowOff>
    </xdr:from>
    <xdr:to>
      <xdr:col>76</xdr:col>
      <xdr:colOff>165100</xdr:colOff>
      <xdr:row>105</xdr:row>
      <xdr:rowOff>2902</xdr:rowOff>
    </xdr:to>
    <xdr:sp macro="" textlink="">
      <xdr:nvSpPr>
        <xdr:cNvPr id="678" name="フローチャート: 判断 677">
          <a:extLst>
            <a:ext uri="{FF2B5EF4-FFF2-40B4-BE49-F238E27FC236}">
              <a16:creationId xmlns:a16="http://schemas.microsoft.com/office/drawing/2014/main" xmlns="" id="{7133DC21-E74A-4796-8D0C-37098D362DA6}"/>
            </a:ext>
          </a:extLst>
        </xdr:cNvPr>
        <xdr:cNvSpPr/>
      </xdr:nvSpPr>
      <xdr:spPr>
        <a:xfrm>
          <a:off x="14541500" y="1790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97245</xdr:rowOff>
    </xdr:from>
    <xdr:to>
      <xdr:col>72</xdr:col>
      <xdr:colOff>38100</xdr:colOff>
      <xdr:row>105</xdr:row>
      <xdr:rowOff>27395</xdr:rowOff>
    </xdr:to>
    <xdr:sp macro="" textlink="">
      <xdr:nvSpPr>
        <xdr:cNvPr id="679" name="フローチャート: 判断 678">
          <a:extLst>
            <a:ext uri="{FF2B5EF4-FFF2-40B4-BE49-F238E27FC236}">
              <a16:creationId xmlns:a16="http://schemas.microsoft.com/office/drawing/2014/main" xmlns="" id="{18951558-3214-467A-A2B1-4697DCB4BD6E}"/>
            </a:ext>
          </a:extLst>
        </xdr:cNvPr>
        <xdr:cNvSpPr/>
      </xdr:nvSpPr>
      <xdr:spPr>
        <a:xfrm>
          <a:off x="13652500" y="17928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48261</xdr:rowOff>
    </xdr:from>
    <xdr:to>
      <xdr:col>67</xdr:col>
      <xdr:colOff>101600</xdr:colOff>
      <xdr:row>104</xdr:row>
      <xdr:rowOff>149861</xdr:rowOff>
    </xdr:to>
    <xdr:sp macro="" textlink="">
      <xdr:nvSpPr>
        <xdr:cNvPr id="680" name="フローチャート: 判断 679">
          <a:extLst>
            <a:ext uri="{FF2B5EF4-FFF2-40B4-BE49-F238E27FC236}">
              <a16:creationId xmlns:a16="http://schemas.microsoft.com/office/drawing/2014/main" xmlns="" id="{A923177B-D611-4E8B-AC8E-B87F20EDF937}"/>
            </a:ext>
          </a:extLst>
        </xdr:cNvPr>
        <xdr:cNvSpPr/>
      </xdr:nvSpPr>
      <xdr:spPr>
        <a:xfrm>
          <a:off x="12763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xmlns="" id="{884E819F-44D4-455B-A19C-142B73393478}"/>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xmlns="" id="{44446330-96C5-4262-AA0B-F6D586E5BE3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xmlns="" id="{F84FF03A-6381-4E07-8136-2B0A3009B0D5}"/>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4" name="テキスト ボックス 683">
          <a:extLst>
            <a:ext uri="{FF2B5EF4-FFF2-40B4-BE49-F238E27FC236}">
              <a16:creationId xmlns:a16="http://schemas.microsoft.com/office/drawing/2014/main" xmlns="" id="{BB916DC4-92DE-42EF-8669-054BAB6EE388}"/>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5" name="テキスト ボックス 684">
          <a:extLst>
            <a:ext uri="{FF2B5EF4-FFF2-40B4-BE49-F238E27FC236}">
              <a16:creationId xmlns:a16="http://schemas.microsoft.com/office/drawing/2014/main" xmlns="" id="{7E8C1A92-DFF3-481D-AF59-BB709403D7A4}"/>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46627</xdr:rowOff>
    </xdr:from>
    <xdr:to>
      <xdr:col>85</xdr:col>
      <xdr:colOff>177800</xdr:colOff>
      <xdr:row>105</xdr:row>
      <xdr:rowOff>148227</xdr:rowOff>
    </xdr:to>
    <xdr:sp macro="" textlink="">
      <xdr:nvSpPr>
        <xdr:cNvPr id="686" name="楕円 685">
          <a:extLst>
            <a:ext uri="{FF2B5EF4-FFF2-40B4-BE49-F238E27FC236}">
              <a16:creationId xmlns:a16="http://schemas.microsoft.com/office/drawing/2014/main" xmlns="" id="{FFC6606B-A776-41FD-9561-85B240B290E6}"/>
            </a:ext>
          </a:extLst>
        </xdr:cNvPr>
        <xdr:cNvSpPr/>
      </xdr:nvSpPr>
      <xdr:spPr>
        <a:xfrm>
          <a:off x="16268700" y="1804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25054</xdr:rowOff>
    </xdr:from>
    <xdr:ext cx="405111" cy="259045"/>
    <xdr:sp macro="" textlink="">
      <xdr:nvSpPr>
        <xdr:cNvPr id="687" name="【庁舎】&#10;有形固定資産減価償却率該当値テキスト">
          <a:extLst>
            <a:ext uri="{FF2B5EF4-FFF2-40B4-BE49-F238E27FC236}">
              <a16:creationId xmlns:a16="http://schemas.microsoft.com/office/drawing/2014/main" xmlns="" id="{BC862D2C-0B54-429F-B861-379BD1892278}"/>
            </a:ext>
          </a:extLst>
        </xdr:cNvPr>
        <xdr:cNvSpPr txBox="1"/>
      </xdr:nvSpPr>
      <xdr:spPr>
        <a:xfrm>
          <a:off x="16357600"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12337</xdr:rowOff>
    </xdr:from>
    <xdr:to>
      <xdr:col>81</xdr:col>
      <xdr:colOff>101600</xdr:colOff>
      <xdr:row>105</xdr:row>
      <xdr:rowOff>113937</xdr:rowOff>
    </xdr:to>
    <xdr:sp macro="" textlink="">
      <xdr:nvSpPr>
        <xdr:cNvPr id="688" name="楕円 687">
          <a:extLst>
            <a:ext uri="{FF2B5EF4-FFF2-40B4-BE49-F238E27FC236}">
              <a16:creationId xmlns:a16="http://schemas.microsoft.com/office/drawing/2014/main" xmlns="" id="{0921F495-9207-47B5-85AD-DC072ADF7ECB}"/>
            </a:ext>
          </a:extLst>
        </xdr:cNvPr>
        <xdr:cNvSpPr/>
      </xdr:nvSpPr>
      <xdr:spPr>
        <a:xfrm>
          <a:off x="15430500" y="180145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63137</xdr:rowOff>
    </xdr:from>
    <xdr:to>
      <xdr:col>85</xdr:col>
      <xdr:colOff>127000</xdr:colOff>
      <xdr:row>105</xdr:row>
      <xdr:rowOff>97427</xdr:rowOff>
    </xdr:to>
    <xdr:cxnSp macro="">
      <xdr:nvCxnSpPr>
        <xdr:cNvPr id="689" name="直線コネクタ 688">
          <a:extLst>
            <a:ext uri="{FF2B5EF4-FFF2-40B4-BE49-F238E27FC236}">
              <a16:creationId xmlns:a16="http://schemas.microsoft.com/office/drawing/2014/main" xmlns="" id="{EAB3B562-DDD5-47F1-BD49-843A519496D4}"/>
            </a:ext>
          </a:extLst>
        </xdr:cNvPr>
        <xdr:cNvCxnSpPr/>
      </xdr:nvCxnSpPr>
      <xdr:spPr>
        <a:xfrm>
          <a:off x="15481300" y="18065387"/>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149498</xdr:rowOff>
    </xdr:from>
    <xdr:to>
      <xdr:col>76</xdr:col>
      <xdr:colOff>165100</xdr:colOff>
      <xdr:row>105</xdr:row>
      <xdr:rowOff>79648</xdr:rowOff>
    </xdr:to>
    <xdr:sp macro="" textlink="">
      <xdr:nvSpPr>
        <xdr:cNvPr id="690" name="楕円 689">
          <a:extLst>
            <a:ext uri="{FF2B5EF4-FFF2-40B4-BE49-F238E27FC236}">
              <a16:creationId xmlns:a16="http://schemas.microsoft.com/office/drawing/2014/main" xmlns="" id="{B518C756-65BA-474D-80C3-49114D378D62}"/>
            </a:ext>
          </a:extLst>
        </xdr:cNvPr>
        <xdr:cNvSpPr/>
      </xdr:nvSpPr>
      <xdr:spPr>
        <a:xfrm>
          <a:off x="14541500" y="179802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28848</xdr:rowOff>
    </xdr:from>
    <xdr:to>
      <xdr:col>81</xdr:col>
      <xdr:colOff>50800</xdr:colOff>
      <xdr:row>105</xdr:row>
      <xdr:rowOff>63137</xdr:rowOff>
    </xdr:to>
    <xdr:cxnSp macro="">
      <xdr:nvCxnSpPr>
        <xdr:cNvPr id="691" name="直線コネクタ 690">
          <a:extLst>
            <a:ext uri="{FF2B5EF4-FFF2-40B4-BE49-F238E27FC236}">
              <a16:creationId xmlns:a16="http://schemas.microsoft.com/office/drawing/2014/main" xmlns="" id="{F64AADC9-2511-4C60-A909-4B4CCB9052A3}"/>
            </a:ext>
          </a:extLst>
        </xdr:cNvPr>
        <xdr:cNvCxnSpPr/>
      </xdr:nvCxnSpPr>
      <xdr:spPr>
        <a:xfrm>
          <a:off x="14592300" y="1803109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115207</xdr:rowOff>
    </xdr:from>
    <xdr:to>
      <xdr:col>72</xdr:col>
      <xdr:colOff>38100</xdr:colOff>
      <xdr:row>105</xdr:row>
      <xdr:rowOff>45357</xdr:rowOff>
    </xdr:to>
    <xdr:sp macro="" textlink="">
      <xdr:nvSpPr>
        <xdr:cNvPr id="692" name="楕円 691">
          <a:extLst>
            <a:ext uri="{FF2B5EF4-FFF2-40B4-BE49-F238E27FC236}">
              <a16:creationId xmlns:a16="http://schemas.microsoft.com/office/drawing/2014/main" xmlns="" id="{2E517506-E5C0-49F6-8D0D-5A8F0FD6AA2B}"/>
            </a:ext>
          </a:extLst>
        </xdr:cNvPr>
        <xdr:cNvSpPr/>
      </xdr:nvSpPr>
      <xdr:spPr>
        <a:xfrm>
          <a:off x="13652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166007</xdr:rowOff>
    </xdr:from>
    <xdr:to>
      <xdr:col>76</xdr:col>
      <xdr:colOff>114300</xdr:colOff>
      <xdr:row>105</xdr:row>
      <xdr:rowOff>28848</xdr:rowOff>
    </xdr:to>
    <xdr:cxnSp macro="">
      <xdr:nvCxnSpPr>
        <xdr:cNvPr id="693" name="直線コネクタ 692">
          <a:extLst>
            <a:ext uri="{FF2B5EF4-FFF2-40B4-BE49-F238E27FC236}">
              <a16:creationId xmlns:a16="http://schemas.microsoft.com/office/drawing/2014/main" xmlns="" id="{B1B48F78-1F01-4D83-A6B4-85C3CE5401AD}"/>
            </a:ext>
          </a:extLst>
        </xdr:cNvPr>
        <xdr:cNvCxnSpPr/>
      </xdr:nvCxnSpPr>
      <xdr:spPr>
        <a:xfrm>
          <a:off x="13703300" y="1799680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84182</xdr:rowOff>
    </xdr:from>
    <xdr:to>
      <xdr:col>67</xdr:col>
      <xdr:colOff>101600</xdr:colOff>
      <xdr:row>105</xdr:row>
      <xdr:rowOff>14332</xdr:rowOff>
    </xdr:to>
    <xdr:sp macro="" textlink="">
      <xdr:nvSpPr>
        <xdr:cNvPr id="694" name="楕円 693">
          <a:extLst>
            <a:ext uri="{FF2B5EF4-FFF2-40B4-BE49-F238E27FC236}">
              <a16:creationId xmlns:a16="http://schemas.microsoft.com/office/drawing/2014/main" xmlns="" id="{BA850769-AA29-4F72-9B86-3FEDE9D8CAA4}"/>
            </a:ext>
          </a:extLst>
        </xdr:cNvPr>
        <xdr:cNvSpPr/>
      </xdr:nvSpPr>
      <xdr:spPr>
        <a:xfrm>
          <a:off x="12763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134982</xdr:rowOff>
    </xdr:from>
    <xdr:to>
      <xdr:col>71</xdr:col>
      <xdr:colOff>177800</xdr:colOff>
      <xdr:row>104</xdr:row>
      <xdr:rowOff>166007</xdr:rowOff>
    </xdr:to>
    <xdr:cxnSp macro="">
      <xdr:nvCxnSpPr>
        <xdr:cNvPr id="695" name="直線コネクタ 694">
          <a:extLst>
            <a:ext uri="{FF2B5EF4-FFF2-40B4-BE49-F238E27FC236}">
              <a16:creationId xmlns:a16="http://schemas.microsoft.com/office/drawing/2014/main" xmlns="" id="{032AEEAB-1488-40AB-A3DA-AA8ED7432302}"/>
            </a:ext>
          </a:extLst>
        </xdr:cNvPr>
        <xdr:cNvCxnSpPr/>
      </xdr:nvCxnSpPr>
      <xdr:spPr>
        <a:xfrm>
          <a:off x="12814300" y="17965782"/>
          <a:ext cx="8890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30859</xdr:rowOff>
    </xdr:from>
    <xdr:ext cx="405111" cy="259045"/>
    <xdr:sp macro="" textlink="">
      <xdr:nvSpPr>
        <xdr:cNvPr id="696" name="n_1aveValue【庁舎】&#10;有形固定資産減価償却率">
          <a:extLst>
            <a:ext uri="{FF2B5EF4-FFF2-40B4-BE49-F238E27FC236}">
              <a16:creationId xmlns:a16="http://schemas.microsoft.com/office/drawing/2014/main" xmlns="" id="{4A0E64DB-5364-4BAA-91DC-526DB4273618}"/>
            </a:ext>
          </a:extLst>
        </xdr:cNvPr>
        <xdr:cNvSpPr txBox="1"/>
      </xdr:nvSpPr>
      <xdr:spPr>
        <a:xfrm>
          <a:off x="15266044" y="176902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19429</xdr:rowOff>
    </xdr:from>
    <xdr:ext cx="405111" cy="259045"/>
    <xdr:sp macro="" textlink="">
      <xdr:nvSpPr>
        <xdr:cNvPr id="697" name="n_2aveValue【庁舎】&#10;有形固定資産減価償却率">
          <a:extLst>
            <a:ext uri="{FF2B5EF4-FFF2-40B4-BE49-F238E27FC236}">
              <a16:creationId xmlns:a16="http://schemas.microsoft.com/office/drawing/2014/main" xmlns="" id="{8D74C4B3-7F3B-45FC-96DB-FC460E2E5E4F}"/>
            </a:ext>
          </a:extLst>
        </xdr:cNvPr>
        <xdr:cNvSpPr txBox="1"/>
      </xdr:nvSpPr>
      <xdr:spPr>
        <a:xfrm>
          <a:off x="14389744" y="17678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43922</xdr:rowOff>
    </xdr:from>
    <xdr:ext cx="405111" cy="259045"/>
    <xdr:sp macro="" textlink="">
      <xdr:nvSpPr>
        <xdr:cNvPr id="698" name="n_3aveValue【庁舎】&#10;有形固定資産減価償却率">
          <a:extLst>
            <a:ext uri="{FF2B5EF4-FFF2-40B4-BE49-F238E27FC236}">
              <a16:creationId xmlns:a16="http://schemas.microsoft.com/office/drawing/2014/main" xmlns="" id="{BB200704-A7AD-4682-9F8C-2D51B824BEAB}"/>
            </a:ext>
          </a:extLst>
        </xdr:cNvPr>
        <xdr:cNvSpPr txBox="1"/>
      </xdr:nvSpPr>
      <xdr:spPr>
        <a:xfrm>
          <a:off x="13500744" y="17703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166388</xdr:rowOff>
    </xdr:from>
    <xdr:ext cx="405111" cy="259045"/>
    <xdr:sp macro="" textlink="">
      <xdr:nvSpPr>
        <xdr:cNvPr id="699" name="n_4aveValue【庁舎】&#10;有形固定資産減価償却率">
          <a:extLst>
            <a:ext uri="{FF2B5EF4-FFF2-40B4-BE49-F238E27FC236}">
              <a16:creationId xmlns:a16="http://schemas.microsoft.com/office/drawing/2014/main" xmlns="" id="{FFDCC31C-14B4-474A-9B51-03A17BCA0723}"/>
            </a:ext>
          </a:extLst>
        </xdr:cNvPr>
        <xdr:cNvSpPr txBox="1"/>
      </xdr:nvSpPr>
      <xdr:spPr>
        <a:xfrm>
          <a:off x="12611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105064</xdr:rowOff>
    </xdr:from>
    <xdr:ext cx="405111" cy="259045"/>
    <xdr:sp macro="" textlink="">
      <xdr:nvSpPr>
        <xdr:cNvPr id="700" name="n_1mainValue【庁舎】&#10;有形固定資産減価償却率">
          <a:extLst>
            <a:ext uri="{FF2B5EF4-FFF2-40B4-BE49-F238E27FC236}">
              <a16:creationId xmlns:a16="http://schemas.microsoft.com/office/drawing/2014/main" xmlns="" id="{77F5D238-C3A2-4842-AF93-2780524443D7}"/>
            </a:ext>
          </a:extLst>
        </xdr:cNvPr>
        <xdr:cNvSpPr txBox="1"/>
      </xdr:nvSpPr>
      <xdr:spPr>
        <a:xfrm>
          <a:off x="15266044" y="181073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70775</xdr:rowOff>
    </xdr:from>
    <xdr:ext cx="405111" cy="259045"/>
    <xdr:sp macro="" textlink="">
      <xdr:nvSpPr>
        <xdr:cNvPr id="701" name="n_2mainValue【庁舎】&#10;有形固定資産減価償却率">
          <a:extLst>
            <a:ext uri="{FF2B5EF4-FFF2-40B4-BE49-F238E27FC236}">
              <a16:creationId xmlns:a16="http://schemas.microsoft.com/office/drawing/2014/main" xmlns="" id="{BFCAE842-1AF1-4D1E-A8F7-D2F258063399}"/>
            </a:ext>
          </a:extLst>
        </xdr:cNvPr>
        <xdr:cNvSpPr txBox="1"/>
      </xdr:nvSpPr>
      <xdr:spPr>
        <a:xfrm>
          <a:off x="14389744" y="180730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36484</xdr:rowOff>
    </xdr:from>
    <xdr:ext cx="405111" cy="259045"/>
    <xdr:sp macro="" textlink="">
      <xdr:nvSpPr>
        <xdr:cNvPr id="702" name="n_3mainValue【庁舎】&#10;有形固定資産減価償却率">
          <a:extLst>
            <a:ext uri="{FF2B5EF4-FFF2-40B4-BE49-F238E27FC236}">
              <a16:creationId xmlns:a16="http://schemas.microsoft.com/office/drawing/2014/main" xmlns="" id="{9C32EF01-BCBD-451F-BD91-F24169A7B747}"/>
            </a:ext>
          </a:extLst>
        </xdr:cNvPr>
        <xdr:cNvSpPr txBox="1"/>
      </xdr:nvSpPr>
      <xdr:spPr>
        <a:xfrm>
          <a:off x="13500744" y="180387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5459</xdr:rowOff>
    </xdr:from>
    <xdr:ext cx="405111" cy="259045"/>
    <xdr:sp macro="" textlink="">
      <xdr:nvSpPr>
        <xdr:cNvPr id="703" name="n_4mainValue【庁舎】&#10;有形固定資産減価償却率">
          <a:extLst>
            <a:ext uri="{FF2B5EF4-FFF2-40B4-BE49-F238E27FC236}">
              <a16:creationId xmlns:a16="http://schemas.microsoft.com/office/drawing/2014/main" xmlns="" id="{4AD05583-0D32-4B2F-8FEE-07B469F2467D}"/>
            </a:ext>
          </a:extLst>
        </xdr:cNvPr>
        <xdr:cNvSpPr txBox="1"/>
      </xdr:nvSpPr>
      <xdr:spPr>
        <a:xfrm>
          <a:off x="126117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04" name="正方形/長方形 703">
          <a:extLst>
            <a:ext uri="{FF2B5EF4-FFF2-40B4-BE49-F238E27FC236}">
              <a16:creationId xmlns:a16="http://schemas.microsoft.com/office/drawing/2014/main" xmlns="" id="{52CFD029-D418-4174-96FC-063510EF05D2}"/>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05" name="正方形/長方形 704">
          <a:extLst>
            <a:ext uri="{FF2B5EF4-FFF2-40B4-BE49-F238E27FC236}">
              <a16:creationId xmlns:a16="http://schemas.microsoft.com/office/drawing/2014/main" xmlns="" id="{F44CA2A6-1F19-43E1-9E4D-8FD6D9CC2A83}"/>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06" name="正方形/長方形 705">
          <a:extLst>
            <a:ext uri="{FF2B5EF4-FFF2-40B4-BE49-F238E27FC236}">
              <a16:creationId xmlns:a16="http://schemas.microsoft.com/office/drawing/2014/main" xmlns="" id="{4EE12F27-89DA-4420-8027-E2A1DAAAB1F9}"/>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07" name="正方形/長方形 706">
          <a:extLst>
            <a:ext uri="{FF2B5EF4-FFF2-40B4-BE49-F238E27FC236}">
              <a16:creationId xmlns:a16="http://schemas.microsoft.com/office/drawing/2014/main" xmlns="" id="{47BA755E-6FB8-4719-A5CF-C8490D1EDC35}"/>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8" name="正方形/長方形 707">
          <a:extLst>
            <a:ext uri="{FF2B5EF4-FFF2-40B4-BE49-F238E27FC236}">
              <a16:creationId xmlns:a16="http://schemas.microsoft.com/office/drawing/2014/main" xmlns="" id="{98EDB985-914D-4B0C-A9B6-5D908A246957}"/>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9" name="正方形/長方形 708">
          <a:extLst>
            <a:ext uri="{FF2B5EF4-FFF2-40B4-BE49-F238E27FC236}">
              <a16:creationId xmlns:a16="http://schemas.microsoft.com/office/drawing/2014/main" xmlns="" id="{834AAF21-E8D2-4956-96B5-1020F6C77DB7}"/>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10" name="正方形/長方形 709">
          <a:extLst>
            <a:ext uri="{FF2B5EF4-FFF2-40B4-BE49-F238E27FC236}">
              <a16:creationId xmlns:a16="http://schemas.microsoft.com/office/drawing/2014/main" xmlns="" id="{3D117CCD-B1BC-4986-B728-FCDEC9509972}"/>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11" name="正方形/長方形 710">
          <a:extLst>
            <a:ext uri="{FF2B5EF4-FFF2-40B4-BE49-F238E27FC236}">
              <a16:creationId xmlns:a16="http://schemas.microsoft.com/office/drawing/2014/main" xmlns="" id="{AA99D6CE-31DE-4862-B21B-56B29A42B293}"/>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12" name="テキスト ボックス 711">
          <a:extLst>
            <a:ext uri="{FF2B5EF4-FFF2-40B4-BE49-F238E27FC236}">
              <a16:creationId xmlns:a16="http://schemas.microsoft.com/office/drawing/2014/main" xmlns="" id="{997C7861-1E15-46C0-9043-F48E6B9B20DE}"/>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13" name="直線コネクタ 712">
          <a:extLst>
            <a:ext uri="{FF2B5EF4-FFF2-40B4-BE49-F238E27FC236}">
              <a16:creationId xmlns:a16="http://schemas.microsoft.com/office/drawing/2014/main" xmlns="" id="{D94E8B2E-8772-450F-9140-21EBA60F18BC}"/>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108</xdr:row>
      <xdr:rowOff>76200</xdr:rowOff>
    </xdr:from>
    <xdr:to>
      <xdr:col>120</xdr:col>
      <xdr:colOff>114300</xdr:colOff>
      <xdr:row>108</xdr:row>
      <xdr:rowOff>76200</xdr:rowOff>
    </xdr:to>
    <xdr:cxnSp macro="">
      <xdr:nvCxnSpPr>
        <xdr:cNvPr id="714" name="直線コネクタ 713">
          <a:extLst>
            <a:ext uri="{FF2B5EF4-FFF2-40B4-BE49-F238E27FC236}">
              <a16:creationId xmlns:a16="http://schemas.microsoft.com/office/drawing/2014/main" xmlns="" id="{F56A07CF-40FE-44BC-903E-6828451415B0}"/>
            </a:ext>
          </a:extLst>
        </xdr:cNvPr>
        <xdr:cNvCxnSpPr/>
      </xdr:nvCxnSpPr>
      <xdr:spPr>
        <a:xfrm>
          <a:off x="18288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107</xdr:row>
      <xdr:rowOff>105427</xdr:rowOff>
    </xdr:from>
    <xdr:ext cx="467179" cy="259045"/>
    <xdr:sp macro="" textlink="">
      <xdr:nvSpPr>
        <xdr:cNvPr id="715" name="テキスト ボックス 714">
          <a:extLst>
            <a:ext uri="{FF2B5EF4-FFF2-40B4-BE49-F238E27FC236}">
              <a16:creationId xmlns:a16="http://schemas.microsoft.com/office/drawing/2014/main" xmlns="" id="{D5989722-AC19-4693-9364-405A85A7A348}"/>
            </a:ext>
          </a:extLst>
        </xdr:cNvPr>
        <xdr:cNvSpPr txBox="1"/>
      </xdr:nvSpPr>
      <xdr:spPr>
        <a:xfrm>
          <a:off x="17820821" y="1845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133350</xdr:rowOff>
    </xdr:from>
    <xdr:to>
      <xdr:col>120</xdr:col>
      <xdr:colOff>114300</xdr:colOff>
      <xdr:row>105</xdr:row>
      <xdr:rowOff>133350</xdr:rowOff>
    </xdr:to>
    <xdr:cxnSp macro="">
      <xdr:nvCxnSpPr>
        <xdr:cNvPr id="716" name="直線コネクタ 715">
          <a:extLst>
            <a:ext uri="{FF2B5EF4-FFF2-40B4-BE49-F238E27FC236}">
              <a16:creationId xmlns:a16="http://schemas.microsoft.com/office/drawing/2014/main" xmlns="" id="{94F949D1-CA47-4527-B7FF-F398FC48626D}"/>
            </a:ext>
          </a:extLst>
        </xdr:cNvPr>
        <xdr:cNvCxnSpPr/>
      </xdr:nvCxnSpPr>
      <xdr:spPr>
        <a:xfrm>
          <a:off x="18288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162577</xdr:rowOff>
    </xdr:from>
    <xdr:ext cx="467179" cy="259045"/>
    <xdr:sp macro="" textlink="">
      <xdr:nvSpPr>
        <xdr:cNvPr id="717" name="テキスト ボックス 716">
          <a:extLst>
            <a:ext uri="{FF2B5EF4-FFF2-40B4-BE49-F238E27FC236}">
              <a16:creationId xmlns:a16="http://schemas.microsoft.com/office/drawing/2014/main" xmlns="" id="{3C7007A9-4941-4563-82A2-B2DEAE69E8D8}"/>
            </a:ext>
          </a:extLst>
        </xdr:cNvPr>
        <xdr:cNvSpPr txBox="1"/>
      </xdr:nvSpPr>
      <xdr:spPr>
        <a:xfrm>
          <a:off x="17820821" y="1799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19050</xdr:rowOff>
    </xdr:from>
    <xdr:to>
      <xdr:col>120</xdr:col>
      <xdr:colOff>114300</xdr:colOff>
      <xdr:row>103</xdr:row>
      <xdr:rowOff>19050</xdr:rowOff>
    </xdr:to>
    <xdr:cxnSp macro="">
      <xdr:nvCxnSpPr>
        <xdr:cNvPr id="718" name="直線コネクタ 717">
          <a:extLst>
            <a:ext uri="{FF2B5EF4-FFF2-40B4-BE49-F238E27FC236}">
              <a16:creationId xmlns:a16="http://schemas.microsoft.com/office/drawing/2014/main" xmlns="" id="{EDCBFB9B-D526-4418-86DF-139FF971B7D1}"/>
            </a:ext>
          </a:extLst>
        </xdr:cNvPr>
        <xdr:cNvCxnSpPr/>
      </xdr:nvCxnSpPr>
      <xdr:spPr>
        <a:xfrm>
          <a:off x="18288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48277</xdr:rowOff>
    </xdr:from>
    <xdr:ext cx="467179" cy="259045"/>
    <xdr:sp macro="" textlink="">
      <xdr:nvSpPr>
        <xdr:cNvPr id="719" name="テキスト ボックス 718">
          <a:extLst>
            <a:ext uri="{FF2B5EF4-FFF2-40B4-BE49-F238E27FC236}">
              <a16:creationId xmlns:a16="http://schemas.microsoft.com/office/drawing/2014/main" xmlns="" id="{5019594E-C645-406C-AC85-632CAA0EA133}"/>
            </a:ext>
          </a:extLst>
        </xdr:cNvPr>
        <xdr:cNvSpPr txBox="1"/>
      </xdr:nvSpPr>
      <xdr:spPr>
        <a:xfrm>
          <a:off x="17820821" y="1753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76200</xdr:rowOff>
    </xdr:from>
    <xdr:to>
      <xdr:col>120</xdr:col>
      <xdr:colOff>114300</xdr:colOff>
      <xdr:row>100</xdr:row>
      <xdr:rowOff>76200</xdr:rowOff>
    </xdr:to>
    <xdr:cxnSp macro="">
      <xdr:nvCxnSpPr>
        <xdr:cNvPr id="720" name="直線コネクタ 719">
          <a:extLst>
            <a:ext uri="{FF2B5EF4-FFF2-40B4-BE49-F238E27FC236}">
              <a16:creationId xmlns:a16="http://schemas.microsoft.com/office/drawing/2014/main" xmlns="" id="{DF421BAD-25DE-4ED2-8987-C453A5FC632E}"/>
            </a:ext>
          </a:extLst>
        </xdr:cNvPr>
        <xdr:cNvCxnSpPr/>
      </xdr:nvCxnSpPr>
      <xdr:spPr>
        <a:xfrm>
          <a:off x="18288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105427</xdr:rowOff>
    </xdr:from>
    <xdr:ext cx="467179" cy="259045"/>
    <xdr:sp macro="" textlink="">
      <xdr:nvSpPr>
        <xdr:cNvPr id="721" name="テキスト ボックス 720">
          <a:extLst>
            <a:ext uri="{FF2B5EF4-FFF2-40B4-BE49-F238E27FC236}">
              <a16:creationId xmlns:a16="http://schemas.microsoft.com/office/drawing/2014/main" xmlns="" id="{94959EFC-D230-4A12-922F-55846F46C75E}"/>
            </a:ext>
          </a:extLst>
        </xdr:cNvPr>
        <xdr:cNvSpPr txBox="1"/>
      </xdr:nvSpPr>
      <xdr:spPr>
        <a:xfrm>
          <a:off x="17820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22" name="直線コネクタ 721">
          <a:extLst>
            <a:ext uri="{FF2B5EF4-FFF2-40B4-BE49-F238E27FC236}">
              <a16:creationId xmlns:a16="http://schemas.microsoft.com/office/drawing/2014/main" xmlns="" id="{3A29D4A6-05FF-4EC1-B3BC-5FFBC1D88A4F}"/>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23" name="テキスト ボックス 722">
          <a:extLst>
            <a:ext uri="{FF2B5EF4-FFF2-40B4-BE49-F238E27FC236}">
              <a16:creationId xmlns:a16="http://schemas.microsoft.com/office/drawing/2014/main" xmlns="" id="{08E97687-8EBB-42E1-96B4-18AD205583C4}"/>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4" name="【庁舎】&#10;一人当たり面積グラフ枠">
          <a:extLst>
            <a:ext uri="{FF2B5EF4-FFF2-40B4-BE49-F238E27FC236}">
              <a16:creationId xmlns:a16="http://schemas.microsoft.com/office/drawing/2014/main" xmlns="" id="{C72887DF-9F2D-468C-AE56-3FFC9CB12D9C}"/>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101</xdr:row>
      <xdr:rowOff>166726</xdr:rowOff>
    </xdr:from>
    <xdr:to>
      <xdr:col>116</xdr:col>
      <xdr:colOff>62864</xdr:colOff>
      <xdr:row>108</xdr:row>
      <xdr:rowOff>10364</xdr:rowOff>
    </xdr:to>
    <xdr:cxnSp macro="">
      <xdr:nvCxnSpPr>
        <xdr:cNvPr id="725" name="直線コネクタ 724">
          <a:extLst>
            <a:ext uri="{FF2B5EF4-FFF2-40B4-BE49-F238E27FC236}">
              <a16:creationId xmlns:a16="http://schemas.microsoft.com/office/drawing/2014/main" xmlns="" id="{E5CF9B62-65C8-4327-8998-A04FF4A70F45}"/>
            </a:ext>
          </a:extLst>
        </xdr:cNvPr>
        <xdr:cNvCxnSpPr/>
      </xdr:nvCxnSpPr>
      <xdr:spPr>
        <a:xfrm flipV="1">
          <a:off x="22160864" y="17483176"/>
          <a:ext cx="0" cy="1043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14191</xdr:rowOff>
    </xdr:from>
    <xdr:ext cx="469744" cy="259045"/>
    <xdr:sp macro="" textlink="">
      <xdr:nvSpPr>
        <xdr:cNvPr id="726" name="【庁舎】&#10;一人当たり面積最小値テキスト">
          <a:extLst>
            <a:ext uri="{FF2B5EF4-FFF2-40B4-BE49-F238E27FC236}">
              <a16:creationId xmlns:a16="http://schemas.microsoft.com/office/drawing/2014/main" xmlns="" id="{F998D61B-E9B0-4028-993A-6694CE7A5E15}"/>
            </a:ext>
          </a:extLst>
        </xdr:cNvPr>
        <xdr:cNvSpPr txBox="1"/>
      </xdr:nvSpPr>
      <xdr:spPr>
        <a:xfrm>
          <a:off x="22199600" y="18530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10364</xdr:rowOff>
    </xdr:from>
    <xdr:to>
      <xdr:col>116</xdr:col>
      <xdr:colOff>152400</xdr:colOff>
      <xdr:row>108</xdr:row>
      <xdr:rowOff>10364</xdr:rowOff>
    </xdr:to>
    <xdr:cxnSp macro="">
      <xdr:nvCxnSpPr>
        <xdr:cNvPr id="727" name="直線コネクタ 726">
          <a:extLst>
            <a:ext uri="{FF2B5EF4-FFF2-40B4-BE49-F238E27FC236}">
              <a16:creationId xmlns:a16="http://schemas.microsoft.com/office/drawing/2014/main" xmlns="" id="{864982CC-0F7D-4135-8FF9-726232264A5B}"/>
            </a:ext>
          </a:extLst>
        </xdr:cNvPr>
        <xdr:cNvCxnSpPr/>
      </xdr:nvCxnSpPr>
      <xdr:spPr>
        <a:xfrm>
          <a:off x="22072600" y="18526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100</xdr:row>
      <xdr:rowOff>113403</xdr:rowOff>
    </xdr:from>
    <xdr:ext cx="469744" cy="259045"/>
    <xdr:sp macro="" textlink="">
      <xdr:nvSpPr>
        <xdr:cNvPr id="728" name="【庁舎】&#10;一人当たり面積最大値テキスト">
          <a:extLst>
            <a:ext uri="{FF2B5EF4-FFF2-40B4-BE49-F238E27FC236}">
              <a16:creationId xmlns:a16="http://schemas.microsoft.com/office/drawing/2014/main" xmlns="" id="{1B153312-2E9B-4DE5-AEC5-3D1A91145037}"/>
            </a:ext>
          </a:extLst>
        </xdr:cNvPr>
        <xdr:cNvSpPr txBox="1"/>
      </xdr:nvSpPr>
      <xdr:spPr>
        <a:xfrm>
          <a:off x="22199600" y="1725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101</xdr:row>
      <xdr:rowOff>166726</xdr:rowOff>
    </xdr:from>
    <xdr:to>
      <xdr:col>116</xdr:col>
      <xdr:colOff>152400</xdr:colOff>
      <xdr:row>101</xdr:row>
      <xdr:rowOff>166726</xdr:rowOff>
    </xdr:to>
    <xdr:cxnSp macro="">
      <xdr:nvCxnSpPr>
        <xdr:cNvPr id="729" name="直線コネクタ 728">
          <a:extLst>
            <a:ext uri="{FF2B5EF4-FFF2-40B4-BE49-F238E27FC236}">
              <a16:creationId xmlns:a16="http://schemas.microsoft.com/office/drawing/2014/main" xmlns="" id="{0065D943-2CA8-43B1-B506-2DCABF643C4C}"/>
            </a:ext>
          </a:extLst>
        </xdr:cNvPr>
        <xdr:cNvCxnSpPr/>
      </xdr:nvCxnSpPr>
      <xdr:spPr>
        <a:xfrm>
          <a:off x="22072600" y="174831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6672</xdr:rowOff>
    </xdr:from>
    <xdr:ext cx="469744" cy="259045"/>
    <xdr:sp macro="" textlink="">
      <xdr:nvSpPr>
        <xdr:cNvPr id="730" name="【庁舎】&#10;一人当たり面積平均値テキスト">
          <a:extLst>
            <a:ext uri="{FF2B5EF4-FFF2-40B4-BE49-F238E27FC236}">
              <a16:creationId xmlns:a16="http://schemas.microsoft.com/office/drawing/2014/main" xmlns="" id="{C10A4B41-0CAF-4AFA-82C2-660E8FC2185A}"/>
            </a:ext>
          </a:extLst>
        </xdr:cNvPr>
        <xdr:cNvSpPr txBox="1"/>
      </xdr:nvSpPr>
      <xdr:spPr>
        <a:xfrm>
          <a:off x="22199600" y="181803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155245</xdr:rowOff>
    </xdr:from>
    <xdr:to>
      <xdr:col>116</xdr:col>
      <xdr:colOff>114300</xdr:colOff>
      <xdr:row>107</xdr:row>
      <xdr:rowOff>85395</xdr:rowOff>
    </xdr:to>
    <xdr:sp macro="" textlink="">
      <xdr:nvSpPr>
        <xdr:cNvPr id="731" name="フローチャート: 判断 730">
          <a:extLst>
            <a:ext uri="{FF2B5EF4-FFF2-40B4-BE49-F238E27FC236}">
              <a16:creationId xmlns:a16="http://schemas.microsoft.com/office/drawing/2014/main" xmlns="" id="{B185CE2B-2B2B-43A6-BFB2-A4FD9FF19187}"/>
            </a:ext>
          </a:extLst>
        </xdr:cNvPr>
        <xdr:cNvSpPr/>
      </xdr:nvSpPr>
      <xdr:spPr>
        <a:xfrm>
          <a:off x="22110700" y="18328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151588</xdr:rowOff>
    </xdr:from>
    <xdr:to>
      <xdr:col>112</xdr:col>
      <xdr:colOff>38100</xdr:colOff>
      <xdr:row>107</xdr:row>
      <xdr:rowOff>81738</xdr:rowOff>
    </xdr:to>
    <xdr:sp macro="" textlink="">
      <xdr:nvSpPr>
        <xdr:cNvPr id="732" name="フローチャート: 判断 731">
          <a:extLst>
            <a:ext uri="{FF2B5EF4-FFF2-40B4-BE49-F238E27FC236}">
              <a16:creationId xmlns:a16="http://schemas.microsoft.com/office/drawing/2014/main" xmlns="" id="{29A97439-7671-41CC-816C-5180FED1A87B}"/>
            </a:ext>
          </a:extLst>
        </xdr:cNvPr>
        <xdr:cNvSpPr/>
      </xdr:nvSpPr>
      <xdr:spPr>
        <a:xfrm>
          <a:off x="21272500" y="1832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107</xdr:row>
      <xdr:rowOff>7113</xdr:rowOff>
    </xdr:from>
    <xdr:to>
      <xdr:col>107</xdr:col>
      <xdr:colOff>101600</xdr:colOff>
      <xdr:row>107</xdr:row>
      <xdr:rowOff>108713</xdr:rowOff>
    </xdr:to>
    <xdr:sp macro="" textlink="">
      <xdr:nvSpPr>
        <xdr:cNvPr id="733" name="フローチャート: 判断 732">
          <a:extLst>
            <a:ext uri="{FF2B5EF4-FFF2-40B4-BE49-F238E27FC236}">
              <a16:creationId xmlns:a16="http://schemas.microsoft.com/office/drawing/2014/main" xmlns="" id="{4DC6B329-5A4F-4109-BEF5-74898DC445D4}"/>
            </a:ext>
          </a:extLst>
        </xdr:cNvPr>
        <xdr:cNvSpPr/>
      </xdr:nvSpPr>
      <xdr:spPr>
        <a:xfrm>
          <a:off x="20383500" y="18352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107</xdr:row>
      <xdr:rowOff>11685</xdr:rowOff>
    </xdr:from>
    <xdr:to>
      <xdr:col>102</xdr:col>
      <xdr:colOff>165100</xdr:colOff>
      <xdr:row>107</xdr:row>
      <xdr:rowOff>113285</xdr:rowOff>
    </xdr:to>
    <xdr:sp macro="" textlink="">
      <xdr:nvSpPr>
        <xdr:cNvPr id="734" name="フローチャート: 判断 733">
          <a:extLst>
            <a:ext uri="{FF2B5EF4-FFF2-40B4-BE49-F238E27FC236}">
              <a16:creationId xmlns:a16="http://schemas.microsoft.com/office/drawing/2014/main" xmlns="" id="{74FD977A-0D6C-409A-9739-B8C01D349AD5}"/>
            </a:ext>
          </a:extLst>
        </xdr:cNvPr>
        <xdr:cNvSpPr/>
      </xdr:nvSpPr>
      <xdr:spPr>
        <a:xfrm>
          <a:off x="19494500" y="18356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107</xdr:row>
      <xdr:rowOff>16714</xdr:rowOff>
    </xdr:from>
    <xdr:to>
      <xdr:col>98</xdr:col>
      <xdr:colOff>38100</xdr:colOff>
      <xdr:row>107</xdr:row>
      <xdr:rowOff>118314</xdr:rowOff>
    </xdr:to>
    <xdr:sp macro="" textlink="">
      <xdr:nvSpPr>
        <xdr:cNvPr id="735" name="フローチャート: 判断 734">
          <a:extLst>
            <a:ext uri="{FF2B5EF4-FFF2-40B4-BE49-F238E27FC236}">
              <a16:creationId xmlns:a16="http://schemas.microsoft.com/office/drawing/2014/main" xmlns="" id="{F8556B77-F8D2-462D-9B3C-CC5646AEC2FA}"/>
            </a:ext>
          </a:extLst>
        </xdr:cNvPr>
        <xdr:cNvSpPr/>
      </xdr:nvSpPr>
      <xdr:spPr>
        <a:xfrm>
          <a:off x="18605500" y="18361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6" name="テキスト ボックス 735">
          <a:extLst>
            <a:ext uri="{FF2B5EF4-FFF2-40B4-BE49-F238E27FC236}">
              <a16:creationId xmlns:a16="http://schemas.microsoft.com/office/drawing/2014/main" xmlns="" id="{0524862B-1773-48EA-9A16-AD14DF5A8ECF}"/>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7" name="テキスト ボックス 736">
          <a:extLst>
            <a:ext uri="{FF2B5EF4-FFF2-40B4-BE49-F238E27FC236}">
              <a16:creationId xmlns:a16="http://schemas.microsoft.com/office/drawing/2014/main" xmlns="" id="{367FF303-1C5F-4CB1-9EE4-4C587FE1C1FF}"/>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8" name="テキスト ボックス 737">
          <a:extLst>
            <a:ext uri="{FF2B5EF4-FFF2-40B4-BE49-F238E27FC236}">
              <a16:creationId xmlns:a16="http://schemas.microsoft.com/office/drawing/2014/main" xmlns="" id="{1576A30E-A6BD-47A4-A95D-D1D08ABDF32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9" name="テキスト ボックス 738">
          <a:extLst>
            <a:ext uri="{FF2B5EF4-FFF2-40B4-BE49-F238E27FC236}">
              <a16:creationId xmlns:a16="http://schemas.microsoft.com/office/drawing/2014/main" xmlns="" id="{1FCF77F4-CFDE-4647-A53C-032CB9C07DF6}"/>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40" name="テキスト ボックス 739">
          <a:extLst>
            <a:ext uri="{FF2B5EF4-FFF2-40B4-BE49-F238E27FC236}">
              <a16:creationId xmlns:a16="http://schemas.microsoft.com/office/drawing/2014/main" xmlns="" id="{B05CE812-2930-4C9C-ABB6-1A71E815A916}"/>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22200</xdr:rowOff>
    </xdr:from>
    <xdr:to>
      <xdr:col>116</xdr:col>
      <xdr:colOff>114300</xdr:colOff>
      <xdr:row>107</xdr:row>
      <xdr:rowOff>123800</xdr:rowOff>
    </xdr:to>
    <xdr:sp macro="" textlink="">
      <xdr:nvSpPr>
        <xdr:cNvPr id="741" name="楕円 740">
          <a:extLst>
            <a:ext uri="{FF2B5EF4-FFF2-40B4-BE49-F238E27FC236}">
              <a16:creationId xmlns:a16="http://schemas.microsoft.com/office/drawing/2014/main" xmlns="" id="{018434A4-D972-4AE2-80A7-ADF32328A58A}"/>
            </a:ext>
          </a:extLst>
        </xdr:cNvPr>
        <xdr:cNvSpPr/>
      </xdr:nvSpPr>
      <xdr:spPr>
        <a:xfrm>
          <a:off x="22110700" y="18367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133672</xdr:rowOff>
    </xdr:from>
    <xdr:ext cx="469744" cy="259045"/>
    <xdr:sp macro="" textlink="">
      <xdr:nvSpPr>
        <xdr:cNvPr id="742" name="【庁舎】&#10;一人当たり面積該当値テキスト">
          <a:extLst>
            <a:ext uri="{FF2B5EF4-FFF2-40B4-BE49-F238E27FC236}">
              <a16:creationId xmlns:a16="http://schemas.microsoft.com/office/drawing/2014/main" xmlns="" id="{F7209AAF-3223-4098-859B-A8463A6811EC}"/>
            </a:ext>
          </a:extLst>
        </xdr:cNvPr>
        <xdr:cNvSpPr txBox="1"/>
      </xdr:nvSpPr>
      <xdr:spPr>
        <a:xfrm>
          <a:off x="22199600" y="183073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23113</xdr:rowOff>
    </xdr:from>
    <xdr:to>
      <xdr:col>112</xdr:col>
      <xdr:colOff>38100</xdr:colOff>
      <xdr:row>107</xdr:row>
      <xdr:rowOff>124713</xdr:rowOff>
    </xdr:to>
    <xdr:sp macro="" textlink="">
      <xdr:nvSpPr>
        <xdr:cNvPr id="743" name="楕円 742">
          <a:extLst>
            <a:ext uri="{FF2B5EF4-FFF2-40B4-BE49-F238E27FC236}">
              <a16:creationId xmlns:a16="http://schemas.microsoft.com/office/drawing/2014/main" xmlns="" id="{831718C0-7C4E-40C0-BFAC-052A64591500}"/>
            </a:ext>
          </a:extLst>
        </xdr:cNvPr>
        <xdr:cNvSpPr/>
      </xdr:nvSpPr>
      <xdr:spPr>
        <a:xfrm>
          <a:off x="21272500" y="18368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73000</xdr:rowOff>
    </xdr:from>
    <xdr:to>
      <xdr:col>116</xdr:col>
      <xdr:colOff>63500</xdr:colOff>
      <xdr:row>107</xdr:row>
      <xdr:rowOff>73913</xdr:rowOff>
    </xdr:to>
    <xdr:cxnSp macro="">
      <xdr:nvCxnSpPr>
        <xdr:cNvPr id="744" name="直線コネクタ 743">
          <a:extLst>
            <a:ext uri="{FF2B5EF4-FFF2-40B4-BE49-F238E27FC236}">
              <a16:creationId xmlns:a16="http://schemas.microsoft.com/office/drawing/2014/main" xmlns="" id="{F5229FCB-D458-4250-BA31-EB9EAFA1AD1C}"/>
            </a:ext>
          </a:extLst>
        </xdr:cNvPr>
        <xdr:cNvCxnSpPr/>
      </xdr:nvCxnSpPr>
      <xdr:spPr>
        <a:xfrm flipV="1">
          <a:off x="21323300" y="18418150"/>
          <a:ext cx="838200" cy="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25400</xdr:rowOff>
    </xdr:from>
    <xdr:to>
      <xdr:col>107</xdr:col>
      <xdr:colOff>101600</xdr:colOff>
      <xdr:row>107</xdr:row>
      <xdr:rowOff>127000</xdr:rowOff>
    </xdr:to>
    <xdr:sp macro="" textlink="">
      <xdr:nvSpPr>
        <xdr:cNvPr id="745" name="楕円 744">
          <a:extLst>
            <a:ext uri="{FF2B5EF4-FFF2-40B4-BE49-F238E27FC236}">
              <a16:creationId xmlns:a16="http://schemas.microsoft.com/office/drawing/2014/main" xmlns="" id="{32B78567-0D3C-4519-8652-AF6578D20D45}"/>
            </a:ext>
          </a:extLst>
        </xdr:cNvPr>
        <xdr:cNvSpPr/>
      </xdr:nvSpPr>
      <xdr:spPr>
        <a:xfrm>
          <a:off x="20383500" y="18370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73913</xdr:rowOff>
    </xdr:from>
    <xdr:to>
      <xdr:col>111</xdr:col>
      <xdr:colOff>177800</xdr:colOff>
      <xdr:row>107</xdr:row>
      <xdr:rowOff>76200</xdr:rowOff>
    </xdr:to>
    <xdr:cxnSp macro="">
      <xdr:nvCxnSpPr>
        <xdr:cNvPr id="746" name="直線コネクタ 745">
          <a:extLst>
            <a:ext uri="{FF2B5EF4-FFF2-40B4-BE49-F238E27FC236}">
              <a16:creationId xmlns:a16="http://schemas.microsoft.com/office/drawing/2014/main" xmlns="" id="{0E5FE4CB-9585-4D78-8F81-87202DDD6220}"/>
            </a:ext>
          </a:extLst>
        </xdr:cNvPr>
        <xdr:cNvCxnSpPr/>
      </xdr:nvCxnSpPr>
      <xdr:spPr>
        <a:xfrm flipV="1">
          <a:off x="20434300" y="18419063"/>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26772</xdr:rowOff>
    </xdr:from>
    <xdr:to>
      <xdr:col>102</xdr:col>
      <xdr:colOff>165100</xdr:colOff>
      <xdr:row>107</xdr:row>
      <xdr:rowOff>128372</xdr:rowOff>
    </xdr:to>
    <xdr:sp macro="" textlink="">
      <xdr:nvSpPr>
        <xdr:cNvPr id="747" name="楕円 746">
          <a:extLst>
            <a:ext uri="{FF2B5EF4-FFF2-40B4-BE49-F238E27FC236}">
              <a16:creationId xmlns:a16="http://schemas.microsoft.com/office/drawing/2014/main" xmlns="" id="{7AA25B5A-184F-4E46-ABEE-E736AC2856F3}"/>
            </a:ext>
          </a:extLst>
        </xdr:cNvPr>
        <xdr:cNvSpPr/>
      </xdr:nvSpPr>
      <xdr:spPr>
        <a:xfrm>
          <a:off x="19494500" y="18371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76200</xdr:rowOff>
    </xdr:from>
    <xdr:to>
      <xdr:col>107</xdr:col>
      <xdr:colOff>50800</xdr:colOff>
      <xdr:row>107</xdr:row>
      <xdr:rowOff>77572</xdr:rowOff>
    </xdr:to>
    <xdr:cxnSp macro="">
      <xdr:nvCxnSpPr>
        <xdr:cNvPr id="748" name="直線コネクタ 747">
          <a:extLst>
            <a:ext uri="{FF2B5EF4-FFF2-40B4-BE49-F238E27FC236}">
              <a16:creationId xmlns:a16="http://schemas.microsoft.com/office/drawing/2014/main" xmlns="" id="{CF743564-640E-4F90-ACBD-3893C2164ED7}"/>
            </a:ext>
          </a:extLst>
        </xdr:cNvPr>
        <xdr:cNvCxnSpPr/>
      </xdr:nvCxnSpPr>
      <xdr:spPr>
        <a:xfrm flipV="1">
          <a:off x="19545300" y="1842135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107</xdr:row>
      <xdr:rowOff>28600</xdr:rowOff>
    </xdr:from>
    <xdr:to>
      <xdr:col>98</xdr:col>
      <xdr:colOff>38100</xdr:colOff>
      <xdr:row>107</xdr:row>
      <xdr:rowOff>130200</xdr:rowOff>
    </xdr:to>
    <xdr:sp macro="" textlink="">
      <xdr:nvSpPr>
        <xdr:cNvPr id="749" name="楕円 748">
          <a:extLst>
            <a:ext uri="{FF2B5EF4-FFF2-40B4-BE49-F238E27FC236}">
              <a16:creationId xmlns:a16="http://schemas.microsoft.com/office/drawing/2014/main" xmlns="" id="{F07E0CF7-86A3-4B2D-AE15-3F4F66D1370A}"/>
            </a:ext>
          </a:extLst>
        </xdr:cNvPr>
        <xdr:cNvSpPr/>
      </xdr:nvSpPr>
      <xdr:spPr>
        <a:xfrm>
          <a:off x="18605500" y="1837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77572</xdr:rowOff>
    </xdr:from>
    <xdr:to>
      <xdr:col>102</xdr:col>
      <xdr:colOff>114300</xdr:colOff>
      <xdr:row>107</xdr:row>
      <xdr:rowOff>79400</xdr:rowOff>
    </xdr:to>
    <xdr:cxnSp macro="">
      <xdr:nvCxnSpPr>
        <xdr:cNvPr id="750" name="直線コネクタ 749">
          <a:extLst>
            <a:ext uri="{FF2B5EF4-FFF2-40B4-BE49-F238E27FC236}">
              <a16:creationId xmlns:a16="http://schemas.microsoft.com/office/drawing/2014/main" xmlns="" id="{378E1030-D0E8-4869-88B4-A850E006138A}"/>
            </a:ext>
          </a:extLst>
        </xdr:cNvPr>
        <xdr:cNvCxnSpPr/>
      </xdr:nvCxnSpPr>
      <xdr:spPr>
        <a:xfrm flipV="1">
          <a:off x="18656300" y="18422722"/>
          <a:ext cx="889000" cy="18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98265</xdr:rowOff>
    </xdr:from>
    <xdr:ext cx="469744" cy="259045"/>
    <xdr:sp macro="" textlink="">
      <xdr:nvSpPr>
        <xdr:cNvPr id="751" name="n_1aveValue【庁舎】&#10;一人当たり面積">
          <a:extLst>
            <a:ext uri="{FF2B5EF4-FFF2-40B4-BE49-F238E27FC236}">
              <a16:creationId xmlns:a16="http://schemas.microsoft.com/office/drawing/2014/main" xmlns="" id="{3FD86A25-B9A0-453B-87E0-79911787A094}"/>
            </a:ext>
          </a:extLst>
        </xdr:cNvPr>
        <xdr:cNvSpPr txBox="1"/>
      </xdr:nvSpPr>
      <xdr:spPr>
        <a:xfrm>
          <a:off x="21075727" y="1810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125240</xdr:rowOff>
    </xdr:from>
    <xdr:ext cx="469744" cy="259045"/>
    <xdr:sp macro="" textlink="">
      <xdr:nvSpPr>
        <xdr:cNvPr id="752" name="n_2aveValue【庁舎】&#10;一人当たり面積">
          <a:extLst>
            <a:ext uri="{FF2B5EF4-FFF2-40B4-BE49-F238E27FC236}">
              <a16:creationId xmlns:a16="http://schemas.microsoft.com/office/drawing/2014/main" xmlns="" id="{8186BFAB-2982-4E32-A93B-BD7749401387}"/>
            </a:ext>
          </a:extLst>
        </xdr:cNvPr>
        <xdr:cNvSpPr txBox="1"/>
      </xdr:nvSpPr>
      <xdr:spPr>
        <a:xfrm>
          <a:off x="20199427" y="181274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129812</xdr:rowOff>
    </xdr:from>
    <xdr:ext cx="469744" cy="259045"/>
    <xdr:sp macro="" textlink="">
      <xdr:nvSpPr>
        <xdr:cNvPr id="753" name="n_3aveValue【庁舎】&#10;一人当たり面積">
          <a:extLst>
            <a:ext uri="{FF2B5EF4-FFF2-40B4-BE49-F238E27FC236}">
              <a16:creationId xmlns:a16="http://schemas.microsoft.com/office/drawing/2014/main" xmlns="" id="{BA8F0353-73C5-4F73-80C2-09C37D0EC28D}"/>
            </a:ext>
          </a:extLst>
        </xdr:cNvPr>
        <xdr:cNvSpPr txBox="1"/>
      </xdr:nvSpPr>
      <xdr:spPr>
        <a:xfrm>
          <a:off x="19310427" y="18132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134841</xdr:rowOff>
    </xdr:from>
    <xdr:ext cx="469744" cy="259045"/>
    <xdr:sp macro="" textlink="">
      <xdr:nvSpPr>
        <xdr:cNvPr id="754" name="n_4aveValue【庁舎】&#10;一人当たり面積">
          <a:extLst>
            <a:ext uri="{FF2B5EF4-FFF2-40B4-BE49-F238E27FC236}">
              <a16:creationId xmlns:a16="http://schemas.microsoft.com/office/drawing/2014/main" xmlns="" id="{7D1FE485-CD01-4CB6-8DAE-CCA778BC0180}"/>
            </a:ext>
          </a:extLst>
        </xdr:cNvPr>
        <xdr:cNvSpPr txBox="1"/>
      </xdr:nvSpPr>
      <xdr:spPr>
        <a:xfrm>
          <a:off x="18421427" y="18137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115840</xdr:rowOff>
    </xdr:from>
    <xdr:ext cx="469744" cy="259045"/>
    <xdr:sp macro="" textlink="">
      <xdr:nvSpPr>
        <xdr:cNvPr id="755" name="n_1mainValue【庁舎】&#10;一人当たり面積">
          <a:extLst>
            <a:ext uri="{FF2B5EF4-FFF2-40B4-BE49-F238E27FC236}">
              <a16:creationId xmlns:a16="http://schemas.microsoft.com/office/drawing/2014/main" xmlns="" id="{D88E488A-E9CF-472D-99A7-DEDC17565C14}"/>
            </a:ext>
          </a:extLst>
        </xdr:cNvPr>
        <xdr:cNvSpPr txBox="1"/>
      </xdr:nvSpPr>
      <xdr:spPr>
        <a:xfrm>
          <a:off x="21075727" y="18460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118127</xdr:rowOff>
    </xdr:from>
    <xdr:ext cx="469744" cy="259045"/>
    <xdr:sp macro="" textlink="">
      <xdr:nvSpPr>
        <xdr:cNvPr id="756" name="n_2mainValue【庁舎】&#10;一人当たり面積">
          <a:extLst>
            <a:ext uri="{FF2B5EF4-FFF2-40B4-BE49-F238E27FC236}">
              <a16:creationId xmlns:a16="http://schemas.microsoft.com/office/drawing/2014/main" xmlns="" id="{17F64734-242E-450C-B9EA-7E2985282E7B}"/>
            </a:ext>
          </a:extLst>
        </xdr:cNvPr>
        <xdr:cNvSpPr txBox="1"/>
      </xdr:nvSpPr>
      <xdr:spPr>
        <a:xfrm>
          <a:off x="20199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119499</xdr:rowOff>
    </xdr:from>
    <xdr:ext cx="469744" cy="259045"/>
    <xdr:sp macro="" textlink="">
      <xdr:nvSpPr>
        <xdr:cNvPr id="757" name="n_3mainValue【庁舎】&#10;一人当たり面積">
          <a:extLst>
            <a:ext uri="{FF2B5EF4-FFF2-40B4-BE49-F238E27FC236}">
              <a16:creationId xmlns:a16="http://schemas.microsoft.com/office/drawing/2014/main" xmlns="" id="{257D372B-4C04-430B-A951-8F7C5DCD3B47}"/>
            </a:ext>
          </a:extLst>
        </xdr:cNvPr>
        <xdr:cNvSpPr txBox="1"/>
      </xdr:nvSpPr>
      <xdr:spPr>
        <a:xfrm>
          <a:off x="19310427" y="184646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121327</xdr:rowOff>
    </xdr:from>
    <xdr:ext cx="469744" cy="259045"/>
    <xdr:sp macro="" textlink="">
      <xdr:nvSpPr>
        <xdr:cNvPr id="758" name="n_4mainValue【庁舎】&#10;一人当たり面積">
          <a:extLst>
            <a:ext uri="{FF2B5EF4-FFF2-40B4-BE49-F238E27FC236}">
              <a16:creationId xmlns:a16="http://schemas.microsoft.com/office/drawing/2014/main" xmlns="" id="{D6C13E2E-C761-4D8E-9E22-60A623EE3C1B}"/>
            </a:ext>
          </a:extLst>
        </xdr:cNvPr>
        <xdr:cNvSpPr txBox="1"/>
      </xdr:nvSpPr>
      <xdr:spPr>
        <a:xfrm>
          <a:off x="18421427" y="184664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9" name="正方形/長方形 758">
          <a:extLst>
            <a:ext uri="{FF2B5EF4-FFF2-40B4-BE49-F238E27FC236}">
              <a16:creationId xmlns:a16="http://schemas.microsoft.com/office/drawing/2014/main" xmlns="" id="{BCE6270C-1681-49EE-A337-2A85B124E446}"/>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60" name="正方形/長方形 759">
          <a:extLst>
            <a:ext uri="{FF2B5EF4-FFF2-40B4-BE49-F238E27FC236}">
              <a16:creationId xmlns:a16="http://schemas.microsoft.com/office/drawing/2014/main" xmlns="" id="{D298A63B-B753-439A-9167-86AEE59E405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61" name="テキスト ボックス 760">
          <a:extLst>
            <a:ext uri="{FF2B5EF4-FFF2-40B4-BE49-F238E27FC236}">
              <a16:creationId xmlns:a16="http://schemas.microsoft.com/office/drawing/2014/main" xmlns="" id="{093DDA8A-07A9-4458-BB6B-CF9F94B2C6AB}"/>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　</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昭和</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50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a:t>
          </a:r>
          <a:r>
            <a:rPr kumimoji="1" lang="en-US"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60</a:t>
          </a:r>
          <a:r>
            <a:rPr kumimoji="1" lang="ja-JP" altLang="ja-JP" sz="1100" b="0" i="0" baseline="0">
              <a:solidFill>
                <a:schemeClr val="dk1"/>
              </a:solidFill>
              <a:effectLst/>
              <a:latin typeface="ＭＳ Ｐゴシック" panose="020B0600070205080204" pitchFamily="50" charset="-128"/>
              <a:ea typeface="ＭＳ Ｐゴシック" panose="020B0600070205080204" pitchFamily="50" charset="-128"/>
              <a:cs typeface="+mn-cs"/>
            </a:rPr>
            <a:t>年代前後に集中して公共施設を整備しており、それらの施設が順次、耐用年数を迎えていること</a:t>
          </a:r>
          <a:r>
            <a:rPr kumimoji="1" lang="ja-JP" altLang="en-US" sz="1100" b="0" i="0" baseline="0">
              <a:solidFill>
                <a:schemeClr val="dk1"/>
              </a:solidFill>
              <a:effectLst/>
              <a:latin typeface="ＭＳ Ｐゴシック" panose="020B0600070205080204" pitchFamily="50" charset="-128"/>
              <a:ea typeface="ＭＳ Ｐゴシック" panose="020B0600070205080204" pitchFamily="50" charset="-128"/>
              <a:cs typeface="+mn-cs"/>
            </a:rPr>
            <a:t>から、</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全体的に有形固定資産減価償却率が全国平均や類似団体より高い水準にあるが、中でも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福祉施設、保健センター・保健所、消防施設が有形固定資産減価償却率が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70</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％を超える高い水準となっている。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特に、福祉施設は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96.7</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％、保健センター・保健所</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にあって</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は</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99.9</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％と</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類似団体中最も</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高い水準となっているが、これは代替施設として平成１２年度に開設した</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総合福祉センター</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が、本分析における福祉施設、保健センター・保健所のいずれにも該当しないことによる。なお、これらの施設については、「桂川町公共施設等総合管理計画」に基づく個別施設計画を策定し、計画的な維持管理（予防保全）を念頭に、施設の延命化を図ることとしている。令和</a:t>
          </a:r>
          <a:r>
            <a:rPr lang="en-US" altLang="ja-JP" sz="1100">
              <a:solidFill>
                <a:schemeClr val="dk1"/>
              </a:solidFill>
              <a:effectLst/>
              <a:latin typeface="ＭＳ Ｐゴシック" panose="020B0600070205080204" pitchFamily="50" charset="-128"/>
              <a:ea typeface="ＭＳ Ｐゴシック" panose="020B0600070205080204" pitchFamily="50" charset="-128"/>
              <a:cs typeface="+mn-cs"/>
            </a:rPr>
            <a:t>2</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年度は</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新型コロナウイルス感染症対策として、図書館</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の</a:t>
          </a:r>
          <a:r>
            <a:rPr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換気設備の更新等を行ったものの、</a:t>
          </a:r>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前年度と比較して減価償却率は軒並み増加している。</a:t>
          </a:r>
          <a:endParaRPr lang="ja-JP" altLang="ja-JP" sz="1400">
            <a:effectLst/>
            <a:latin typeface="ＭＳ Ｐゴシック" panose="020B0600070205080204" pitchFamily="50" charset="-128"/>
            <a:ea typeface="ＭＳ Ｐゴシック" panose="020B0600070205080204" pitchFamily="50" charset="-128"/>
          </a:endParaRPr>
        </a:p>
        <a:p>
          <a:pPr eaLnBrk="1" fontAlgn="auto" latinLnBrk="0" hangingPunct="1"/>
          <a:r>
            <a:rPr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　なお、各施設等の一人当たりの面積は、全ての施設において</a:t>
          </a:r>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類似団体平均と同水準及び平均以下となっており、効率的な行政運営ができている。</a:t>
          </a:r>
          <a:endParaRPr lang="ja-JP" altLang="ja-JP" sz="1400">
            <a:effectLst/>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c r="A1" s="186"/>
      <c r="B1" s="441" t="s">
        <v>80</v>
      </c>
      <c r="C1" s="441"/>
      <c r="D1" s="441"/>
      <c r="E1" s="441"/>
      <c r="F1" s="441"/>
      <c r="G1" s="441"/>
      <c r="H1" s="441"/>
      <c r="I1" s="441"/>
      <c r="J1" s="441"/>
      <c r="K1" s="441"/>
      <c r="L1" s="441"/>
      <c r="M1" s="441"/>
      <c r="N1" s="441"/>
      <c r="O1" s="441"/>
      <c r="P1" s="441"/>
      <c r="Q1" s="441"/>
      <c r="R1" s="441"/>
      <c r="S1" s="441"/>
      <c r="T1" s="441"/>
      <c r="U1" s="441"/>
      <c r="V1" s="441"/>
      <c r="W1" s="441"/>
      <c r="X1" s="441"/>
      <c r="Y1" s="441"/>
      <c r="Z1" s="441"/>
      <c r="AA1" s="441"/>
      <c r="AB1" s="441"/>
      <c r="AC1" s="441"/>
      <c r="AD1" s="441"/>
      <c r="AE1" s="441"/>
      <c r="AF1" s="441"/>
      <c r="AG1" s="441"/>
      <c r="AH1" s="441"/>
      <c r="AI1" s="441"/>
      <c r="AJ1" s="441"/>
      <c r="AK1" s="441"/>
      <c r="AL1" s="441"/>
      <c r="AM1" s="441"/>
      <c r="AN1" s="441"/>
      <c r="AO1" s="441"/>
      <c r="AP1" s="441"/>
      <c r="AQ1" s="441"/>
      <c r="AR1" s="441"/>
      <c r="AS1" s="441"/>
      <c r="AT1" s="441"/>
      <c r="AU1" s="441"/>
      <c r="AV1" s="441"/>
      <c r="AW1" s="441"/>
      <c r="AX1" s="441"/>
      <c r="AY1" s="441"/>
      <c r="AZ1" s="441"/>
      <c r="BA1" s="441"/>
      <c r="BB1" s="441"/>
      <c r="BC1" s="441"/>
      <c r="BD1" s="441"/>
      <c r="BE1" s="441"/>
      <c r="BF1" s="441"/>
      <c r="BG1" s="441"/>
      <c r="BH1" s="441"/>
      <c r="BI1" s="441"/>
      <c r="BJ1" s="441"/>
      <c r="BK1" s="441"/>
      <c r="BL1" s="441"/>
      <c r="BM1" s="441"/>
      <c r="BN1" s="441"/>
      <c r="BO1" s="441"/>
      <c r="BP1" s="441"/>
      <c r="BQ1" s="441"/>
      <c r="BR1" s="441"/>
      <c r="BS1" s="441"/>
      <c r="BT1" s="441"/>
      <c r="BU1" s="441"/>
      <c r="BV1" s="441"/>
      <c r="BW1" s="441"/>
      <c r="BX1" s="441"/>
      <c r="BY1" s="441"/>
      <c r="BZ1" s="441"/>
      <c r="CA1" s="441"/>
      <c r="CB1" s="441"/>
      <c r="CC1" s="441"/>
      <c r="CD1" s="441"/>
      <c r="CE1" s="441"/>
      <c r="CF1" s="441"/>
      <c r="CG1" s="441"/>
      <c r="CH1" s="441"/>
      <c r="CI1" s="441"/>
      <c r="CJ1" s="441"/>
      <c r="CK1" s="441"/>
      <c r="CL1" s="441"/>
      <c r="CM1" s="441"/>
      <c r="CN1" s="441"/>
      <c r="CO1" s="441"/>
      <c r="CP1" s="441"/>
      <c r="CQ1" s="441"/>
      <c r="CR1" s="441"/>
      <c r="CS1" s="441"/>
      <c r="CT1" s="441"/>
      <c r="CU1" s="441"/>
      <c r="CV1" s="441"/>
      <c r="CW1" s="441"/>
      <c r="CX1" s="441"/>
      <c r="CY1" s="441"/>
      <c r="CZ1" s="441"/>
      <c r="DA1" s="441"/>
      <c r="DB1" s="441"/>
      <c r="DC1" s="441"/>
      <c r="DD1" s="441"/>
      <c r="DE1" s="441"/>
      <c r="DF1" s="441"/>
      <c r="DG1" s="441"/>
      <c r="DH1" s="441"/>
      <c r="DI1" s="441"/>
      <c r="DJ1" s="187"/>
      <c r="DK1" s="187"/>
      <c r="DL1" s="187"/>
      <c r="DM1" s="187"/>
      <c r="DN1" s="187"/>
      <c r="DO1" s="187"/>
    </row>
    <row r="2" spans="1:119" ht="24.75" thickBot="1">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c r="A3" s="187"/>
      <c r="B3" s="442" t="s">
        <v>82</v>
      </c>
      <c r="C3" s="443"/>
      <c r="D3" s="443"/>
      <c r="E3" s="444"/>
      <c r="F3" s="444"/>
      <c r="G3" s="444"/>
      <c r="H3" s="444"/>
      <c r="I3" s="444"/>
      <c r="J3" s="444"/>
      <c r="K3" s="444"/>
      <c r="L3" s="444" t="s">
        <v>83</v>
      </c>
      <c r="M3" s="444"/>
      <c r="N3" s="444"/>
      <c r="O3" s="444"/>
      <c r="P3" s="444"/>
      <c r="Q3" s="444"/>
      <c r="R3" s="451"/>
      <c r="S3" s="451"/>
      <c r="T3" s="451"/>
      <c r="U3" s="451"/>
      <c r="V3" s="452"/>
      <c r="W3" s="426" t="s">
        <v>84</v>
      </c>
      <c r="X3" s="427"/>
      <c r="Y3" s="427"/>
      <c r="Z3" s="427"/>
      <c r="AA3" s="427"/>
      <c r="AB3" s="443"/>
      <c r="AC3" s="451" t="s">
        <v>85</v>
      </c>
      <c r="AD3" s="427"/>
      <c r="AE3" s="427"/>
      <c r="AF3" s="427"/>
      <c r="AG3" s="427"/>
      <c r="AH3" s="427"/>
      <c r="AI3" s="427"/>
      <c r="AJ3" s="427"/>
      <c r="AK3" s="427"/>
      <c r="AL3" s="428"/>
      <c r="AM3" s="426" t="s">
        <v>86</v>
      </c>
      <c r="AN3" s="427"/>
      <c r="AO3" s="427"/>
      <c r="AP3" s="427"/>
      <c r="AQ3" s="427"/>
      <c r="AR3" s="427"/>
      <c r="AS3" s="427"/>
      <c r="AT3" s="427"/>
      <c r="AU3" s="427"/>
      <c r="AV3" s="427"/>
      <c r="AW3" s="427"/>
      <c r="AX3" s="428"/>
      <c r="AY3" s="463" t="s">
        <v>1</v>
      </c>
      <c r="AZ3" s="464"/>
      <c r="BA3" s="464"/>
      <c r="BB3" s="464"/>
      <c r="BC3" s="464"/>
      <c r="BD3" s="464"/>
      <c r="BE3" s="464"/>
      <c r="BF3" s="464"/>
      <c r="BG3" s="464"/>
      <c r="BH3" s="464"/>
      <c r="BI3" s="464"/>
      <c r="BJ3" s="464"/>
      <c r="BK3" s="464"/>
      <c r="BL3" s="464"/>
      <c r="BM3" s="465"/>
      <c r="BN3" s="426" t="s">
        <v>87</v>
      </c>
      <c r="BO3" s="427"/>
      <c r="BP3" s="427"/>
      <c r="BQ3" s="427"/>
      <c r="BR3" s="427"/>
      <c r="BS3" s="427"/>
      <c r="BT3" s="427"/>
      <c r="BU3" s="428"/>
      <c r="BV3" s="426" t="s">
        <v>88</v>
      </c>
      <c r="BW3" s="427"/>
      <c r="BX3" s="427"/>
      <c r="BY3" s="427"/>
      <c r="BZ3" s="427"/>
      <c r="CA3" s="427"/>
      <c r="CB3" s="427"/>
      <c r="CC3" s="428"/>
      <c r="CD3" s="463" t="s">
        <v>1</v>
      </c>
      <c r="CE3" s="464"/>
      <c r="CF3" s="464"/>
      <c r="CG3" s="464"/>
      <c r="CH3" s="464"/>
      <c r="CI3" s="464"/>
      <c r="CJ3" s="464"/>
      <c r="CK3" s="464"/>
      <c r="CL3" s="464"/>
      <c r="CM3" s="464"/>
      <c r="CN3" s="464"/>
      <c r="CO3" s="464"/>
      <c r="CP3" s="464"/>
      <c r="CQ3" s="464"/>
      <c r="CR3" s="464"/>
      <c r="CS3" s="465"/>
      <c r="CT3" s="426" t="s">
        <v>89</v>
      </c>
      <c r="CU3" s="427"/>
      <c r="CV3" s="427"/>
      <c r="CW3" s="427"/>
      <c r="CX3" s="427"/>
      <c r="CY3" s="427"/>
      <c r="CZ3" s="427"/>
      <c r="DA3" s="428"/>
      <c r="DB3" s="426" t="s">
        <v>90</v>
      </c>
      <c r="DC3" s="427"/>
      <c r="DD3" s="427"/>
      <c r="DE3" s="427"/>
      <c r="DF3" s="427"/>
      <c r="DG3" s="427"/>
      <c r="DH3" s="427"/>
      <c r="DI3" s="428"/>
      <c r="DJ3" s="186"/>
      <c r="DK3" s="186"/>
      <c r="DL3" s="186"/>
      <c r="DM3" s="186"/>
      <c r="DN3" s="186"/>
      <c r="DO3" s="186"/>
    </row>
    <row r="4" spans="1:119" ht="18.75" customHeight="1">
      <c r="A4" s="187"/>
      <c r="B4" s="445"/>
      <c r="C4" s="446"/>
      <c r="D4" s="446"/>
      <c r="E4" s="447"/>
      <c r="F4" s="447"/>
      <c r="G4" s="447"/>
      <c r="H4" s="447"/>
      <c r="I4" s="447"/>
      <c r="J4" s="447"/>
      <c r="K4" s="447"/>
      <c r="L4" s="447"/>
      <c r="M4" s="447"/>
      <c r="N4" s="447"/>
      <c r="O4" s="447"/>
      <c r="P4" s="447"/>
      <c r="Q4" s="447"/>
      <c r="R4" s="453"/>
      <c r="S4" s="453"/>
      <c r="T4" s="453"/>
      <c r="U4" s="453"/>
      <c r="V4" s="454"/>
      <c r="W4" s="457"/>
      <c r="X4" s="458"/>
      <c r="Y4" s="458"/>
      <c r="Z4" s="458"/>
      <c r="AA4" s="458"/>
      <c r="AB4" s="446"/>
      <c r="AC4" s="453"/>
      <c r="AD4" s="458"/>
      <c r="AE4" s="458"/>
      <c r="AF4" s="458"/>
      <c r="AG4" s="458"/>
      <c r="AH4" s="458"/>
      <c r="AI4" s="458"/>
      <c r="AJ4" s="458"/>
      <c r="AK4" s="458"/>
      <c r="AL4" s="461"/>
      <c r="AM4" s="459"/>
      <c r="AN4" s="460"/>
      <c r="AO4" s="460"/>
      <c r="AP4" s="460"/>
      <c r="AQ4" s="460"/>
      <c r="AR4" s="460"/>
      <c r="AS4" s="460"/>
      <c r="AT4" s="460"/>
      <c r="AU4" s="460"/>
      <c r="AV4" s="460"/>
      <c r="AW4" s="460"/>
      <c r="AX4" s="462"/>
      <c r="AY4" s="429" t="s">
        <v>91</v>
      </c>
      <c r="AZ4" s="430"/>
      <c r="BA4" s="430"/>
      <c r="BB4" s="430"/>
      <c r="BC4" s="430"/>
      <c r="BD4" s="430"/>
      <c r="BE4" s="430"/>
      <c r="BF4" s="430"/>
      <c r="BG4" s="430"/>
      <c r="BH4" s="430"/>
      <c r="BI4" s="430"/>
      <c r="BJ4" s="430"/>
      <c r="BK4" s="430"/>
      <c r="BL4" s="430"/>
      <c r="BM4" s="431"/>
      <c r="BN4" s="432">
        <v>8357621</v>
      </c>
      <c r="BO4" s="433"/>
      <c r="BP4" s="433"/>
      <c r="BQ4" s="433"/>
      <c r="BR4" s="433"/>
      <c r="BS4" s="433"/>
      <c r="BT4" s="433"/>
      <c r="BU4" s="434"/>
      <c r="BV4" s="432">
        <v>5876045</v>
      </c>
      <c r="BW4" s="433"/>
      <c r="BX4" s="433"/>
      <c r="BY4" s="433"/>
      <c r="BZ4" s="433"/>
      <c r="CA4" s="433"/>
      <c r="CB4" s="433"/>
      <c r="CC4" s="434"/>
      <c r="CD4" s="435" t="s">
        <v>92</v>
      </c>
      <c r="CE4" s="436"/>
      <c r="CF4" s="436"/>
      <c r="CG4" s="436"/>
      <c r="CH4" s="436"/>
      <c r="CI4" s="436"/>
      <c r="CJ4" s="436"/>
      <c r="CK4" s="436"/>
      <c r="CL4" s="436"/>
      <c r="CM4" s="436"/>
      <c r="CN4" s="436"/>
      <c r="CO4" s="436"/>
      <c r="CP4" s="436"/>
      <c r="CQ4" s="436"/>
      <c r="CR4" s="436"/>
      <c r="CS4" s="437"/>
      <c r="CT4" s="438">
        <v>10.199999999999999</v>
      </c>
      <c r="CU4" s="439"/>
      <c r="CV4" s="439"/>
      <c r="CW4" s="439"/>
      <c r="CX4" s="439"/>
      <c r="CY4" s="439"/>
      <c r="CZ4" s="439"/>
      <c r="DA4" s="440"/>
      <c r="DB4" s="438">
        <v>6.5</v>
      </c>
      <c r="DC4" s="439"/>
      <c r="DD4" s="439"/>
      <c r="DE4" s="439"/>
      <c r="DF4" s="439"/>
      <c r="DG4" s="439"/>
      <c r="DH4" s="439"/>
      <c r="DI4" s="440"/>
      <c r="DJ4" s="186"/>
      <c r="DK4" s="186"/>
      <c r="DL4" s="186"/>
      <c r="DM4" s="186"/>
      <c r="DN4" s="186"/>
      <c r="DO4" s="186"/>
    </row>
    <row r="5" spans="1:119" ht="18.75" customHeight="1">
      <c r="A5" s="187"/>
      <c r="B5" s="448"/>
      <c r="C5" s="449"/>
      <c r="D5" s="449"/>
      <c r="E5" s="450"/>
      <c r="F5" s="450"/>
      <c r="G5" s="450"/>
      <c r="H5" s="450"/>
      <c r="I5" s="450"/>
      <c r="J5" s="450"/>
      <c r="K5" s="450"/>
      <c r="L5" s="450"/>
      <c r="M5" s="450"/>
      <c r="N5" s="450"/>
      <c r="O5" s="450"/>
      <c r="P5" s="450"/>
      <c r="Q5" s="450"/>
      <c r="R5" s="455"/>
      <c r="S5" s="455"/>
      <c r="T5" s="455"/>
      <c r="U5" s="455"/>
      <c r="V5" s="456"/>
      <c r="W5" s="459"/>
      <c r="X5" s="460"/>
      <c r="Y5" s="460"/>
      <c r="Z5" s="460"/>
      <c r="AA5" s="460"/>
      <c r="AB5" s="449"/>
      <c r="AC5" s="455"/>
      <c r="AD5" s="460"/>
      <c r="AE5" s="460"/>
      <c r="AF5" s="460"/>
      <c r="AG5" s="460"/>
      <c r="AH5" s="460"/>
      <c r="AI5" s="460"/>
      <c r="AJ5" s="460"/>
      <c r="AK5" s="460"/>
      <c r="AL5" s="462"/>
      <c r="AM5" s="498" t="s">
        <v>93</v>
      </c>
      <c r="AN5" s="499"/>
      <c r="AO5" s="499"/>
      <c r="AP5" s="499"/>
      <c r="AQ5" s="499"/>
      <c r="AR5" s="499"/>
      <c r="AS5" s="499"/>
      <c r="AT5" s="500"/>
      <c r="AU5" s="501" t="s">
        <v>94</v>
      </c>
      <c r="AV5" s="502"/>
      <c r="AW5" s="502"/>
      <c r="AX5" s="502"/>
      <c r="AY5" s="503" t="s">
        <v>95</v>
      </c>
      <c r="AZ5" s="504"/>
      <c r="BA5" s="504"/>
      <c r="BB5" s="504"/>
      <c r="BC5" s="504"/>
      <c r="BD5" s="504"/>
      <c r="BE5" s="504"/>
      <c r="BF5" s="504"/>
      <c r="BG5" s="504"/>
      <c r="BH5" s="504"/>
      <c r="BI5" s="504"/>
      <c r="BJ5" s="504"/>
      <c r="BK5" s="504"/>
      <c r="BL5" s="504"/>
      <c r="BM5" s="505"/>
      <c r="BN5" s="469">
        <v>8001064</v>
      </c>
      <c r="BO5" s="470"/>
      <c r="BP5" s="470"/>
      <c r="BQ5" s="470"/>
      <c r="BR5" s="470"/>
      <c r="BS5" s="470"/>
      <c r="BT5" s="470"/>
      <c r="BU5" s="471"/>
      <c r="BV5" s="469">
        <v>5610710</v>
      </c>
      <c r="BW5" s="470"/>
      <c r="BX5" s="470"/>
      <c r="BY5" s="470"/>
      <c r="BZ5" s="470"/>
      <c r="CA5" s="470"/>
      <c r="CB5" s="470"/>
      <c r="CC5" s="471"/>
      <c r="CD5" s="472" t="s">
        <v>96</v>
      </c>
      <c r="CE5" s="473"/>
      <c r="CF5" s="473"/>
      <c r="CG5" s="473"/>
      <c r="CH5" s="473"/>
      <c r="CI5" s="473"/>
      <c r="CJ5" s="473"/>
      <c r="CK5" s="473"/>
      <c r="CL5" s="473"/>
      <c r="CM5" s="473"/>
      <c r="CN5" s="473"/>
      <c r="CO5" s="473"/>
      <c r="CP5" s="473"/>
      <c r="CQ5" s="473"/>
      <c r="CR5" s="473"/>
      <c r="CS5" s="474"/>
      <c r="CT5" s="466">
        <v>96.2</v>
      </c>
      <c r="CU5" s="467"/>
      <c r="CV5" s="467"/>
      <c r="CW5" s="467"/>
      <c r="CX5" s="467"/>
      <c r="CY5" s="467"/>
      <c r="CZ5" s="467"/>
      <c r="DA5" s="468"/>
      <c r="DB5" s="466">
        <v>96.1</v>
      </c>
      <c r="DC5" s="467"/>
      <c r="DD5" s="467"/>
      <c r="DE5" s="467"/>
      <c r="DF5" s="467"/>
      <c r="DG5" s="467"/>
      <c r="DH5" s="467"/>
      <c r="DI5" s="468"/>
      <c r="DJ5" s="186"/>
      <c r="DK5" s="186"/>
      <c r="DL5" s="186"/>
      <c r="DM5" s="186"/>
      <c r="DN5" s="186"/>
      <c r="DO5" s="186"/>
    </row>
    <row r="6" spans="1:119" ht="18.75" customHeight="1">
      <c r="A6" s="187"/>
      <c r="B6" s="475" t="s">
        <v>97</v>
      </c>
      <c r="C6" s="476"/>
      <c r="D6" s="476"/>
      <c r="E6" s="477"/>
      <c r="F6" s="477"/>
      <c r="G6" s="477"/>
      <c r="H6" s="477"/>
      <c r="I6" s="477"/>
      <c r="J6" s="477"/>
      <c r="K6" s="477"/>
      <c r="L6" s="477" t="s">
        <v>98</v>
      </c>
      <c r="M6" s="477"/>
      <c r="N6" s="477"/>
      <c r="O6" s="477"/>
      <c r="P6" s="477"/>
      <c r="Q6" s="477"/>
      <c r="R6" s="481"/>
      <c r="S6" s="481"/>
      <c r="T6" s="481"/>
      <c r="U6" s="481"/>
      <c r="V6" s="482"/>
      <c r="W6" s="485" t="s">
        <v>99</v>
      </c>
      <c r="X6" s="486"/>
      <c r="Y6" s="486"/>
      <c r="Z6" s="486"/>
      <c r="AA6" s="486"/>
      <c r="AB6" s="476"/>
      <c r="AC6" s="489" t="s">
        <v>100</v>
      </c>
      <c r="AD6" s="490"/>
      <c r="AE6" s="490"/>
      <c r="AF6" s="490"/>
      <c r="AG6" s="490"/>
      <c r="AH6" s="490"/>
      <c r="AI6" s="490"/>
      <c r="AJ6" s="490"/>
      <c r="AK6" s="490"/>
      <c r="AL6" s="491"/>
      <c r="AM6" s="498" t="s">
        <v>101</v>
      </c>
      <c r="AN6" s="499"/>
      <c r="AO6" s="499"/>
      <c r="AP6" s="499"/>
      <c r="AQ6" s="499"/>
      <c r="AR6" s="499"/>
      <c r="AS6" s="499"/>
      <c r="AT6" s="500"/>
      <c r="AU6" s="501" t="s">
        <v>94</v>
      </c>
      <c r="AV6" s="502"/>
      <c r="AW6" s="502"/>
      <c r="AX6" s="502"/>
      <c r="AY6" s="503" t="s">
        <v>102</v>
      </c>
      <c r="AZ6" s="504"/>
      <c r="BA6" s="504"/>
      <c r="BB6" s="504"/>
      <c r="BC6" s="504"/>
      <c r="BD6" s="504"/>
      <c r="BE6" s="504"/>
      <c r="BF6" s="504"/>
      <c r="BG6" s="504"/>
      <c r="BH6" s="504"/>
      <c r="BI6" s="504"/>
      <c r="BJ6" s="504"/>
      <c r="BK6" s="504"/>
      <c r="BL6" s="504"/>
      <c r="BM6" s="505"/>
      <c r="BN6" s="469">
        <v>356557</v>
      </c>
      <c r="BO6" s="470"/>
      <c r="BP6" s="470"/>
      <c r="BQ6" s="470"/>
      <c r="BR6" s="470"/>
      <c r="BS6" s="470"/>
      <c r="BT6" s="470"/>
      <c r="BU6" s="471"/>
      <c r="BV6" s="469">
        <v>265335</v>
      </c>
      <c r="BW6" s="470"/>
      <c r="BX6" s="470"/>
      <c r="BY6" s="470"/>
      <c r="BZ6" s="470"/>
      <c r="CA6" s="470"/>
      <c r="CB6" s="470"/>
      <c r="CC6" s="471"/>
      <c r="CD6" s="472" t="s">
        <v>103</v>
      </c>
      <c r="CE6" s="473"/>
      <c r="CF6" s="473"/>
      <c r="CG6" s="473"/>
      <c r="CH6" s="473"/>
      <c r="CI6" s="473"/>
      <c r="CJ6" s="473"/>
      <c r="CK6" s="473"/>
      <c r="CL6" s="473"/>
      <c r="CM6" s="473"/>
      <c r="CN6" s="473"/>
      <c r="CO6" s="473"/>
      <c r="CP6" s="473"/>
      <c r="CQ6" s="473"/>
      <c r="CR6" s="473"/>
      <c r="CS6" s="474"/>
      <c r="CT6" s="506">
        <v>99.9</v>
      </c>
      <c r="CU6" s="507"/>
      <c r="CV6" s="507"/>
      <c r="CW6" s="507"/>
      <c r="CX6" s="507"/>
      <c r="CY6" s="507"/>
      <c r="CZ6" s="507"/>
      <c r="DA6" s="508"/>
      <c r="DB6" s="506">
        <v>99.8</v>
      </c>
      <c r="DC6" s="507"/>
      <c r="DD6" s="507"/>
      <c r="DE6" s="507"/>
      <c r="DF6" s="507"/>
      <c r="DG6" s="507"/>
      <c r="DH6" s="507"/>
      <c r="DI6" s="508"/>
      <c r="DJ6" s="186"/>
      <c r="DK6" s="186"/>
      <c r="DL6" s="186"/>
      <c r="DM6" s="186"/>
      <c r="DN6" s="186"/>
      <c r="DO6" s="186"/>
    </row>
    <row r="7" spans="1:119" ht="18.75" customHeight="1">
      <c r="A7" s="187"/>
      <c r="B7" s="445"/>
      <c r="C7" s="446"/>
      <c r="D7" s="446"/>
      <c r="E7" s="447"/>
      <c r="F7" s="447"/>
      <c r="G7" s="447"/>
      <c r="H7" s="447"/>
      <c r="I7" s="447"/>
      <c r="J7" s="447"/>
      <c r="K7" s="447"/>
      <c r="L7" s="447"/>
      <c r="M7" s="447"/>
      <c r="N7" s="447"/>
      <c r="O7" s="447"/>
      <c r="P7" s="447"/>
      <c r="Q7" s="447"/>
      <c r="R7" s="453"/>
      <c r="S7" s="453"/>
      <c r="T7" s="453"/>
      <c r="U7" s="453"/>
      <c r="V7" s="454"/>
      <c r="W7" s="457"/>
      <c r="X7" s="458"/>
      <c r="Y7" s="458"/>
      <c r="Z7" s="458"/>
      <c r="AA7" s="458"/>
      <c r="AB7" s="446"/>
      <c r="AC7" s="492"/>
      <c r="AD7" s="493"/>
      <c r="AE7" s="493"/>
      <c r="AF7" s="493"/>
      <c r="AG7" s="493"/>
      <c r="AH7" s="493"/>
      <c r="AI7" s="493"/>
      <c r="AJ7" s="493"/>
      <c r="AK7" s="493"/>
      <c r="AL7" s="494"/>
      <c r="AM7" s="498" t="s">
        <v>104</v>
      </c>
      <c r="AN7" s="499"/>
      <c r="AO7" s="499"/>
      <c r="AP7" s="499"/>
      <c r="AQ7" s="499"/>
      <c r="AR7" s="499"/>
      <c r="AS7" s="499"/>
      <c r="AT7" s="500"/>
      <c r="AU7" s="501" t="s">
        <v>105</v>
      </c>
      <c r="AV7" s="502"/>
      <c r="AW7" s="502"/>
      <c r="AX7" s="502"/>
      <c r="AY7" s="503" t="s">
        <v>106</v>
      </c>
      <c r="AZ7" s="504"/>
      <c r="BA7" s="504"/>
      <c r="BB7" s="504"/>
      <c r="BC7" s="504"/>
      <c r="BD7" s="504"/>
      <c r="BE7" s="504"/>
      <c r="BF7" s="504"/>
      <c r="BG7" s="504"/>
      <c r="BH7" s="504"/>
      <c r="BI7" s="504"/>
      <c r="BJ7" s="504"/>
      <c r="BK7" s="504"/>
      <c r="BL7" s="504"/>
      <c r="BM7" s="505"/>
      <c r="BN7" s="469">
        <v>5774</v>
      </c>
      <c r="BO7" s="470"/>
      <c r="BP7" s="470"/>
      <c r="BQ7" s="470"/>
      <c r="BR7" s="470"/>
      <c r="BS7" s="470"/>
      <c r="BT7" s="470"/>
      <c r="BU7" s="471"/>
      <c r="BV7" s="469">
        <v>54204</v>
      </c>
      <c r="BW7" s="470"/>
      <c r="BX7" s="470"/>
      <c r="BY7" s="470"/>
      <c r="BZ7" s="470"/>
      <c r="CA7" s="470"/>
      <c r="CB7" s="470"/>
      <c r="CC7" s="471"/>
      <c r="CD7" s="472" t="s">
        <v>107</v>
      </c>
      <c r="CE7" s="473"/>
      <c r="CF7" s="473"/>
      <c r="CG7" s="473"/>
      <c r="CH7" s="473"/>
      <c r="CI7" s="473"/>
      <c r="CJ7" s="473"/>
      <c r="CK7" s="473"/>
      <c r="CL7" s="473"/>
      <c r="CM7" s="473"/>
      <c r="CN7" s="473"/>
      <c r="CO7" s="473"/>
      <c r="CP7" s="473"/>
      <c r="CQ7" s="473"/>
      <c r="CR7" s="473"/>
      <c r="CS7" s="474"/>
      <c r="CT7" s="469">
        <v>3428489</v>
      </c>
      <c r="CU7" s="470"/>
      <c r="CV7" s="470"/>
      <c r="CW7" s="470"/>
      <c r="CX7" s="470"/>
      <c r="CY7" s="470"/>
      <c r="CZ7" s="470"/>
      <c r="DA7" s="471"/>
      <c r="DB7" s="469">
        <v>3229836</v>
      </c>
      <c r="DC7" s="470"/>
      <c r="DD7" s="470"/>
      <c r="DE7" s="470"/>
      <c r="DF7" s="470"/>
      <c r="DG7" s="470"/>
      <c r="DH7" s="470"/>
      <c r="DI7" s="471"/>
      <c r="DJ7" s="186"/>
      <c r="DK7" s="186"/>
      <c r="DL7" s="186"/>
      <c r="DM7" s="186"/>
      <c r="DN7" s="186"/>
      <c r="DO7" s="186"/>
    </row>
    <row r="8" spans="1:119" ht="18.75" customHeight="1" thickBot="1">
      <c r="A8" s="187"/>
      <c r="B8" s="478"/>
      <c r="C8" s="479"/>
      <c r="D8" s="479"/>
      <c r="E8" s="480"/>
      <c r="F8" s="480"/>
      <c r="G8" s="480"/>
      <c r="H8" s="480"/>
      <c r="I8" s="480"/>
      <c r="J8" s="480"/>
      <c r="K8" s="480"/>
      <c r="L8" s="480"/>
      <c r="M8" s="480"/>
      <c r="N8" s="480"/>
      <c r="O8" s="480"/>
      <c r="P8" s="480"/>
      <c r="Q8" s="480"/>
      <c r="R8" s="483"/>
      <c r="S8" s="483"/>
      <c r="T8" s="483"/>
      <c r="U8" s="483"/>
      <c r="V8" s="484"/>
      <c r="W8" s="487"/>
      <c r="X8" s="488"/>
      <c r="Y8" s="488"/>
      <c r="Z8" s="488"/>
      <c r="AA8" s="488"/>
      <c r="AB8" s="479"/>
      <c r="AC8" s="495"/>
      <c r="AD8" s="496"/>
      <c r="AE8" s="496"/>
      <c r="AF8" s="496"/>
      <c r="AG8" s="496"/>
      <c r="AH8" s="496"/>
      <c r="AI8" s="496"/>
      <c r="AJ8" s="496"/>
      <c r="AK8" s="496"/>
      <c r="AL8" s="497"/>
      <c r="AM8" s="498" t="s">
        <v>108</v>
      </c>
      <c r="AN8" s="499"/>
      <c r="AO8" s="499"/>
      <c r="AP8" s="499"/>
      <c r="AQ8" s="499"/>
      <c r="AR8" s="499"/>
      <c r="AS8" s="499"/>
      <c r="AT8" s="500"/>
      <c r="AU8" s="501" t="s">
        <v>109</v>
      </c>
      <c r="AV8" s="502"/>
      <c r="AW8" s="502"/>
      <c r="AX8" s="502"/>
      <c r="AY8" s="503" t="s">
        <v>110</v>
      </c>
      <c r="AZ8" s="504"/>
      <c r="BA8" s="504"/>
      <c r="BB8" s="504"/>
      <c r="BC8" s="504"/>
      <c r="BD8" s="504"/>
      <c r="BE8" s="504"/>
      <c r="BF8" s="504"/>
      <c r="BG8" s="504"/>
      <c r="BH8" s="504"/>
      <c r="BI8" s="504"/>
      <c r="BJ8" s="504"/>
      <c r="BK8" s="504"/>
      <c r="BL8" s="504"/>
      <c r="BM8" s="505"/>
      <c r="BN8" s="469">
        <v>350783</v>
      </c>
      <c r="BO8" s="470"/>
      <c r="BP8" s="470"/>
      <c r="BQ8" s="470"/>
      <c r="BR8" s="470"/>
      <c r="BS8" s="470"/>
      <c r="BT8" s="470"/>
      <c r="BU8" s="471"/>
      <c r="BV8" s="469">
        <v>211131</v>
      </c>
      <c r="BW8" s="470"/>
      <c r="BX8" s="470"/>
      <c r="BY8" s="470"/>
      <c r="BZ8" s="470"/>
      <c r="CA8" s="470"/>
      <c r="CB8" s="470"/>
      <c r="CC8" s="471"/>
      <c r="CD8" s="472" t="s">
        <v>111</v>
      </c>
      <c r="CE8" s="473"/>
      <c r="CF8" s="473"/>
      <c r="CG8" s="473"/>
      <c r="CH8" s="473"/>
      <c r="CI8" s="473"/>
      <c r="CJ8" s="473"/>
      <c r="CK8" s="473"/>
      <c r="CL8" s="473"/>
      <c r="CM8" s="473"/>
      <c r="CN8" s="473"/>
      <c r="CO8" s="473"/>
      <c r="CP8" s="473"/>
      <c r="CQ8" s="473"/>
      <c r="CR8" s="473"/>
      <c r="CS8" s="474"/>
      <c r="CT8" s="509">
        <v>0.42</v>
      </c>
      <c r="CU8" s="510"/>
      <c r="CV8" s="510"/>
      <c r="CW8" s="510"/>
      <c r="CX8" s="510"/>
      <c r="CY8" s="510"/>
      <c r="CZ8" s="510"/>
      <c r="DA8" s="511"/>
      <c r="DB8" s="509">
        <v>0.41</v>
      </c>
      <c r="DC8" s="510"/>
      <c r="DD8" s="510"/>
      <c r="DE8" s="510"/>
      <c r="DF8" s="510"/>
      <c r="DG8" s="510"/>
      <c r="DH8" s="510"/>
      <c r="DI8" s="511"/>
      <c r="DJ8" s="186"/>
      <c r="DK8" s="186"/>
      <c r="DL8" s="186"/>
      <c r="DM8" s="186"/>
      <c r="DN8" s="186"/>
      <c r="DO8" s="186"/>
    </row>
    <row r="9" spans="1:119" ht="18.75" customHeight="1" thickBot="1">
      <c r="A9" s="187"/>
      <c r="B9" s="463" t="s">
        <v>112</v>
      </c>
      <c r="C9" s="464"/>
      <c r="D9" s="464"/>
      <c r="E9" s="464"/>
      <c r="F9" s="464"/>
      <c r="G9" s="464"/>
      <c r="H9" s="464"/>
      <c r="I9" s="464"/>
      <c r="J9" s="464"/>
      <c r="K9" s="512"/>
      <c r="L9" s="513" t="s">
        <v>113</v>
      </c>
      <c r="M9" s="514"/>
      <c r="N9" s="514"/>
      <c r="O9" s="514"/>
      <c r="P9" s="514"/>
      <c r="Q9" s="515"/>
      <c r="R9" s="516">
        <v>12878</v>
      </c>
      <c r="S9" s="517"/>
      <c r="T9" s="517"/>
      <c r="U9" s="517"/>
      <c r="V9" s="518"/>
      <c r="W9" s="426" t="s">
        <v>114</v>
      </c>
      <c r="X9" s="427"/>
      <c r="Y9" s="427"/>
      <c r="Z9" s="427"/>
      <c r="AA9" s="427"/>
      <c r="AB9" s="427"/>
      <c r="AC9" s="427"/>
      <c r="AD9" s="427"/>
      <c r="AE9" s="427"/>
      <c r="AF9" s="427"/>
      <c r="AG9" s="427"/>
      <c r="AH9" s="427"/>
      <c r="AI9" s="427"/>
      <c r="AJ9" s="427"/>
      <c r="AK9" s="427"/>
      <c r="AL9" s="428"/>
      <c r="AM9" s="498" t="s">
        <v>115</v>
      </c>
      <c r="AN9" s="499"/>
      <c r="AO9" s="499"/>
      <c r="AP9" s="499"/>
      <c r="AQ9" s="499"/>
      <c r="AR9" s="499"/>
      <c r="AS9" s="499"/>
      <c r="AT9" s="500"/>
      <c r="AU9" s="501" t="s">
        <v>94</v>
      </c>
      <c r="AV9" s="502"/>
      <c r="AW9" s="502"/>
      <c r="AX9" s="502"/>
      <c r="AY9" s="503" t="s">
        <v>116</v>
      </c>
      <c r="AZ9" s="504"/>
      <c r="BA9" s="504"/>
      <c r="BB9" s="504"/>
      <c r="BC9" s="504"/>
      <c r="BD9" s="504"/>
      <c r="BE9" s="504"/>
      <c r="BF9" s="504"/>
      <c r="BG9" s="504"/>
      <c r="BH9" s="504"/>
      <c r="BI9" s="504"/>
      <c r="BJ9" s="504"/>
      <c r="BK9" s="504"/>
      <c r="BL9" s="504"/>
      <c r="BM9" s="505"/>
      <c r="BN9" s="469">
        <v>139652</v>
      </c>
      <c r="BO9" s="470"/>
      <c r="BP9" s="470"/>
      <c r="BQ9" s="470"/>
      <c r="BR9" s="470"/>
      <c r="BS9" s="470"/>
      <c r="BT9" s="470"/>
      <c r="BU9" s="471"/>
      <c r="BV9" s="469">
        <v>9034</v>
      </c>
      <c r="BW9" s="470"/>
      <c r="BX9" s="470"/>
      <c r="BY9" s="470"/>
      <c r="BZ9" s="470"/>
      <c r="CA9" s="470"/>
      <c r="CB9" s="470"/>
      <c r="CC9" s="471"/>
      <c r="CD9" s="472" t="s">
        <v>117</v>
      </c>
      <c r="CE9" s="473"/>
      <c r="CF9" s="473"/>
      <c r="CG9" s="473"/>
      <c r="CH9" s="473"/>
      <c r="CI9" s="473"/>
      <c r="CJ9" s="473"/>
      <c r="CK9" s="473"/>
      <c r="CL9" s="473"/>
      <c r="CM9" s="473"/>
      <c r="CN9" s="473"/>
      <c r="CO9" s="473"/>
      <c r="CP9" s="473"/>
      <c r="CQ9" s="473"/>
      <c r="CR9" s="473"/>
      <c r="CS9" s="474"/>
      <c r="CT9" s="466">
        <v>9.4</v>
      </c>
      <c r="CU9" s="467"/>
      <c r="CV9" s="467"/>
      <c r="CW9" s="467"/>
      <c r="CX9" s="467"/>
      <c r="CY9" s="467"/>
      <c r="CZ9" s="467"/>
      <c r="DA9" s="468"/>
      <c r="DB9" s="466">
        <v>10.3</v>
      </c>
      <c r="DC9" s="467"/>
      <c r="DD9" s="467"/>
      <c r="DE9" s="467"/>
      <c r="DF9" s="467"/>
      <c r="DG9" s="467"/>
      <c r="DH9" s="467"/>
      <c r="DI9" s="468"/>
      <c r="DJ9" s="186"/>
      <c r="DK9" s="186"/>
      <c r="DL9" s="186"/>
      <c r="DM9" s="186"/>
      <c r="DN9" s="186"/>
      <c r="DO9" s="186"/>
    </row>
    <row r="10" spans="1:119" ht="18.75" customHeight="1" thickBot="1">
      <c r="A10" s="187"/>
      <c r="B10" s="463"/>
      <c r="C10" s="464"/>
      <c r="D10" s="464"/>
      <c r="E10" s="464"/>
      <c r="F10" s="464"/>
      <c r="G10" s="464"/>
      <c r="H10" s="464"/>
      <c r="I10" s="464"/>
      <c r="J10" s="464"/>
      <c r="K10" s="512"/>
      <c r="L10" s="519" t="s">
        <v>118</v>
      </c>
      <c r="M10" s="499"/>
      <c r="N10" s="499"/>
      <c r="O10" s="499"/>
      <c r="P10" s="499"/>
      <c r="Q10" s="500"/>
      <c r="R10" s="520">
        <v>13496</v>
      </c>
      <c r="S10" s="521"/>
      <c r="T10" s="521"/>
      <c r="U10" s="521"/>
      <c r="V10" s="522"/>
      <c r="W10" s="457"/>
      <c r="X10" s="458"/>
      <c r="Y10" s="458"/>
      <c r="Z10" s="458"/>
      <c r="AA10" s="458"/>
      <c r="AB10" s="458"/>
      <c r="AC10" s="458"/>
      <c r="AD10" s="458"/>
      <c r="AE10" s="458"/>
      <c r="AF10" s="458"/>
      <c r="AG10" s="458"/>
      <c r="AH10" s="458"/>
      <c r="AI10" s="458"/>
      <c r="AJ10" s="458"/>
      <c r="AK10" s="458"/>
      <c r="AL10" s="461"/>
      <c r="AM10" s="498" t="s">
        <v>119</v>
      </c>
      <c r="AN10" s="499"/>
      <c r="AO10" s="499"/>
      <c r="AP10" s="499"/>
      <c r="AQ10" s="499"/>
      <c r="AR10" s="499"/>
      <c r="AS10" s="499"/>
      <c r="AT10" s="500"/>
      <c r="AU10" s="501" t="s">
        <v>120</v>
      </c>
      <c r="AV10" s="502"/>
      <c r="AW10" s="502"/>
      <c r="AX10" s="502"/>
      <c r="AY10" s="503" t="s">
        <v>121</v>
      </c>
      <c r="AZ10" s="504"/>
      <c r="BA10" s="504"/>
      <c r="BB10" s="504"/>
      <c r="BC10" s="504"/>
      <c r="BD10" s="504"/>
      <c r="BE10" s="504"/>
      <c r="BF10" s="504"/>
      <c r="BG10" s="504"/>
      <c r="BH10" s="504"/>
      <c r="BI10" s="504"/>
      <c r="BJ10" s="504"/>
      <c r="BK10" s="504"/>
      <c r="BL10" s="504"/>
      <c r="BM10" s="505"/>
      <c r="BN10" s="469">
        <v>1054</v>
      </c>
      <c r="BO10" s="470"/>
      <c r="BP10" s="470"/>
      <c r="BQ10" s="470"/>
      <c r="BR10" s="470"/>
      <c r="BS10" s="470"/>
      <c r="BT10" s="470"/>
      <c r="BU10" s="471"/>
      <c r="BV10" s="469">
        <v>1090</v>
      </c>
      <c r="BW10" s="470"/>
      <c r="BX10" s="470"/>
      <c r="BY10" s="470"/>
      <c r="BZ10" s="470"/>
      <c r="CA10" s="470"/>
      <c r="CB10" s="470"/>
      <c r="CC10" s="471"/>
      <c r="CD10" s="191" t="s">
        <v>122</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c r="A11" s="187"/>
      <c r="B11" s="463"/>
      <c r="C11" s="464"/>
      <c r="D11" s="464"/>
      <c r="E11" s="464"/>
      <c r="F11" s="464"/>
      <c r="G11" s="464"/>
      <c r="H11" s="464"/>
      <c r="I11" s="464"/>
      <c r="J11" s="464"/>
      <c r="K11" s="512"/>
      <c r="L11" s="523" t="s">
        <v>123</v>
      </c>
      <c r="M11" s="524"/>
      <c r="N11" s="524"/>
      <c r="O11" s="524"/>
      <c r="P11" s="524"/>
      <c r="Q11" s="525"/>
      <c r="R11" s="526" t="s">
        <v>124</v>
      </c>
      <c r="S11" s="527"/>
      <c r="T11" s="527"/>
      <c r="U11" s="527"/>
      <c r="V11" s="528"/>
      <c r="W11" s="457"/>
      <c r="X11" s="458"/>
      <c r="Y11" s="458"/>
      <c r="Z11" s="458"/>
      <c r="AA11" s="458"/>
      <c r="AB11" s="458"/>
      <c r="AC11" s="458"/>
      <c r="AD11" s="458"/>
      <c r="AE11" s="458"/>
      <c r="AF11" s="458"/>
      <c r="AG11" s="458"/>
      <c r="AH11" s="458"/>
      <c r="AI11" s="458"/>
      <c r="AJ11" s="458"/>
      <c r="AK11" s="458"/>
      <c r="AL11" s="461"/>
      <c r="AM11" s="498" t="s">
        <v>125</v>
      </c>
      <c r="AN11" s="499"/>
      <c r="AO11" s="499"/>
      <c r="AP11" s="499"/>
      <c r="AQ11" s="499"/>
      <c r="AR11" s="499"/>
      <c r="AS11" s="499"/>
      <c r="AT11" s="500"/>
      <c r="AU11" s="501" t="s">
        <v>120</v>
      </c>
      <c r="AV11" s="502"/>
      <c r="AW11" s="502"/>
      <c r="AX11" s="502"/>
      <c r="AY11" s="503" t="s">
        <v>126</v>
      </c>
      <c r="AZ11" s="504"/>
      <c r="BA11" s="504"/>
      <c r="BB11" s="504"/>
      <c r="BC11" s="504"/>
      <c r="BD11" s="504"/>
      <c r="BE11" s="504"/>
      <c r="BF11" s="504"/>
      <c r="BG11" s="504"/>
      <c r="BH11" s="504"/>
      <c r="BI11" s="504"/>
      <c r="BJ11" s="504"/>
      <c r="BK11" s="504"/>
      <c r="BL11" s="504"/>
      <c r="BM11" s="505"/>
      <c r="BN11" s="469">
        <v>15161</v>
      </c>
      <c r="BO11" s="470"/>
      <c r="BP11" s="470"/>
      <c r="BQ11" s="470"/>
      <c r="BR11" s="470"/>
      <c r="BS11" s="470"/>
      <c r="BT11" s="470"/>
      <c r="BU11" s="471"/>
      <c r="BV11" s="469">
        <v>0</v>
      </c>
      <c r="BW11" s="470"/>
      <c r="BX11" s="470"/>
      <c r="BY11" s="470"/>
      <c r="BZ11" s="470"/>
      <c r="CA11" s="470"/>
      <c r="CB11" s="470"/>
      <c r="CC11" s="471"/>
      <c r="CD11" s="472" t="s">
        <v>127</v>
      </c>
      <c r="CE11" s="473"/>
      <c r="CF11" s="473"/>
      <c r="CG11" s="473"/>
      <c r="CH11" s="473"/>
      <c r="CI11" s="473"/>
      <c r="CJ11" s="473"/>
      <c r="CK11" s="473"/>
      <c r="CL11" s="473"/>
      <c r="CM11" s="473"/>
      <c r="CN11" s="473"/>
      <c r="CO11" s="473"/>
      <c r="CP11" s="473"/>
      <c r="CQ11" s="473"/>
      <c r="CR11" s="473"/>
      <c r="CS11" s="474"/>
      <c r="CT11" s="509" t="s">
        <v>128</v>
      </c>
      <c r="CU11" s="510"/>
      <c r="CV11" s="510"/>
      <c r="CW11" s="510"/>
      <c r="CX11" s="510"/>
      <c r="CY11" s="510"/>
      <c r="CZ11" s="510"/>
      <c r="DA11" s="511"/>
      <c r="DB11" s="509" t="s">
        <v>129</v>
      </c>
      <c r="DC11" s="510"/>
      <c r="DD11" s="510"/>
      <c r="DE11" s="510"/>
      <c r="DF11" s="510"/>
      <c r="DG11" s="510"/>
      <c r="DH11" s="510"/>
      <c r="DI11" s="511"/>
      <c r="DJ11" s="186"/>
      <c r="DK11" s="186"/>
      <c r="DL11" s="186"/>
      <c r="DM11" s="186"/>
      <c r="DN11" s="186"/>
      <c r="DO11" s="186"/>
    </row>
    <row r="12" spans="1:119" ht="18.75" customHeight="1">
      <c r="A12" s="187"/>
      <c r="B12" s="529" t="s">
        <v>130</v>
      </c>
      <c r="C12" s="530"/>
      <c r="D12" s="530"/>
      <c r="E12" s="530"/>
      <c r="F12" s="530"/>
      <c r="G12" s="530"/>
      <c r="H12" s="530"/>
      <c r="I12" s="530"/>
      <c r="J12" s="530"/>
      <c r="K12" s="531"/>
      <c r="L12" s="538" t="s">
        <v>131</v>
      </c>
      <c r="M12" s="539"/>
      <c r="N12" s="539"/>
      <c r="O12" s="539"/>
      <c r="P12" s="539"/>
      <c r="Q12" s="540"/>
      <c r="R12" s="541">
        <v>13301</v>
      </c>
      <c r="S12" s="542"/>
      <c r="T12" s="542"/>
      <c r="U12" s="542"/>
      <c r="V12" s="543"/>
      <c r="W12" s="544" t="s">
        <v>1</v>
      </c>
      <c r="X12" s="502"/>
      <c r="Y12" s="502"/>
      <c r="Z12" s="502"/>
      <c r="AA12" s="502"/>
      <c r="AB12" s="545"/>
      <c r="AC12" s="546" t="s">
        <v>132</v>
      </c>
      <c r="AD12" s="547"/>
      <c r="AE12" s="547"/>
      <c r="AF12" s="547"/>
      <c r="AG12" s="548"/>
      <c r="AH12" s="546" t="s">
        <v>133</v>
      </c>
      <c r="AI12" s="547"/>
      <c r="AJ12" s="547"/>
      <c r="AK12" s="547"/>
      <c r="AL12" s="549"/>
      <c r="AM12" s="498" t="s">
        <v>134</v>
      </c>
      <c r="AN12" s="499"/>
      <c r="AO12" s="499"/>
      <c r="AP12" s="499"/>
      <c r="AQ12" s="499"/>
      <c r="AR12" s="499"/>
      <c r="AS12" s="499"/>
      <c r="AT12" s="500"/>
      <c r="AU12" s="501" t="s">
        <v>135</v>
      </c>
      <c r="AV12" s="502"/>
      <c r="AW12" s="502"/>
      <c r="AX12" s="502"/>
      <c r="AY12" s="503" t="s">
        <v>136</v>
      </c>
      <c r="AZ12" s="504"/>
      <c r="BA12" s="504"/>
      <c r="BB12" s="504"/>
      <c r="BC12" s="504"/>
      <c r="BD12" s="504"/>
      <c r="BE12" s="504"/>
      <c r="BF12" s="504"/>
      <c r="BG12" s="504"/>
      <c r="BH12" s="504"/>
      <c r="BI12" s="504"/>
      <c r="BJ12" s="504"/>
      <c r="BK12" s="504"/>
      <c r="BL12" s="504"/>
      <c r="BM12" s="505"/>
      <c r="BN12" s="469">
        <v>0</v>
      </c>
      <c r="BO12" s="470"/>
      <c r="BP12" s="470"/>
      <c r="BQ12" s="470"/>
      <c r="BR12" s="470"/>
      <c r="BS12" s="470"/>
      <c r="BT12" s="470"/>
      <c r="BU12" s="471"/>
      <c r="BV12" s="469">
        <v>0</v>
      </c>
      <c r="BW12" s="470"/>
      <c r="BX12" s="470"/>
      <c r="BY12" s="470"/>
      <c r="BZ12" s="470"/>
      <c r="CA12" s="470"/>
      <c r="CB12" s="470"/>
      <c r="CC12" s="471"/>
      <c r="CD12" s="472" t="s">
        <v>137</v>
      </c>
      <c r="CE12" s="473"/>
      <c r="CF12" s="473"/>
      <c r="CG12" s="473"/>
      <c r="CH12" s="473"/>
      <c r="CI12" s="473"/>
      <c r="CJ12" s="473"/>
      <c r="CK12" s="473"/>
      <c r="CL12" s="473"/>
      <c r="CM12" s="473"/>
      <c r="CN12" s="473"/>
      <c r="CO12" s="473"/>
      <c r="CP12" s="473"/>
      <c r="CQ12" s="473"/>
      <c r="CR12" s="473"/>
      <c r="CS12" s="474"/>
      <c r="CT12" s="509" t="s">
        <v>128</v>
      </c>
      <c r="CU12" s="510"/>
      <c r="CV12" s="510"/>
      <c r="CW12" s="510"/>
      <c r="CX12" s="510"/>
      <c r="CY12" s="510"/>
      <c r="CZ12" s="510"/>
      <c r="DA12" s="511"/>
      <c r="DB12" s="509" t="s">
        <v>128</v>
      </c>
      <c r="DC12" s="510"/>
      <c r="DD12" s="510"/>
      <c r="DE12" s="510"/>
      <c r="DF12" s="510"/>
      <c r="DG12" s="510"/>
      <c r="DH12" s="510"/>
      <c r="DI12" s="511"/>
      <c r="DJ12" s="186"/>
      <c r="DK12" s="186"/>
      <c r="DL12" s="186"/>
      <c r="DM12" s="186"/>
      <c r="DN12" s="186"/>
      <c r="DO12" s="186"/>
    </row>
    <row r="13" spans="1:119" ht="18.75" customHeight="1">
      <c r="A13" s="187"/>
      <c r="B13" s="532"/>
      <c r="C13" s="533"/>
      <c r="D13" s="533"/>
      <c r="E13" s="533"/>
      <c r="F13" s="533"/>
      <c r="G13" s="533"/>
      <c r="H13" s="533"/>
      <c r="I13" s="533"/>
      <c r="J13" s="533"/>
      <c r="K13" s="534"/>
      <c r="L13" s="197"/>
      <c r="M13" s="560" t="s">
        <v>138</v>
      </c>
      <c r="N13" s="561"/>
      <c r="O13" s="561"/>
      <c r="P13" s="561"/>
      <c r="Q13" s="562"/>
      <c r="R13" s="553">
        <v>13178</v>
      </c>
      <c r="S13" s="554"/>
      <c r="T13" s="554"/>
      <c r="U13" s="554"/>
      <c r="V13" s="555"/>
      <c r="W13" s="485" t="s">
        <v>139</v>
      </c>
      <c r="X13" s="486"/>
      <c r="Y13" s="486"/>
      <c r="Z13" s="486"/>
      <c r="AA13" s="486"/>
      <c r="AB13" s="476"/>
      <c r="AC13" s="520">
        <v>167</v>
      </c>
      <c r="AD13" s="521"/>
      <c r="AE13" s="521"/>
      <c r="AF13" s="521"/>
      <c r="AG13" s="563"/>
      <c r="AH13" s="520">
        <v>182</v>
      </c>
      <c r="AI13" s="521"/>
      <c r="AJ13" s="521"/>
      <c r="AK13" s="521"/>
      <c r="AL13" s="522"/>
      <c r="AM13" s="498" t="s">
        <v>140</v>
      </c>
      <c r="AN13" s="499"/>
      <c r="AO13" s="499"/>
      <c r="AP13" s="499"/>
      <c r="AQ13" s="499"/>
      <c r="AR13" s="499"/>
      <c r="AS13" s="499"/>
      <c r="AT13" s="500"/>
      <c r="AU13" s="501" t="s">
        <v>141</v>
      </c>
      <c r="AV13" s="502"/>
      <c r="AW13" s="502"/>
      <c r="AX13" s="502"/>
      <c r="AY13" s="503" t="s">
        <v>142</v>
      </c>
      <c r="AZ13" s="504"/>
      <c r="BA13" s="504"/>
      <c r="BB13" s="504"/>
      <c r="BC13" s="504"/>
      <c r="BD13" s="504"/>
      <c r="BE13" s="504"/>
      <c r="BF13" s="504"/>
      <c r="BG13" s="504"/>
      <c r="BH13" s="504"/>
      <c r="BI13" s="504"/>
      <c r="BJ13" s="504"/>
      <c r="BK13" s="504"/>
      <c r="BL13" s="504"/>
      <c r="BM13" s="505"/>
      <c r="BN13" s="469">
        <v>155867</v>
      </c>
      <c r="BO13" s="470"/>
      <c r="BP13" s="470"/>
      <c r="BQ13" s="470"/>
      <c r="BR13" s="470"/>
      <c r="BS13" s="470"/>
      <c r="BT13" s="470"/>
      <c r="BU13" s="471"/>
      <c r="BV13" s="469">
        <v>10124</v>
      </c>
      <c r="BW13" s="470"/>
      <c r="BX13" s="470"/>
      <c r="BY13" s="470"/>
      <c r="BZ13" s="470"/>
      <c r="CA13" s="470"/>
      <c r="CB13" s="470"/>
      <c r="CC13" s="471"/>
      <c r="CD13" s="472" t="s">
        <v>143</v>
      </c>
      <c r="CE13" s="473"/>
      <c r="CF13" s="473"/>
      <c r="CG13" s="473"/>
      <c r="CH13" s="473"/>
      <c r="CI13" s="473"/>
      <c r="CJ13" s="473"/>
      <c r="CK13" s="473"/>
      <c r="CL13" s="473"/>
      <c r="CM13" s="473"/>
      <c r="CN13" s="473"/>
      <c r="CO13" s="473"/>
      <c r="CP13" s="473"/>
      <c r="CQ13" s="473"/>
      <c r="CR13" s="473"/>
      <c r="CS13" s="474"/>
      <c r="CT13" s="466">
        <v>3.3</v>
      </c>
      <c r="CU13" s="467"/>
      <c r="CV13" s="467"/>
      <c r="CW13" s="467"/>
      <c r="CX13" s="467"/>
      <c r="CY13" s="467"/>
      <c r="CZ13" s="467"/>
      <c r="DA13" s="468"/>
      <c r="DB13" s="466">
        <v>3.5</v>
      </c>
      <c r="DC13" s="467"/>
      <c r="DD13" s="467"/>
      <c r="DE13" s="467"/>
      <c r="DF13" s="467"/>
      <c r="DG13" s="467"/>
      <c r="DH13" s="467"/>
      <c r="DI13" s="468"/>
      <c r="DJ13" s="186"/>
      <c r="DK13" s="186"/>
      <c r="DL13" s="186"/>
      <c r="DM13" s="186"/>
      <c r="DN13" s="186"/>
      <c r="DO13" s="186"/>
    </row>
    <row r="14" spans="1:119" ht="18.75" customHeight="1" thickBot="1">
      <c r="A14" s="187"/>
      <c r="B14" s="532"/>
      <c r="C14" s="533"/>
      <c r="D14" s="533"/>
      <c r="E14" s="533"/>
      <c r="F14" s="533"/>
      <c r="G14" s="533"/>
      <c r="H14" s="533"/>
      <c r="I14" s="533"/>
      <c r="J14" s="533"/>
      <c r="K14" s="534"/>
      <c r="L14" s="550" t="s">
        <v>144</v>
      </c>
      <c r="M14" s="551"/>
      <c r="N14" s="551"/>
      <c r="O14" s="551"/>
      <c r="P14" s="551"/>
      <c r="Q14" s="552"/>
      <c r="R14" s="553">
        <v>13365</v>
      </c>
      <c r="S14" s="554"/>
      <c r="T14" s="554"/>
      <c r="U14" s="554"/>
      <c r="V14" s="555"/>
      <c r="W14" s="459"/>
      <c r="X14" s="460"/>
      <c r="Y14" s="460"/>
      <c r="Z14" s="460"/>
      <c r="AA14" s="460"/>
      <c r="AB14" s="449"/>
      <c r="AC14" s="556">
        <v>2.8</v>
      </c>
      <c r="AD14" s="557"/>
      <c r="AE14" s="557"/>
      <c r="AF14" s="557"/>
      <c r="AG14" s="558"/>
      <c r="AH14" s="556">
        <v>3.1</v>
      </c>
      <c r="AI14" s="557"/>
      <c r="AJ14" s="557"/>
      <c r="AK14" s="557"/>
      <c r="AL14" s="559"/>
      <c r="AM14" s="498"/>
      <c r="AN14" s="499"/>
      <c r="AO14" s="499"/>
      <c r="AP14" s="499"/>
      <c r="AQ14" s="499"/>
      <c r="AR14" s="499"/>
      <c r="AS14" s="499"/>
      <c r="AT14" s="500"/>
      <c r="AU14" s="501"/>
      <c r="AV14" s="502"/>
      <c r="AW14" s="502"/>
      <c r="AX14" s="502"/>
      <c r="AY14" s="503"/>
      <c r="AZ14" s="504"/>
      <c r="BA14" s="504"/>
      <c r="BB14" s="504"/>
      <c r="BC14" s="504"/>
      <c r="BD14" s="504"/>
      <c r="BE14" s="504"/>
      <c r="BF14" s="504"/>
      <c r="BG14" s="504"/>
      <c r="BH14" s="504"/>
      <c r="BI14" s="504"/>
      <c r="BJ14" s="504"/>
      <c r="BK14" s="504"/>
      <c r="BL14" s="504"/>
      <c r="BM14" s="505"/>
      <c r="BN14" s="469"/>
      <c r="BO14" s="470"/>
      <c r="BP14" s="470"/>
      <c r="BQ14" s="470"/>
      <c r="BR14" s="470"/>
      <c r="BS14" s="470"/>
      <c r="BT14" s="470"/>
      <c r="BU14" s="471"/>
      <c r="BV14" s="469"/>
      <c r="BW14" s="470"/>
      <c r="BX14" s="470"/>
      <c r="BY14" s="470"/>
      <c r="BZ14" s="470"/>
      <c r="CA14" s="470"/>
      <c r="CB14" s="470"/>
      <c r="CC14" s="471"/>
      <c r="CD14" s="564" t="s">
        <v>145</v>
      </c>
      <c r="CE14" s="565"/>
      <c r="CF14" s="565"/>
      <c r="CG14" s="565"/>
      <c r="CH14" s="565"/>
      <c r="CI14" s="565"/>
      <c r="CJ14" s="565"/>
      <c r="CK14" s="565"/>
      <c r="CL14" s="565"/>
      <c r="CM14" s="565"/>
      <c r="CN14" s="565"/>
      <c r="CO14" s="565"/>
      <c r="CP14" s="565"/>
      <c r="CQ14" s="565"/>
      <c r="CR14" s="565"/>
      <c r="CS14" s="566"/>
      <c r="CT14" s="567">
        <v>6.7</v>
      </c>
      <c r="CU14" s="568"/>
      <c r="CV14" s="568"/>
      <c r="CW14" s="568"/>
      <c r="CX14" s="568"/>
      <c r="CY14" s="568"/>
      <c r="CZ14" s="568"/>
      <c r="DA14" s="569"/>
      <c r="DB14" s="567" t="s">
        <v>129</v>
      </c>
      <c r="DC14" s="568"/>
      <c r="DD14" s="568"/>
      <c r="DE14" s="568"/>
      <c r="DF14" s="568"/>
      <c r="DG14" s="568"/>
      <c r="DH14" s="568"/>
      <c r="DI14" s="569"/>
      <c r="DJ14" s="186"/>
      <c r="DK14" s="186"/>
      <c r="DL14" s="186"/>
      <c r="DM14" s="186"/>
      <c r="DN14" s="186"/>
      <c r="DO14" s="186"/>
    </row>
    <row r="15" spans="1:119" ht="18.75" customHeight="1">
      <c r="A15" s="187"/>
      <c r="B15" s="532"/>
      <c r="C15" s="533"/>
      <c r="D15" s="533"/>
      <c r="E15" s="533"/>
      <c r="F15" s="533"/>
      <c r="G15" s="533"/>
      <c r="H15" s="533"/>
      <c r="I15" s="533"/>
      <c r="J15" s="533"/>
      <c r="K15" s="534"/>
      <c r="L15" s="197"/>
      <c r="M15" s="560" t="s">
        <v>138</v>
      </c>
      <c r="N15" s="561"/>
      <c r="O15" s="561"/>
      <c r="P15" s="561"/>
      <c r="Q15" s="562"/>
      <c r="R15" s="553">
        <v>13251</v>
      </c>
      <c r="S15" s="554"/>
      <c r="T15" s="554"/>
      <c r="U15" s="554"/>
      <c r="V15" s="555"/>
      <c r="W15" s="485" t="s">
        <v>146</v>
      </c>
      <c r="X15" s="486"/>
      <c r="Y15" s="486"/>
      <c r="Z15" s="486"/>
      <c r="AA15" s="486"/>
      <c r="AB15" s="476"/>
      <c r="AC15" s="520">
        <v>1501</v>
      </c>
      <c r="AD15" s="521"/>
      <c r="AE15" s="521"/>
      <c r="AF15" s="521"/>
      <c r="AG15" s="563"/>
      <c r="AH15" s="520">
        <v>1539</v>
      </c>
      <c r="AI15" s="521"/>
      <c r="AJ15" s="521"/>
      <c r="AK15" s="521"/>
      <c r="AL15" s="522"/>
      <c r="AM15" s="498"/>
      <c r="AN15" s="499"/>
      <c r="AO15" s="499"/>
      <c r="AP15" s="499"/>
      <c r="AQ15" s="499"/>
      <c r="AR15" s="499"/>
      <c r="AS15" s="499"/>
      <c r="AT15" s="500"/>
      <c r="AU15" s="501"/>
      <c r="AV15" s="502"/>
      <c r="AW15" s="502"/>
      <c r="AX15" s="502"/>
      <c r="AY15" s="429" t="s">
        <v>147</v>
      </c>
      <c r="AZ15" s="430"/>
      <c r="BA15" s="430"/>
      <c r="BB15" s="430"/>
      <c r="BC15" s="430"/>
      <c r="BD15" s="430"/>
      <c r="BE15" s="430"/>
      <c r="BF15" s="430"/>
      <c r="BG15" s="430"/>
      <c r="BH15" s="430"/>
      <c r="BI15" s="430"/>
      <c r="BJ15" s="430"/>
      <c r="BK15" s="430"/>
      <c r="BL15" s="430"/>
      <c r="BM15" s="431"/>
      <c r="BN15" s="432">
        <v>1277794</v>
      </c>
      <c r="BO15" s="433"/>
      <c r="BP15" s="433"/>
      <c r="BQ15" s="433"/>
      <c r="BR15" s="433"/>
      <c r="BS15" s="433"/>
      <c r="BT15" s="433"/>
      <c r="BU15" s="434"/>
      <c r="BV15" s="432">
        <v>1174494</v>
      </c>
      <c r="BW15" s="433"/>
      <c r="BX15" s="433"/>
      <c r="BY15" s="433"/>
      <c r="BZ15" s="433"/>
      <c r="CA15" s="433"/>
      <c r="CB15" s="433"/>
      <c r="CC15" s="434"/>
      <c r="CD15" s="570" t="s">
        <v>148</v>
      </c>
      <c r="CE15" s="571"/>
      <c r="CF15" s="571"/>
      <c r="CG15" s="571"/>
      <c r="CH15" s="571"/>
      <c r="CI15" s="571"/>
      <c r="CJ15" s="571"/>
      <c r="CK15" s="571"/>
      <c r="CL15" s="571"/>
      <c r="CM15" s="571"/>
      <c r="CN15" s="571"/>
      <c r="CO15" s="571"/>
      <c r="CP15" s="571"/>
      <c r="CQ15" s="571"/>
      <c r="CR15" s="571"/>
      <c r="CS15" s="57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c r="A16" s="187"/>
      <c r="B16" s="532"/>
      <c r="C16" s="533"/>
      <c r="D16" s="533"/>
      <c r="E16" s="533"/>
      <c r="F16" s="533"/>
      <c r="G16" s="533"/>
      <c r="H16" s="533"/>
      <c r="I16" s="533"/>
      <c r="J16" s="533"/>
      <c r="K16" s="534"/>
      <c r="L16" s="550" t="s">
        <v>149</v>
      </c>
      <c r="M16" s="581"/>
      <c r="N16" s="581"/>
      <c r="O16" s="581"/>
      <c r="P16" s="581"/>
      <c r="Q16" s="582"/>
      <c r="R16" s="573" t="s">
        <v>150</v>
      </c>
      <c r="S16" s="574"/>
      <c r="T16" s="574"/>
      <c r="U16" s="574"/>
      <c r="V16" s="575"/>
      <c r="W16" s="459"/>
      <c r="X16" s="460"/>
      <c r="Y16" s="460"/>
      <c r="Z16" s="460"/>
      <c r="AA16" s="460"/>
      <c r="AB16" s="449"/>
      <c r="AC16" s="556">
        <v>25.4</v>
      </c>
      <c r="AD16" s="557"/>
      <c r="AE16" s="557"/>
      <c r="AF16" s="557"/>
      <c r="AG16" s="558"/>
      <c r="AH16" s="556">
        <v>26</v>
      </c>
      <c r="AI16" s="557"/>
      <c r="AJ16" s="557"/>
      <c r="AK16" s="557"/>
      <c r="AL16" s="559"/>
      <c r="AM16" s="498"/>
      <c r="AN16" s="499"/>
      <c r="AO16" s="499"/>
      <c r="AP16" s="499"/>
      <c r="AQ16" s="499"/>
      <c r="AR16" s="499"/>
      <c r="AS16" s="499"/>
      <c r="AT16" s="500"/>
      <c r="AU16" s="501"/>
      <c r="AV16" s="502"/>
      <c r="AW16" s="502"/>
      <c r="AX16" s="502"/>
      <c r="AY16" s="503" t="s">
        <v>151</v>
      </c>
      <c r="AZ16" s="504"/>
      <c r="BA16" s="504"/>
      <c r="BB16" s="504"/>
      <c r="BC16" s="504"/>
      <c r="BD16" s="504"/>
      <c r="BE16" s="504"/>
      <c r="BF16" s="504"/>
      <c r="BG16" s="504"/>
      <c r="BH16" s="504"/>
      <c r="BI16" s="504"/>
      <c r="BJ16" s="504"/>
      <c r="BK16" s="504"/>
      <c r="BL16" s="504"/>
      <c r="BM16" s="505"/>
      <c r="BN16" s="469">
        <v>2991732</v>
      </c>
      <c r="BO16" s="470"/>
      <c r="BP16" s="470"/>
      <c r="BQ16" s="470"/>
      <c r="BR16" s="470"/>
      <c r="BS16" s="470"/>
      <c r="BT16" s="470"/>
      <c r="BU16" s="471"/>
      <c r="BV16" s="469">
        <v>2812100</v>
      </c>
      <c r="BW16" s="470"/>
      <c r="BX16" s="470"/>
      <c r="BY16" s="470"/>
      <c r="BZ16" s="470"/>
      <c r="CA16" s="470"/>
      <c r="CB16" s="470"/>
      <c r="CC16" s="471"/>
      <c r="CD16" s="201"/>
      <c r="CE16" s="579"/>
      <c r="CF16" s="579"/>
      <c r="CG16" s="579"/>
      <c r="CH16" s="579"/>
      <c r="CI16" s="579"/>
      <c r="CJ16" s="579"/>
      <c r="CK16" s="579"/>
      <c r="CL16" s="579"/>
      <c r="CM16" s="579"/>
      <c r="CN16" s="579"/>
      <c r="CO16" s="579"/>
      <c r="CP16" s="579"/>
      <c r="CQ16" s="579"/>
      <c r="CR16" s="579"/>
      <c r="CS16" s="580"/>
      <c r="CT16" s="466"/>
      <c r="CU16" s="467"/>
      <c r="CV16" s="467"/>
      <c r="CW16" s="467"/>
      <c r="CX16" s="467"/>
      <c r="CY16" s="467"/>
      <c r="CZ16" s="467"/>
      <c r="DA16" s="468"/>
      <c r="DB16" s="466"/>
      <c r="DC16" s="467"/>
      <c r="DD16" s="467"/>
      <c r="DE16" s="467"/>
      <c r="DF16" s="467"/>
      <c r="DG16" s="467"/>
      <c r="DH16" s="467"/>
      <c r="DI16" s="468"/>
      <c r="DJ16" s="186"/>
      <c r="DK16" s="186"/>
      <c r="DL16" s="186"/>
      <c r="DM16" s="186"/>
      <c r="DN16" s="186"/>
      <c r="DO16" s="186"/>
    </row>
    <row r="17" spans="1:119" ht="18.75" customHeight="1" thickBot="1">
      <c r="A17" s="187"/>
      <c r="B17" s="535"/>
      <c r="C17" s="536"/>
      <c r="D17" s="536"/>
      <c r="E17" s="536"/>
      <c r="F17" s="536"/>
      <c r="G17" s="536"/>
      <c r="H17" s="536"/>
      <c r="I17" s="536"/>
      <c r="J17" s="536"/>
      <c r="K17" s="537"/>
      <c r="L17" s="202"/>
      <c r="M17" s="576" t="s">
        <v>152</v>
      </c>
      <c r="N17" s="577"/>
      <c r="O17" s="577"/>
      <c r="P17" s="577"/>
      <c r="Q17" s="578"/>
      <c r="R17" s="573" t="s">
        <v>153</v>
      </c>
      <c r="S17" s="574"/>
      <c r="T17" s="574"/>
      <c r="U17" s="574"/>
      <c r="V17" s="575"/>
      <c r="W17" s="485" t="s">
        <v>154</v>
      </c>
      <c r="X17" s="486"/>
      <c r="Y17" s="486"/>
      <c r="Z17" s="486"/>
      <c r="AA17" s="486"/>
      <c r="AB17" s="476"/>
      <c r="AC17" s="520">
        <v>4238</v>
      </c>
      <c r="AD17" s="521"/>
      <c r="AE17" s="521"/>
      <c r="AF17" s="521"/>
      <c r="AG17" s="563"/>
      <c r="AH17" s="520">
        <v>4197</v>
      </c>
      <c r="AI17" s="521"/>
      <c r="AJ17" s="521"/>
      <c r="AK17" s="521"/>
      <c r="AL17" s="522"/>
      <c r="AM17" s="498"/>
      <c r="AN17" s="499"/>
      <c r="AO17" s="499"/>
      <c r="AP17" s="499"/>
      <c r="AQ17" s="499"/>
      <c r="AR17" s="499"/>
      <c r="AS17" s="499"/>
      <c r="AT17" s="500"/>
      <c r="AU17" s="501"/>
      <c r="AV17" s="502"/>
      <c r="AW17" s="502"/>
      <c r="AX17" s="502"/>
      <c r="AY17" s="503" t="s">
        <v>155</v>
      </c>
      <c r="AZ17" s="504"/>
      <c r="BA17" s="504"/>
      <c r="BB17" s="504"/>
      <c r="BC17" s="504"/>
      <c r="BD17" s="504"/>
      <c r="BE17" s="504"/>
      <c r="BF17" s="504"/>
      <c r="BG17" s="504"/>
      <c r="BH17" s="504"/>
      <c r="BI17" s="504"/>
      <c r="BJ17" s="504"/>
      <c r="BK17" s="504"/>
      <c r="BL17" s="504"/>
      <c r="BM17" s="505"/>
      <c r="BN17" s="469">
        <v>1592628</v>
      </c>
      <c r="BO17" s="470"/>
      <c r="BP17" s="470"/>
      <c r="BQ17" s="470"/>
      <c r="BR17" s="470"/>
      <c r="BS17" s="470"/>
      <c r="BT17" s="470"/>
      <c r="BU17" s="471"/>
      <c r="BV17" s="469">
        <v>1473053</v>
      </c>
      <c r="BW17" s="470"/>
      <c r="BX17" s="470"/>
      <c r="BY17" s="470"/>
      <c r="BZ17" s="470"/>
      <c r="CA17" s="470"/>
      <c r="CB17" s="470"/>
      <c r="CC17" s="471"/>
      <c r="CD17" s="201"/>
      <c r="CE17" s="579"/>
      <c r="CF17" s="579"/>
      <c r="CG17" s="579"/>
      <c r="CH17" s="579"/>
      <c r="CI17" s="579"/>
      <c r="CJ17" s="579"/>
      <c r="CK17" s="579"/>
      <c r="CL17" s="579"/>
      <c r="CM17" s="579"/>
      <c r="CN17" s="579"/>
      <c r="CO17" s="579"/>
      <c r="CP17" s="579"/>
      <c r="CQ17" s="579"/>
      <c r="CR17" s="579"/>
      <c r="CS17" s="580"/>
      <c r="CT17" s="466"/>
      <c r="CU17" s="467"/>
      <c r="CV17" s="467"/>
      <c r="CW17" s="467"/>
      <c r="CX17" s="467"/>
      <c r="CY17" s="467"/>
      <c r="CZ17" s="467"/>
      <c r="DA17" s="468"/>
      <c r="DB17" s="466"/>
      <c r="DC17" s="467"/>
      <c r="DD17" s="467"/>
      <c r="DE17" s="467"/>
      <c r="DF17" s="467"/>
      <c r="DG17" s="467"/>
      <c r="DH17" s="467"/>
      <c r="DI17" s="468"/>
      <c r="DJ17" s="186"/>
      <c r="DK17" s="186"/>
      <c r="DL17" s="186"/>
      <c r="DM17" s="186"/>
      <c r="DN17" s="186"/>
      <c r="DO17" s="186"/>
    </row>
    <row r="18" spans="1:119" ht="18.75" customHeight="1" thickBot="1">
      <c r="A18" s="187"/>
      <c r="B18" s="583" t="s">
        <v>156</v>
      </c>
      <c r="C18" s="512"/>
      <c r="D18" s="512"/>
      <c r="E18" s="584"/>
      <c r="F18" s="584"/>
      <c r="G18" s="584"/>
      <c r="H18" s="584"/>
      <c r="I18" s="584"/>
      <c r="J18" s="584"/>
      <c r="K18" s="584"/>
      <c r="L18" s="585">
        <v>20.14</v>
      </c>
      <c r="M18" s="585"/>
      <c r="N18" s="585"/>
      <c r="O18" s="585"/>
      <c r="P18" s="585"/>
      <c r="Q18" s="585"/>
      <c r="R18" s="586"/>
      <c r="S18" s="586"/>
      <c r="T18" s="586"/>
      <c r="U18" s="586"/>
      <c r="V18" s="587"/>
      <c r="W18" s="487"/>
      <c r="X18" s="488"/>
      <c r="Y18" s="488"/>
      <c r="Z18" s="488"/>
      <c r="AA18" s="488"/>
      <c r="AB18" s="479"/>
      <c r="AC18" s="588">
        <v>71.8</v>
      </c>
      <c r="AD18" s="589"/>
      <c r="AE18" s="589"/>
      <c r="AF18" s="589"/>
      <c r="AG18" s="590"/>
      <c r="AH18" s="588">
        <v>70.900000000000006</v>
      </c>
      <c r="AI18" s="589"/>
      <c r="AJ18" s="589"/>
      <c r="AK18" s="589"/>
      <c r="AL18" s="591"/>
      <c r="AM18" s="498"/>
      <c r="AN18" s="499"/>
      <c r="AO18" s="499"/>
      <c r="AP18" s="499"/>
      <c r="AQ18" s="499"/>
      <c r="AR18" s="499"/>
      <c r="AS18" s="499"/>
      <c r="AT18" s="500"/>
      <c r="AU18" s="501"/>
      <c r="AV18" s="502"/>
      <c r="AW18" s="502"/>
      <c r="AX18" s="502"/>
      <c r="AY18" s="503" t="s">
        <v>157</v>
      </c>
      <c r="AZ18" s="504"/>
      <c r="BA18" s="504"/>
      <c r="BB18" s="504"/>
      <c r="BC18" s="504"/>
      <c r="BD18" s="504"/>
      <c r="BE18" s="504"/>
      <c r="BF18" s="504"/>
      <c r="BG18" s="504"/>
      <c r="BH18" s="504"/>
      <c r="BI18" s="504"/>
      <c r="BJ18" s="504"/>
      <c r="BK18" s="504"/>
      <c r="BL18" s="504"/>
      <c r="BM18" s="505"/>
      <c r="BN18" s="469">
        <v>3262549</v>
      </c>
      <c r="BO18" s="470"/>
      <c r="BP18" s="470"/>
      <c r="BQ18" s="470"/>
      <c r="BR18" s="470"/>
      <c r="BS18" s="470"/>
      <c r="BT18" s="470"/>
      <c r="BU18" s="471"/>
      <c r="BV18" s="469">
        <v>3193975</v>
      </c>
      <c r="BW18" s="470"/>
      <c r="BX18" s="470"/>
      <c r="BY18" s="470"/>
      <c r="BZ18" s="470"/>
      <c r="CA18" s="470"/>
      <c r="CB18" s="470"/>
      <c r="CC18" s="471"/>
      <c r="CD18" s="201"/>
      <c r="CE18" s="579"/>
      <c r="CF18" s="579"/>
      <c r="CG18" s="579"/>
      <c r="CH18" s="579"/>
      <c r="CI18" s="579"/>
      <c r="CJ18" s="579"/>
      <c r="CK18" s="579"/>
      <c r="CL18" s="579"/>
      <c r="CM18" s="579"/>
      <c r="CN18" s="579"/>
      <c r="CO18" s="579"/>
      <c r="CP18" s="579"/>
      <c r="CQ18" s="579"/>
      <c r="CR18" s="579"/>
      <c r="CS18" s="580"/>
      <c r="CT18" s="466"/>
      <c r="CU18" s="467"/>
      <c r="CV18" s="467"/>
      <c r="CW18" s="467"/>
      <c r="CX18" s="467"/>
      <c r="CY18" s="467"/>
      <c r="CZ18" s="467"/>
      <c r="DA18" s="468"/>
      <c r="DB18" s="466"/>
      <c r="DC18" s="467"/>
      <c r="DD18" s="467"/>
      <c r="DE18" s="467"/>
      <c r="DF18" s="467"/>
      <c r="DG18" s="467"/>
      <c r="DH18" s="467"/>
      <c r="DI18" s="468"/>
      <c r="DJ18" s="186"/>
      <c r="DK18" s="186"/>
      <c r="DL18" s="186"/>
      <c r="DM18" s="186"/>
      <c r="DN18" s="186"/>
      <c r="DO18" s="186"/>
    </row>
    <row r="19" spans="1:119" ht="18.75" customHeight="1" thickBot="1">
      <c r="A19" s="187"/>
      <c r="B19" s="583" t="s">
        <v>158</v>
      </c>
      <c r="C19" s="512"/>
      <c r="D19" s="512"/>
      <c r="E19" s="584"/>
      <c r="F19" s="584"/>
      <c r="G19" s="584"/>
      <c r="H19" s="584"/>
      <c r="I19" s="584"/>
      <c r="J19" s="584"/>
      <c r="K19" s="584"/>
      <c r="L19" s="592">
        <v>639</v>
      </c>
      <c r="M19" s="592"/>
      <c r="N19" s="592"/>
      <c r="O19" s="592"/>
      <c r="P19" s="592"/>
      <c r="Q19" s="592"/>
      <c r="R19" s="593"/>
      <c r="S19" s="593"/>
      <c r="T19" s="593"/>
      <c r="U19" s="593"/>
      <c r="V19" s="594"/>
      <c r="W19" s="426"/>
      <c r="X19" s="427"/>
      <c r="Y19" s="427"/>
      <c r="Z19" s="427"/>
      <c r="AA19" s="427"/>
      <c r="AB19" s="427"/>
      <c r="AC19" s="601"/>
      <c r="AD19" s="601"/>
      <c r="AE19" s="601"/>
      <c r="AF19" s="601"/>
      <c r="AG19" s="601"/>
      <c r="AH19" s="601"/>
      <c r="AI19" s="601"/>
      <c r="AJ19" s="601"/>
      <c r="AK19" s="601"/>
      <c r="AL19" s="602"/>
      <c r="AM19" s="498"/>
      <c r="AN19" s="499"/>
      <c r="AO19" s="499"/>
      <c r="AP19" s="499"/>
      <c r="AQ19" s="499"/>
      <c r="AR19" s="499"/>
      <c r="AS19" s="499"/>
      <c r="AT19" s="500"/>
      <c r="AU19" s="501"/>
      <c r="AV19" s="502"/>
      <c r="AW19" s="502"/>
      <c r="AX19" s="502"/>
      <c r="AY19" s="503" t="s">
        <v>159</v>
      </c>
      <c r="AZ19" s="504"/>
      <c r="BA19" s="504"/>
      <c r="BB19" s="504"/>
      <c r="BC19" s="504"/>
      <c r="BD19" s="504"/>
      <c r="BE19" s="504"/>
      <c r="BF19" s="504"/>
      <c r="BG19" s="504"/>
      <c r="BH19" s="504"/>
      <c r="BI19" s="504"/>
      <c r="BJ19" s="504"/>
      <c r="BK19" s="504"/>
      <c r="BL19" s="504"/>
      <c r="BM19" s="505"/>
      <c r="BN19" s="469">
        <v>4461501</v>
      </c>
      <c r="BO19" s="470"/>
      <c r="BP19" s="470"/>
      <c r="BQ19" s="470"/>
      <c r="BR19" s="470"/>
      <c r="BS19" s="470"/>
      <c r="BT19" s="470"/>
      <c r="BU19" s="471"/>
      <c r="BV19" s="469">
        <v>3878673</v>
      </c>
      <c r="BW19" s="470"/>
      <c r="BX19" s="470"/>
      <c r="BY19" s="470"/>
      <c r="BZ19" s="470"/>
      <c r="CA19" s="470"/>
      <c r="CB19" s="470"/>
      <c r="CC19" s="471"/>
      <c r="CD19" s="201"/>
      <c r="CE19" s="579"/>
      <c r="CF19" s="579"/>
      <c r="CG19" s="579"/>
      <c r="CH19" s="579"/>
      <c r="CI19" s="579"/>
      <c r="CJ19" s="579"/>
      <c r="CK19" s="579"/>
      <c r="CL19" s="579"/>
      <c r="CM19" s="579"/>
      <c r="CN19" s="579"/>
      <c r="CO19" s="579"/>
      <c r="CP19" s="579"/>
      <c r="CQ19" s="579"/>
      <c r="CR19" s="579"/>
      <c r="CS19" s="580"/>
      <c r="CT19" s="466"/>
      <c r="CU19" s="467"/>
      <c r="CV19" s="467"/>
      <c r="CW19" s="467"/>
      <c r="CX19" s="467"/>
      <c r="CY19" s="467"/>
      <c r="CZ19" s="467"/>
      <c r="DA19" s="468"/>
      <c r="DB19" s="466"/>
      <c r="DC19" s="467"/>
      <c r="DD19" s="467"/>
      <c r="DE19" s="467"/>
      <c r="DF19" s="467"/>
      <c r="DG19" s="467"/>
      <c r="DH19" s="467"/>
      <c r="DI19" s="468"/>
      <c r="DJ19" s="186"/>
      <c r="DK19" s="186"/>
      <c r="DL19" s="186"/>
      <c r="DM19" s="186"/>
      <c r="DN19" s="186"/>
      <c r="DO19" s="186"/>
    </row>
    <row r="20" spans="1:119" ht="18.75" customHeight="1" thickBot="1">
      <c r="A20" s="187"/>
      <c r="B20" s="583" t="s">
        <v>160</v>
      </c>
      <c r="C20" s="512"/>
      <c r="D20" s="512"/>
      <c r="E20" s="584"/>
      <c r="F20" s="584"/>
      <c r="G20" s="584"/>
      <c r="H20" s="584"/>
      <c r="I20" s="584"/>
      <c r="J20" s="584"/>
      <c r="K20" s="584"/>
      <c r="L20" s="592">
        <v>5132</v>
      </c>
      <c r="M20" s="592"/>
      <c r="N20" s="592"/>
      <c r="O20" s="592"/>
      <c r="P20" s="592"/>
      <c r="Q20" s="592"/>
      <c r="R20" s="593"/>
      <c r="S20" s="593"/>
      <c r="T20" s="593"/>
      <c r="U20" s="593"/>
      <c r="V20" s="594"/>
      <c r="W20" s="487"/>
      <c r="X20" s="488"/>
      <c r="Y20" s="488"/>
      <c r="Z20" s="488"/>
      <c r="AA20" s="488"/>
      <c r="AB20" s="488"/>
      <c r="AC20" s="595"/>
      <c r="AD20" s="595"/>
      <c r="AE20" s="595"/>
      <c r="AF20" s="595"/>
      <c r="AG20" s="595"/>
      <c r="AH20" s="595"/>
      <c r="AI20" s="595"/>
      <c r="AJ20" s="595"/>
      <c r="AK20" s="595"/>
      <c r="AL20" s="596"/>
      <c r="AM20" s="597"/>
      <c r="AN20" s="524"/>
      <c r="AO20" s="524"/>
      <c r="AP20" s="524"/>
      <c r="AQ20" s="524"/>
      <c r="AR20" s="524"/>
      <c r="AS20" s="524"/>
      <c r="AT20" s="525"/>
      <c r="AU20" s="598"/>
      <c r="AV20" s="599"/>
      <c r="AW20" s="599"/>
      <c r="AX20" s="600"/>
      <c r="AY20" s="503"/>
      <c r="AZ20" s="504"/>
      <c r="BA20" s="504"/>
      <c r="BB20" s="504"/>
      <c r="BC20" s="504"/>
      <c r="BD20" s="504"/>
      <c r="BE20" s="504"/>
      <c r="BF20" s="504"/>
      <c r="BG20" s="504"/>
      <c r="BH20" s="504"/>
      <c r="BI20" s="504"/>
      <c r="BJ20" s="504"/>
      <c r="BK20" s="504"/>
      <c r="BL20" s="504"/>
      <c r="BM20" s="505"/>
      <c r="BN20" s="469"/>
      <c r="BO20" s="470"/>
      <c r="BP20" s="470"/>
      <c r="BQ20" s="470"/>
      <c r="BR20" s="470"/>
      <c r="BS20" s="470"/>
      <c r="BT20" s="470"/>
      <c r="BU20" s="471"/>
      <c r="BV20" s="469"/>
      <c r="BW20" s="470"/>
      <c r="BX20" s="470"/>
      <c r="BY20" s="470"/>
      <c r="BZ20" s="470"/>
      <c r="CA20" s="470"/>
      <c r="CB20" s="470"/>
      <c r="CC20" s="471"/>
      <c r="CD20" s="201"/>
      <c r="CE20" s="579"/>
      <c r="CF20" s="579"/>
      <c r="CG20" s="579"/>
      <c r="CH20" s="579"/>
      <c r="CI20" s="579"/>
      <c r="CJ20" s="579"/>
      <c r="CK20" s="579"/>
      <c r="CL20" s="579"/>
      <c r="CM20" s="579"/>
      <c r="CN20" s="579"/>
      <c r="CO20" s="579"/>
      <c r="CP20" s="579"/>
      <c r="CQ20" s="579"/>
      <c r="CR20" s="579"/>
      <c r="CS20" s="580"/>
      <c r="CT20" s="466"/>
      <c r="CU20" s="467"/>
      <c r="CV20" s="467"/>
      <c r="CW20" s="467"/>
      <c r="CX20" s="467"/>
      <c r="CY20" s="467"/>
      <c r="CZ20" s="467"/>
      <c r="DA20" s="468"/>
      <c r="DB20" s="466"/>
      <c r="DC20" s="467"/>
      <c r="DD20" s="467"/>
      <c r="DE20" s="467"/>
      <c r="DF20" s="467"/>
      <c r="DG20" s="467"/>
      <c r="DH20" s="467"/>
      <c r="DI20" s="468"/>
      <c r="DJ20" s="186"/>
      <c r="DK20" s="186"/>
      <c r="DL20" s="186"/>
      <c r="DM20" s="186"/>
      <c r="DN20" s="186"/>
      <c r="DO20" s="186"/>
    </row>
    <row r="21" spans="1:119" ht="18.75" customHeight="1">
      <c r="A21" s="187"/>
      <c r="B21" s="603" t="s">
        <v>161</v>
      </c>
      <c r="C21" s="604"/>
      <c r="D21" s="604"/>
      <c r="E21" s="604"/>
      <c r="F21" s="604"/>
      <c r="G21" s="604"/>
      <c r="H21" s="604"/>
      <c r="I21" s="604"/>
      <c r="J21" s="604"/>
      <c r="K21" s="604"/>
      <c r="L21" s="604"/>
      <c r="M21" s="604"/>
      <c r="N21" s="604"/>
      <c r="O21" s="604"/>
      <c r="P21" s="604"/>
      <c r="Q21" s="604"/>
      <c r="R21" s="604"/>
      <c r="S21" s="604"/>
      <c r="T21" s="604"/>
      <c r="U21" s="604"/>
      <c r="V21" s="604"/>
      <c r="W21" s="604"/>
      <c r="X21" s="604"/>
      <c r="Y21" s="604"/>
      <c r="Z21" s="604"/>
      <c r="AA21" s="604"/>
      <c r="AB21" s="604"/>
      <c r="AC21" s="604"/>
      <c r="AD21" s="604"/>
      <c r="AE21" s="604"/>
      <c r="AF21" s="604"/>
      <c r="AG21" s="604"/>
      <c r="AH21" s="604"/>
      <c r="AI21" s="604"/>
      <c r="AJ21" s="604"/>
      <c r="AK21" s="604"/>
      <c r="AL21" s="604"/>
      <c r="AM21" s="604"/>
      <c r="AN21" s="604"/>
      <c r="AO21" s="604"/>
      <c r="AP21" s="604"/>
      <c r="AQ21" s="604"/>
      <c r="AR21" s="604"/>
      <c r="AS21" s="604"/>
      <c r="AT21" s="604"/>
      <c r="AU21" s="604"/>
      <c r="AV21" s="604"/>
      <c r="AW21" s="604"/>
      <c r="AX21" s="605"/>
      <c r="AY21" s="503"/>
      <c r="AZ21" s="504"/>
      <c r="BA21" s="504"/>
      <c r="BB21" s="504"/>
      <c r="BC21" s="504"/>
      <c r="BD21" s="504"/>
      <c r="BE21" s="504"/>
      <c r="BF21" s="504"/>
      <c r="BG21" s="504"/>
      <c r="BH21" s="504"/>
      <c r="BI21" s="504"/>
      <c r="BJ21" s="504"/>
      <c r="BK21" s="504"/>
      <c r="BL21" s="504"/>
      <c r="BM21" s="505"/>
      <c r="BN21" s="469"/>
      <c r="BO21" s="470"/>
      <c r="BP21" s="470"/>
      <c r="BQ21" s="470"/>
      <c r="BR21" s="470"/>
      <c r="BS21" s="470"/>
      <c r="BT21" s="470"/>
      <c r="BU21" s="471"/>
      <c r="BV21" s="469"/>
      <c r="BW21" s="470"/>
      <c r="BX21" s="470"/>
      <c r="BY21" s="470"/>
      <c r="BZ21" s="470"/>
      <c r="CA21" s="470"/>
      <c r="CB21" s="470"/>
      <c r="CC21" s="471"/>
      <c r="CD21" s="201"/>
      <c r="CE21" s="579"/>
      <c r="CF21" s="579"/>
      <c r="CG21" s="579"/>
      <c r="CH21" s="579"/>
      <c r="CI21" s="579"/>
      <c r="CJ21" s="579"/>
      <c r="CK21" s="579"/>
      <c r="CL21" s="579"/>
      <c r="CM21" s="579"/>
      <c r="CN21" s="579"/>
      <c r="CO21" s="579"/>
      <c r="CP21" s="579"/>
      <c r="CQ21" s="579"/>
      <c r="CR21" s="579"/>
      <c r="CS21" s="580"/>
      <c r="CT21" s="466"/>
      <c r="CU21" s="467"/>
      <c r="CV21" s="467"/>
      <c r="CW21" s="467"/>
      <c r="CX21" s="467"/>
      <c r="CY21" s="467"/>
      <c r="CZ21" s="467"/>
      <c r="DA21" s="468"/>
      <c r="DB21" s="466"/>
      <c r="DC21" s="467"/>
      <c r="DD21" s="467"/>
      <c r="DE21" s="467"/>
      <c r="DF21" s="467"/>
      <c r="DG21" s="467"/>
      <c r="DH21" s="467"/>
      <c r="DI21" s="468"/>
      <c r="DJ21" s="186"/>
      <c r="DK21" s="186"/>
      <c r="DL21" s="186"/>
      <c r="DM21" s="186"/>
      <c r="DN21" s="186"/>
      <c r="DO21" s="186"/>
    </row>
    <row r="22" spans="1:119" ht="18.75" customHeight="1" thickBot="1">
      <c r="A22" s="187"/>
      <c r="B22" s="606" t="s">
        <v>162</v>
      </c>
      <c r="C22" s="607"/>
      <c r="D22" s="608"/>
      <c r="E22" s="481" t="s">
        <v>1</v>
      </c>
      <c r="F22" s="486"/>
      <c r="G22" s="486"/>
      <c r="H22" s="486"/>
      <c r="I22" s="486"/>
      <c r="J22" s="486"/>
      <c r="K22" s="476"/>
      <c r="L22" s="481" t="s">
        <v>163</v>
      </c>
      <c r="M22" s="486"/>
      <c r="N22" s="486"/>
      <c r="O22" s="486"/>
      <c r="P22" s="476"/>
      <c r="Q22" s="615" t="s">
        <v>164</v>
      </c>
      <c r="R22" s="616"/>
      <c r="S22" s="616"/>
      <c r="T22" s="616"/>
      <c r="U22" s="616"/>
      <c r="V22" s="617"/>
      <c r="W22" s="621" t="s">
        <v>165</v>
      </c>
      <c r="X22" s="607"/>
      <c r="Y22" s="608"/>
      <c r="Z22" s="481" t="s">
        <v>1</v>
      </c>
      <c r="AA22" s="486"/>
      <c r="AB22" s="486"/>
      <c r="AC22" s="486"/>
      <c r="AD22" s="486"/>
      <c r="AE22" s="486"/>
      <c r="AF22" s="486"/>
      <c r="AG22" s="476"/>
      <c r="AH22" s="634" t="s">
        <v>166</v>
      </c>
      <c r="AI22" s="486"/>
      <c r="AJ22" s="486"/>
      <c r="AK22" s="486"/>
      <c r="AL22" s="476"/>
      <c r="AM22" s="634" t="s">
        <v>167</v>
      </c>
      <c r="AN22" s="635"/>
      <c r="AO22" s="635"/>
      <c r="AP22" s="635"/>
      <c r="AQ22" s="635"/>
      <c r="AR22" s="636"/>
      <c r="AS22" s="615" t="s">
        <v>164</v>
      </c>
      <c r="AT22" s="616"/>
      <c r="AU22" s="616"/>
      <c r="AV22" s="616"/>
      <c r="AW22" s="616"/>
      <c r="AX22" s="640"/>
      <c r="AY22" s="642"/>
      <c r="AZ22" s="643"/>
      <c r="BA22" s="643"/>
      <c r="BB22" s="643"/>
      <c r="BC22" s="643"/>
      <c r="BD22" s="643"/>
      <c r="BE22" s="643"/>
      <c r="BF22" s="643"/>
      <c r="BG22" s="643"/>
      <c r="BH22" s="643"/>
      <c r="BI22" s="643"/>
      <c r="BJ22" s="643"/>
      <c r="BK22" s="643"/>
      <c r="BL22" s="643"/>
      <c r="BM22" s="644"/>
      <c r="BN22" s="645"/>
      <c r="BO22" s="646"/>
      <c r="BP22" s="646"/>
      <c r="BQ22" s="646"/>
      <c r="BR22" s="646"/>
      <c r="BS22" s="646"/>
      <c r="BT22" s="646"/>
      <c r="BU22" s="647"/>
      <c r="BV22" s="645"/>
      <c r="BW22" s="646"/>
      <c r="BX22" s="646"/>
      <c r="BY22" s="646"/>
      <c r="BZ22" s="646"/>
      <c r="CA22" s="646"/>
      <c r="CB22" s="646"/>
      <c r="CC22" s="647"/>
      <c r="CD22" s="201"/>
      <c r="CE22" s="579"/>
      <c r="CF22" s="579"/>
      <c r="CG22" s="579"/>
      <c r="CH22" s="579"/>
      <c r="CI22" s="579"/>
      <c r="CJ22" s="579"/>
      <c r="CK22" s="579"/>
      <c r="CL22" s="579"/>
      <c r="CM22" s="579"/>
      <c r="CN22" s="579"/>
      <c r="CO22" s="579"/>
      <c r="CP22" s="579"/>
      <c r="CQ22" s="579"/>
      <c r="CR22" s="579"/>
      <c r="CS22" s="580"/>
      <c r="CT22" s="466"/>
      <c r="CU22" s="467"/>
      <c r="CV22" s="467"/>
      <c r="CW22" s="467"/>
      <c r="CX22" s="467"/>
      <c r="CY22" s="467"/>
      <c r="CZ22" s="467"/>
      <c r="DA22" s="468"/>
      <c r="DB22" s="466"/>
      <c r="DC22" s="467"/>
      <c r="DD22" s="467"/>
      <c r="DE22" s="467"/>
      <c r="DF22" s="467"/>
      <c r="DG22" s="467"/>
      <c r="DH22" s="467"/>
      <c r="DI22" s="468"/>
      <c r="DJ22" s="186"/>
      <c r="DK22" s="186"/>
      <c r="DL22" s="186"/>
      <c r="DM22" s="186"/>
      <c r="DN22" s="186"/>
      <c r="DO22" s="186"/>
    </row>
    <row r="23" spans="1:119" ht="18.75" customHeight="1">
      <c r="A23" s="187"/>
      <c r="B23" s="609"/>
      <c r="C23" s="610"/>
      <c r="D23" s="611"/>
      <c r="E23" s="455"/>
      <c r="F23" s="460"/>
      <c r="G23" s="460"/>
      <c r="H23" s="460"/>
      <c r="I23" s="460"/>
      <c r="J23" s="460"/>
      <c r="K23" s="449"/>
      <c r="L23" s="455"/>
      <c r="M23" s="460"/>
      <c r="N23" s="460"/>
      <c r="O23" s="460"/>
      <c r="P23" s="449"/>
      <c r="Q23" s="618"/>
      <c r="R23" s="619"/>
      <c r="S23" s="619"/>
      <c r="T23" s="619"/>
      <c r="U23" s="619"/>
      <c r="V23" s="620"/>
      <c r="W23" s="622"/>
      <c r="X23" s="610"/>
      <c r="Y23" s="611"/>
      <c r="Z23" s="455"/>
      <c r="AA23" s="460"/>
      <c r="AB23" s="460"/>
      <c r="AC23" s="460"/>
      <c r="AD23" s="460"/>
      <c r="AE23" s="460"/>
      <c r="AF23" s="460"/>
      <c r="AG23" s="449"/>
      <c r="AH23" s="455"/>
      <c r="AI23" s="460"/>
      <c r="AJ23" s="460"/>
      <c r="AK23" s="460"/>
      <c r="AL23" s="449"/>
      <c r="AM23" s="637"/>
      <c r="AN23" s="638"/>
      <c r="AO23" s="638"/>
      <c r="AP23" s="638"/>
      <c r="AQ23" s="638"/>
      <c r="AR23" s="639"/>
      <c r="AS23" s="618"/>
      <c r="AT23" s="619"/>
      <c r="AU23" s="619"/>
      <c r="AV23" s="619"/>
      <c r="AW23" s="619"/>
      <c r="AX23" s="641"/>
      <c r="AY23" s="429" t="s">
        <v>168</v>
      </c>
      <c r="AZ23" s="430"/>
      <c r="BA23" s="430"/>
      <c r="BB23" s="430"/>
      <c r="BC23" s="430"/>
      <c r="BD23" s="430"/>
      <c r="BE23" s="430"/>
      <c r="BF23" s="430"/>
      <c r="BG23" s="430"/>
      <c r="BH23" s="430"/>
      <c r="BI23" s="430"/>
      <c r="BJ23" s="430"/>
      <c r="BK23" s="430"/>
      <c r="BL23" s="430"/>
      <c r="BM23" s="431"/>
      <c r="BN23" s="469">
        <v>4960391</v>
      </c>
      <c r="BO23" s="470"/>
      <c r="BP23" s="470"/>
      <c r="BQ23" s="470"/>
      <c r="BR23" s="470"/>
      <c r="BS23" s="470"/>
      <c r="BT23" s="470"/>
      <c r="BU23" s="471"/>
      <c r="BV23" s="469">
        <v>4490724</v>
      </c>
      <c r="BW23" s="470"/>
      <c r="BX23" s="470"/>
      <c r="BY23" s="470"/>
      <c r="BZ23" s="470"/>
      <c r="CA23" s="470"/>
      <c r="CB23" s="470"/>
      <c r="CC23" s="471"/>
      <c r="CD23" s="201"/>
      <c r="CE23" s="579"/>
      <c r="CF23" s="579"/>
      <c r="CG23" s="579"/>
      <c r="CH23" s="579"/>
      <c r="CI23" s="579"/>
      <c r="CJ23" s="579"/>
      <c r="CK23" s="579"/>
      <c r="CL23" s="579"/>
      <c r="CM23" s="579"/>
      <c r="CN23" s="579"/>
      <c r="CO23" s="579"/>
      <c r="CP23" s="579"/>
      <c r="CQ23" s="579"/>
      <c r="CR23" s="579"/>
      <c r="CS23" s="580"/>
      <c r="CT23" s="466"/>
      <c r="CU23" s="467"/>
      <c r="CV23" s="467"/>
      <c r="CW23" s="467"/>
      <c r="CX23" s="467"/>
      <c r="CY23" s="467"/>
      <c r="CZ23" s="467"/>
      <c r="DA23" s="468"/>
      <c r="DB23" s="466"/>
      <c r="DC23" s="467"/>
      <c r="DD23" s="467"/>
      <c r="DE23" s="467"/>
      <c r="DF23" s="467"/>
      <c r="DG23" s="467"/>
      <c r="DH23" s="467"/>
      <c r="DI23" s="468"/>
      <c r="DJ23" s="186"/>
      <c r="DK23" s="186"/>
      <c r="DL23" s="186"/>
      <c r="DM23" s="186"/>
      <c r="DN23" s="186"/>
      <c r="DO23" s="186"/>
    </row>
    <row r="24" spans="1:119" ht="18.75" customHeight="1" thickBot="1">
      <c r="A24" s="187"/>
      <c r="B24" s="609"/>
      <c r="C24" s="610"/>
      <c r="D24" s="611"/>
      <c r="E24" s="519" t="s">
        <v>169</v>
      </c>
      <c r="F24" s="499"/>
      <c r="G24" s="499"/>
      <c r="H24" s="499"/>
      <c r="I24" s="499"/>
      <c r="J24" s="499"/>
      <c r="K24" s="500"/>
      <c r="L24" s="520">
        <v>1</v>
      </c>
      <c r="M24" s="521"/>
      <c r="N24" s="521"/>
      <c r="O24" s="521"/>
      <c r="P24" s="563"/>
      <c r="Q24" s="520">
        <v>7070</v>
      </c>
      <c r="R24" s="521"/>
      <c r="S24" s="521"/>
      <c r="T24" s="521"/>
      <c r="U24" s="521"/>
      <c r="V24" s="563"/>
      <c r="W24" s="622"/>
      <c r="X24" s="610"/>
      <c r="Y24" s="611"/>
      <c r="Z24" s="519" t="s">
        <v>170</v>
      </c>
      <c r="AA24" s="499"/>
      <c r="AB24" s="499"/>
      <c r="AC24" s="499"/>
      <c r="AD24" s="499"/>
      <c r="AE24" s="499"/>
      <c r="AF24" s="499"/>
      <c r="AG24" s="500"/>
      <c r="AH24" s="520">
        <v>109</v>
      </c>
      <c r="AI24" s="521"/>
      <c r="AJ24" s="521"/>
      <c r="AK24" s="521"/>
      <c r="AL24" s="563"/>
      <c r="AM24" s="520">
        <v>311958</v>
      </c>
      <c r="AN24" s="521"/>
      <c r="AO24" s="521"/>
      <c r="AP24" s="521"/>
      <c r="AQ24" s="521"/>
      <c r="AR24" s="563"/>
      <c r="AS24" s="520">
        <v>2862</v>
      </c>
      <c r="AT24" s="521"/>
      <c r="AU24" s="521"/>
      <c r="AV24" s="521"/>
      <c r="AW24" s="521"/>
      <c r="AX24" s="522"/>
      <c r="AY24" s="642" t="s">
        <v>171</v>
      </c>
      <c r="AZ24" s="643"/>
      <c r="BA24" s="643"/>
      <c r="BB24" s="643"/>
      <c r="BC24" s="643"/>
      <c r="BD24" s="643"/>
      <c r="BE24" s="643"/>
      <c r="BF24" s="643"/>
      <c r="BG24" s="643"/>
      <c r="BH24" s="643"/>
      <c r="BI24" s="643"/>
      <c r="BJ24" s="643"/>
      <c r="BK24" s="643"/>
      <c r="BL24" s="643"/>
      <c r="BM24" s="644"/>
      <c r="BN24" s="469">
        <v>4661691</v>
      </c>
      <c r="BO24" s="470"/>
      <c r="BP24" s="470"/>
      <c r="BQ24" s="470"/>
      <c r="BR24" s="470"/>
      <c r="BS24" s="470"/>
      <c r="BT24" s="470"/>
      <c r="BU24" s="471"/>
      <c r="BV24" s="469">
        <v>4230048</v>
      </c>
      <c r="BW24" s="470"/>
      <c r="BX24" s="470"/>
      <c r="BY24" s="470"/>
      <c r="BZ24" s="470"/>
      <c r="CA24" s="470"/>
      <c r="CB24" s="470"/>
      <c r="CC24" s="471"/>
      <c r="CD24" s="201"/>
      <c r="CE24" s="579"/>
      <c r="CF24" s="579"/>
      <c r="CG24" s="579"/>
      <c r="CH24" s="579"/>
      <c r="CI24" s="579"/>
      <c r="CJ24" s="579"/>
      <c r="CK24" s="579"/>
      <c r="CL24" s="579"/>
      <c r="CM24" s="579"/>
      <c r="CN24" s="579"/>
      <c r="CO24" s="579"/>
      <c r="CP24" s="579"/>
      <c r="CQ24" s="579"/>
      <c r="CR24" s="579"/>
      <c r="CS24" s="580"/>
      <c r="CT24" s="466"/>
      <c r="CU24" s="467"/>
      <c r="CV24" s="467"/>
      <c r="CW24" s="467"/>
      <c r="CX24" s="467"/>
      <c r="CY24" s="467"/>
      <c r="CZ24" s="467"/>
      <c r="DA24" s="468"/>
      <c r="DB24" s="466"/>
      <c r="DC24" s="467"/>
      <c r="DD24" s="467"/>
      <c r="DE24" s="467"/>
      <c r="DF24" s="467"/>
      <c r="DG24" s="467"/>
      <c r="DH24" s="467"/>
      <c r="DI24" s="468"/>
      <c r="DJ24" s="186"/>
      <c r="DK24" s="186"/>
      <c r="DL24" s="186"/>
      <c r="DM24" s="186"/>
      <c r="DN24" s="186"/>
      <c r="DO24" s="186"/>
    </row>
    <row r="25" spans="1:119" s="186" customFormat="1" ht="18.75" customHeight="1">
      <c r="A25" s="187"/>
      <c r="B25" s="609"/>
      <c r="C25" s="610"/>
      <c r="D25" s="611"/>
      <c r="E25" s="519" t="s">
        <v>172</v>
      </c>
      <c r="F25" s="499"/>
      <c r="G25" s="499"/>
      <c r="H25" s="499"/>
      <c r="I25" s="499"/>
      <c r="J25" s="499"/>
      <c r="K25" s="500"/>
      <c r="L25" s="520">
        <v>1</v>
      </c>
      <c r="M25" s="521"/>
      <c r="N25" s="521"/>
      <c r="O25" s="521"/>
      <c r="P25" s="563"/>
      <c r="Q25" s="520">
        <v>5840</v>
      </c>
      <c r="R25" s="521"/>
      <c r="S25" s="521"/>
      <c r="T25" s="521"/>
      <c r="U25" s="521"/>
      <c r="V25" s="563"/>
      <c r="W25" s="622"/>
      <c r="X25" s="610"/>
      <c r="Y25" s="611"/>
      <c r="Z25" s="519" t="s">
        <v>173</v>
      </c>
      <c r="AA25" s="499"/>
      <c r="AB25" s="499"/>
      <c r="AC25" s="499"/>
      <c r="AD25" s="499"/>
      <c r="AE25" s="499"/>
      <c r="AF25" s="499"/>
      <c r="AG25" s="500"/>
      <c r="AH25" s="520" t="s">
        <v>128</v>
      </c>
      <c r="AI25" s="521"/>
      <c r="AJ25" s="521"/>
      <c r="AK25" s="521"/>
      <c r="AL25" s="563"/>
      <c r="AM25" s="520" t="s">
        <v>174</v>
      </c>
      <c r="AN25" s="521"/>
      <c r="AO25" s="521"/>
      <c r="AP25" s="521"/>
      <c r="AQ25" s="521"/>
      <c r="AR25" s="563"/>
      <c r="AS25" s="520" t="s">
        <v>128</v>
      </c>
      <c r="AT25" s="521"/>
      <c r="AU25" s="521"/>
      <c r="AV25" s="521"/>
      <c r="AW25" s="521"/>
      <c r="AX25" s="522"/>
      <c r="AY25" s="429" t="s">
        <v>175</v>
      </c>
      <c r="AZ25" s="430"/>
      <c r="BA25" s="430"/>
      <c r="BB25" s="430"/>
      <c r="BC25" s="430"/>
      <c r="BD25" s="430"/>
      <c r="BE25" s="430"/>
      <c r="BF25" s="430"/>
      <c r="BG25" s="430"/>
      <c r="BH25" s="430"/>
      <c r="BI25" s="430"/>
      <c r="BJ25" s="430"/>
      <c r="BK25" s="430"/>
      <c r="BL25" s="430"/>
      <c r="BM25" s="431"/>
      <c r="BN25" s="432" t="s">
        <v>128</v>
      </c>
      <c r="BO25" s="433"/>
      <c r="BP25" s="433"/>
      <c r="BQ25" s="433"/>
      <c r="BR25" s="433"/>
      <c r="BS25" s="433"/>
      <c r="BT25" s="433"/>
      <c r="BU25" s="434"/>
      <c r="BV25" s="432" t="s">
        <v>176</v>
      </c>
      <c r="BW25" s="433"/>
      <c r="BX25" s="433"/>
      <c r="BY25" s="433"/>
      <c r="BZ25" s="433"/>
      <c r="CA25" s="433"/>
      <c r="CB25" s="433"/>
      <c r="CC25" s="434"/>
      <c r="CD25" s="201"/>
      <c r="CE25" s="579"/>
      <c r="CF25" s="579"/>
      <c r="CG25" s="579"/>
      <c r="CH25" s="579"/>
      <c r="CI25" s="579"/>
      <c r="CJ25" s="579"/>
      <c r="CK25" s="579"/>
      <c r="CL25" s="579"/>
      <c r="CM25" s="579"/>
      <c r="CN25" s="579"/>
      <c r="CO25" s="579"/>
      <c r="CP25" s="579"/>
      <c r="CQ25" s="579"/>
      <c r="CR25" s="579"/>
      <c r="CS25" s="580"/>
      <c r="CT25" s="466"/>
      <c r="CU25" s="467"/>
      <c r="CV25" s="467"/>
      <c r="CW25" s="467"/>
      <c r="CX25" s="467"/>
      <c r="CY25" s="467"/>
      <c r="CZ25" s="467"/>
      <c r="DA25" s="468"/>
      <c r="DB25" s="466"/>
      <c r="DC25" s="467"/>
      <c r="DD25" s="467"/>
      <c r="DE25" s="467"/>
      <c r="DF25" s="467"/>
      <c r="DG25" s="467"/>
      <c r="DH25" s="467"/>
      <c r="DI25" s="468"/>
    </row>
    <row r="26" spans="1:119" s="186" customFormat="1" ht="18.75" customHeight="1">
      <c r="A26" s="187"/>
      <c r="B26" s="609"/>
      <c r="C26" s="610"/>
      <c r="D26" s="611"/>
      <c r="E26" s="519" t="s">
        <v>177</v>
      </c>
      <c r="F26" s="499"/>
      <c r="G26" s="499"/>
      <c r="H26" s="499"/>
      <c r="I26" s="499"/>
      <c r="J26" s="499"/>
      <c r="K26" s="500"/>
      <c r="L26" s="520">
        <v>1</v>
      </c>
      <c r="M26" s="521"/>
      <c r="N26" s="521"/>
      <c r="O26" s="521"/>
      <c r="P26" s="563"/>
      <c r="Q26" s="520">
        <v>5410</v>
      </c>
      <c r="R26" s="521"/>
      <c r="S26" s="521"/>
      <c r="T26" s="521"/>
      <c r="U26" s="521"/>
      <c r="V26" s="563"/>
      <c r="W26" s="622"/>
      <c r="X26" s="610"/>
      <c r="Y26" s="611"/>
      <c r="Z26" s="519" t="s">
        <v>178</v>
      </c>
      <c r="AA26" s="632"/>
      <c r="AB26" s="632"/>
      <c r="AC26" s="632"/>
      <c r="AD26" s="632"/>
      <c r="AE26" s="632"/>
      <c r="AF26" s="632"/>
      <c r="AG26" s="633"/>
      <c r="AH26" s="520">
        <v>8</v>
      </c>
      <c r="AI26" s="521"/>
      <c r="AJ26" s="521"/>
      <c r="AK26" s="521"/>
      <c r="AL26" s="563"/>
      <c r="AM26" s="520">
        <v>24144</v>
      </c>
      <c r="AN26" s="521"/>
      <c r="AO26" s="521"/>
      <c r="AP26" s="521"/>
      <c r="AQ26" s="521"/>
      <c r="AR26" s="563"/>
      <c r="AS26" s="520">
        <v>3018</v>
      </c>
      <c r="AT26" s="521"/>
      <c r="AU26" s="521"/>
      <c r="AV26" s="521"/>
      <c r="AW26" s="521"/>
      <c r="AX26" s="522"/>
      <c r="AY26" s="472" t="s">
        <v>179</v>
      </c>
      <c r="AZ26" s="473"/>
      <c r="BA26" s="473"/>
      <c r="BB26" s="473"/>
      <c r="BC26" s="473"/>
      <c r="BD26" s="473"/>
      <c r="BE26" s="473"/>
      <c r="BF26" s="473"/>
      <c r="BG26" s="473"/>
      <c r="BH26" s="473"/>
      <c r="BI26" s="473"/>
      <c r="BJ26" s="473"/>
      <c r="BK26" s="473"/>
      <c r="BL26" s="473"/>
      <c r="BM26" s="474"/>
      <c r="BN26" s="469" t="s">
        <v>176</v>
      </c>
      <c r="BO26" s="470"/>
      <c r="BP26" s="470"/>
      <c r="BQ26" s="470"/>
      <c r="BR26" s="470"/>
      <c r="BS26" s="470"/>
      <c r="BT26" s="470"/>
      <c r="BU26" s="471"/>
      <c r="BV26" s="469" t="s">
        <v>128</v>
      </c>
      <c r="BW26" s="470"/>
      <c r="BX26" s="470"/>
      <c r="BY26" s="470"/>
      <c r="BZ26" s="470"/>
      <c r="CA26" s="470"/>
      <c r="CB26" s="470"/>
      <c r="CC26" s="471"/>
      <c r="CD26" s="201"/>
      <c r="CE26" s="579"/>
      <c r="CF26" s="579"/>
      <c r="CG26" s="579"/>
      <c r="CH26" s="579"/>
      <c r="CI26" s="579"/>
      <c r="CJ26" s="579"/>
      <c r="CK26" s="579"/>
      <c r="CL26" s="579"/>
      <c r="CM26" s="579"/>
      <c r="CN26" s="579"/>
      <c r="CO26" s="579"/>
      <c r="CP26" s="579"/>
      <c r="CQ26" s="579"/>
      <c r="CR26" s="579"/>
      <c r="CS26" s="580"/>
      <c r="CT26" s="466"/>
      <c r="CU26" s="467"/>
      <c r="CV26" s="467"/>
      <c r="CW26" s="467"/>
      <c r="CX26" s="467"/>
      <c r="CY26" s="467"/>
      <c r="CZ26" s="467"/>
      <c r="DA26" s="468"/>
      <c r="DB26" s="466"/>
      <c r="DC26" s="467"/>
      <c r="DD26" s="467"/>
      <c r="DE26" s="467"/>
      <c r="DF26" s="467"/>
      <c r="DG26" s="467"/>
      <c r="DH26" s="467"/>
      <c r="DI26" s="468"/>
    </row>
    <row r="27" spans="1:119" ht="18.75" customHeight="1" thickBot="1">
      <c r="A27" s="187"/>
      <c r="B27" s="609"/>
      <c r="C27" s="610"/>
      <c r="D27" s="611"/>
      <c r="E27" s="519" t="s">
        <v>180</v>
      </c>
      <c r="F27" s="499"/>
      <c r="G27" s="499"/>
      <c r="H27" s="499"/>
      <c r="I27" s="499"/>
      <c r="J27" s="499"/>
      <c r="K27" s="500"/>
      <c r="L27" s="520">
        <v>1</v>
      </c>
      <c r="M27" s="521"/>
      <c r="N27" s="521"/>
      <c r="O27" s="521"/>
      <c r="P27" s="563"/>
      <c r="Q27" s="520">
        <v>3030</v>
      </c>
      <c r="R27" s="521"/>
      <c r="S27" s="521"/>
      <c r="T27" s="521"/>
      <c r="U27" s="521"/>
      <c r="V27" s="563"/>
      <c r="W27" s="622"/>
      <c r="X27" s="610"/>
      <c r="Y27" s="611"/>
      <c r="Z27" s="519" t="s">
        <v>181</v>
      </c>
      <c r="AA27" s="499"/>
      <c r="AB27" s="499"/>
      <c r="AC27" s="499"/>
      <c r="AD27" s="499"/>
      <c r="AE27" s="499"/>
      <c r="AF27" s="499"/>
      <c r="AG27" s="500"/>
      <c r="AH27" s="520">
        <v>9</v>
      </c>
      <c r="AI27" s="521"/>
      <c r="AJ27" s="521"/>
      <c r="AK27" s="521"/>
      <c r="AL27" s="563"/>
      <c r="AM27" s="520">
        <v>23454</v>
      </c>
      <c r="AN27" s="521"/>
      <c r="AO27" s="521"/>
      <c r="AP27" s="521"/>
      <c r="AQ27" s="521"/>
      <c r="AR27" s="563"/>
      <c r="AS27" s="520">
        <v>2606</v>
      </c>
      <c r="AT27" s="521"/>
      <c r="AU27" s="521"/>
      <c r="AV27" s="521"/>
      <c r="AW27" s="521"/>
      <c r="AX27" s="522"/>
      <c r="AY27" s="564" t="s">
        <v>182</v>
      </c>
      <c r="AZ27" s="565"/>
      <c r="BA27" s="565"/>
      <c r="BB27" s="565"/>
      <c r="BC27" s="565"/>
      <c r="BD27" s="565"/>
      <c r="BE27" s="565"/>
      <c r="BF27" s="565"/>
      <c r="BG27" s="565"/>
      <c r="BH27" s="565"/>
      <c r="BI27" s="565"/>
      <c r="BJ27" s="565"/>
      <c r="BK27" s="565"/>
      <c r="BL27" s="565"/>
      <c r="BM27" s="566"/>
      <c r="BN27" s="645">
        <v>220696</v>
      </c>
      <c r="BO27" s="646"/>
      <c r="BP27" s="646"/>
      <c r="BQ27" s="646"/>
      <c r="BR27" s="646"/>
      <c r="BS27" s="646"/>
      <c r="BT27" s="646"/>
      <c r="BU27" s="647"/>
      <c r="BV27" s="645">
        <v>220667</v>
      </c>
      <c r="BW27" s="646"/>
      <c r="BX27" s="646"/>
      <c r="BY27" s="646"/>
      <c r="BZ27" s="646"/>
      <c r="CA27" s="646"/>
      <c r="CB27" s="646"/>
      <c r="CC27" s="647"/>
      <c r="CD27" s="203"/>
      <c r="CE27" s="579"/>
      <c r="CF27" s="579"/>
      <c r="CG27" s="579"/>
      <c r="CH27" s="579"/>
      <c r="CI27" s="579"/>
      <c r="CJ27" s="579"/>
      <c r="CK27" s="579"/>
      <c r="CL27" s="579"/>
      <c r="CM27" s="579"/>
      <c r="CN27" s="579"/>
      <c r="CO27" s="579"/>
      <c r="CP27" s="579"/>
      <c r="CQ27" s="579"/>
      <c r="CR27" s="579"/>
      <c r="CS27" s="580"/>
      <c r="CT27" s="466"/>
      <c r="CU27" s="467"/>
      <c r="CV27" s="467"/>
      <c r="CW27" s="467"/>
      <c r="CX27" s="467"/>
      <c r="CY27" s="467"/>
      <c r="CZ27" s="467"/>
      <c r="DA27" s="468"/>
      <c r="DB27" s="466"/>
      <c r="DC27" s="467"/>
      <c r="DD27" s="467"/>
      <c r="DE27" s="467"/>
      <c r="DF27" s="467"/>
      <c r="DG27" s="467"/>
      <c r="DH27" s="467"/>
      <c r="DI27" s="468"/>
      <c r="DJ27" s="186"/>
      <c r="DK27" s="186"/>
      <c r="DL27" s="186"/>
      <c r="DM27" s="186"/>
      <c r="DN27" s="186"/>
      <c r="DO27" s="186"/>
    </row>
    <row r="28" spans="1:119" ht="18.75" customHeight="1">
      <c r="A28" s="187"/>
      <c r="B28" s="609"/>
      <c r="C28" s="610"/>
      <c r="D28" s="611"/>
      <c r="E28" s="519" t="s">
        <v>183</v>
      </c>
      <c r="F28" s="499"/>
      <c r="G28" s="499"/>
      <c r="H28" s="499"/>
      <c r="I28" s="499"/>
      <c r="J28" s="499"/>
      <c r="K28" s="500"/>
      <c r="L28" s="520">
        <v>1</v>
      </c>
      <c r="M28" s="521"/>
      <c r="N28" s="521"/>
      <c r="O28" s="521"/>
      <c r="P28" s="563"/>
      <c r="Q28" s="520">
        <v>2630</v>
      </c>
      <c r="R28" s="521"/>
      <c r="S28" s="521"/>
      <c r="T28" s="521"/>
      <c r="U28" s="521"/>
      <c r="V28" s="563"/>
      <c r="W28" s="622"/>
      <c r="X28" s="610"/>
      <c r="Y28" s="611"/>
      <c r="Z28" s="519" t="s">
        <v>184</v>
      </c>
      <c r="AA28" s="499"/>
      <c r="AB28" s="499"/>
      <c r="AC28" s="499"/>
      <c r="AD28" s="499"/>
      <c r="AE28" s="499"/>
      <c r="AF28" s="499"/>
      <c r="AG28" s="500"/>
      <c r="AH28" s="520" t="s">
        <v>176</v>
      </c>
      <c r="AI28" s="521"/>
      <c r="AJ28" s="521"/>
      <c r="AK28" s="521"/>
      <c r="AL28" s="563"/>
      <c r="AM28" s="520" t="s">
        <v>128</v>
      </c>
      <c r="AN28" s="521"/>
      <c r="AO28" s="521"/>
      <c r="AP28" s="521"/>
      <c r="AQ28" s="521"/>
      <c r="AR28" s="563"/>
      <c r="AS28" s="520" t="s">
        <v>128</v>
      </c>
      <c r="AT28" s="521"/>
      <c r="AU28" s="521"/>
      <c r="AV28" s="521"/>
      <c r="AW28" s="521"/>
      <c r="AX28" s="522"/>
      <c r="AY28" s="648" t="s">
        <v>185</v>
      </c>
      <c r="AZ28" s="649"/>
      <c r="BA28" s="649"/>
      <c r="BB28" s="650"/>
      <c r="BC28" s="429" t="s">
        <v>48</v>
      </c>
      <c r="BD28" s="430"/>
      <c r="BE28" s="430"/>
      <c r="BF28" s="430"/>
      <c r="BG28" s="430"/>
      <c r="BH28" s="430"/>
      <c r="BI28" s="430"/>
      <c r="BJ28" s="430"/>
      <c r="BK28" s="430"/>
      <c r="BL28" s="430"/>
      <c r="BM28" s="431"/>
      <c r="BN28" s="432">
        <v>738579</v>
      </c>
      <c r="BO28" s="433"/>
      <c r="BP28" s="433"/>
      <c r="BQ28" s="433"/>
      <c r="BR28" s="433"/>
      <c r="BS28" s="433"/>
      <c r="BT28" s="433"/>
      <c r="BU28" s="434"/>
      <c r="BV28" s="432">
        <v>737525</v>
      </c>
      <c r="BW28" s="433"/>
      <c r="BX28" s="433"/>
      <c r="BY28" s="433"/>
      <c r="BZ28" s="433"/>
      <c r="CA28" s="433"/>
      <c r="CB28" s="433"/>
      <c r="CC28" s="434"/>
      <c r="CD28" s="201"/>
      <c r="CE28" s="579"/>
      <c r="CF28" s="579"/>
      <c r="CG28" s="579"/>
      <c r="CH28" s="579"/>
      <c r="CI28" s="579"/>
      <c r="CJ28" s="579"/>
      <c r="CK28" s="579"/>
      <c r="CL28" s="579"/>
      <c r="CM28" s="579"/>
      <c r="CN28" s="579"/>
      <c r="CO28" s="579"/>
      <c r="CP28" s="579"/>
      <c r="CQ28" s="579"/>
      <c r="CR28" s="579"/>
      <c r="CS28" s="580"/>
      <c r="CT28" s="466"/>
      <c r="CU28" s="467"/>
      <c r="CV28" s="467"/>
      <c r="CW28" s="467"/>
      <c r="CX28" s="467"/>
      <c r="CY28" s="467"/>
      <c r="CZ28" s="467"/>
      <c r="DA28" s="468"/>
      <c r="DB28" s="466"/>
      <c r="DC28" s="467"/>
      <c r="DD28" s="467"/>
      <c r="DE28" s="467"/>
      <c r="DF28" s="467"/>
      <c r="DG28" s="467"/>
      <c r="DH28" s="467"/>
      <c r="DI28" s="468"/>
      <c r="DJ28" s="186"/>
      <c r="DK28" s="186"/>
      <c r="DL28" s="186"/>
      <c r="DM28" s="186"/>
      <c r="DN28" s="186"/>
      <c r="DO28" s="186"/>
    </row>
    <row r="29" spans="1:119" ht="18.75" customHeight="1">
      <c r="A29" s="187"/>
      <c r="B29" s="609"/>
      <c r="C29" s="610"/>
      <c r="D29" s="611"/>
      <c r="E29" s="519" t="s">
        <v>186</v>
      </c>
      <c r="F29" s="499"/>
      <c r="G29" s="499"/>
      <c r="H29" s="499"/>
      <c r="I29" s="499"/>
      <c r="J29" s="499"/>
      <c r="K29" s="500"/>
      <c r="L29" s="520">
        <v>8</v>
      </c>
      <c r="M29" s="521"/>
      <c r="N29" s="521"/>
      <c r="O29" s="521"/>
      <c r="P29" s="563"/>
      <c r="Q29" s="520">
        <v>2450</v>
      </c>
      <c r="R29" s="521"/>
      <c r="S29" s="521"/>
      <c r="T29" s="521"/>
      <c r="U29" s="521"/>
      <c r="V29" s="563"/>
      <c r="W29" s="623"/>
      <c r="X29" s="624"/>
      <c r="Y29" s="625"/>
      <c r="Z29" s="519" t="s">
        <v>187</v>
      </c>
      <c r="AA29" s="499"/>
      <c r="AB29" s="499"/>
      <c r="AC29" s="499"/>
      <c r="AD29" s="499"/>
      <c r="AE29" s="499"/>
      <c r="AF29" s="499"/>
      <c r="AG29" s="500"/>
      <c r="AH29" s="520">
        <v>118</v>
      </c>
      <c r="AI29" s="521"/>
      <c r="AJ29" s="521"/>
      <c r="AK29" s="521"/>
      <c r="AL29" s="563"/>
      <c r="AM29" s="520">
        <v>335412</v>
      </c>
      <c r="AN29" s="521"/>
      <c r="AO29" s="521"/>
      <c r="AP29" s="521"/>
      <c r="AQ29" s="521"/>
      <c r="AR29" s="563"/>
      <c r="AS29" s="520">
        <v>2842</v>
      </c>
      <c r="AT29" s="521"/>
      <c r="AU29" s="521"/>
      <c r="AV29" s="521"/>
      <c r="AW29" s="521"/>
      <c r="AX29" s="522"/>
      <c r="AY29" s="651"/>
      <c r="AZ29" s="652"/>
      <c r="BA29" s="652"/>
      <c r="BB29" s="653"/>
      <c r="BC29" s="503" t="s">
        <v>188</v>
      </c>
      <c r="BD29" s="504"/>
      <c r="BE29" s="504"/>
      <c r="BF29" s="504"/>
      <c r="BG29" s="504"/>
      <c r="BH29" s="504"/>
      <c r="BI29" s="504"/>
      <c r="BJ29" s="504"/>
      <c r="BK29" s="504"/>
      <c r="BL29" s="504"/>
      <c r="BM29" s="505"/>
      <c r="BN29" s="469">
        <v>190873</v>
      </c>
      <c r="BO29" s="470"/>
      <c r="BP29" s="470"/>
      <c r="BQ29" s="470"/>
      <c r="BR29" s="470"/>
      <c r="BS29" s="470"/>
      <c r="BT29" s="470"/>
      <c r="BU29" s="471"/>
      <c r="BV29" s="469">
        <v>165657</v>
      </c>
      <c r="BW29" s="470"/>
      <c r="BX29" s="470"/>
      <c r="BY29" s="470"/>
      <c r="BZ29" s="470"/>
      <c r="CA29" s="470"/>
      <c r="CB29" s="470"/>
      <c r="CC29" s="471"/>
      <c r="CD29" s="203"/>
      <c r="CE29" s="579"/>
      <c r="CF29" s="579"/>
      <c r="CG29" s="579"/>
      <c r="CH29" s="579"/>
      <c r="CI29" s="579"/>
      <c r="CJ29" s="579"/>
      <c r="CK29" s="579"/>
      <c r="CL29" s="579"/>
      <c r="CM29" s="579"/>
      <c r="CN29" s="579"/>
      <c r="CO29" s="579"/>
      <c r="CP29" s="579"/>
      <c r="CQ29" s="579"/>
      <c r="CR29" s="579"/>
      <c r="CS29" s="580"/>
      <c r="CT29" s="466"/>
      <c r="CU29" s="467"/>
      <c r="CV29" s="467"/>
      <c r="CW29" s="467"/>
      <c r="CX29" s="467"/>
      <c r="CY29" s="467"/>
      <c r="CZ29" s="467"/>
      <c r="DA29" s="468"/>
      <c r="DB29" s="466"/>
      <c r="DC29" s="467"/>
      <c r="DD29" s="467"/>
      <c r="DE29" s="467"/>
      <c r="DF29" s="467"/>
      <c r="DG29" s="467"/>
      <c r="DH29" s="467"/>
      <c r="DI29" s="468"/>
      <c r="DJ29" s="186"/>
      <c r="DK29" s="186"/>
      <c r="DL29" s="186"/>
      <c r="DM29" s="186"/>
      <c r="DN29" s="186"/>
      <c r="DO29" s="186"/>
    </row>
    <row r="30" spans="1:119" ht="18.75" customHeight="1" thickBot="1">
      <c r="A30" s="187"/>
      <c r="B30" s="612"/>
      <c r="C30" s="613"/>
      <c r="D30" s="614"/>
      <c r="E30" s="523"/>
      <c r="F30" s="524"/>
      <c r="G30" s="524"/>
      <c r="H30" s="524"/>
      <c r="I30" s="524"/>
      <c r="J30" s="524"/>
      <c r="K30" s="525"/>
      <c r="L30" s="626"/>
      <c r="M30" s="627"/>
      <c r="N30" s="627"/>
      <c r="O30" s="627"/>
      <c r="P30" s="628"/>
      <c r="Q30" s="626"/>
      <c r="R30" s="627"/>
      <c r="S30" s="627"/>
      <c r="T30" s="627"/>
      <c r="U30" s="627"/>
      <c r="V30" s="628"/>
      <c r="W30" s="629" t="s">
        <v>189</v>
      </c>
      <c r="X30" s="630"/>
      <c r="Y30" s="630"/>
      <c r="Z30" s="630"/>
      <c r="AA30" s="630"/>
      <c r="AB30" s="630"/>
      <c r="AC30" s="630"/>
      <c r="AD30" s="630"/>
      <c r="AE30" s="630"/>
      <c r="AF30" s="630"/>
      <c r="AG30" s="631"/>
      <c r="AH30" s="588">
        <v>98.1</v>
      </c>
      <c r="AI30" s="589"/>
      <c r="AJ30" s="589"/>
      <c r="AK30" s="589"/>
      <c r="AL30" s="589"/>
      <c r="AM30" s="589"/>
      <c r="AN30" s="589"/>
      <c r="AO30" s="589"/>
      <c r="AP30" s="589"/>
      <c r="AQ30" s="589"/>
      <c r="AR30" s="589"/>
      <c r="AS30" s="589"/>
      <c r="AT30" s="589"/>
      <c r="AU30" s="589"/>
      <c r="AV30" s="589"/>
      <c r="AW30" s="589"/>
      <c r="AX30" s="591"/>
      <c r="AY30" s="654"/>
      <c r="AZ30" s="655"/>
      <c r="BA30" s="655"/>
      <c r="BB30" s="656"/>
      <c r="BC30" s="642" t="s">
        <v>50</v>
      </c>
      <c r="BD30" s="643"/>
      <c r="BE30" s="643"/>
      <c r="BF30" s="643"/>
      <c r="BG30" s="643"/>
      <c r="BH30" s="643"/>
      <c r="BI30" s="643"/>
      <c r="BJ30" s="643"/>
      <c r="BK30" s="643"/>
      <c r="BL30" s="643"/>
      <c r="BM30" s="644"/>
      <c r="BN30" s="645">
        <v>1575819</v>
      </c>
      <c r="BO30" s="646"/>
      <c r="BP30" s="646"/>
      <c r="BQ30" s="646"/>
      <c r="BR30" s="646"/>
      <c r="BS30" s="646"/>
      <c r="BT30" s="646"/>
      <c r="BU30" s="647"/>
      <c r="BV30" s="645">
        <v>1641682</v>
      </c>
      <c r="BW30" s="646"/>
      <c r="BX30" s="646"/>
      <c r="BY30" s="646"/>
      <c r="BZ30" s="646"/>
      <c r="CA30" s="646"/>
      <c r="CB30" s="646"/>
      <c r="CC30" s="647"/>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c r="A32" s="187"/>
      <c r="B32" s="213"/>
      <c r="C32" s="214" t="s">
        <v>190</v>
      </c>
      <c r="D32" s="214"/>
      <c r="E32" s="214"/>
      <c r="F32" s="211"/>
      <c r="G32" s="211"/>
      <c r="H32" s="211"/>
      <c r="I32" s="211"/>
      <c r="J32" s="211"/>
      <c r="K32" s="211"/>
      <c r="L32" s="211"/>
      <c r="M32" s="211"/>
      <c r="N32" s="211"/>
      <c r="O32" s="211"/>
      <c r="P32" s="211"/>
      <c r="Q32" s="211"/>
      <c r="R32" s="211"/>
      <c r="S32" s="211"/>
      <c r="T32" s="211"/>
      <c r="U32" s="211" t="s">
        <v>191</v>
      </c>
      <c r="V32" s="211"/>
      <c r="W32" s="211"/>
      <c r="X32" s="211"/>
      <c r="Y32" s="211"/>
      <c r="Z32" s="211"/>
      <c r="AA32" s="211"/>
      <c r="AB32" s="211"/>
      <c r="AC32" s="211"/>
      <c r="AD32" s="211"/>
      <c r="AE32" s="211"/>
      <c r="AF32" s="211"/>
      <c r="AG32" s="211"/>
      <c r="AH32" s="211"/>
      <c r="AI32" s="211"/>
      <c r="AJ32" s="211"/>
      <c r="AK32" s="211"/>
      <c r="AL32" s="211"/>
      <c r="AM32" s="215" t="s">
        <v>192</v>
      </c>
      <c r="AN32" s="211"/>
      <c r="AO32" s="211"/>
      <c r="AP32" s="211"/>
      <c r="AQ32" s="211"/>
      <c r="AR32" s="211"/>
      <c r="AS32" s="215"/>
      <c r="AT32" s="215"/>
      <c r="AU32" s="215"/>
      <c r="AV32" s="215"/>
      <c r="AW32" s="215"/>
      <c r="AX32" s="215"/>
      <c r="AY32" s="215"/>
      <c r="AZ32" s="215"/>
      <c r="BA32" s="215"/>
      <c r="BB32" s="211"/>
      <c r="BC32" s="215"/>
      <c r="BD32" s="211"/>
      <c r="BE32" s="215" t="s">
        <v>193</v>
      </c>
      <c r="BF32" s="211"/>
      <c r="BG32" s="211"/>
      <c r="BH32" s="211"/>
      <c r="BI32" s="211"/>
      <c r="BJ32" s="215"/>
      <c r="BK32" s="215"/>
      <c r="BL32" s="215"/>
      <c r="BM32" s="215"/>
      <c r="BN32" s="215"/>
      <c r="BO32" s="215"/>
      <c r="BP32" s="215"/>
      <c r="BQ32" s="215"/>
      <c r="BR32" s="211"/>
      <c r="BS32" s="211"/>
      <c r="BT32" s="211"/>
      <c r="BU32" s="211"/>
      <c r="BV32" s="211"/>
      <c r="BW32" s="211" t="s">
        <v>194</v>
      </c>
      <c r="BX32" s="211"/>
      <c r="BY32" s="211"/>
      <c r="BZ32" s="211"/>
      <c r="CA32" s="211"/>
      <c r="CB32" s="215"/>
      <c r="CC32" s="215"/>
      <c r="CD32" s="215"/>
      <c r="CE32" s="215"/>
      <c r="CF32" s="215"/>
      <c r="CG32" s="215"/>
      <c r="CH32" s="215"/>
      <c r="CI32" s="215"/>
      <c r="CJ32" s="215"/>
      <c r="CK32" s="215"/>
      <c r="CL32" s="215"/>
      <c r="CM32" s="215"/>
      <c r="CN32" s="215"/>
      <c r="CO32" s="215" t="s">
        <v>195</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c r="A33" s="187"/>
      <c r="B33" s="213"/>
      <c r="C33" s="493" t="s">
        <v>196</v>
      </c>
      <c r="D33" s="493"/>
      <c r="E33" s="458" t="s">
        <v>197</v>
      </c>
      <c r="F33" s="458"/>
      <c r="G33" s="458"/>
      <c r="H33" s="458"/>
      <c r="I33" s="458"/>
      <c r="J33" s="458"/>
      <c r="K33" s="458"/>
      <c r="L33" s="458"/>
      <c r="M33" s="458"/>
      <c r="N33" s="458"/>
      <c r="O33" s="458"/>
      <c r="P33" s="458"/>
      <c r="Q33" s="458"/>
      <c r="R33" s="458"/>
      <c r="S33" s="458"/>
      <c r="T33" s="216"/>
      <c r="U33" s="493" t="s">
        <v>198</v>
      </c>
      <c r="V33" s="493"/>
      <c r="W33" s="458" t="s">
        <v>199</v>
      </c>
      <c r="X33" s="458"/>
      <c r="Y33" s="458"/>
      <c r="Z33" s="458"/>
      <c r="AA33" s="458"/>
      <c r="AB33" s="458"/>
      <c r="AC33" s="458"/>
      <c r="AD33" s="458"/>
      <c r="AE33" s="458"/>
      <c r="AF33" s="458"/>
      <c r="AG33" s="458"/>
      <c r="AH33" s="458"/>
      <c r="AI33" s="458"/>
      <c r="AJ33" s="458"/>
      <c r="AK33" s="458"/>
      <c r="AL33" s="216"/>
      <c r="AM33" s="493" t="s">
        <v>198</v>
      </c>
      <c r="AN33" s="493"/>
      <c r="AO33" s="458" t="s">
        <v>199</v>
      </c>
      <c r="AP33" s="458"/>
      <c r="AQ33" s="458"/>
      <c r="AR33" s="458"/>
      <c r="AS33" s="458"/>
      <c r="AT33" s="458"/>
      <c r="AU33" s="458"/>
      <c r="AV33" s="458"/>
      <c r="AW33" s="458"/>
      <c r="AX33" s="458"/>
      <c r="AY33" s="458"/>
      <c r="AZ33" s="458"/>
      <c r="BA33" s="458"/>
      <c r="BB33" s="458"/>
      <c r="BC33" s="458"/>
      <c r="BD33" s="217"/>
      <c r="BE33" s="458" t="s">
        <v>200</v>
      </c>
      <c r="BF33" s="458"/>
      <c r="BG33" s="458" t="s">
        <v>201</v>
      </c>
      <c r="BH33" s="458"/>
      <c r="BI33" s="458"/>
      <c r="BJ33" s="458"/>
      <c r="BK33" s="458"/>
      <c r="BL33" s="458"/>
      <c r="BM33" s="458"/>
      <c r="BN33" s="458"/>
      <c r="BO33" s="458"/>
      <c r="BP33" s="458"/>
      <c r="BQ33" s="458"/>
      <c r="BR33" s="458"/>
      <c r="BS33" s="458"/>
      <c r="BT33" s="458"/>
      <c r="BU33" s="458"/>
      <c r="BV33" s="217"/>
      <c r="BW33" s="493" t="s">
        <v>200</v>
      </c>
      <c r="BX33" s="493"/>
      <c r="BY33" s="458" t="s">
        <v>202</v>
      </c>
      <c r="BZ33" s="458"/>
      <c r="CA33" s="458"/>
      <c r="CB33" s="458"/>
      <c r="CC33" s="458"/>
      <c r="CD33" s="458"/>
      <c r="CE33" s="458"/>
      <c r="CF33" s="458"/>
      <c r="CG33" s="458"/>
      <c r="CH33" s="458"/>
      <c r="CI33" s="458"/>
      <c r="CJ33" s="458"/>
      <c r="CK33" s="458"/>
      <c r="CL33" s="458"/>
      <c r="CM33" s="458"/>
      <c r="CN33" s="216"/>
      <c r="CO33" s="493" t="s">
        <v>203</v>
      </c>
      <c r="CP33" s="493"/>
      <c r="CQ33" s="458" t="s">
        <v>204</v>
      </c>
      <c r="CR33" s="458"/>
      <c r="CS33" s="458"/>
      <c r="CT33" s="458"/>
      <c r="CU33" s="458"/>
      <c r="CV33" s="458"/>
      <c r="CW33" s="458"/>
      <c r="CX33" s="458"/>
      <c r="CY33" s="458"/>
      <c r="CZ33" s="458"/>
      <c r="DA33" s="458"/>
      <c r="DB33" s="458"/>
      <c r="DC33" s="458"/>
      <c r="DD33" s="458"/>
      <c r="DE33" s="458"/>
      <c r="DF33" s="216"/>
      <c r="DG33" s="657" t="s">
        <v>205</v>
      </c>
      <c r="DH33" s="657"/>
      <c r="DI33" s="218"/>
      <c r="DJ33" s="186"/>
      <c r="DK33" s="186"/>
      <c r="DL33" s="186"/>
      <c r="DM33" s="186"/>
      <c r="DN33" s="186"/>
      <c r="DO33" s="186"/>
    </row>
    <row r="34" spans="1:119" ht="32.25" customHeight="1">
      <c r="A34" s="187"/>
      <c r="B34" s="213"/>
      <c r="C34" s="658">
        <f>IF(E34="","",1)</f>
        <v>1</v>
      </c>
      <c r="D34" s="658"/>
      <c r="E34" s="659" t="str">
        <f>IF('各会計、関係団体の財政状況及び健全化判断比率'!B7="","",'各会計、関係団体の財政状況及び健全化判断比率'!B7)</f>
        <v>一般会計</v>
      </c>
      <c r="F34" s="659"/>
      <c r="G34" s="659"/>
      <c r="H34" s="659"/>
      <c r="I34" s="659"/>
      <c r="J34" s="659"/>
      <c r="K34" s="659"/>
      <c r="L34" s="659"/>
      <c r="M34" s="659"/>
      <c r="N34" s="659"/>
      <c r="O34" s="659"/>
      <c r="P34" s="659"/>
      <c r="Q34" s="659"/>
      <c r="R34" s="659"/>
      <c r="S34" s="659"/>
      <c r="T34" s="214"/>
      <c r="U34" s="658">
        <f>IF(W34="","",MAX(C34:D43)+1)</f>
        <v>4</v>
      </c>
      <c r="V34" s="658"/>
      <c r="W34" s="659" t="str">
        <f>IF('各会計、関係団体の財政状況及び健全化判断比率'!B28="","",'各会計、関係団体の財政状況及び健全化判断比率'!B28)</f>
        <v>国民健康保険特別会計</v>
      </c>
      <c r="X34" s="659"/>
      <c r="Y34" s="659"/>
      <c r="Z34" s="659"/>
      <c r="AA34" s="659"/>
      <c r="AB34" s="659"/>
      <c r="AC34" s="659"/>
      <c r="AD34" s="659"/>
      <c r="AE34" s="659"/>
      <c r="AF34" s="659"/>
      <c r="AG34" s="659"/>
      <c r="AH34" s="659"/>
      <c r="AI34" s="659"/>
      <c r="AJ34" s="659"/>
      <c r="AK34" s="659"/>
      <c r="AL34" s="214"/>
      <c r="AM34" s="658">
        <f>IF(AO34="","",MAX(C34:D43,U34:V43)+1)</f>
        <v>6</v>
      </c>
      <c r="AN34" s="658"/>
      <c r="AO34" s="659" t="str">
        <f>IF('各会計、関係団体の財政状況及び健全化判断比率'!B30="","",'各会計、関係団体の財政状況及び健全化判断比率'!B30)</f>
        <v>水道事業会計</v>
      </c>
      <c r="AP34" s="659"/>
      <c r="AQ34" s="659"/>
      <c r="AR34" s="659"/>
      <c r="AS34" s="659"/>
      <c r="AT34" s="659"/>
      <c r="AU34" s="659"/>
      <c r="AV34" s="659"/>
      <c r="AW34" s="659"/>
      <c r="AX34" s="659"/>
      <c r="AY34" s="659"/>
      <c r="AZ34" s="659"/>
      <c r="BA34" s="659"/>
      <c r="BB34" s="659"/>
      <c r="BC34" s="659"/>
      <c r="BD34" s="214"/>
      <c r="BE34" s="658" t="str">
        <f>IF(BG34="","",MAX(C34:D43,U34:V43,AM34:AN43)+1)</f>
        <v/>
      </c>
      <c r="BF34" s="658"/>
      <c r="BG34" s="659"/>
      <c r="BH34" s="659"/>
      <c r="BI34" s="659"/>
      <c r="BJ34" s="659"/>
      <c r="BK34" s="659"/>
      <c r="BL34" s="659"/>
      <c r="BM34" s="659"/>
      <c r="BN34" s="659"/>
      <c r="BO34" s="659"/>
      <c r="BP34" s="659"/>
      <c r="BQ34" s="659"/>
      <c r="BR34" s="659"/>
      <c r="BS34" s="659"/>
      <c r="BT34" s="659"/>
      <c r="BU34" s="659"/>
      <c r="BV34" s="214"/>
      <c r="BW34" s="658">
        <f>IF(BY34="","",MAX(C34:D43,U34:V43,AM34:AN43,BE34:BF43)+1)</f>
        <v>7</v>
      </c>
      <c r="BX34" s="658"/>
      <c r="BY34" s="659" t="str">
        <f>IF('各会計、関係団体の財政状況及び健全化判断比率'!B68="","",'各会計、関係団体の財政状況及び健全化判断比率'!B68)</f>
        <v>福岡県市町村消防団員等公務災害補償組合（一般会計）</v>
      </c>
      <c r="BZ34" s="659"/>
      <c r="CA34" s="659"/>
      <c r="CB34" s="659"/>
      <c r="CC34" s="659"/>
      <c r="CD34" s="659"/>
      <c r="CE34" s="659"/>
      <c r="CF34" s="659"/>
      <c r="CG34" s="659"/>
      <c r="CH34" s="659"/>
      <c r="CI34" s="659"/>
      <c r="CJ34" s="659"/>
      <c r="CK34" s="659"/>
      <c r="CL34" s="659"/>
      <c r="CM34" s="659"/>
      <c r="CN34" s="214"/>
      <c r="CO34" s="658">
        <f>IF(CQ34="","",MAX(C34:D43,U34:V43,AM34:AN43,BE34:BF43,BW34:BX43)+1)</f>
        <v>17</v>
      </c>
      <c r="CP34" s="658"/>
      <c r="CQ34" s="659" t="str">
        <f>IF('各会計、関係団体の財政状況及び健全化判断比率'!BS7="","",'各会計、関係団体の財政状況及び健全化判断比率'!BS7)</f>
        <v>地域商社いいバイ桂川</v>
      </c>
      <c r="CR34" s="659"/>
      <c r="CS34" s="659"/>
      <c r="CT34" s="659"/>
      <c r="CU34" s="659"/>
      <c r="CV34" s="659"/>
      <c r="CW34" s="659"/>
      <c r="CX34" s="659"/>
      <c r="CY34" s="659"/>
      <c r="CZ34" s="659"/>
      <c r="DA34" s="659"/>
      <c r="DB34" s="659"/>
      <c r="DC34" s="659"/>
      <c r="DD34" s="659"/>
      <c r="DE34" s="659"/>
      <c r="DF34" s="211"/>
      <c r="DG34" s="660" t="str">
        <f>IF('各会計、関係団体の財政状況及び健全化判断比率'!BR7="","",'各会計、関係団体の財政状況及び健全化判断比率'!BR7)</f>
        <v/>
      </c>
      <c r="DH34" s="660"/>
      <c r="DI34" s="218"/>
      <c r="DJ34" s="186"/>
      <c r="DK34" s="186"/>
      <c r="DL34" s="186"/>
      <c r="DM34" s="186"/>
      <c r="DN34" s="186"/>
      <c r="DO34" s="186"/>
    </row>
    <row r="35" spans="1:119" ht="32.25" customHeight="1">
      <c r="A35" s="187"/>
      <c r="B35" s="213"/>
      <c r="C35" s="658">
        <f>IF(E35="","",C34+1)</f>
        <v>2</v>
      </c>
      <c r="D35" s="658"/>
      <c r="E35" s="659" t="str">
        <f>IF('各会計、関係団体の財政状況及び健全化判断比率'!B8="","",'各会計、関係団体の財政状況及び健全化判断比率'!B8)</f>
        <v>住宅新築資金等貸付事業特別会計</v>
      </c>
      <c r="F35" s="659"/>
      <c r="G35" s="659"/>
      <c r="H35" s="659"/>
      <c r="I35" s="659"/>
      <c r="J35" s="659"/>
      <c r="K35" s="659"/>
      <c r="L35" s="659"/>
      <c r="M35" s="659"/>
      <c r="N35" s="659"/>
      <c r="O35" s="659"/>
      <c r="P35" s="659"/>
      <c r="Q35" s="659"/>
      <c r="R35" s="659"/>
      <c r="S35" s="659"/>
      <c r="T35" s="214"/>
      <c r="U35" s="658">
        <f>IF(W35="","",U34+1)</f>
        <v>5</v>
      </c>
      <c r="V35" s="658"/>
      <c r="W35" s="659" t="str">
        <f>IF('各会計、関係団体の財政状況及び健全化判断比率'!B29="","",'各会計、関係団体の財政状況及び健全化判断比率'!B29)</f>
        <v>後期高齢者医療特別会計</v>
      </c>
      <c r="X35" s="659"/>
      <c r="Y35" s="659"/>
      <c r="Z35" s="659"/>
      <c r="AA35" s="659"/>
      <c r="AB35" s="659"/>
      <c r="AC35" s="659"/>
      <c r="AD35" s="659"/>
      <c r="AE35" s="659"/>
      <c r="AF35" s="659"/>
      <c r="AG35" s="659"/>
      <c r="AH35" s="659"/>
      <c r="AI35" s="659"/>
      <c r="AJ35" s="659"/>
      <c r="AK35" s="659"/>
      <c r="AL35" s="214"/>
      <c r="AM35" s="658" t="str">
        <f t="shared" ref="AM35:AM43" si="0">IF(AO35="","",AM34+1)</f>
        <v/>
      </c>
      <c r="AN35" s="658"/>
      <c r="AO35" s="659"/>
      <c r="AP35" s="659"/>
      <c r="AQ35" s="659"/>
      <c r="AR35" s="659"/>
      <c r="AS35" s="659"/>
      <c r="AT35" s="659"/>
      <c r="AU35" s="659"/>
      <c r="AV35" s="659"/>
      <c r="AW35" s="659"/>
      <c r="AX35" s="659"/>
      <c r="AY35" s="659"/>
      <c r="AZ35" s="659"/>
      <c r="BA35" s="659"/>
      <c r="BB35" s="659"/>
      <c r="BC35" s="659"/>
      <c r="BD35" s="214"/>
      <c r="BE35" s="658" t="str">
        <f t="shared" ref="BE35:BE43" si="1">IF(BG35="","",BE34+1)</f>
        <v/>
      </c>
      <c r="BF35" s="658"/>
      <c r="BG35" s="659"/>
      <c r="BH35" s="659"/>
      <c r="BI35" s="659"/>
      <c r="BJ35" s="659"/>
      <c r="BK35" s="659"/>
      <c r="BL35" s="659"/>
      <c r="BM35" s="659"/>
      <c r="BN35" s="659"/>
      <c r="BO35" s="659"/>
      <c r="BP35" s="659"/>
      <c r="BQ35" s="659"/>
      <c r="BR35" s="659"/>
      <c r="BS35" s="659"/>
      <c r="BT35" s="659"/>
      <c r="BU35" s="659"/>
      <c r="BV35" s="214"/>
      <c r="BW35" s="658">
        <f t="shared" ref="BW35:BW43" si="2">IF(BY35="","",BW34+1)</f>
        <v>8</v>
      </c>
      <c r="BX35" s="658"/>
      <c r="BY35" s="659" t="str">
        <f>IF('各会計、関係団体の財政状況及び健全化判断比率'!B69="","",'各会計、関係団体の財政状況及び健全化判断比率'!B69)</f>
        <v>福岡県市町村職員退職手当組合（一般会計）</v>
      </c>
      <c r="BZ35" s="659"/>
      <c r="CA35" s="659"/>
      <c r="CB35" s="659"/>
      <c r="CC35" s="659"/>
      <c r="CD35" s="659"/>
      <c r="CE35" s="659"/>
      <c r="CF35" s="659"/>
      <c r="CG35" s="659"/>
      <c r="CH35" s="659"/>
      <c r="CI35" s="659"/>
      <c r="CJ35" s="659"/>
      <c r="CK35" s="659"/>
      <c r="CL35" s="659"/>
      <c r="CM35" s="659"/>
      <c r="CN35" s="214"/>
      <c r="CO35" s="658" t="str">
        <f t="shared" ref="CO35:CO43" si="3">IF(CQ35="","",CO34+1)</f>
        <v/>
      </c>
      <c r="CP35" s="658"/>
      <c r="CQ35" s="659" t="str">
        <f>IF('各会計、関係団体の財政状況及び健全化判断比率'!BS8="","",'各会計、関係団体の財政状況及び健全化判断比率'!BS8)</f>
        <v/>
      </c>
      <c r="CR35" s="659"/>
      <c r="CS35" s="659"/>
      <c r="CT35" s="659"/>
      <c r="CU35" s="659"/>
      <c r="CV35" s="659"/>
      <c r="CW35" s="659"/>
      <c r="CX35" s="659"/>
      <c r="CY35" s="659"/>
      <c r="CZ35" s="659"/>
      <c r="DA35" s="659"/>
      <c r="DB35" s="659"/>
      <c r="DC35" s="659"/>
      <c r="DD35" s="659"/>
      <c r="DE35" s="659"/>
      <c r="DF35" s="211"/>
      <c r="DG35" s="660" t="str">
        <f>IF('各会計、関係団体の財政状況及び健全化判断比率'!BR8="","",'各会計、関係団体の財政状況及び健全化判断比率'!BR8)</f>
        <v/>
      </c>
      <c r="DH35" s="660"/>
      <c r="DI35" s="218"/>
      <c r="DJ35" s="186"/>
      <c r="DK35" s="186"/>
      <c r="DL35" s="186"/>
      <c r="DM35" s="186"/>
      <c r="DN35" s="186"/>
      <c r="DO35" s="186"/>
    </row>
    <row r="36" spans="1:119" ht="32.25" customHeight="1">
      <c r="A36" s="187"/>
      <c r="B36" s="213"/>
      <c r="C36" s="658">
        <f>IF(E36="","",C35+1)</f>
        <v>3</v>
      </c>
      <c r="D36" s="658"/>
      <c r="E36" s="659" t="str">
        <f>IF('各会計、関係団体の財政状況及び健全化判断比率'!B9="","",'各会計、関係団体の財政状況及び健全化判断比率'!B9)</f>
        <v>土地取得特別会計</v>
      </c>
      <c r="F36" s="659"/>
      <c r="G36" s="659"/>
      <c r="H36" s="659"/>
      <c r="I36" s="659"/>
      <c r="J36" s="659"/>
      <c r="K36" s="659"/>
      <c r="L36" s="659"/>
      <c r="M36" s="659"/>
      <c r="N36" s="659"/>
      <c r="O36" s="659"/>
      <c r="P36" s="659"/>
      <c r="Q36" s="659"/>
      <c r="R36" s="659"/>
      <c r="S36" s="659"/>
      <c r="T36" s="214"/>
      <c r="U36" s="658" t="str">
        <f t="shared" ref="U36:U43" si="4">IF(W36="","",U35+1)</f>
        <v/>
      </c>
      <c r="V36" s="658"/>
      <c r="W36" s="659"/>
      <c r="X36" s="659"/>
      <c r="Y36" s="659"/>
      <c r="Z36" s="659"/>
      <c r="AA36" s="659"/>
      <c r="AB36" s="659"/>
      <c r="AC36" s="659"/>
      <c r="AD36" s="659"/>
      <c r="AE36" s="659"/>
      <c r="AF36" s="659"/>
      <c r="AG36" s="659"/>
      <c r="AH36" s="659"/>
      <c r="AI36" s="659"/>
      <c r="AJ36" s="659"/>
      <c r="AK36" s="659"/>
      <c r="AL36" s="214"/>
      <c r="AM36" s="658" t="str">
        <f t="shared" si="0"/>
        <v/>
      </c>
      <c r="AN36" s="658"/>
      <c r="AO36" s="659"/>
      <c r="AP36" s="659"/>
      <c r="AQ36" s="659"/>
      <c r="AR36" s="659"/>
      <c r="AS36" s="659"/>
      <c r="AT36" s="659"/>
      <c r="AU36" s="659"/>
      <c r="AV36" s="659"/>
      <c r="AW36" s="659"/>
      <c r="AX36" s="659"/>
      <c r="AY36" s="659"/>
      <c r="AZ36" s="659"/>
      <c r="BA36" s="659"/>
      <c r="BB36" s="659"/>
      <c r="BC36" s="659"/>
      <c r="BD36" s="214"/>
      <c r="BE36" s="658" t="str">
        <f t="shared" si="1"/>
        <v/>
      </c>
      <c r="BF36" s="658"/>
      <c r="BG36" s="659"/>
      <c r="BH36" s="659"/>
      <c r="BI36" s="659"/>
      <c r="BJ36" s="659"/>
      <c r="BK36" s="659"/>
      <c r="BL36" s="659"/>
      <c r="BM36" s="659"/>
      <c r="BN36" s="659"/>
      <c r="BO36" s="659"/>
      <c r="BP36" s="659"/>
      <c r="BQ36" s="659"/>
      <c r="BR36" s="659"/>
      <c r="BS36" s="659"/>
      <c r="BT36" s="659"/>
      <c r="BU36" s="659"/>
      <c r="BV36" s="214"/>
      <c r="BW36" s="658">
        <f t="shared" si="2"/>
        <v>9</v>
      </c>
      <c r="BX36" s="658"/>
      <c r="BY36" s="659" t="str">
        <f>IF('各会計、関係団体の財政状況及び健全化判断比率'!B70="","",'各会計、関係団体の財政状況及び健全化判断比率'!B70)</f>
        <v>福岡県市町村職員退職手当組合（基金特別会計）</v>
      </c>
      <c r="BZ36" s="659"/>
      <c r="CA36" s="659"/>
      <c r="CB36" s="659"/>
      <c r="CC36" s="659"/>
      <c r="CD36" s="659"/>
      <c r="CE36" s="659"/>
      <c r="CF36" s="659"/>
      <c r="CG36" s="659"/>
      <c r="CH36" s="659"/>
      <c r="CI36" s="659"/>
      <c r="CJ36" s="659"/>
      <c r="CK36" s="659"/>
      <c r="CL36" s="659"/>
      <c r="CM36" s="659"/>
      <c r="CN36" s="214"/>
      <c r="CO36" s="658" t="str">
        <f t="shared" si="3"/>
        <v/>
      </c>
      <c r="CP36" s="658"/>
      <c r="CQ36" s="659" t="str">
        <f>IF('各会計、関係団体の財政状況及び健全化判断比率'!BS9="","",'各会計、関係団体の財政状況及び健全化判断比率'!BS9)</f>
        <v/>
      </c>
      <c r="CR36" s="659"/>
      <c r="CS36" s="659"/>
      <c r="CT36" s="659"/>
      <c r="CU36" s="659"/>
      <c r="CV36" s="659"/>
      <c r="CW36" s="659"/>
      <c r="CX36" s="659"/>
      <c r="CY36" s="659"/>
      <c r="CZ36" s="659"/>
      <c r="DA36" s="659"/>
      <c r="DB36" s="659"/>
      <c r="DC36" s="659"/>
      <c r="DD36" s="659"/>
      <c r="DE36" s="659"/>
      <c r="DF36" s="211"/>
      <c r="DG36" s="660" t="str">
        <f>IF('各会計、関係団体の財政状況及び健全化判断比率'!BR9="","",'各会計、関係団体の財政状況及び健全化判断比率'!BR9)</f>
        <v/>
      </c>
      <c r="DH36" s="660"/>
      <c r="DI36" s="218"/>
      <c r="DJ36" s="186"/>
      <c r="DK36" s="186"/>
      <c r="DL36" s="186"/>
      <c r="DM36" s="186"/>
      <c r="DN36" s="186"/>
      <c r="DO36" s="186"/>
    </row>
    <row r="37" spans="1:119" ht="32.25" customHeight="1">
      <c r="A37" s="187"/>
      <c r="B37" s="213"/>
      <c r="C37" s="658" t="str">
        <f>IF(E37="","",C36+1)</f>
        <v/>
      </c>
      <c r="D37" s="658"/>
      <c r="E37" s="659" t="str">
        <f>IF('各会計、関係団体の財政状況及び健全化判断比率'!B10="","",'各会計、関係団体の財政状況及び健全化判断比率'!B10)</f>
        <v/>
      </c>
      <c r="F37" s="659"/>
      <c r="G37" s="659"/>
      <c r="H37" s="659"/>
      <c r="I37" s="659"/>
      <c r="J37" s="659"/>
      <c r="K37" s="659"/>
      <c r="L37" s="659"/>
      <c r="M37" s="659"/>
      <c r="N37" s="659"/>
      <c r="O37" s="659"/>
      <c r="P37" s="659"/>
      <c r="Q37" s="659"/>
      <c r="R37" s="659"/>
      <c r="S37" s="659"/>
      <c r="T37" s="214"/>
      <c r="U37" s="658" t="str">
        <f t="shared" si="4"/>
        <v/>
      </c>
      <c r="V37" s="658"/>
      <c r="W37" s="659"/>
      <c r="X37" s="659"/>
      <c r="Y37" s="659"/>
      <c r="Z37" s="659"/>
      <c r="AA37" s="659"/>
      <c r="AB37" s="659"/>
      <c r="AC37" s="659"/>
      <c r="AD37" s="659"/>
      <c r="AE37" s="659"/>
      <c r="AF37" s="659"/>
      <c r="AG37" s="659"/>
      <c r="AH37" s="659"/>
      <c r="AI37" s="659"/>
      <c r="AJ37" s="659"/>
      <c r="AK37" s="659"/>
      <c r="AL37" s="214"/>
      <c r="AM37" s="658" t="str">
        <f t="shared" si="0"/>
        <v/>
      </c>
      <c r="AN37" s="658"/>
      <c r="AO37" s="659"/>
      <c r="AP37" s="659"/>
      <c r="AQ37" s="659"/>
      <c r="AR37" s="659"/>
      <c r="AS37" s="659"/>
      <c r="AT37" s="659"/>
      <c r="AU37" s="659"/>
      <c r="AV37" s="659"/>
      <c r="AW37" s="659"/>
      <c r="AX37" s="659"/>
      <c r="AY37" s="659"/>
      <c r="AZ37" s="659"/>
      <c r="BA37" s="659"/>
      <c r="BB37" s="659"/>
      <c r="BC37" s="659"/>
      <c r="BD37" s="214"/>
      <c r="BE37" s="658" t="str">
        <f t="shared" si="1"/>
        <v/>
      </c>
      <c r="BF37" s="658"/>
      <c r="BG37" s="659"/>
      <c r="BH37" s="659"/>
      <c r="BI37" s="659"/>
      <c r="BJ37" s="659"/>
      <c r="BK37" s="659"/>
      <c r="BL37" s="659"/>
      <c r="BM37" s="659"/>
      <c r="BN37" s="659"/>
      <c r="BO37" s="659"/>
      <c r="BP37" s="659"/>
      <c r="BQ37" s="659"/>
      <c r="BR37" s="659"/>
      <c r="BS37" s="659"/>
      <c r="BT37" s="659"/>
      <c r="BU37" s="659"/>
      <c r="BV37" s="214"/>
      <c r="BW37" s="658">
        <f t="shared" si="2"/>
        <v>10</v>
      </c>
      <c r="BX37" s="658"/>
      <c r="BY37" s="659" t="str">
        <f>IF('各会計、関係団体の財政状況及び健全化判断比率'!B71="","",'各会計、関係団体の財政状況及び健全化判断比率'!B71)</f>
        <v>福岡県自治会館管理組合（一般会計）</v>
      </c>
      <c r="BZ37" s="659"/>
      <c r="CA37" s="659"/>
      <c r="CB37" s="659"/>
      <c r="CC37" s="659"/>
      <c r="CD37" s="659"/>
      <c r="CE37" s="659"/>
      <c r="CF37" s="659"/>
      <c r="CG37" s="659"/>
      <c r="CH37" s="659"/>
      <c r="CI37" s="659"/>
      <c r="CJ37" s="659"/>
      <c r="CK37" s="659"/>
      <c r="CL37" s="659"/>
      <c r="CM37" s="659"/>
      <c r="CN37" s="214"/>
      <c r="CO37" s="658" t="str">
        <f t="shared" si="3"/>
        <v/>
      </c>
      <c r="CP37" s="658"/>
      <c r="CQ37" s="659" t="str">
        <f>IF('各会計、関係団体の財政状況及び健全化判断比率'!BS10="","",'各会計、関係団体の財政状況及び健全化判断比率'!BS10)</f>
        <v/>
      </c>
      <c r="CR37" s="659"/>
      <c r="CS37" s="659"/>
      <c r="CT37" s="659"/>
      <c r="CU37" s="659"/>
      <c r="CV37" s="659"/>
      <c r="CW37" s="659"/>
      <c r="CX37" s="659"/>
      <c r="CY37" s="659"/>
      <c r="CZ37" s="659"/>
      <c r="DA37" s="659"/>
      <c r="DB37" s="659"/>
      <c r="DC37" s="659"/>
      <c r="DD37" s="659"/>
      <c r="DE37" s="659"/>
      <c r="DF37" s="211"/>
      <c r="DG37" s="660" t="str">
        <f>IF('各会計、関係団体の財政状況及び健全化判断比率'!BR10="","",'各会計、関係団体の財政状況及び健全化判断比率'!BR10)</f>
        <v/>
      </c>
      <c r="DH37" s="660"/>
      <c r="DI37" s="218"/>
      <c r="DJ37" s="186"/>
      <c r="DK37" s="186"/>
      <c r="DL37" s="186"/>
      <c r="DM37" s="186"/>
      <c r="DN37" s="186"/>
      <c r="DO37" s="186"/>
    </row>
    <row r="38" spans="1:119" ht="32.25" customHeight="1">
      <c r="A38" s="187"/>
      <c r="B38" s="213"/>
      <c r="C38" s="658" t="str">
        <f t="shared" ref="C38:C43" si="5">IF(E38="","",C37+1)</f>
        <v/>
      </c>
      <c r="D38" s="658"/>
      <c r="E38" s="659" t="str">
        <f>IF('各会計、関係団体の財政状況及び健全化判断比率'!B11="","",'各会計、関係団体の財政状況及び健全化判断比率'!B11)</f>
        <v/>
      </c>
      <c r="F38" s="659"/>
      <c r="G38" s="659"/>
      <c r="H38" s="659"/>
      <c r="I38" s="659"/>
      <c r="J38" s="659"/>
      <c r="K38" s="659"/>
      <c r="L38" s="659"/>
      <c r="M38" s="659"/>
      <c r="N38" s="659"/>
      <c r="O38" s="659"/>
      <c r="P38" s="659"/>
      <c r="Q38" s="659"/>
      <c r="R38" s="659"/>
      <c r="S38" s="659"/>
      <c r="T38" s="214"/>
      <c r="U38" s="658" t="str">
        <f t="shared" si="4"/>
        <v/>
      </c>
      <c r="V38" s="658"/>
      <c r="W38" s="659"/>
      <c r="X38" s="659"/>
      <c r="Y38" s="659"/>
      <c r="Z38" s="659"/>
      <c r="AA38" s="659"/>
      <c r="AB38" s="659"/>
      <c r="AC38" s="659"/>
      <c r="AD38" s="659"/>
      <c r="AE38" s="659"/>
      <c r="AF38" s="659"/>
      <c r="AG38" s="659"/>
      <c r="AH38" s="659"/>
      <c r="AI38" s="659"/>
      <c r="AJ38" s="659"/>
      <c r="AK38" s="659"/>
      <c r="AL38" s="214"/>
      <c r="AM38" s="658" t="str">
        <f t="shared" si="0"/>
        <v/>
      </c>
      <c r="AN38" s="658"/>
      <c r="AO38" s="659"/>
      <c r="AP38" s="659"/>
      <c r="AQ38" s="659"/>
      <c r="AR38" s="659"/>
      <c r="AS38" s="659"/>
      <c r="AT38" s="659"/>
      <c r="AU38" s="659"/>
      <c r="AV38" s="659"/>
      <c r="AW38" s="659"/>
      <c r="AX38" s="659"/>
      <c r="AY38" s="659"/>
      <c r="AZ38" s="659"/>
      <c r="BA38" s="659"/>
      <c r="BB38" s="659"/>
      <c r="BC38" s="659"/>
      <c r="BD38" s="214"/>
      <c r="BE38" s="658" t="str">
        <f t="shared" si="1"/>
        <v/>
      </c>
      <c r="BF38" s="658"/>
      <c r="BG38" s="659"/>
      <c r="BH38" s="659"/>
      <c r="BI38" s="659"/>
      <c r="BJ38" s="659"/>
      <c r="BK38" s="659"/>
      <c r="BL38" s="659"/>
      <c r="BM38" s="659"/>
      <c r="BN38" s="659"/>
      <c r="BO38" s="659"/>
      <c r="BP38" s="659"/>
      <c r="BQ38" s="659"/>
      <c r="BR38" s="659"/>
      <c r="BS38" s="659"/>
      <c r="BT38" s="659"/>
      <c r="BU38" s="659"/>
      <c r="BV38" s="214"/>
      <c r="BW38" s="658">
        <f t="shared" si="2"/>
        <v>11</v>
      </c>
      <c r="BX38" s="658"/>
      <c r="BY38" s="659" t="str">
        <f>IF('各会計、関係団体の財政状況及び健全化判断比率'!B72="","",'各会計、関係団体の財政状況及び健全化判断比率'!B72)</f>
        <v>飯塚地区消防組合（一般会計）</v>
      </c>
      <c r="BZ38" s="659"/>
      <c r="CA38" s="659"/>
      <c r="CB38" s="659"/>
      <c r="CC38" s="659"/>
      <c r="CD38" s="659"/>
      <c r="CE38" s="659"/>
      <c r="CF38" s="659"/>
      <c r="CG38" s="659"/>
      <c r="CH38" s="659"/>
      <c r="CI38" s="659"/>
      <c r="CJ38" s="659"/>
      <c r="CK38" s="659"/>
      <c r="CL38" s="659"/>
      <c r="CM38" s="659"/>
      <c r="CN38" s="214"/>
      <c r="CO38" s="658" t="str">
        <f t="shared" si="3"/>
        <v/>
      </c>
      <c r="CP38" s="658"/>
      <c r="CQ38" s="659" t="str">
        <f>IF('各会計、関係団体の財政状況及び健全化判断比率'!BS11="","",'各会計、関係団体の財政状況及び健全化判断比率'!BS11)</f>
        <v/>
      </c>
      <c r="CR38" s="659"/>
      <c r="CS38" s="659"/>
      <c r="CT38" s="659"/>
      <c r="CU38" s="659"/>
      <c r="CV38" s="659"/>
      <c r="CW38" s="659"/>
      <c r="CX38" s="659"/>
      <c r="CY38" s="659"/>
      <c r="CZ38" s="659"/>
      <c r="DA38" s="659"/>
      <c r="DB38" s="659"/>
      <c r="DC38" s="659"/>
      <c r="DD38" s="659"/>
      <c r="DE38" s="659"/>
      <c r="DF38" s="211"/>
      <c r="DG38" s="660" t="str">
        <f>IF('各会計、関係団体の財政状況及び健全化判断比率'!BR11="","",'各会計、関係団体の財政状況及び健全化判断比率'!BR11)</f>
        <v/>
      </c>
      <c r="DH38" s="660"/>
      <c r="DI38" s="218"/>
      <c r="DJ38" s="186"/>
      <c r="DK38" s="186"/>
      <c r="DL38" s="186"/>
      <c r="DM38" s="186"/>
      <c r="DN38" s="186"/>
      <c r="DO38" s="186"/>
    </row>
    <row r="39" spans="1:119" ht="32.25" customHeight="1">
      <c r="A39" s="187"/>
      <c r="B39" s="213"/>
      <c r="C39" s="658" t="str">
        <f t="shared" si="5"/>
        <v/>
      </c>
      <c r="D39" s="658"/>
      <c r="E39" s="659" t="str">
        <f>IF('各会計、関係団体の財政状況及び健全化判断比率'!B12="","",'各会計、関係団体の財政状況及び健全化判断比率'!B12)</f>
        <v/>
      </c>
      <c r="F39" s="659"/>
      <c r="G39" s="659"/>
      <c r="H39" s="659"/>
      <c r="I39" s="659"/>
      <c r="J39" s="659"/>
      <c r="K39" s="659"/>
      <c r="L39" s="659"/>
      <c r="M39" s="659"/>
      <c r="N39" s="659"/>
      <c r="O39" s="659"/>
      <c r="P39" s="659"/>
      <c r="Q39" s="659"/>
      <c r="R39" s="659"/>
      <c r="S39" s="659"/>
      <c r="T39" s="214"/>
      <c r="U39" s="658" t="str">
        <f t="shared" si="4"/>
        <v/>
      </c>
      <c r="V39" s="658"/>
      <c r="W39" s="659"/>
      <c r="X39" s="659"/>
      <c r="Y39" s="659"/>
      <c r="Z39" s="659"/>
      <c r="AA39" s="659"/>
      <c r="AB39" s="659"/>
      <c r="AC39" s="659"/>
      <c r="AD39" s="659"/>
      <c r="AE39" s="659"/>
      <c r="AF39" s="659"/>
      <c r="AG39" s="659"/>
      <c r="AH39" s="659"/>
      <c r="AI39" s="659"/>
      <c r="AJ39" s="659"/>
      <c r="AK39" s="659"/>
      <c r="AL39" s="214"/>
      <c r="AM39" s="658" t="str">
        <f t="shared" si="0"/>
        <v/>
      </c>
      <c r="AN39" s="658"/>
      <c r="AO39" s="659"/>
      <c r="AP39" s="659"/>
      <c r="AQ39" s="659"/>
      <c r="AR39" s="659"/>
      <c r="AS39" s="659"/>
      <c r="AT39" s="659"/>
      <c r="AU39" s="659"/>
      <c r="AV39" s="659"/>
      <c r="AW39" s="659"/>
      <c r="AX39" s="659"/>
      <c r="AY39" s="659"/>
      <c r="AZ39" s="659"/>
      <c r="BA39" s="659"/>
      <c r="BB39" s="659"/>
      <c r="BC39" s="659"/>
      <c r="BD39" s="214"/>
      <c r="BE39" s="658" t="str">
        <f t="shared" si="1"/>
        <v/>
      </c>
      <c r="BF39" s="658"/>
      <c r="BG39" s="659"/>
      <c r="BH39" s="659"/>
      <c r="BI39" s="659"/>
      <c r="BJ39" s="659"/>
      <c r="BK39" s="659"/>
      <c r="BL39" s="659"/>
      <c r="BM39" s="659"/>
      <c r="BN39" s="659"/>
      <c r="BO39" s="659"/>
      <c r="BP39" s="659"/>
      <c r="BQ39" s="659"/>
      <c r="BR39" s="659"/>
      <c r="BS39" s="659"/>
      <c r="BT39" s="659"/>
      <c r="BU39" s="659"/>
      <c r="BV39" s="214"/>
      <c r="BW39" s="658">
        <f t="shared" si="2"/>
        <v>12</v>
      </c>
      <c r="BX39" s="658"/>
      <c r="BY39" s="659" t="str">
        <f>IF('各会計、関係団体の財政状況及び健全化判断比率'!B73="","",'各会計、関係団体の財政状況及び健全化判断比率'!B73)</f>
        <v>福岡県自治振興組合（一般会計）</v>
      </c>
      <c r="BZ39" s="659"/>
      <c r="CA39" s="659"/>
      <c r="CB39" s="659"/>
      <c r="CC39" s="659"/>
      <c r="CD39" s="659"/>
      <c r="CE39" s="659"/>
      <c r="CF39" s="659"/>
      <c r="CG39" s="659"/>
      <c r="CH39" s="659"/>
      <c r="CI39" s="659"/>
      <c r="CJ39" s="659"/>
      <c r="CK39" s="659"/>
      <c r="CL39" s="659"/>
      <c r="CM39" s="659"/>
      <c r="CN39" s="214"/>
      <c r="CO39" s="658" t="str">
        <f t="shared" si="3"/>
        <v/>
      </c>
      <c r="CP39" s="658"/>
      <c r="CQ39" s="659" t="str">
        <f>IF('各会計、関係団体の財政状況及び健全化判断比率'!BS12="","",'各会計、関係団体の財政状況及び健全化判断比率'!BS12)</f>
        <v/>
      </c>
      <c r="CR39" s="659"/>
      <c r="CS39" s="659"/>
      <c r="CT39" s="659"/>
      <c r="CU39" s="659"/>
      <c r="CV39" s="659"/>
      <c r="CW39" s="659"/>
      <c r="CX39" s="659"/>
      <c r="CY39" s="659"/>
      <c r="CZ39" s="659"/>
      <c r="DA39" s="659"/>
      <c r="DB39" s="659"/>
      <c r="DC39" s="659"/>
      <c r="DD39" s="659"/>
      <c r="DE39" s="659"/>
      <c r="DF39" s="211"/>
      <c r="DG39" s="660" t="str">
        <f>IF('各会計、関係団体の財政状況及び健全化判断比率'!BR12="","",'各会計、関係団体の財政状況及び健全化判断比率'!BR12)</f>
        <v/>
      </c>
      <c r="DH39" s="660"/>
      <c r="DI39" s="218"/>
      <c r="DJ39" s="186"/>
      <c r="DK39" s="186"/>
      <c r="DL39" s="186"/>
      <c r="DM39" s="186"/>
      <c r="DN39" s="186"/>
      <c r="DO39" s="186"/>
    </row>
    <row r="40" spans="1:119" ht="32.25" customHeight="1">
      <c r="A40" s="187"/>
      <c r="B40" s="213"/>
      <c r="C40" s="658" t="str">
        <f t="shared" si="5"/>
        <v/>
      </c>
      <c r="D40" s="658"/>
      <c r="E40" s="659" t="str">
        <f>IF('各会計、関係団体の財政状況及び健全化判断比率'!B13="","",'各会計、関係団体の財政状況及び健全化判断比率'!B13)</f>
        <v/>
      </c>
      <c r="F40" s="659"/>
      <c r="G40" s="659"/>
      <c r="H40" s="659"/>
      <c r="I40" s="659"/>
      <c r="J40" s="659"/>
      <c r="K40" s="659"/>
      <c r="L40" s="659"/>
      <c r="M40" s="659"/>
      <c r="N40" s="659"/>
      <c r="O40" s="659"/>
      <c r="P40" s="659"/>
      <c r="Q40" s="659"/>
      <c r="R40" s="659"/>
      <c r="S40" s="659"/>
      <c r="T40" s="214"/>
      <c r="U40" s="658" t="str">
        <f t="shared" si="4"/>
        <v/>
      </c>
      <c r="V40" s="658"/>
      <c r="W40" s="659"/>
      <c r="X40" s="659"/>
      <c r="Y40" s="659"/>
      <c r="Z40" s="659"/>
      <c r="AA40" s="659"/>
      <c r="AB40" s="659"/>
      <c r="AC40" s="659"/>
      <c r="AD40" s="659"/>
      <c r="AE40" s="659"/>
      <c r="AF40" s="659"/>
      <c r="AG40" s="659"/>
      <c r="AH40" s="659"/>
      <c r="AI40" s="659"/>
      <c r="AJ40" s="659"/>
      <c r="AK40" s="659"/>
      <c r="AL40" s="214"/>
      <c r="AM40" s="658" t="str">
        <f t="shared" si="0"/>
        <v/>
      </c>
      <c r="AN40" s="658"/>
      <c r="AO40" s="659"/>
      <c r="AP40" s="659"/>
      <c r="AQ40" s="659"/>
      <c r="AR40" s="659"/>
      <c r="AS40" s="659"/>
      <c r="AT40" s="659"/>
      <c r="AU40" s="659"/>
      <c r="AV40" s="659"/>
      <c r="AW40" s="659"/>
      <c r="AX40" s="659"/>
      <c r="AY40" s="659"/>
      <c r="AZ40" s="659"/>
      <c r="BA40" s="659"/>
      <c r="BB40" s="659"/>
      <c r="BC40" s="659"/>
      <c r="BD40" s="214"/>
      <c r="BE40" s="658" t="str">
        <f t="shared" si="1"/>
        <v/>
      </c>
      <c r="BF40" s="658"/>
      <c r="BG40" s="659"/>
      <c r="BH40" s="659"/>
      <c r="BI40" s="659"/>
      <c r="BJ40" s="659"/>
      <c r="BK40" s="659"/>
      <c r="BL40" s="659"/>
      <c r="BM40" s="659"/>
      <c r="BN40" s="659"/>
      <c r="BO40" s="659"/>
      <c r="BP40" s="659"/>
      <c r="BQ40" s="659"/>
      <c r="BR40" s="659"/>
      <c r="BS40" s="659"/>
      <c r="BT40" s="659"/>
      <c r="BU40" s="659"/>
      <c r="BV40" s="214"/>
      <c r="BW40" s="658">
        <f t="shared" si="2"/>
        <v>13</v>
      </c>
      <c r="BX40" s="658"/>
      <c r="BY40" s="659" t="str">
        <f>IF('各会計、関係団体の財政状況及び健全化判断比率'!B74="","",'各会計、関係団体の財政状況及び健全化判断比率'!B74)</f>
        <v>福岡県自治振興組合（公文書館事業特別会計）</v>
      </c>
      <c r="BZ40" s="659"/>
      <c r="CA40" s="659"/>
      <c r="CB40" s="659"/>
      <c r="CC40" s="659"/>
      <c r="CD40" s="659"/>
      <c r="CE40" s="659"/>
      <c r="CF40" s="659"/>
      <c r="CG40" s="659"/>
      <c r="CH40" s="659"/>
      <c r="CI40" s="659"/>
      <c r="CJ40" s="659"/>
      <c r="CK40" s="659"/>
      <c r="CL40" s="659"/>
      <c r="CM40" s="659"/>
      <c r="CN40" s="214"/>
      <c r="CO40" s="658" t="str">
        <f t="shared" si="3"/>
        <v/>
      </c>
      <c r="CP40" s="658"/>
      <c r="CQ40" s="659" t="str">
        <f>IF('各会計、関係団体の財政状況及び健全化判断比率'!BS13="","",'各会計、関係団体の財政状況及び健全化判断比率'!BS13)</f>
        <v/>
      </c>
      <c r="CR40" s="659"/>
      <c r="CS40" s="659"/>
      <c r="CT40" s="659"/>
      <c r="CU40" s="659"/>
      <c r="CV40" s="659"/>
      <c r="CW40" s="659"/>
      <c r="CX40" s="659"/>
      <c r="CY40" s="659"/>
      <c r="CZ40" s="659"/>
      <c r="DA40" s="659"/>
      <c r="DB40" s="659"/>
      <c r="DC40" s="659"/>
      <c r="DD40" s="659"/>
      <c r="DE40" s="659"/>
      <c r="DF40" s="211"/>
      <c r="DG40" s="660" t="str">
        <f>IF('各会計、関係団体の財政状況及び健全化判断比率'!BR13="","",'各会計、関係団体の財政状況及び健全化判断比率'!BR13)</f>
        <v/>
      </c>
      <c r="DH40" s="660"/>
      <c r="DI40" s="218"/>
      <c r="DJ40" s="186"/>
      <c r="DK40" s="186"/>
      <c r="DL40" s="186"/>
      <c r="DM40" s="186"/>
      <c r="DN40" s="186"/>
      <c r="DO40" s="186"/>
    </row>
    <row r="41" spans="1:119" ht="32.25" customHeight="1">
      <c r="A41" s="187"/>
      <c r="B41" s="213"/>
      <c r="C41" s="658" t="str">
        <f t="shared" si="5"/>
        <v/>
      </c>
      <c r="D41" s="658"/>
      <c r="E41" s="659" t="str">
        <f>IF('各会計、関係団体の財政状況及び健全化判断比率'!B14="","",'各会計、関係団体の財政状況及び健全化判断比率'!B14)</f>
        <v/>
      </c>
      <c r="F41" s="659"/>
      <c r="G41" s="659"/>
      <c r="H41" s="659"/>
      <c r="I41" s="659"/>
      <c r="J41" s="659"/>
      <c r="K41" s="659"/>
      <c r="L41" s="659"/>
      <c r="M41" s="659"/>
      <c r="N41" s="659"/>
      <c r="O41" s="659"/>
      <c r="P41" s="659"/>
      <c r="Q41" s="659"/>
      <c r="R41" s="659"/>
      <c r="S41" s="659"/>
      <c r="T41" s="214"/>
      <c r="U41" s="658" t="str">
        <f t="shared" si="4"/>
        <v/>
      </c>
      <c r="V41" s="658"/>
      <c r="W41" s="659"/>
      <c r="X41" s="659"/>
      <c r="Y41" s="659"/>
      <c r="Z41" s="659"/>
      <c r="AA41" s="659"/>
      <c r="AB41" s="659"/>
      <c r="AC41" s="659"/>
      <c r="AD41" s="659"/>
      <c r="AE41" s="659"/>
      <c r="AF41" s="659"/>
      <c r="AG41" s="659"/>
      <c r="AH41" s="659"/>
      <c r="AI41" s="659"/>
      <c r="AJ41" s="659"/>
      <c r="AK41" s="659"/>
      <c r="AL41" s="214"/>
      <c r="AM41" s="658" t="str">
        <f t="shared" si="0"/>
        <v/>
      </c>
      <c r="AN41" s="658"/>
      <c r="AO41" s="659"/>
      <c r="AP41" s="659"/>
      <c r="AQ41" s="659"/>
      <c r="AR41" s="659"/>
      <c r="AS41" s="659"/>
      <c r="AT41" s="659"/>
      <c r="AU41" s="659"/>
      <c r="AV41" s="659"/>
      <c r="AW41" s="659"/>
      <c r="AX41" s="659"/>
      <c r="AY41" s="659"/>
      <c r="AZ41" s="659"/>
      <c r="BA41" s="659"/>
      <c r="BB41" s="659"/>
      <c r="BC41" s="659"/>
      <c r="BD41" s="214"/>
      <c r="BE41" s="658" t="str">
        <f t="shared" si="1"/>
        <v/>
      </c>
      <c r="BF41" s="658"/>
      <c r="BG41" s="659"/>
      <c r="BH41" s="659"/>
      <c r="BI41" s="659"/>
      <c r="BJ41" s="659"/>
      <c r="BK41" s="659"/>
      <c r="BL41" s="659"/>
      <c r="BM41" s="659"/>
      <c r="BN41" s="659"/>
      <c r="BO41" s="659"/>
      <c r="BP41" s="659"/>
      <c r="BQ41" s="659"/>
      <c r="BR41" s="659"/>
      <c r="BS41" s="659"/>
      <c r="BT41" s="659"/>
      <c r="BU41" s="659"/>
      <c r="BV41" s="214"/>
      <c r="BW41" s="658">
        <f t="shared" si="2"/>
        <v>14</v>
      </c>
      <c r="BX41" s="658"/>
      <c r="BY41" s="659" t="str">
        <f>IF('各会計、関係団体の財政状況及び健全化判断比率'!B75="","",'各会計、関係団体の財政状況及び健全化判断比率'!B75)</f>
        <v>福岡県介護保険広域連合（一般会計）</v>
      </c>
      <c r="BZ41" s="659"/>
      <c r="CA41" s="659"/>
      <c r="CB41" s="659"/>
      <c r="CC41" s="659"/>
      <c r="CD41" s="659"/>
      <c r="CE41" s="659"/>
      <c r="CF41" s="659"/>
      <c r="CG41" s="659"/>
      <c r="CH41" s="659"/>
      <c r="CI41" s="659"/>
      <c r="CJ41" s="659"/>
      <c r="CK41" s="659"/>
      <c r="CL41" s="659"/>
      <c r="CM41" s="659"/>
      <c r="CN41" s="214"/>
      <c r="CO41" s="658" t="str">
        <f t="shared" si="3"/>
        <v/>
      </c>
      <c r="CP41" s="658"/>
      <c r="CQ41" s="659" t="str">
        <f>IF('各会計、関係団体の財政状況及び健全化判断比率'!BS14="","",'各会計、関係団体の財政状況及び健全化判断比率'!BS14)</f>
        <v/>
      </c>
      <c r="CR41" s="659"/>
      <c r="CS41" s="659"/>
      <c r="CT41" s="659"/>
      <c r="CU41" s="659"/>
      <c r="CV41" s="659"/>
      <c r="CW41" s="659"/>
      <c r="CX41" s="659"/>
      <c r="CY41" s="659"/>
      <c r="CZ41" s="659"/>
      <c r="DA41" s="659"/>
      <c r="DB41" s="659"/>
      <c r="DC41" s="659"/>
      <c r="DD41" s="659"/>
      <c r="DE41" s="659"/>
      <c r="DF41" s="211"/>
      <c r="DG41" s="660" t="str">
        <f>IF('各会計、関係団体の財政状況及び健全化判断比率'!BR14="","",'各会計、関係団体の財政状況及び健全化判断比率'!BR14)</f>
        <v/>
      </c>
      <c r="DH41" s="660"/>
      <c r="DI41" s="218"/>
      <c r="DJ41" s="186"/>
      <c r="DK41" s="186"/>
      <c r="DL41" s="186"/>
      <c r="DM41" s="186"/>
      <c r="DN41" s="186"/>
      <c r="DO41" s="186"/>
    </row>
    <row r="42" spans="1:119" ht="32.25" customHeight="1">
      <c r="A42" s="186"/>
      <c r="B42" s="213"/>
      <c r="C42" s="658" t="str">
        <f t="shared" si="5"/>
        <v/>
      </c>
      <c r="D42" s="658"/>
      <c r="E42" s="659" t="str">
        <f>IF('各会計、関係団体の財政状況及び健全化判断比率'!B15="","",'各会計、関係団体の財政状況及び健全化判断比率'!B15)</f>
        <v/>
      </c>
      <c r="F42" s="659"/>
      <c r="G42" s="659"/>
      <c r="H42" s="659"/>
      <c r="I42" s="659"/>
      <c r="J42" s="659"/>
      <c r="K42" s="659"/>
      <c r="L42" s="659"/>
      <c r="M42" s="659"/>
      <c r="N42" s="659"/>
      <c r="O42" s="659"/>
      <c r="P42" s="659"/>
      <c r="Q42" s="659"/>
      <c r="R42" s="659"/>
      <c r="S42" s="659"/>
      <c r="T42" s="214"/>
      <c r="U42" s="658" t="str">
        <f t="shared" si="4"/>
        <v/>
      </c>
      <c r="V42" s="658"/>
      <c r="W42" s="659"/>
      <c r="X42" s="659"/>
      <c r="Y42" s="659"/>
      <c r="Z42" s="659"/>
      <c r="AA42" s="659"/>
      <c r="AB42" s="659"/>
      <c r="AC42" s="659"/>
      <c r="AD42" s="659"/>
      <c r="AE42" s="659"/>
      <c r="AF42" s="659"/>
      <c r="AG42" s="659"/>
      <c r="AH42" s="659"/>
      <c r="AI42" s="659"/>
      <c r="AJ42" s="659"/>
      <c r="AK42" s="659"/>
      <c r="AL42" s="214"/>
      <c r="AM42" s="658" t="str">
        <f t="shared" si="0"/>
        <v/>
      </c>
      <c r="AN42" s="658"/>
      <c r="AO42" s="659"/>
      <c r="AP42" s="659"/>
      <c r="AQ42" s="659"/>
      <c r="AR42" s="659"/>
      <c r="AS42" s="659"/>
      <c r="AT42" s="659"/>
      <c r="AU42" s="659"/>
      <c r="AV42" s="659"/>
      <c r="AW42" s="659"/>
      <c r="AX42" s="659"/>
      <c r="AY42" s="659"/>
      <c r="AZ42" s="659"/>
      <c r="BA42" s="659"/>
      <c r="BB42" s="659"/>
      <c r="BC42" s="659"/>
      <c r="BD42" s="214"/>
      <c r="BE42" s="658" t="str">
        <f t="shared" si="1"/>
        <v/>
      </c>
      <c r="BF42" s="658"/>
      <c r="BG42" s="659"/>
      <c r="BH42" s="659"/>
      <c r="BI42" s="659"/>
      <c r="BJ42" s="659"/>
      <c r="BK42" s="659"/>
      <c r="BL42" s="659"/>
      <c r="BM42" s="659"/>
      <c r="BN42" s="659"/>
      <c r="BO42" s="659"/>
      <c r="BP42" s="659"/>
      <c r="BQ42" s="659"/>
      <c r="BR42" s="659"/>
      <c r="BS42" s="659"/>
      <c r="BT42" s="659"/>
      <c r="BU42" s="659"/>
      <c r="BV42" s="214"/>
      <c r="BW42" s="658">
        <f t="shared" si="2"/>
        <v>15</v>
      </c>
      <c r="BX42" s="658"/>
      <c r="BY42" s="659" t="str">
        <f>IF('各会計、関係団体の財政状況及び健全化判断比率'!B76="","",'各会計、関係団体の財政状況及び健全化判断比率'!B76)</f>
        <v>福岡県介護保険広域連合（介護保険事業特別会計）</v>
      </c>
      <c r="BZ42" s="659"/>
      <c r="CA42" s="659"/>
      <c r="CB42" s="659"/>
      <c r="CC42" s="659"/>
      <c r="CD42" s="659"/>
      <c r="CE42" s="659"/>
      <c r="CF42" s="659"/>
      <c r="CG42" s="659"/>
      <c r="CH42" s="659"/>
      <c r="CI42" s="659"/>
      <c r="CJ42" s="659"/>
      <c r="CK42" s="659"/>
      <c r="CL42" s="659"/>
      <c r="CM42" s="659"/>
      <c r="CN42" s="214"/>
      <c r="CO42" s="658" t="str">
        <f t="shared" si="3"/>
        <v/>
      </c>
      <c r="CP42" s="658"/>
      <c r="CQ42" s="659" t="str">
        <f>IF('各会計、関係団体の財政状況及び健全化判断比率'!BS15="","",'各会計、関係団体の財政状況及び健全化判断比率'!BS15)</f>
        <v/>
      </c>
      <c r="CR42" s="659"/>
      <c r="CS42" s="659"/>
      <c r="CT42" s="659"/>
      <c r="CU42" s="659"/>
      <c r="CV42" s="659"/>
      <c r="CW42" s="659"/>
      <c r="CX42" s="659"/>
      <c r="CY42" s="659"/>
      <c r="CZ42" s="659"/>
      <c r="DA42" s="659"/>
      <c r="DB42" s="659"/>
      <c r="DC42" s="659"/>
      <c r="DD42" s="659"/>
      <c r="DE42" s="659"/>
      <c r="DF42" s="211"/>
      <c r="DG42" s="660" t="str">
        <f>IF('各会計、関係団体の財政状況及び健全化判断比率'!BR15="","",'各会計、関係団体の財政状況及び健全化判断比率'!BR15)</f>
        <v/>
      </c>
      <c r="DH42" s="660"/>
      <c r="DI42" s="218"/>
      <c r="DJ42" s="186"/>
      <c r="DK42" s="186"/>
      <c r="DL42" s="186"/>
      <c r="DM42" s="186"/>
      <c r="DN42" s="186"/>
      <c r="DO42" s="186"/>
    </row>
    <row r="43" spans="1:119" ht="32.25" customHeight="1">
      <c r="A43" s="186"/>
      <c r="B43" s="213"/>
      <c r="C43" s="658" t="str">
        <f t="shared" si="5"/>
        <v/>
      </c>
      <c r="D43" s="658"/>
      <c r="E43" s="659" t="str">
        <f>IF('各会計、関係団体の財政状況及び健全化判断比率'!B16="","",'各会計、関係団体の財政状況及び健全化判断比率'!B16)</f>
        <v/>
      </c>
      <c r="F43" s="659"/>
      <c r="G43" s="659"/>
      <c r="H43" s="659"/>
      <c r="I43" s="659"/>
      <c r="J43" s="659"/>
      <c r="K43" s="659"/>
      <c r="L43" s="659"/>
      <c r="M43" s="659"/>
      <c r="N43" s="659"/>
      <c r="O43" s="659"/>
      <c r="P43" s="659"/>
      <c r="Q43" s="659"/>
      <c r="R43" s="659"/>
      <c r="S43" s="659"/>
      <c r="T43" s="214"/>
      <c r="U43" s="658" t="str">
        <f t="shared" si="4"/>
        <v/>
      </c>
      <c r="V43" s="658"/>
      <c r="W43" s="659"/>
      <c r="X43" s="659"/>
      <c r="Y43" s="659"/>
      <c r="Z43" s="659"/>
      <c r="AA43" s="659"/>
      <c r="AB43" s="659"/>
      <c r="AC43" s="659"/>
      <c r="AD43" s="659"/>
      <c r="AE43" s="659"/>
      <c r="AF43" s="659"/>
      <c r="AG43" s="659"/>
      <c r="AH43" s="659"/>
      <c r="AI43" s="659"/>
      <c r="AJ43" s="659"/>
      <c r="AK43" s="659"/>
      <c r="AL43" s="214"/>
      <c r="AM43" s="658" t="str">
        <f t="shared" si="0"/>
        <v/>
      </c>
      <c r="AN43" s="658"/>
      <c r="AO43" s="659"/>
      <c r="AP43" s="659"/>
      <c r="AQ43" s="659"/>
      <c r="AR43" s="659"/>
      <c r="AS43" s="659"/>
      <c r="AT43" s="659"/>
      <c r="AU43" s="659"/>
      <c r="AV43" s="659"/>
      <c r="AW43" s="659"/>
      <c r="AX43" s="659"/>
      <c r="AY43" s="659"/>
      <c r="AZ43" s="659"/>
      <c r="BA43" s="659"/>
      <c r="BB43" s="659"/>
      <c r="BC43" s="659"/>
      <c r="BD43" s="214"/>
      <c r="BE43" s="658" t="str">
        <f t="shared" si="1"/>
        <v/>
      </c>
      <c r="BF43" s="658"/>
      <c r="BG43" s="659"/>
      <c r="BH43" s="659"/>
      <c r="BI43" s="659"/>
      <c r="BJ43" s="659"/>
      <c r="BK43" s="659"/>
      <c r="BL43" s="659"/>
      <c r="BM43" s="659"/>
      <c r="BN43" s="659"/>
      <c r="BO43" s="659"/>
      <c r="BP43" s="659"/>
      <c r="BQ43" s="659"/>
      <c r="BR43" s="659"/>
      <c r="BS43" s="659"/>
      <c r="BT43" s="659"/>
      <c r="BU43" s="659"/>
      <c r="BV43" s="214"/>
      <c r="BW43" s="658">
        <f t="shared" si="2"/>
        <v>16</v>
      </c>
      <c r="BX43" s="658"/>
      <c r="BY43" s="659" t="str">
        <f>IF('各会計、関係団体の財政状況及び健全化判断比率'!B77="","",'各会計、関係団体の財政状況及び健全化判断比率'!B77)</f>
        <v>福岡県後期高齢者医療広域連合（一般会計）</v>
      </c>
      <c r="BZ43" s="659"/>
      <c r="CA43" s="659"/>
      <c r="CB43" s="659"/>
      <c r="CC43" s="659"/>
      <c r="CD43" s="659"/>
      <c r="CE43" s="659"/>
      <c r="CF43" s="659"/>
      <c r="CG43" s="659"/>
      <c r="CH43" s="659"/>
      <c r="CI43" s="659"/>
      <c r="CJ43" s="659"/>
      <c r="CK43" s="659"/>
      <c r="CL43" s="659"/>
      <c r="CM43" s="659"/>
      <c r="CN43" s="214"/>
      <c r="CO43" s="658" t="str">
        <f t="shared" si="3"/>
        <v/>
      </c>
      <c r="CP43" s="658"/>
      <c r="CQ43" s="659" t="str">
        <f>IF('各会計、関係団体の財政状況及び健全化判断比率'!BS16="","",'各会計、関係団体の財政状況及び健全化判断比率'!BS16)</f>
        <v/>
      </c>
      <c r="CR43" s="659"/>
      <c r="CS43" s="659"/>
      <c r="CT43" s="659"/>
      <c r="CU43" s="659"/>
      <c r="CV43" s="659"/>
      <c r="CW43" s="659"/>
      <c r="CX43" s="659"/>
      <c r="CY43" s="659"/>
      <c r="CZ43" s="659"/>
      <c r="DA43" s="659"/>
      <c r="DB43" s="659"/>
      <c r="DC43" s="659"/>
      <c r="DD43" s="659"/>
      <c r="DE43" s="659"/>
      <c r="DF43" s="211"/>
      <c r="DG43" s="660" t="str">
        <f>IF('各会計、関係団体の財政状況及び健全化判断比率'!BR16="","",'各会計、関係団体の財政状況及び健全化判断比率'!BR16)</f>
        <v/>
      </c>
      <c r="DH43" s="660"/>
      <c r="DI43" s="218"/>
      <c r="DJ43" s="186"/>
      <c r="DK43" s="186"/>
      <c r="DL43" s="186"/>
      <c r="DM43" s="186"/>
      <c r="DN43" s="186"/>
      <c r="DO43" s="186"/>
    </row>
    <row r="44" spans="1:119" ht="13.5" customHeight="1" thickBot="1">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c r="B46" s="186" t="s">
        <v>206</v>
      </c>
      <c r="C46" s="186"/>
      <c r="D46" s="186"/>
      <c r="E46" s="186" t="s">
        <v>207</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c r="B47" s="186"/>
      <c r="C47" s="186"/>
      <c r="D47" s="186"/>
      <c r="E47" s="186" t="s">
        <v>208</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c r="B48" s="186"/>
      <c r="C48" s="186"/>
      <c r="D48" s="186"/>
      <c r="E48" s="186" t="s">
        <v>209</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c r="E49" s="222" t="s">
        <v>210</v>
      </c>
    </row>
    <row r="50" spans="5:5">
      <c r="E50" s="188" t="s">
        <v>211</v>
      </c>
    </row>
    <row r="51" spans="5:5">
      <c r="E51" s="188" t="s">
        <v>212</v>
      </c>
    </row>
    <row r="52" spans="5:5">
      <c r="E52" s="188" t="s">
        <v>213</v>
      </c>
    </row>
    <row r="53" spans="5:5"/>
    <row r="54" spans="5:5"/>
    <row r="55" spans="5:5"/>
    <row r="56" spans="5:5"/>
  </sheetData>
  <sheetProtection algorithmName="SHA-512" hashValue="FT1Y6R1ZOTBfF68wFALf1X7UeXLcxUnTcQcZu21+pbrZeBEV4R9S0RBukGMBDDE0t37/1tiwZ/vZj8/MKXdmpQ==" saltValue="vPz1pjERyMQ9b+nKNI6MXQ=="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cols>
    <col min="1" max="95" width="1.625" style="226" customWidth="1"/>
    <col min="96" max="133" width="1.625" style="243" customWidth="1"/>
    <col min="134" max="143" width="1.625" style="226" customWidth="1"/>
    <col min="144" max="16384" width="0" style="226" hidden="1"/>
  </cols>
  <sheetData>
    <row r="1" spans="2:143" ht="22.5" customHeight="1" thickBot="1">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661" t="s">
        <v>214</v>
      </c>
      <c r="DI1" s="662"/>
      <c r="DJ1" s="662"/>
      <c r="DK1" s="662"/>
      <c r="DL1" s="662"/>
      <c r="DM1" s="662"/>
      <c r="DN1" s="663"/>
      <c r="DO1" s="226"/>
      <c r="DP1" s="661" t="s">
        <v>215</v>
      </c>
      <c r="DQ1" s="662"/>
      <c r="DR1" s="662"/>
      <c r="DS1" s="662"/>
      <c r="DT1" s="662"/>
      <c r="DU1" s="662"/>
      <c r="DV1" s="662"/>
      <c r="DW1" s="662"/>
      <c r="DX1" s="662"/>
      <c r="DY1" s="662"/>
      <c r="DZ1" s="662"/>
      <c r="EA1" s="662"/>
      <c r="EB1" s="662"/>
      <c r="EC1" s="663"/>
      <c r="ED1" s="224"/>
      <c r="EE1" s="224"/>
      <c r="EF1" s="224"/>
      <c r="EG1" s="224"/>
      <c r="EH1" s="224"/>
      <c r="EI1" s="224"/>
      <c r="EJ1" s="224"/>
      <c r="EK1" s="224"/>
      <c r="EL1" s="224"/>
      <c r="EM1" s="224"/>
    </row>
    <row r="2" spans="2:143" ht="22.5" customHeight="1">
      <c r="B2" s="227" t="s">
        <v>216</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c r="B3" s="664" t="s">
        <v>217</v>
      </c>
      <c r="C3" s="665"/>
      <c r="D3" s="665"/>
      <c r="E3" s="665"/>
      <c r="F3" s="665"/>
      <c r="G3" s="665"/>
      <c r="H3" s="665"/>
      <c r="I3" s="665"/>
      <c r="J3" s="665"/>
      <c r="K3" s="665"/>
      <c r="L3" s="665"/>
      <c r="M3" s="665"/>
      <c r="N3" s="665"/>
      <c r="O3" s="665"/>
      <c r="P3" s="665"/>
      <c r="Q3" s="665"/>
      <c r="R3" s="665"/>
      <c r="S3" s="665"/>
      <c r="T3" s="665"/>
      <c r="U3" s="665"/>
      <c r="V3" s="665"/>
      <c r="W3" s="665"/>
      <c r="X3" s="665"/>
      <c r="Y3" s="665"/>
      <c r="Z3" s="665"/>
      <c r="AA3" s="665"/>
      <c r="AB3" s="665"/>
      <c r="AC3" s="665"/>
      <c r="AD3" s="665"/>
      <c r="AE3" s="665"/>
      <c r="AF3" s="665"/>
      <c r="AG3" s="665"/>
      <c r="AH3" s="665"/>
      <c r="AI3" s="665"/>
      <c r="AJ3" s="665"/>
      <c r="AK3" s="665"/>
      <c r="AL3" s="665"/>
      <c r="AM3" s="665"/>
      <c r="AN3" s="665"/>
      <c r="AO3" s="665"/>
      <c r="AP3" s="664" t="s">
        <v>218</v>
      </c>
      <c r="AQ3" s="665"/>
      <c r="AR3" s="665"/>
      <c r="AS3" s="665"/>
      <c r="AT3" s="665"/>
      <c r="AU3" s="665"/>
      <c r="AV3" s="665"/>
      <c r="AW3" s="665"/>
      <c r="AX3" s="665"/>
      <c r="AY3" s="665"/>
      <c r="AZ3" s="665"/>
      <c r="BA3" s="665"/>
      <c r="BB3" s="665"/>
      <c r="BC3" s="665"/>
      <c r="BD3" s="665"/>
      <c r="BE3" s="665"/>
      <c r="BF3" s="665"/>
      <c r="BG3" s="665"/>
      <c r="BH3" s="665"/>
      <c r="BI3" s="665"/>
      <c r="BJ3" s="665"/>
      <c r="BK3" s="665"/>
      <c r="BL3" s="665"/>
      <c r="BM3" s="665"/>
      <c r="BN3" s="665"/>
      <c r="BO3" s="665"/>
      <c r="BP3" s="665"/>
      <c r="BQ3" s="665"/>
      <c r="BR3" s="665"/>
      <c r="BS3" s="665"/>
      <c r="BT3" s="665"/>
      <c r="BU3" s="665"/>
      <c r="BV3" s="665"/>
      <c r="BW3" s="665"/>
      <c r="BX3" s="665"/>
      <c r="BY3" s="665"/>
      <c r="BZ3" s="665"/>
      <c r="CA3" s="665"/>
      <c r="CB3" s="666"/>
      <c r="CD3" s="667" t="s">
        <v>219</v>
      </c>
      <c r="CE3" s="668"/>
      <c r="CF3" s="668"/>
      <c r="CG3" s="668"/>
      <c r="CH3" s="668"/>
      <c r="CI3" s="668"/>
      <c r="CJ3" s="668"/>
      <c r="CK3" s="668"/>
      <c r="CL3" s="668"/>
      <c r="CM3" s="668"/>
      <c r="CN3" s="668"/>
      <c r="CO3" s="668"/>
      <c r="CP3" s="668"/>
      <c r="CQ3" s="668"/>
      <c r="CR3" s="668"/>
      <c r="CS3" s="668"/>
      <c r="CT3" s="668"/>
      <c r="CU3" s="668"/>
      <c r="CV3" s="668"/>
      <c r="CW3" s="668"/>
      <c r="CX3" s="668"/>
      <c r="CY3" s="668"/>
      <c r="CZ3" s="668"/>
      <c r="DA3" s="668"/>
      <c r="DB3" s="668"/>
      <c r="DC3" s="668"/>
      <c r="DD3" s="668"/>
      <c r="DE3" s="668"/>
      <c r="DF3" s="668"/>
      <c r="DG3" s="668"/>
      <c r="DH3" s="668"/>
      <c r="DI3" s="668"/>
      <c r="DJ3" s="668"/>
      <c r="DK3" s="668"/>
      <c r="DL3" s="668"/>
      <c r="DM3" s="668"/>
      <c r="DN3" s="668"/>
      <c r="DO3" s="668"/>
      <c r="DP3" s="668"/>
      <c r="DQ3" s="668"/>
      <c r="DR3" s="668"/>
      <c r="DS3" s="668"/>
      <c r="DT3" s="668"/>
      <c r="DU3" s="668"/>
      <c r="DV3" s="668"/>
      <c r="DW3" s="668"/>
      <c r="DX3" s="668"/>
      <c r="DY3" s="668"/>
      <c r="DZ3" s="668"/>
      <c r="EA3" s="668"/>
      <c r="EB3" s="668"/>
      <c r="EC3" s="669"/>
    </row>
    <row r="4" spans="2:143" ht="11.25" customHeight="1">
      <c r="B4" s="664" t="s">
        <v>1</v>
      </c>
      <c r="C4" s="665"/>
      <c r="D4" s="665"/>
      <c r="E4" s="665"/>
      <c r="F4" s="665"/>
      <c r="G4" s="665"/>
      <c r="H4" s="665"/>
      <c r="I4" s="665"/>
      <c r="J4" s="665"/>
      <c r="K4" s="665"/>
      <c r="L4" s="665"/>
      <c r="M4" s="665"/>
      <c r="N4" s="665"/>
      <c r="O4" s="665"/>
      <c r="P4" s="665"/>
      <c r="Q4" s="666"/>
      <c r="R4" s="664" t="s">
        <v>220</v>
      </c>
      <c r="S4" s="665"/>
      <c r="T4" s="665"/>
      <c r="U4" s="665"/>
      <c r="V4" s="665"/>
      <c r="W4" s="665"/>
      <c r="X4" s="665"/>
      <c r="Y4" s="666"/>
      <c r="Z4" s="664" t="s">
        <v>221</v>
      </c>
      <c r="AA4" s="665"/>
      <c r="AB4" s="665"/>
      <c r="AC4" s="666"/>
      <c r="AD4" s="664" t="s">
        <v>222</v>
      </c>
      <c r="AE4" s="665"/>
      <c r="AF4" s="665"/>
      <c r="AG4" s="665"/>
      <c r="AH4" s="665"/>
      <c r="AI4" s="665"/>
      <c r="AJ4" s="665"/>
      <c r="AK4" s="666"/>
      <c r="AL4" s="664" t="s">
        <v>221</v>
      </c>
      <c r="AM4" s="665"/>
      <c r="AN4" s="665"/>
      <c r="AO4" s="666"/>
      <c r="AP4" s="670" t="s">
        <v>223</v>
      </c>
      <c r="AQ4" s="670"/>
      <c r="AR4" s="670"/>
      <c r="AS4" s="670"/>
      <c r="AT4" s="670"/>
      <c r="AU4" s="670"/>
      <c r="AV4" s="670"/>
      <c r="AW4" s="670"/>
      <c r="AX4" s="670"/>
      <c r="AY4" s="670"/>
      <c r="AZ4" s="670"/>
      <c r="BA4" s="670"/>
      <c r="BB4" s="670"/>
      <c r="BC4" s="670"/>
      <c r="BD4" s="670"/>
      <c r="BE4" s="670"/>
      <c r="BF4" s="670"/>
      <c r="BG4" s="670" t="s">
        <v>224</v>
      </c>
      <c r="BH4" s="670"/>
      <c r="BI4" s="670"/>
      <c r="BJ4" s="670"/>
      <c r="BK4" s="670"/>
      <c r="BL4" s="670"/>
      <c r="BM4" s="670"/>
      <c r="BN4" s="670"/>
      <c r="BO4" s="670" t="s">
        <v>221</v>
      </c>
      <c r="BP4" s="670"/>
      <c r="BQ4" s="670"/>
      <c r="BR4" s="670"/>
      <c r="BS4" s="670" t="s">
        <v>225</v>
      </c>
      <c r="BT4" s="670"/>
      <c r="BU4" s="670"/>
      <c r="BV4" s="670"/>
      <c r="BW4" s="670"/>
      <c r="BX4" s="670"/>
      <c r="BY4" s="670"/>
      <c r="BZ4" s="670"/>
      <c r="CA4" s="670"/>
      <c r="CB4" s="670"/>
      <c r="CD4" s="667" t="s">
        <v>226</v>
      </c>
      <c r="CE4" s="668"/>
      <c r="CF4" s="668"/>
      <c r="CG4" s="668"/>
      <c r="CH4" s="668"/>
      <c r="CI4" s="668"/>
      <c r="CJ4" s="668"/>
      <c r="CK4" s="668"/>
      <c r="CL4" s="668"/>
      <c r="CM4" s="668"/>
      <c r="CN4" s="668"/>
      <c r="CO4" s="668"/>
      <c r="CP4" s="668"/>
      <c r="CQ4" s="668"/>
      <c r="CR4" s="668"/>
      <c r="CS4" s="668"/>
      <c r="CT4" s="668"/>
      <c r="CU4" s="668"/>
      <c r="CV4" s="668"/>
      <c r="CW4" s="668"/>
      <c r="CX4" s="668"/>
      <c r="CY4" s="668"/>
      <c r="CZ4" s="668"/>
      <c r="DA4" s="668"/>
      <c r="DB4" s="668"/>
      <c r="DC4" s="668"/>
      <c r="DD4" s="668"/>
      <c r="DE4" s="668"/>
      <c r="DF4" s="668"/>
      <c r="DG4" s="668"/>
      <c r="DH4" s="668"/>
      <c r="DI4" s="668"/>
      <c r="DJ4" s="668"/>
      <c r="DK4" s="668"/>
      <c r="DL4" s="668"/>
      <c r="DM4" s="668"/>
      <c r="DN4" s="668"/>
      <c r="DO4" s="668"/>
      <c r="DP4" s="668"/>
      <c r="DQ4" s="668"/>
      <c r="DR4" s="668"/>
      <c r="DS4" s="668"/>
      <c r="DT4" s="668"/>
      <c r="DU4" s="668"/>
      <c r="DV4" s="668"/>
      <c r="DW4" s="668"/>
      <c r="DX4" s="668"/>
      <c r="DY4" s="668"/>
      <c r="DZ4" s="668"/>
      <c r="EA4" s="668"/>
      <c r="EB4" s="668"/>
      <c r="EC4" s="669"/>
    </row>
    <row r="5" spans="2:143" s="230" customFormat="1" ht="11.25" customHeight="1">
      <c r="B5" s="671" t="s">
        <v>227</v>
      </c>
      <c r="C5" s="672"/>
      <c r="D5" s="672"/>
      <c r="E5" s="672"/>
      <c r="F5" s="672"/>
      <c r="G5" s="672"/>
      <c r="H5" s="672"/>
      <c r="I5" s="672"/>
      <c r="J5" s="672"/>
      <c r="K5" s="672"/>
      <c r="L5" s="672"/>
      <c r="M5" s="672"/>
      <c r="N5" s="672"/>
      <c r="O5" s="672"/>
      <c r="P5" s="672"/>
      <c r="Q5" s="673"/>
      <c r="R5" s="674">
        <v>1175673</v>
      </c>
      <c r="S5" s="675"/>
      <c r="T5" s="675"/>
      <c r="U5" s="675"/>
      <c r="V5" s="675"/>
      <c r="W5" s="675"/>
      <c r="X5" s="675"/>
      <c r="Y5" s="676"/>
      <c r="Z5" s="677">
        <v>14.1</v>
      </c>
      <c r="AA5" s="677"/>
      <c r="AB5" s="677"/>
      <c r="AC5" s="677"/>
      <c r="AD5" s="678">
        <v>1175673</v>
      </c>
      <c r="AE5" s="678"/>
      <c r="AF5" s="678"/>
      <c r="AG5" s="678"/>
      <c r="AH5" s="678"/>
      <c r="AI5" s="678"/>
      <c r="AJ5" s="678"/>
      <c r="AK5" s="678"/>
      <c r="AL5" s="679">
        <v>36</v>
      </c>
      <c r="AM5" s="680"/>
      <c r="AN5" s="680"/>
      <c r="AO5" s="681"/>
      <c r="AP5" s="671" t="s">
        <v>228</v>
      </c>
      <c r="AQ5" s="672"/>
      <c r="AR5" s="672"/>
      <c r="AS5" s="672"/>
      <c r="AT5" s="672"/>
      <c r="AU5" s="672"/>
      <c r="AV5" s="672"/>
      <c r="AW5" s="672"/>
      <c r="AX5" s="672"/>
      <c r="AY5" s="672"/>
      <c r="AZ5" s="672"/>
      <c r="BA5" s="672"/>
      <c r="BB5" s="672"/>
      <c r="BC5" s="672"/>
      <c r="BD5" s="672"/>
      <c r="BE5" s="672"/>
      <c r="BF5" s="673"/>
      <c r="BG5" s="685">
        <v>1175673</v>
      </c>
      <c r="BH5" s="686"/>
      <c r="BI5" s="686"/>
      <c r="BJ5" s="686"/>
      <c r="BK5" s="686"/>
      <c r="BL5" s="686"/>
      <c r="BM5" s="686"/>
      <c r="BN5" s="687"/>
      <c r="BO5" s="688">
        <v>100</v>
      </c>
      <c r="BP5" s="688"/>
      <c r="BQ5" s="688"/>
      <c r="BR5" s="688"/>
      <c r="BS5" s="689" t="s">
        <v>229</v>
      </c>
      <c r="BT5" s="689"/>
      <c r="BU5" s="689"/>
      <c r="BV5" s="689"/>
      <c r="BW5" s="689"/>
      <c r="BX5" s="689"/>
      <c r="BY5" s="689"/>
      <c r="BZ5" s="689"/>
      <c r="CA5" s="689"/>
      <c r="CB5" s="693"/>
      <c r="CD5" s="667" t="s">
        <v>223</v>
      </c>
      <c r="CE5" s="668"/>
      <c r="CF5" s="668"/>
      <c r="CG5" s="668"/>
      <c r="CH5" s="668"/>
      <c r="CI5" s="668"/>
      <c r="CJ5" s="668"/>
      <c r="CK5" s="668"/>
      <c r="CL5" s="668"/>
      <c r="CM5" s="668"/>
      <c r="CN5" s="668"/>
      <c r="CO5" s="668"/>
      <c r="CP5" s="668"/>
      <c r="CQ5" s="669"/>
      <c r="CR5" s="667" t="s">
        <v>230</v>
      </c>
      <c r="CS5" s="668"/>
      <c r="CT5" s="668"/>
      <c r="CU5" s="668"/>
      <c r="CV5" s="668"/>
      <c r="CW5" s="668"/>
      <c r="CX5" s="668"/>
      <c r="CY5" s="669"/>
      <c r="CZ5" s="667" t="s">
        <v>221</v>
      </c>
      <c r="DA5" s="668"/>
      <c r="DB5" s="668"/>
      <c r="DC5" s="669"/>
      <c r="DD5" s="667" t="s">
        <v>231</v>
      </c>
      <c r="DE5" s="668"/>
      <c r="DF5" s="668"/>
      <c r="DG5" s="668"/>
      <c r="DH5" s="668"/>
      <c r="DI5" s="668"/>
      <c r="DJ5" s="668"/>
      <c r="DK5" s="668"/>
      <c r="DL5" s="668"/>
      <c r="DM5" s="668"/>
      <c r="DN5" s="668"/>
      <c r="DO5" s="668"/>
      <c r="DP5" s="669"/>
      <c r="DQ5" s="667" t="s">
        <v>232</v>
      </c>
      <c r="DR5" s="668"/>
      <c r="DS5" s="668"/>
      <c r="DT5" s="668"/>
      <c r="DU5" s="668"/>
      <c r="DV5" s="668"/>
      <c r="DW5" s="668"/>
      <c r="DX5" s="668"/>
      <c r="DY5" s="668"/>
      <c r="DZ5" s="668"/>
      <c r="EA5" s="668"/>
      <c r="EB5" s="668"/>
      <c r="EC5" s="669"/>
    </row>
    <row r="6" spans="2:143" ht="11.25" customHeight="1">
      <c r="B6" s="682" t="s">
        <v>233</v>
      </c>
      <c r="C6" s="683"/>
      <c r="D6" s="683"/>
      <c r="E6" s="683"/>
      <c r="F6" s="683"/>
      <c r="G6" s="683"/>
      <c r="H6" s="683"/>
      <c r="I6" s="683"/>
      <c r="J6" s="683"/>
      <c r="K6" s="683"/>
      <c r="L6" s="683"/>
      <c r="M6" s="683"/>
      <c r="N6" s="683"/>
      <c r="O6" s="683"/>
      <c r="P6" s="683"/>
      <c r="Q6" s="684"/>
      <c r="R6" s="685">
        <v>56422</v>
      </c>
      <c r="S6" s="686"/>
      <c r="T6" s="686"/>
      <c r="U6" s="686"/>
      <c r="V6" s="686"/>
      <c r="W6" s="686"/>
      <c r="X6" s="686"/>
      <c r="Y6" s="687"/>
      <c r="Z6" s="688">
        <v>0.7</v>
      </c>
      <c r="AA6" s="688"/>
      <c r="AB6" s="688"/>
      <c r="AC6" s="688"/>
      <c r="AD6" s="689">
        <v>56422</v>
      </c>
      <c r="AE6" s="689"/>
      <c r="AF6" s="689"/>
      <c r="AG6" s="689"/>
      <c r="AH6" s="689"/>
      <c r="AI6" s="689"/>
      <c r="AJ6" s="689"/>
      <c r="AK6" s="689"/>
      <c r="AL6" s="690">
        <v>1.7</v>
      </c>
      <c r="AM6" s="691"/>
      <c r="AN6" s="691"/>
      <c r="AO6" s="692"/>
      <c r="AP6" s="682" t="s">
        <v>234</v>
      </c>
      <c r="AQ6" s="683"/>
      <c r="AR6" s="683"/>
      <c r="AS6" s="683"/>
      <c r="AT6" s="683"/>
      <c r="AU6" s="683"/>
      <c r="AV6" s="683"/>
      <c r="AW6" s="683"/>
      <c r="AX6" s="683"/>
      <c r="AY6" s="683"/>
      <c r="AZ6" s="683"/>
      <c r="BA6" s="683"/>
      <c r="BB6" s="683"/>
      <c r="BC6" s="683"/>
      <c r="BD6" s="683"/>
      <c r="BE6" s="683"/>
      <c r="BF6" s="684"/>
      <c r="BG6" s="685">
        <v>1175673</v>
      </c>
      <c r="BH6" s="686"/>
      <c r="BI6" s="686"/>
      <c r="BJ6" s="686"/>
      <c r="BK6" s="686"/>
      <c r="BL6" s="686"/>
      <c r="BM6" s="686"/>
      <c r="BN6" s="687"/>
      <c r="BO6" s="688">
        <v>100</v>
      </c>
      <c r="BP6" s="688"/>
      <c r="BQ6" s="688"/>
      <c r="BR6" s="688"/>
      <c r="BS6" s="689" t="s">
        <v>174</v>
      </c>
      <c r="BT6" s="689"/>
      <c r="BU6" s="689"/>
      <c r="BV6" s="689"/>
      <c r="BW6" s="689"/>
      <c r="BX6" s="689"/>
      <c r="BY6" s="689"/>
      <c r="BZ6" s="689"/>
      <c r="CA6" s="689"/>
      <c r="CB6" s="693"/>
      <c r="CD6" s="696" t="s">
        <v>235</v>
      </c>
      <c r="CE6" s="697"/>
      <c r="CF6" s="697"/>
      <c r="CG6" s="697"/>
      <c r="CH6" s="697"/>
      <c r="CI6" s="697"/>
      <c r="CJ6" s="697"/>
      <c r="CK6" s="697"/>
      <c r="CL6" s="697"/>
      <c r="CM6" s="697"/>
      <c r="CN6" s="697"/>
      <c r="CO6" s="697"/>
      <c r="CP6" s="697"/>
      <c r="CQ6" s="698"/>
      <c r="CR6" s="685">
        <v>67208</v>
      </c>
      <c r="CS6" s="686"/>
      <c r="CT6" s="686"/>
      <c r="CU6" s="686"/>
      <c r="CV6" s="686"/>
      <c r="CW6" s="686"/>
      <c r="CX6" s="686"/>
      <c r="CY6" s="687"/>
      <c r="CZ6" s="679">
        <v>0.8</v>
      </c>
      <c r="DA6" s="680"/>
      <c r="DB6" s="680"/>
      <c r="DC6" s="699"/>
      <c r="DD6" s="694" t="s">
        <v>174</v>
      </c>
      <c r="DE6" s="686"/>
      <c r="DF6" s="686"/>
      <c r="DG6" s="686"/>
      <c r="DH6" s="686"/>
      <c r="DI6" s="686"/>
      <c r="DJ6" s="686"/>
      <c r="DK6" s="686"/>
      <c r="DL6" s="686"/>
      <c r="DM6" s="686"/>
      <c r="DN6" s="686"/>
      <c r="DO6" s="686"/>
      <c r="DP6" s="687"/>
      <c r="DQ6" s="694">
        <v>67208</v>
      </c>
      <c r="DR6" s="686"/>
      <c r="DS6" s="686"/>
      <c r="DT6" s="686"/>
      <c r="DU6" s="686"/>
      <c r="DV6" s="686"/>
      <c r="DW6" s="686"/>
      <c r="DX6" s="686"/>
      <c r="DY6" s="686"/>
      <c r="DZ6" s="686"/>
      <c r="EA6" s="686"/>
      <c r="EB6" s="686"/>
      <c r="EC6" s="695"/>
    </row>
    <row r="7" spans="2:143" ht="11.25" customHeight="1">
      <c r="B7" s="682" t="s">
        <v>236</v>
      </c>
      <c r="C7" s="683"/>
      <c r="D7" s="683"/>
      <c r="E7" s="683"/>
      <c r="F7" s="683"/>
      <c r="G7" s="683"/>
      <c r="H7" s="683"/>
      <c r="I7" s="683"/>
      <c r="J7" s="683"/>
      <c r="K7" s="683"/>
      <c r="L7" s="683"/>
      <c r="M7" s="683"/>
      <c r="N7" s="683"/>
      <c r="O7" s="683"/>
      <c r="P7" s="683"/>
      <c r="Q7" s="684"/>
      <c r="R7" s="685">
        <v>805</v>
      </c>
      <c r="S7" s="686"/>
      <c r="T7" s="686"/>
      <c r="U7" s="686"/>
      <c r="V7" s="686"/>
      <c r="W7" s="686"/>
      <c r="X7" s="686"/>
      <c r="Y7" s="687"/>
      <c r="Z7" s="688">
        <v>0</v>
      </c>
      <c r="AA7" s="688"/>
      <c r="AB7" s="688"/>
      <c r="AC7" s="688"/>
      <c r="AD7" s="689">
        <v>805</v>
      </c>
      <c r="AE7" s="689"/>
      <c r="AF7" s="689"/>
      <c r="AG7" s="689"/>
      <c r="AH7" s="689"/>
      <c r="AI7" s="689"/>
      <c r="AJ7" s="689"/>
      <c r="AK7" s="689"/>
      <c r="AL7" s="690">
        <v>0</v>
      </c>
      <c r="AM7" s="691"/>
      <c r="AN7" s="691"/>
      <c r="AO7" s="692"/>
      <c r="AP7" s="682" t="s">
        <v>237</v>
      </c>
      <c r="AQ7" s="683"/>
      <c r="AR7" s="683"/>
      <c r="AS7" s="683"/>
      <c r="AT7" s="683"/>
      <c r="AU7" s="683"/>
      <c r="AV7" s="683"/>
      <c r="AW7" s="683"/>
      <c r="AX7" s="683"/>
      <c r="AY7" s="683"/>
      <c r="AZ7" s="683"/>
      <c r="BA7" s="683"/>
      <c r="BB7" s="683"/>
      <c r="BC7" s="683"/>
      <c r="BD7" s="683"/>
      <c r="BE7" s="683"/>
      <c r="BF7" s="684"/>
      <c r="BG7" s="685">
        <v>519432</v>
      </c>
      <c r="BH7" s="686"/>
      <c r="BI7" s="686"/>
      <c r="BJ7" s="686"/>
      <c r="BK7" s="686"/>
      <c r="BL7" s="686"/>
      <c r="BM7" s="686"/>
      <c r="BN7" s="687"/>
      <c r="BO7" s="688">
        <v>44.2</v>
      </c>
      <c r="BP7" s="688"/>
      <c r="BQ7" s="688"/>
      <c r="BR7" s="688"/>
      <c r="BS7" s="689" t="s">
        <v>229</v>
      </c>
      <c r="BT7" s="689"/>
      <c r="BU7" s="689"/>
      <c r="BV7" s="689"/>
      <c r="BW7" s="689"/>
      <c r="BX7" s="689"/>
      <c r="BY7" s="689"/>
      <c r="BZ7" s="689"/>
      <c r="CA7" s="689"/>
      <c r="CB7" s="693"/>
      <c r="CD7" s="700" t="s">
        <v>238</v>
      </c>
      <c r="CE7" s="701"/>
      <c r="CF7" s="701"/>
      <c r="CG7" s="701"/>
      <c r="CH7" s="701"/>
      <c r="CI7" s="701"/>
      <c r="CJ7" s="701"/>
      <c r="CK7" s="701"/>
      <c r="CL7" s="701"/>
      <c r="CM7" s="701"/>
      <c r="CN7" s="701"/>
      <c r="CO7" s="701"/>
      <c r="CP7" s="701"/>
      <c r="CQ7" s="702"/>
      <c r="CR7" s="685">
        <v>2111969</v>
      </c>
      <c r="CS7" s="686"/>
      <c r="CT7" s="686"/>
      <c r="CU7" s="686"/>
      <c r="CV7" s="686"/>
      <c r="CW7" s="686"/>
      <c r="CX7" s="686"/>
      <c r="CY7" s="687"/>
      <c r="CZ7" s="688">
        <v>26.4</v>
      </c>
      <c r="DA7" s="688"/>
      <c r="DB7" s="688"/>
      <c r="DC7" s="688"/>
      <c r="DD7" s="694">
        <v>20342</v>
      </c>
      <c r="DE7" s="686"/>
      <c r="DF7" s="686"/>
      <c r="DG7" s="686"/>
      <c r="DH7" s="686"/>
      <c r="DI7" s="686"/>
      <c r="DJ7" s="686"/>
      <c r="DK7" s="686"/>
      <c r="DL7" s="686"/>
      <c r="DM7" s="686"/>
      <c r="DN7" s="686"/>
      <c r="DO7" s="686"/>
      <c r="DP7" s="687"/>
      <c r="DQ7" s="694">
        <v>713688</v>
      </c>
      <c r="DR7" s="686"/>
      <c r="DS7" s="686"/>
      <c r="DT7" s="686"/>
      <c r="DU7" s="686"/>
      <c r="DV7" s="686"/>
      <c r="DW7" s="686"/>
      <c r="DX7" s="686"/>
      <c r="DY7" s="686"/>
      <c r="DZ7" s="686"/>
      <c r="EA7" s="686"/>
      <c r="EB7" s="686"/>
      <c r="EC7" s="695"/>
    </row>
    <row r="8" spans="2:143" ht="11.25" customHeight="1">
      <c r="B8" s="682" t="s">
        <v>239</v>
      </c>
      <c r="C8" s="683"/>
      <c r="D8" s="683"/>
      <c r="E8" s="683"/>
      <c r="F8" s="683"/>
      <c r="G8" s="683"/>
      <c r="H8" s="683"/>
      <c r="I8" s="683"/>
      <c r="J8" s="683"/>
      <c r="K8" s="683"/>
      <c r="L8" s="683"/>
      <c r="M8" s="683"/>
      <c r="N8" s="683"/>
      <c r="O8" s="683"/>
      <c r="P8" s="683"/>
      <c r="Q8" s="684"/>
      <c r="R8" s="685">
        <v>4046</v>
      </c>
      <c r="S8" s="686"/>
      <c r="T8" s="686"/>
      <c r="U8" s="686"/>
      <c r="V8" s="686"/>
      <c r="W8" s="686"/>
      <c r="X8" s="686"/>
      <c r="Y8" s="687"/>
      <c r="Z8" s="688">
        <v>0</v>
      </c>
      <c r="AA8" s="688"/>
      <c r="AB8" s="688"/>
      <c r="AC8" s="688"/>
      <c r="AD8" s="689">
        <v>4046</v>
      </c>
      <c r="AE8" s="689"/>
      <c r="AF8" s="689"/>
      <c r="AG8" s="689"/>
      <c r="AH8" s="689"/>
      <c r="AI8" s="689"/>
      <c r="AJ8" s="689"/>
      <c r="AK8" s="689"/>
      <c r="AL8" s="690">
        <v>0.1</v>
      </c>
      <c r="AM8" s="691"/>
      <c r="AN8" s="691"/>
      <c r="AO8" s="692"/>
      <c r="AP8" s="682" t="s">
        <v>240</v>
      </c>
      <c r="AQ8" s="683"/>
      <c r="AR8" s="683"/>
      <c r="AS8" s="683"/>
      <c r="AT8" s="683"/>
      <c r="AU8" s="683"/>
      <c r="AV8" s="683"/>
      <c r="AW8" s="683"/>
      <c r="AX8" s="683"/>
      <c r="AY8" s="683"/>
      <c r="AZ8" s="683"/>
      <c r="BA8" s="683"/>
      <c r="BB8" s="683"/>
      <c r="BC8" s="683"/>
      <c r="BD8" s="683"/>
      <c r="BE8" s="683"/>
      <c r="BF8" s="684"/>
      <c r="BG8" s="685">
        <v>21718</v>
      </c>
      <c r="BH8" s="686"/>
      <c r="BI8" s="686"/>
      <c r="BJ8" s="686"/>
      <c r="BK8" s="686"/>
      <c r="BL8" s="686"/>
      <c r="BM8" s="686"/>
      <c r="BN8" s="687"/>
      <c r="BO8" s="688">
        <v>1.8</v>
      </c>
      <c r="BP8" s="688"/>
      <c r="BQ8" s="688"/>
      <c r="BR8" s="688"/>
      <c r="BS8" s="694" t="s">
        <v>174</v>
      </c>
      <c r="BT8" s="686"/>
      <c r="BU8" s="686"/>
      <c r="BV8" s="686"/>
      <c r="BW8" s="686"/>
      <c r="BX8" s="686"/>
      <c r="BY8" s="686"/>
      <c r="BZ8" s="686"/>
      <c r="CA8" s="686"/>
      <c r="CB8" s="695"/>
      <c r="CD8" s="700" t="s">
        <v>241</v>
      </c>
      <c r="CE8" s="701"/>
      <c r="CF8" s="701"/>
      <c r="CG8" s="701"/>
      <c r="CH8" s="701"/>
      <c r="CI8" s="701"/>
      <c r="CJ8" s="701"/>
      <c r="CK8" s="701"/>
      <c r="CL8" s="701"/>
      <c r="CM8" s="701"/>
      <c r="CN8" s="701"/>
      <c r="CO8" s="701"/>
      <c r="CP8" s="701"/>
      <c r="CQ8" s="702"/>
      <c r="CR8" s="685">
        <v>2407931</v>
      </c>
      <c r="CS8" s="686"/>
      <c r="CT8" s="686"/>
      <c r="CU8" s="686"/>
      <c r="CV8" s="686"/>
      <c r="CW8" s="686"/>
      <c r="CX8" s="686"/>
      <c r="CY8" s="687"/>
      <c r="CZ8" s="688">
        <v>30.1</v>
      </c>
      <c r="DA8" s="688"/>
      <c r="DB8" s="688"/>
      <c r="DC8" s="688"/>
      <c r="DD8" s="694">
        <v>100432</v>
      </c>
      <c r="DE8" s="686"/>
      <c r="DF8" s="686"/>
      <c r="DG8" s="686"/>
      <c r="DH8" s="686"/>
      <c r="DI8" s="686"/>
      <c r="DJ8" s="686"/>
      <c r="DK8" s="686"/>
      <c r="DL8" s="686"/>
      <c r="DM8" s="686"/>
      <c r="DN8" s="686"/>
      <c r="DO8" s="686"/>
      <c r="DP8" s="687"/>
      <c r="DQ8" s="694">
        <v>1336805</v>
      </c>
      <c r="DR8" s="686"/>
      <c r="DS8" s="686"/>
      <c r="DT8" s="686"/>
      <c r="DU8" s="686"/>
      <c r="DV8" s="686"/>
      <c r="DW8" s="686"/>
      <c r="DX8" s="686"/>
      <c r="DY8" s="686"/>
      <c r="DZ8" s="686"/>
      <c r="EA8" s="686"/>
      <c r="EB8" s="686"/>
      <c r="EC8" s="695"/>
    </row>
    <row r="9" spans="2:143" ht="11.25" customHeight="1">
      <c r="B9" s="682" t="s">
        <v>242</v>
      </c>
      <c r="C9" s="683"/>
      <c r="D9" s="683"/>
      <c r="E9" s="683"/>
      <c r="F9" s="683"/>
      <c r="G9" s="683"/>
      <c r="H9" s="683"/>
      <c r="I9" s="683"/>
      <c r="J9" s="683"/>
      <c r="K9" s="683"/>
      <c r="L9" s="683"/>
      <c r="M9" s="683"/>
      <c r="N9" s="683"/>
      <c r="O9" s="683"/>
      <c r="P9" s="683"/>
      <c r="Q9" s="684"/>
      <c r="R9" s="685">
        <v>5277</v>
      </c>
      <c r="S9" s="686"/>
      <c r="T9" s="686"/>
      <c r="U9" s="686"/>
      <c r="V9" s="686"/>
      <c r="W9" s="686"/>
      <c r="X9" s="686"/>
      <c r="Y9" s="687"/>
      <c r="Z9" s="688">
        <v>0.1</v>
      </c>
      <c r="AA9" s="688"/>
      <c r="AB9" s="688"/>
      <c r="AC9" s="688"/>
      <c r="AD9" s="689">
        <v>5277</v>
      </c>
      <c r="AE9" s="689"/>
      <c r="AF9" s="689"/>
      <c r="AG9" s="689"/>
      <c r="AH9" s="689"/>
      <c r="AI9" s="689"/>
      <c r="AJ9" s="689"/>
      <c r="AK9" s="689"/>
      <c r="AL9" s="690">
        <v>0.2</v>
      </c>
      <c r="AM9" s="691"/>
      <c r="AN9" s="691"/>
      <c r="AO9" s="692"/>
      <c r="AP9" s="682" t="s">
        <v>243</v>
      </c>
      <c r="AQ9" s="683"/>
      <c r="AR9" s="683"/>
      <c r="AS9" s="683"/>
      <c r="AT9" s="683"/>
      <c r="AU9" s="683"/>
      <c r="AV9" s="683"/>
      <c r="AW9" s="683"/>
      <c r="AX9" s="683"/>
      <c r="AY9" s="683"/>
      <c r="AZ9" s="683"/>
      <c r="BA9" s="683"/>
      <c r="BB9" s="683"/>
      <c r="BC9" s="683"/>
      <c r="BD9" s="683"/>
      <c r="BE9" s="683"/>
      <c r="BF9" s="684"/>
      <c r="BG9" s="685">
        <v>444334</v>
      </c>
      <c r="BH9" s="686"/>
      <c r="BI9" s="686"/>
      <c r="BJ9" s="686"/>
      <c r="BK9" s="686"/>
      <c r="BL9" s="686"/>
      <c r="BM9" s="686"/>
      <c r="BN9" s="687"/>
      <c r="BO9" s="688">
        <v>37.799999999999997</v>
      </c>
      <c r="BP9" s="688"/>
      <c r="BQ9" s="688"/>
      <c r="BR9" s="688"/>
      <c r="BS9" s="694" t="s">
        <v>174</v>
      </c>
      <c r="BT9" s="686"/>
      <c r="BU9" s="686"/>
      <c r="BV9" s="686"/>
      <c r="BW9" s="686"/>
      <c r="BX9" s="686"/>
      <c r="BY9" s="686"/>
      <c r="BZ9" s="686"/>
      <c r="CA9" s="686"/>
      <c r="CB9" s="695"/>
      <c r="CD9" s="700" t="s">
        <v>244</v>
      </c>
      <c r="CE9" s="701"/>
      <c r="CF9" s="701"/>
      <c r="CG9" s="701"/>
      <c r="CH9" s="701"/>
      <c r="CI9" s="701"/>
      <c r="CJ9" s="701"/>
      <c r="CK9" s="701"/>
      <c r="CL9" s="701"/>
      <c r="CM9" s="701"/>
      <c r="CN9" s="701"/>
      <c r="CO9" s="701"/>
      <c r="CP9" s="701"/>
      <c r="CQ9" s="702"/>
      <c r="CR9" s="685">
        <v>496226</v>
      </c>
      <c r="CS9" s="686"/>
      <c r="CT9" s="686"/>
      <c r="CU9" s="686"/>
      <c r="CV9" s="686"/>
      <c r="CW9" s="686"/>
      <c r="CX9" s="686"/>
      <c r="CY9" s="687"/>
      <c r="CZ9" s="688">
        <v>6.2</v>
      </c>
      <c r="DA9" s="688"/>
      <c r="DB9" s="688"/>
      <c r="DC9" s="688"/>
      <c r="DD9" s="694">
        <v>18634</v>
      </c>
      <c r="DE9" s="686"/>
      <c r="DF9" s="686"/>
      <c r="DG9" s="686"/>
      <c r="DH9" s="686"/>
      <c r="DI9" s="686"/>
      <c r="DJ9" s="686"/>
      <c r="DK9" s="686"/>
      <c r="DL9" s="686"/>
      <c r="DM9" s="686"/>
      <c r="DN9" s="686"/>
      <c r="DO9" s="686"/>
      <c r="DP9" s="687"/>
      <c r="DQ9" s="694">
        <v>426373</v>
      </c>
      <c r="DR9" s="686"/>
      <c r="DS9" s="686"/>
      <c r="DT9" s="686"/>
      <c r="DU9" s="686"/>
      <c r="DV9" s="686"/>
      <c r="DW9" s="686"/>
      <c r="DX9" s="686"/>
      <c r="DY9" s="686"/>
      <c r="DZ9" s="686"/>
      <c r="EA9" s="686"/>
      <c r="EB9" s="686"/>
      <c r="EC9" s="695"/>
    </row>
    <row r="10" spans="2:143" ht="11.25" customHeight="1">
      <c r="B10" s="682" t="s">
        <v>245</v>
      </c>
      <c r="C10" s="683"/>
      <c r="D10" s="683"/>
      <c r="E10" s="683"/>
      <c r="F10" s="683"/>
      <c r="G10" s="683"/>
      <c r="H10" s="683"/>
      <c r="I10" s="683"/>
      <c r="J10" s="683"/>
      <c r="K10" s="683"/>
      <c r="L10" s="683"/>
      <c r="M10" s="683"/>
      <c r="N10" s="683"/>
      <c r="O10" s="683"/>
      <c r="P10" s="683"/>
      <c r="Q10" s="684"/>
      <c r="R10" s="685" t="s">
        <v>174</v>
      </c>
      <c r="S10" s="686"/>
      <c r="T10" s="686"/>
      <c r="U10" s="686"/>
      <c r="V10" s="686"/>
      <c r="W10" s="686"/>
      <c r="X10" s="686"/>
      <c r="Y10" s="687"/>
      <c r="Z10" s="688" t="s">
        <v>174</v>
      </c>
      <c r="AA10" s="688"/>
      <c r="AB10" s="688"/>
      <c r="AC10" s="688"/>
      <c r="AD10" s="689" t="s">
        <v>174</v>
      </c>
      <c r="AE10" s="689"/>
      <c r="AF10" s="689"/>
      <c r="AG10" s="689"/>
      <c r="AH10" s="689"/>
      <c r="AI10" s="689"/>
      <c r="AJ10" s="689"/>
      <c r="AK10" s="689"/>
      <c r="AL10" s="690" t="s">
        <v>174</v>
      </c>
      <c r="AM10" s="691"/>
      <c r="AN10" s="691"/>
      <c r="AO10" s="692"/>
      <c r="AP10" s="682" t="s">
        <v>246</v>
      </c>
      <c r="AQ10" s="683"/>
      <c r="AR10" s="683"/>
      <c r="AS10" s="683"/>
      <c r="AT10" s="683"/>
      <c r="AU10" s="683"/>
      <c r="AV10" s="683"/>
      <c r="AW10" s="683"/>
      <c r="AX10" s="683"/>
      <c r="AY10" s="683"/>
      <c r="AZ10" s="683"/>
      <c r="BA10" s="683"/>
      <c r="BB10" s="683"/>
      <c r="BC10" s="683"/>
      <c r="BD10" s="683"/>
      <c r="BE10" s="683"/>
      <c r="BF10" s="684"/>
      <c r="BG10" s="685">
        <v>18655</v>
      </c>
      <c r="BH10" s="686"/>
      <c r="BI10" s="686"/>
      <c r="BJ10" s="686"/>
      <c r="BK10" s="686"/>
      <c r="BL10" s="686"/>
      <c r="BM10" s="686"/>
      <c r="BN10" s="687"/>
      <c r="BO10" s="688">
        <v>1.6</v>
      </c>
      <c r="BP10" s="688"/>
      <c r="BQ10" s="688"/>
      <c r="BR10" s="688"/>
      <c r="BS10" s="694" t="s">
        <v>229</v>
      </c>
      <c r="BT10" s="686"/>
      <c r="BU10" s="686"/>
      <c r="BV10" s="686"/>
      <c r="BW10" s="686"/>
      <c r="BX10" s="686"/>
      <c r="BY10" s="686"/>
      <c r="BZ10" s="686"/>
      <c r="CA10" s="686"/>
      <c r="CB10" s="695"/>
      <c r="CD10" s="700" t="s">
        <v>247</v>
      </c>
      <c r="CE10" s="701"/>
      <c r="CF10" s="701"/>
      <c r="CG10" s="701"/>
      <c r="CH10" s="701"/>
      <c r="CI10" s="701"/>
      <c r="CJ10" s="701"/>
      <c r="CK10" s="701"/>
      <c r="CL10" s="701"/>
      <c r="CM10" s="701"/>
      <c r="CN10" s="701"/>
      <c r="CO10" s="701"/>
      <c r="CP10" s="701"/>
      <c r="CQ10" s="702"/>
      <c r="CR10" s="685">
        <v>30277</v>
      </c>
      <c r="CS10" s="686"/>
      <c r="CT10" s="686"/>
      <c r="CU10" s="686"/>
      <c r="CV10" s="686"/>
      <c r="CW10" s="686"/>
      <c r="CX10" s="686"/>
      <c r="CY10" s="687"/>
      <c r="CZ10" s="688">
        <v>0.4</v>
      </c>
      <c r="DA10" s="688"/>
      <c r="DB10" s="688"/>
      <c r="DC10" s="688"/>
      <c r="DD10" s="694" t="s">
        <v>174</v>
      </c>
      <c r="DE10" s="686"/>
      <c r="DF10" s="686"/>
      <c r="DG10" s="686"/>
      <c r="DH10" s="686"/>
      <c r="DI10" s="686"/>
      <c r="DJ10" s="686"/>
      <c r="DK10" s="686"/>
      <c r="DL10" s="686"/>
      <c r="DM10" s="686"/>
      <c r="DN10" s="686"/>
      <c r="DO10" s="686"/>
      <c r="DP10" s="687"/>
      <c r="DQ10" s="694">
        <v>30142</v>
      </c>
      <c r="DR10" s="686"/>
      <c r="DS10" s="686"/>
      <c r="DT10" s="686"/>
      <c r="DU10" s="686"/>
      <c r="DV10" s="686"/>
      <c r="DW10" s="686"/>
      <c r="DX10" s="686"/>
      <c r="DY10" s="686"/>
      <c r="DZ10" s="686"/>
      <c r="EA10" s="686"/>
      <c r="EB10" s="686"/>
      <c r="EC10" s="695"/>
    </row>
    <row r="11" spans="2:143" ht="11.25" customHeight="1">
      <c r="B11" s="682" t="s">
        <v>248</v>
      </c>
      <c r="C11" s="683"/>
      <c r="D11" s="683"/>
      <c r="E11" s="683"/>
      <c r="F11" s="683"/>
      <c r="G11" s="683"/>
      <c r="H11" s="683"/>
      <c r="I11" s="683"/>
      <c r="J11" s="683"/>
      <c r="K11" s="683"/>
      <c r="L11" s="683"/>
      <c r="M11" s="683"/>
      <c r="N11" s="683"/>
      <c r="O11" s="683"/>
      <c r="P11" s="683"/>
      <c r="Q11" s="684"/>
      <c r="R11" s="685">
        <v>261485</v>
      </c>
      <c r="S11" s="686"/>
      <c r="T11" s="686"/>
      <c r="U11" s="686"/>
      <c r="V11" s="686"/>
      <c r="W11" s="686"/>
      <c r="X11" s="686"/>
      <c r="Y11" s="687"/>
      <c r="Z11" s="690">
        <v>3.1</v>
      </c>
      <c r="AA11" s="691"/>
      <c r="AB11" s="691"/>
      <c r="AC11" s="703"/>
      <c r="AD11" s="694">
        <v>261485</v>
      </c>
      <c r="AE11" s="686"/>
      <c r="AF11" s="686"/>
      <c r="AG11" s="686"/>
      <c r="AH11" s="686"/>
      <c r="AI11" s="686"/>
      <c r="AJ11" s="686"/>
      <c r="AK11" s="687"/>
      <c r="AL11" s="690">
        <v>8</v>
      </c>
      <c r="AM11" s="691"/>
      <c r="AN11" s="691"/>
      <c r="AO11" s="692"/>
      <c r="AP11" s="682" t="s">
        <v>249</v>
      </c>
      <c r="AQ11" s="683"/>
      <c r="AR11" s="683"/>
      <c r="AS11" s="683"/>
      <c r="AT11" s="683"/>
      <c r="AU11" s="683"/>
      <c r="AV11" s="683"/>
      <c r="AW11" s="683"/>
      <c r="AX11" s="683"/>
      <c r="AY11" s="683"/>
      <c r="AZ11" s="683"/>
      <c r="BA11" s="683"/>
      <c r="BB11" s="683"/>
      <c r="BC11" s="683"/>
      <c r="BD11" s="683"/>
      <c r="BE11" s="683"/>
      <c r="BF11" s="684"/>
      <c r="BG11" s="685">
        <v>34725</v>
      </c>
      <c r="BH11" s="686"/>
      <c r="BI11" s="686"/>
      <c r="BJ11" s="686"/>
      <c r="BK11" s="686"/>
      <c r="BL11" s="686"/>
      <c r="BM11" s="686"/>
      <c r="BN11" s="687"/>
      <c r="BO11" s="688">
        <v>3</v>
      </c>
      <c r="BP11" s="688"/>
      <c r="BQ11" s="688"/>
      <c r="BR11" s="688"/>
      <c r="BS11" s="694" t="s">
        <v>174</v>
      </c>
      <c r="BT11" s="686"/>
      <c r="BU11" s="686"/>
      <c r="BV11" s="686"/>
      <c r="BW11" s="686"/>
      <c r="BX11" s="686"/>
      <c r="BY11" s="686"/>
      <c r="BZ11" s="686"/>
      <c r="CA11" s="686"/>
      <c r="CB11" s="695"/>
      <c r="CD11" s="700" t="s">
        <v>250</v>
      </c>
      <c r="CE11" s="701"/>
      <c r="CF11" s="701"/>
      <c r="CG11" s="701"/>
      <c r="CH11" s="701"/>
      <c r="CI11" s="701"/>
      <c r="CJ11" s="701"/>
      <c r="CK11" s="701"/>
      <c r="CL11" s="701"/>
      <c r="CM11" s="701"/>
      <c r="CN11" s="701"/>
      <c r="CO11" s="701"/>
      <c r="CP11" s="701"/>
      <c r="CQ11" s="702"/>
      <c r="CR11" s="685">
        <v>103367</v>
      </c>
      <c r="CS11" s="686"/>
      <c r="CT11" s="686"/>
      <c r="CU11" s="686"/>
      <c r="CV11" s="686"/>
      <c r="CW11" s="686"/>
      <c r="CX11" s="686"/>
      <c r="CY11" s="687"/>
      <c r="CZ11" s="688">
        <v>1.3</v>
      </c>
      <c r="DA11" s="688"/>
      <c r="DB11" s="688"/>
      <c r="DC11" s="688"/>
      <c r="DD11" s="694">
        <v>28219</v>
      </c>
      <c r="DE11" s="686"/>
      <c r="DF11" s="686"/>
      <c r="DG11" s="686"/>
      <c r="DH11" s="686"/>
      <c r="DI11" s="686"/>
      <c r="DJ11" s="686"/>
      <c r="DK11" s="686"/>
      <c r="DL11" s="686"/>
      <c r="DM11" s="686"/>
      <c r="DN11" s="686"/>
      <c r="DO11" s="686"/>
      <c r="DP11" s="687"/>
      <c r="DQ11" s="694">
        <v>54368</v>
      </c>
      <c r="DR11" s="686"/>
      <c r="DS11" s="686"/>
      <c r="DT11" s="686"/>
      <c r="DU11" s="686"/>
      <c r="DV11" s="686"/>
      <c r="DW11" s="686"/>
      <c r="DX11" s="686"/>
      <c r="DY11" s="686"/>
      <c r="DZ11" s="686"/>
      <c r="EA11" s="686"/>
      <c r="EB11" s="686"/>
      <c r="EC11" s="695"/>
    </row>
    <row r="12" spans="2:143" ht="11.25" customHeight="1">
      <c r="B12" s="682" t="s">
        <v>251</v>
      </c>
      <c r="C12" s="683"/>
      <c r="D12" s="683"/>
      <c r="E12" s="683"/>
      <c r="F12" s="683"/>
      <c r="G12" s="683"/>
      <c r="H12" s="683"/>
      <c r="I12" s="683"/>
      <c r="J12" s="683"/>
      <c r="K12" s="683"/>
      <c r="L12" s="683"/>
      <c r="M12" s="683"/>
      <c r="N12" s="683"/>
      <c r="O12" s="683"/>
      <c r="P12" s="683"/>
      <c r="Q12" s="684"/>
      <c r="R12" s="685">
        <v>17593</v>
      </c>
      <c r="S12" s="686"/>
      <c r="T12" s="686"/>
      <c r="U12" s="686"/>
      <c r="V12" s="686"/>
      <c r="W12" s="686"/>
      <c r="X12" s="686"/>
      <c r="Y12" s="687"/>
      <c r="Z12" s="688">
        <v>0.2</v>
      </c>
      <c r="AA12" s="688"/>
      <c r="AB12" s="688"/>
      <c r="AC12" s="688"/>
      <c r="AD12" s="689">
        <v>17593</v>
      </c>
      <c r="AE12" s="689"/>
      <c r="AF12" s="689"/>
      <c r="AG12" s="689"/>
      <c r="AH12" s="689"/>
      <c r="AI12" s="689"/>
      <c r="AJ12" s="689"/>
      <c r="AK12" s="689"/>
      <c r="AL12" s="690">
        <v>0.5</v>
      </c>
      <c r="AM12" s="691"/>
      <c r="AN12" s="691"/>
      <c r="AO12" s="692"/>
      <c r="AP12" s="682" t="s">
        <v>252</v>
      </c>
      <c r="AQ12" s="683"/>
      <c r="AR12" s="683"/>
      <c r="AS12" s="683"/>
      <c r="AT12" s="683"/>
      <c r="AU12" s="683"/>
      <c r="AV12" s="683"/>
      <c r="AW12" s="683"/>
      <c r="AX12" s="683"/>
      <c r="AY12" s="683"/>
      <c r="AZ12" s="683"/>
      <c r="BA12" s="683"/>
      <c r="BB12" s="683"/>
      <c r="BC12" s="683"/>
      <c r="BD12" s="683"/>
      <c r="BE12" s="683"/>
      <c r="BF12" s="684"/>
      <c r="BG12" s="685">
        <v>494813</v>
      </c>
      <c r="BH12" s="686"/>
      <c r="BI12" s="686"/>
      <c r="BJ12" s="686"/>
      <c r="BK12" s="686"/>
      <c r="BL12" s="686"/>
      <c r="BM12" s="686"/>
      <c r="BN12" s="687"/>
      <c r="BO12" s="688">
        <v>42.1</v>
      </c>
      <c r="BP12" s="688"/>
      <c r="BQ12" s="688"/>
      <c r="BR12" s="688"/>
      <c r="BS12" s="694" t="s">
        <v>174</v>
      </c>
      <c r="BT12" s="686"/>
      <c r="BU12" s="686"/>
      <c r="BV12" s="686"/>
      <c r="BW12" s="686"/>
      <c r="BX12" s="686"/>
      <c r="BY12" s="686"/>
      <c r="BZ12" s="686"/>
      <c r="CA12" s="686"/>
      <c r="CB12" s="695"/>
      <c r="CD12" s="700" t="s">
        <v>253</v>
      </c>
      <c r="CE12" s="701"/>
      <c r="CF12" s="701"/>
      <c r="CG12" s="701"/>
      <c r="CH12" s="701"/>
      <c r="CI12" s="701"/>
      <c r="CJ12" s="701"/>
      <c r="CK12" s="701"/>
      <c r="CL12" s="701"/>
      <c r="CM12" s="701"/>
      <c r="CN12" s="701"/>
      <c r="CO12" s="701"/>
      <c r="CP12" s="701"/>
      <c r="CQ12" s="702"/>
      <c r="CR12" s="685">
        <v>101720</v>
      </c>
      <c r="CS12" s="686"/>
      <c r="CT12" s="686"/>
      <c r="CU12" s="686"/>
      <c r="CV12" s="686"/>
      <c r="CW12" s="686"/>
      <c r="CX12" s="686"/>
      <c r="CY12" s="687"/>
      <c r="CZ12" s="688">
        <v>1.3</v>
      </c>
      <c r="DA12" s="688"/>
      <c r="DB12" s="688"/>
      <c r="DC12" s="688"/>
      <c r="DD12" s="694" t="s">
        <v>174</v>
      </c>
      <c r="DE12" s="686"/>
      <c r="DF12" s="686"/>
      <c r="DG12" s="686"/>
      <c r="DH12" s="686"/>
      <c r="DI12" s="686"/>
      <c r="DJ12" s="686"/>
      <c r="DK12" s="686"/>
      <c r="DL12" s="686"/>
      <c r="DM12" s="686"/>
      <c r="DN12" s="686"/>
      <c r="DO12" s="686"/>
      <c r="DP12" s="687"/>
      <c r="DQ12" s="694">
        <v>101716</v>
      </c>
      <c r="DR12" s="686"/>
      <c r="DS12" s="686"/>
      <c r="DT12" s="686"/>
      <c r="DU12" s="686"/>
      <c r="DV12" s="686"/>
      <c r="DW12" s="686"/>
      <c r="DX12" s="686"/>
      <c r="DY12" s="686"/>
      <c r="DZ12" s="686"/>
      <c r="EA12" s="686"/>
      <c r="EB12" s="686"/>
      <c r="EC12" s="695"/>
    </row>
    <row r="13" spans="2:143" ht="11.25" customHeight="1">
      <c r="B13" s="682" t="s">
        <v>254</v>
      </c>
      <c r="C13" s="683"/>
      <c r="D13" s="683"/>
      <c r="E13" s="683"/>
      <c r="F13" s="683"/>
      <c r="G13" s="683"/>
      <c r="H13" s="683"/>
      <c r="I13" s="683"/>
      <c r="J13" s="683"/>
      <c r="K13" s="683"/>
      <c r="L13" s="683"/>
      <c r="M13" s="683"/>
      <c r="N13" s="683"/>
      <c r="O13" s="683"/>
      <c r="P13" s="683"/>
      <c r="Q13" s="684"/>
      <c r="R13" s="685" t="s">
        <v>174</v>
      </c>
      <c r="S13" s="686"/>
      <c r="T13" s="686"/>
      <c r="U13" s="686"/>
      <c r="V13" s="686"/>
      <c r="W13" s="686"/>
      <c r="X13" s="686"/>
      <c r="Y13" s="687"/>
      <c r="Z13" s="688" t="s">
        <v>174</v>
      </c>
      <c r="AA13" s="688"/>
      <c r="AB13" s="688"/>
      <c r="AC13" s="688"/>
      <c r="AD13" s="689" t="s">
        <v>174</v>
      </c>
      <c r="AE13" s="689"/>
      <c r="AF13" s="689"/>
      <c r="AG13" s="689"/>
      <c r="AH13" s="689"/>
      <c r="AI13" s="689"/>
      <c r="AJ13" s="689"/>
      <c r="AK13" s="689"/>
      <c r="AL13" s="690" t="s">
        <v>229</v>
      </c>
      <c r="AM13" s="691"/>
      <c r="AN13" s="691"/>
      <c r="AO13" s="692"/>
      <c r="AP13" s="682" t="s">
        <v>255</v>
      </c>
      <c r="AQ13" s="683"/>
      <c r="AR13" s="683"/>
      <c r="AS13" s="683"/>
      <c r="AT13" s="683"/>
      <c r="AU13" s="683"/>
      <c r="AV13" s="683"/>
      <c r="AW13" s="683"/>
      <c r="AX13" s="683"/>
      <c r="AY13" s="683"/>
      <c r="AZ13" s="683"/>
      <c r="BA13" s="683"/>
      <c r="BB13" s="683"/>
      <c r="BC13" s="683"/>
      <c r="BD13" s="683"/>
      <c r="BE13" s="683"/>
      <c r="BF13" s="684"/>
      <c r="BG13" s="685">
        <v>486561</v>
      </c>
      <c r="BH13" s="686"/>
      <c r="BI13" s="686"/>
      <c r="BJ13" s="686"/>
      <c r="BK13" s="686"/>
      <c r="BL13" s="686"/>
      <c r="BM13" s="686"/>
      <c r="BN13" s="687"/>
      <c r="BO13" s="688">
        <v>41.4</v>
      </c>
      <c r="BP13" s="688"/>
      <c r="BQ13" s="688"/>
      <c r="BR13" s="688"/>
      <c r="BS13" s="694" t="s">
        <v>174</v>
      </c>
      <c r="BT13" s="686"/>
      <c r="BU13" s="686"/>
      <c r="BV13" s="686"/>
      <c r="BW13" s="686"/>
      <c r="BX13" s="686"/>
      <c r="BY13" s="686"/>
      <c r="BZ13" s="686"/>
      <c r="CA13" s="686"/>
      <c r="CB13" s="695"/>
      <c r="CD13" s="700" t="s">
        <v>256</v>
      </c>
      <c r="CE13" s="701"/>
      <c r="CF13" s="701"/>
      <c r="CG13" s="701"/>
      <c r="CH13" s="701"/>
      <c r="CI13" s="701"/>
      <c r="CJ13" s="701"/>
      <c r="CK13" s="701"/>
      <c r="CL13" s="701"/>
      <c r="CM13" s="701"/>
      <c r="CN13" s="701"/>
      <c r="CO13" s="701"/>
      <c r="CP13" s="701"/>
      <c r="CQ13" s="702"/>
      <c r="CR13" s="685">
        <v>1260375</v>
      </c>
      <c r="CS13" s="686"/>
      <c r="CT13" s="686"/>
      <c r="CU13" s="686"/>
      <c r="CV13" s="686"/>
      <c r="CW13" s="686"/>
      <c r="CX13" s="686"/>
      <c r="CY13" s="687"/>
      <c r="CZ13" s="688">
        <v>15.8</v>
      </c>
      <c r="DA13" s="688"/>
      <c r="DB13" s="688"/>
      <c r="DC13" s="688"/>
      <c r="DD13" s="694">
        <v>1198352</v>
      </c>
      <c r="DE13" s="686"/>
      <c r="DF13" s="686"/>
      <c r="DG13" s="686"/>
      <c r="DH13" s="686"/>
      <c r="DI13" s="686"/>
      <c r="DJ13" s="686"/>
      <c r="DK13" s="686"/>
      <c r="DL13" s="686"/>
      <c r="DM13" s="686"/>
      <c r="DN13" s="686"/>
      <c r="DO13" s="686"/>
      <c r="DP13" s="687"/>
      <c r="DQ13" s="694">
        <v>113584</v>
      </c>
      <c r="DR13" s="686"/>
      <c r="DS13" s="686"/>
      <c r="DT13" s="686"/>
      <c r="DU13" s="686"/>
      <c r="DV13" s="686"/>
      <c r="DW13" s="686"/>
      <c r="DX13" s="686"/>
      <c r="DY13" s="686"/>
      <c r="DZ13" s="686"/>
      <c r="EA13" s="686"/>
      <c r="EB13" s="686"/>
      <c r="EC13" s="695"/>
    </row>
    <row r="14" spans="2:143" ht="11.25" customHeight="1">
      <c r="B14" s="682" t="s">
        <v>257</v>
      </c>
      <c r="C14" s="683"/>
      <c r="D14" s="683"/>
      <c r="E14" s="683"/>
      <c r="F14" s="683"/>
      <c r="G14" s="683"/>
      <c r="H14" s="683"/>
      <c r="I14" s="683"/>
      <c r="J14" s="683"/>
      <c r="K14" s="683"/>
      <c r="L14" s="683"/>
      <c r="M14" s="683"/>
      <c r="N14" s="683"/>
      <c r="O14" s="683"/>
      <c r="P14" s="683"/>
      <c r="Q14" s="684"/>
      <c r="R14" s="685" t="s">
        <v>174</v>
      </c>
      <c r="S14" s="686"/>
      <c r="T14" s="686"/>
      <c r="U14" s="686"/>
      <c r="V14" s="686"/>
      <c r="W14" s="686"/>
      <c r="X14" s="686"/>
      <c r="Y14" s="687"/>
      <c r="Z14" s="688" t="s">
        <v>174</v>
      </c>
      <c r="AA14" s="688"/>
      <c r="AB14" s="688"/>
      <c r="AC14" s="688"/>
      <c r="AD14" s="689" t="s">
        <v>174</v>
      </c>
      <c r="AE14" s="689"/>
      <c r="AF14" s="689"/>
      <c r="AG14" s="689"/>
      <c r="AH14" s="689"/>
      <c r="AI14" s="689"/>
      <c r="AJ14" s="689"/>
      <c r="AK14" s="689"/>
      <c r="AL14" s="690" t="s">
        <v>174</v>
      </c>
      <c r="AM14" s="691"/>
      <c r="AN14" s="691"/>
      <c r="AO14" s="692"/>
      <c r="AP14" s="682" t="s">
        <v>258</v>
      </c>
      <c r="AQ14" s="683"/>
      <c r="AR14" s="683"/>
      <c r="AS14" s="683"/>
      <c r="AT14" s="683"/>
      <c r="AU14" s="683"/>
      <c r="AV14" s="683"/>
      <c r="AW14" s="683"/>
      <c r="AX14" s="683"/>
      <c r="AY14" s="683"/>
      <c r="AZ14" s="683"/>
      <c r="BA14" s="683"/>
      <c r="BB14" s="683"/>
      <c r="BC14" s="683"/>
      <c r="BD14" s="683"/>
      <c r="BE14" s="683"/>
      <c r="BF14" s="684"/>
      <c r="BG14" s="685">
        <v>43816</v>
      </c>
      <c r="BH14" s="686"/>
      <c r="BI14" s="686"/>
      <c r="BJ14" s="686"/>
      <c r="BK14" s="686"/>
      <c r="BL14" s="686"/>
      <c r="BM14" s="686"/>
      <c r="BN14" s="687"/>
      <c r="BO14" s="688">
        <v>3.7</v>
      </c>
      <c r="BP14" s="688"/>
      <c r="BQ14" s="688"/>
      <c r="BR14" s="688"/>
      <c r="BS14" s="694" t="s">
        <v>174</v>
      </c>
      <c r="BT14" s="686"/>
      <c r="BU14" s="686"/>
      <c r="BV14" s="686"/>
      <c r="BW14" s="686"/>
      <c r="BX14" s="686"/>
      <c r="BY14" s="686"/>
      <c r="BZ14" s="686"/>
      <c r="CA14" s="686"/>
      <c r="CB14" s="695"/>
      <c r="CD14" s="700" t="s">
        <v>259</v>
      </c>
      <c r="CE14" s="701"/>
      <c r="CF14" s="701"/>
      <c r="CG14" s="701"/>
      <c r="CH14" s="701"/>
      <c r="CI14" s="701"/>
      <c r="CJ14" s="701"/>
      <c r="CK14" s="701"/>
      <c r="CL14" s="701"/>
      <c r="CM14" s="701"/>
      <c r="CN14" s="701"/>
      <c r="CO14" s="701"/>
      <c r="CP14" s="701"/>
      <c r="CQ14" s="702"/>
      <c r="CR14" s="685">
        <v>251619</v>
      </c>
      <c r="CS14" s="686"/>
      <c r="CT14" s="686"/>
      <c r="CU14" s="686"/>
      <c r="CV14" s="686"/>
      <c r="CW14" s="686"/>
      <c r="CX14" s="686"/>
      <c r="CY14" s="687"/>
      <c r="CZ14" s="688">
        <v>3.1</v>
      </c>
      <c r="DA14" s="688"/>
      <c r="DB14" s="688"/>
      <c r="DC14" s="688"/>
      <c r="DD14" s="694">
        <v>5603</v>
      </c>
      <c r="DE14" s="686"/>
      <c r="DF14" s="686"/>
      <c r="DG14" s="686"/>
      <c r="DH14" s="686"/>
      <c r="DI14" s="686"/>
      <c r="DJ14" s="686"/>
      <c r="DK14" s="686"/>
      <c r="DL14" s="686"/>
      <c r="DM14" s="686"/>
      <c r="DN14" s="686"/>
      <c r="DO14" s="686"/>
      <c r="DP14" s="687"/>
      <c r="DQ14" s="694">
        <v>250180</v>
      </c>
      <c r="DR14" s="686"/>
      <c r="DS14" s="686"/>
      <c r="DT14" s="686"/>
      <c r="DU14" s="686"/>
      <c r="DV14" s="686"/>
      <c r="DW14" s="686"/>
      <c r="DX14" s="686"/>
      <c r="DY14" s="686"/>
      <c r="DZ14" s="686"/>
      <c r="EA14" s="686"/>
      <c r="EB14" s="686"/>
      <c r="EC14" s="695"/>
    </row>
    <row r="15" spans="2:143" ht="11.25" customHeight="1">
      <c r="B15" s="682" t="s">
        <v>260</v>
      </c>
      <c r="C15" s="683"/>
      <c r="D15" s="683"/>
      <c r="E15" s="683"/>
      <c r="F15" s="683"/>
      <c r="G15" s="683"/>
      <c r="H15" s="683"/>
      <c r="I15" s="683"/>
      <c r="J15" s="683"/>
      <c r="K15" s="683"/>
      <c r="L15" s="683"/>
      <c r="M15" s="683"/>
      <c r="N15" s="683"/>
      <c r="O15" s="683"/>
      <c r="P15" s="683"/>
      <c r="Q15" s="684"/>
      <c r="R15" s="685" t="s">
        <v>174</v>
      </c>
      <c r="S15" s="686"/>
      <c r="T15" s="686"/>
      <c r="U15" s="686"/>
      <c r="V15" s="686"/>
      <c r="W15" s="686"/>
      <c r="X15" s="686"/>
      <c r="Y15" s="687"/>
      <c r="Z15" s="688" t="s">
        <v>174</v>
      </c>
      <c r="AA15" s="688"/>
      <c r="AB15" s="688"/>
      <c r="AC15" s="688"/>
      <c r="AD15" s="689" t="s">
        <v>174</v>
      </c>
      <c r="AE15" s="689"/>
      <c r="AF15" s="689"/>
      <c r="AG15" s="689"/>
      <c r="AH15" s="689"/>
      <c r="AI15" s="689"/>
      <c r="AJ15" s="689"/>
      <c r="AK15" s="689"/>
      <c r="AL15" s="690" t="s">
        <v>229</v>
      </c>
      <c r="AM15" s="691"/>
      <c r="AN15" s="691"/>
      <c r="AO15" s="692"/>
      <c r="AP15" s="682" t="s">
        <v>261</v>
      </c>
      <c r="AQ15" s="683"/>
      <c r="AR15" s="683"/>
      <c r="AS15" s="683"/>
      <c r="AT15" s="683"/>
      <c r="AU15" s="683"/>
      <c r="AV15" s="683"/>
      <c r="AW15" s="683"/>
      <c r="AX15" s="683"/>
      <c r="AY15" s="683"/>
      <c r="AZ15" s="683"/>
      <c r="BA15" s="683"/>
      <c r="BB15" s="683"/>
      <c r="BC15" s="683"/>
      <c r="BD15" s="683"/>
      <c r="BE15" s="683"/>
      <c r="BF15" s="684"/>
      <c r="BG15" s="685">
        <v>117612</v>
      </c>
      <c r="BH15" s="686"/>
      <c r="BI15" s="686"/>
      <c r="BJ15" s="686"/>
      <c r="BK15" s="686"/>
      <c r="BL15" s="686"/>
      <c r="BM15" s="686"/>
      <c r="BN15" s="687"/>
      <c r="BO15" s="688">
        <v>10</v>
      </c>
      <c r="BP15" s="688"/>
      <c r="BQ15" s="688"/>
      <c r="BR15" s="688"/>
      <c r="BS15" s="694" t="s">
        <v>174</v>
      </c>
      <c r="BT15" s="686"/>
      <c r="BU15" s="686"/>
      <c r="BV15" s="686"/>
      <c r="BW15" s="686"/>
      <c r="BX15" s="686"/>
      <c r="BY15" s="686"/>
      <c r="BZ15" s="686"/>
      <c r="CA15" s="686"/>
      <c r="CB15" s="695"/>
      <c r="CD15" s="700" t="s">
        <v>262</v>
      </c>
      <c r="CE15" s="701"/>
      <c r="CF15" s="701"/>
      <c r="CG15" s="701"/>
      <c r="CH15" s="701"/>
      <c r="CI15" s="701"/>
      <c r="CJ15" s="701"/>
      <c r="CK15" s="701"/>
      <c r="CL15" s="701"/>
      <c r="CM15" s="701"/>
      <c r="CN15" s="701"/>
      <c r="CO15" s="701"/>
      <c r="CP15" s="701"/>
      <c r="CQ15" s="702"/>
      <c r="CR15" s="685">
        <v>685167</v>
      </c>
      <c r="CS15" s="686"/>
      <c r="CT15" s="686"/>
      <c r="CU15" s="686"/>
      <c r="CV15" s="686"/>
      <c r="CW15" s="686"/>
      <c r="CX15" s="686"/>
      <c r="CY15" s="687"/>
      <c r="CZ15" s="688">
        <v>8.6</v>
      </c>
      <c r="DA15" s="688"/>
      <c r="DB15" s="688"/>
      <c r="DC15" s="688"/>
      <c r="DD15" s="694">
        <v>87759</v>
      </c>
      <c r="DE15" s="686"/>
      <c r="DF15" s="686"/>
      <c r="DG15" s="686"/>
      <c r="DH15" s="686"/>
      <c r="DI15" s="686"/>
      <c r="DJ15" s="686"/>
      <c r="DK15" s="686"/>
      <c r="DL15" s="686"/>
      <c r="DM15" s="686"/>
      <c r="DN15" s="686"/>
      <c r="DO15" s="686"/>
      <c r="DP15" s="687"/>
      <c r="DQ15" s="694">
        <v>584355</v>
      </c>
      <c r="DR15" s="686"/>
      <c r="DS15" s="686"/>
      <c r="DT15" s="686"/>
      <c r="DU15" s="686"/>
      <c r="DV15" s="686"/>
      <c r="DW15" s="686"/>
      <c r="DX15" s="686"/>
      <c r="DY15" s="686"/>
      <c r="DZ15" s="686"/>
      <c r="EA15" s="686"/>
      <c r="EB15" s="686"/>
      <c r="EC15" s="695"/>
    </row>
    <row r="16" spans="2:143" ht="11.25" customHeight="1">
      <c r="B16" s="682" t="s">
        <v>263</v>
      </c>
      <c r="C16" s="683"/>
      <c r="D16" s="683"/>
      <c r="E16" s="683"/>
      <c r="F16" s="683"/>
      <c r="G16" s="683"/>
      <c r="H16" s="683"/>
      <c r="I16" s="683"/>
      <c r="J16" s="683"/>
      <c r="K16" s="683"/>
      <c r="L16" s="683"/>
      <c r="M16" s="683"/>
      <c r="N16" s="683"/>
      <c r="O16" s="683"/>
      <c r="P16" s="683"/>
      <c r="Q16" s="684"/>
      <c r="R16" s="685">
        <v>6992</v>
      </c>
      <c r="S16" s="686"/>
      <c r="T16" s="686"/>
      <c r="U16" s="686"/>
      <c r="V16" s="686"/>
      <c r="W16" s="686"/>
      <c r="X16" s="686"/>
      <c r="Y16" s="687"/>
      <c r="Z16" s="688">
        <v>0.1</v>
      </c>
      <c r="AA16" s="688"/>
      <c r="AB16" s="688"/>
      <c r="AC16" s="688"/>
      <c r="AD16" s="689">
        <v>6992</v>
      </c>
      <c r="AE16" s="689"/>
      <c r="AF16" s="689"/>
      <c r="AG16" s="689"/>
      <c r="AH16" s="689"/>
      <c r="AI16" s="689"/>
      <c r="AJ16" s="689"/>
      <c r="AK16" s="689"/>
      <c r="AL16" s="690">
        <v>0.2</v>
      </c>
      <c r="AM16" s="691"/>
      <c r="AN16" s="691"/>
      <c r="AO16" s="692"/>
      <c r="AP16" s="682" t="s">
        <v>264</v>
      </c>
      <c r="AQ16" s="683"/>
      <c r="AR16" s="683"/>
      <c r="AS16" s="683"/>
      <c r="AT16" s="683"/>
      <c r="AU16" s="683"/>
      <c r="AV16" s="683"/>
      <c r="AW16" s="683"/>
      <c r="AX16" s="683"/>
      <c r="AY16" s="683"/>
      <c r="AZ16" s="683"/>
      <c r="BA16" s="683"/>
      <c r="BB16" s="683"/>
      <c r="BC16" s="683"/>
      <c r="BD16" s="683"/>
      <c r="BE16" s="683"/>
      <c r="BF16" s="684"/>
      <c r="BG16" s="685" t="s">
        <v>174</v>
      </c>
      <c r="BH16" s="686"/>
      <c r="BI16" s="686"/>
      <c r="BJ16" s="686"/>
      <c r="BK16" s="686"/>
      <c r="BL16" s="686"/>
      <c r="BM16" s="686"/>
      <c r="BN16" s="687"/>
      <c r="BO16" s="688" t="s">
        <v>174</v>
      </c>
      <c r="BP16" s="688"/>
      <c r="BQ16" s="688"/>
      <c r="BR16" s="688"/>
      <c r="BS16" s="694" t="s">
        <v>174</v>
      </c>
      <c r="BT16" s="686"/>
      <c r="BU16" s="686"/>
      <c r="BV16" s="686"/>
      <c r="BW16" s="686"/>
      <c r="BX16" s="686"/>
      <c r="BY16" s="686"/>
      <c r="BZ16" s="686"/>
      <c r="CA16" s="686"/>
      <c r="CB16" s="695"/>
      <c r="CD16" s="700" t="s">
        <v>265</v>
      </c>
      <c r="CE16" s="701"/>
      <c r="CF16" s="701"/>
      <c r="CG16" s="701"/>
      <c r="CH16" s="701"/>
      <c r="CI16" s="701"/>
      <c r="CJ16" s="701"/>
      <c r="CK16" s="701"/>
      <c r="CL16" s="701"/>
      <c r="CM16" s="701"/>
      <c r="CN16" s="701"/>
      <c r="CO16" s="701"/>
      <c r="CP16" s="701"/>
      <c r="CQ16" s="702"/>
      <c r="CR16" s="685">
        <v>63401</v>
      </c>
      <c r="CS16" s="686"/>
      <c r="CT16" s="686"/>
      <c r="CU16" s="686"/>
      <c r="CV16" s="686"/>
      <c r="CW16" s="686"/>
      <c r="CX16" s="686"/>
      <c r="CY16" s="687"/>
      <c r="CZ16" s="688">
        <v>0.8</v>
      </c>
      <c r="DA16" s="688"/>
      <c r="DB16" s="688"/>
      <c r="DC16" s="688"/>
      <c r="DD16" s="694" t="s">
        <v>174</v>
      </c>
      <c r="DE16" s="686"/>
      <c r="DF16" s="686"/>
      <c r="DG16" s="686"/>
      <c r="DH16" s="686"/>
      <c r="DI16" s="686"/>
      <c r="DJ16" s="686"/>
      <c r="DK16" s="686"/>
      <c r="DL16" s="686"/>
      <c r="DM16" s="686"/>
      <c r="DN16" s="686"/>
      <c r="DO16" s="686"/>
      <c r="DP16" s="687"/>
      <c r="DQ16" s="694">
        <v>8445</v>
      </c>
      <c r="DR16" s="686"/>
      <c r="DS16" s="686"/>
      <c r="DT16" s="686"/>
      <c r="DU16" s="686"/>
      <c r="DV16" s="686"/>
      <c r="DW16" s="686"/>
      <c r="DX16" s="686"/>
      <c r="DY16" s="686"/>
      <c r="DZ16" s="686"/>
      <c r="EA16" s="686"/>
      <c r="EB16" s="686"/>
      <c r="EC16" s="695"/>
    </row>
    <row r="17" spans="2:133" ht="11.25" customHeight="1">
      <c r="B17" s="682" t="s">
        <v>266</v>
      </c>
      <c r="C17" s="683"/>
      <c r="D17" s="683"/>
      <c r="E17" s="683"/>
      <c r="F17" s="683"/>
      <c r="G17" s="683"/>
      <c r="H17" s="683"/>
      <c r="I17" s="683"/>
      <c r="J17" s="683"/>
      <c r="K17" s="683"/>
      <c r="L17" s="683"/>
      <c r="M17" s="683"/>
      <c r="N17" s="683"/>
      <c r="O17" s="683"/>
      <c r="P17" s="683"/>
      <c r="Q17" s="684"/>
      <c r="R17" s="685">
        <v>6157</v>
      </c>
      <c r="S17" s="686"/>
      <c r="T17" s="686"/>
      <c r="U17" s="686"/>
      <c r="V17" s="686"/>
      <c r="W17" s="686"/>
      <c r="X17" s="686"/>
      <c r="Y17" s="687"/>
      <c r="Z17" s="688">
        <v>0.1</v>
      </c>
      <c r="AA17" s="688"/>
      <c r="AB17" s="688"/>
      <c r="AC17" s="688"/>
      <c r="AD17" s="689">
        <v>6157</v>
      </c>
      <c r="AE17" s="689"/>
      <c r="AF17" s="689"/>
      <c r="AG17" s="689"/>
      <c r="AH17" s="689"/>
      <c r="AI17" s="689"/>
      <c r="AJ17" s="689"/>
      <c r="AK17" s="689"/>
      <c r="AL17" s="690">
        <v>0.2</v>
      </c>
      <c r="AM17" s="691"/>
      <c r="AN17" s="691"/>
      <c r="AO17" s="692"/>
      <c r="AP17" s="682" t="s">
        <v>267</v>
      </c>
      <c r="AQ17" s="683"/>
      <c r="AR17" s="683"/>
      <c r="AS17" s="683"/>
      <c r="AT17" s="683"/>
      <c r="AU17" s="683"/>
      <c r="AV17" s="683"/>
      <c r="AW17" s="683"/>
      <c r="AX17" s="683"/>
      <c r="AY17" s="683"/>
      <c r="AZ17" s="683"/>
      <c r="BA17" s="683"/>
      <c r="BB17" s="683"/>
      <c r="BC17" s="683"/>
      <c r="BD17" s="683"/>
      <c r="BE17" s="683"/>
      <c r="BF17" s="684"/>
      <c r="BG17" s="685" t="s">
        <v>229</v>
      </c>
      <c r="BH17" s="686"/>
      <c r="BI17" s="686"/>
      <c r="BJ17" s="686"/>
      <c r="BK17" s="686"/>
      <c r="BL17" s="686"/>
      <c r="BM17" s="686"/>
      <c r="BN17" s="687"/>
      <c r="BO17" s="688" t="s">
        <v>174</v>
      </c>
      <c r="BP17" s="688"/>
      <c r="BQ17" s="688"/>
      <c r="BR17" s="688"/>
      <c r="BS17" s="694" t="s">
        <v>174</v>
      </c>
      <c r="BT17" s="686"/>
      <c r="BU17" s="686"/>
      <c r="BV17" s="686"/>
      <c r="BW17" s="686"/>
      <c r="BX17" s="686"/>
      <c r="BY17" s="686"/>
      <c r="BZ17" s="686"/>
      <c r="CA17" s="686"/>
      <c r="CB17" s="695"/>
      <c r="CD17" s="700" t="s">
        <v>268</v>
      </c>
      <c r="CE17" s="701"/>
      <c r="CF17" s="701"/>
      <c r="CG17" s="701"/>
      <c r="CH17" s="701"/>
      <c r="CI17" s="701"/>
      <c r="CJ17" s="701"/>
      <c r="CK17" s="701"/>
      <c r="CL17" s="701"/>
      <c r="CM17" s="701"/>
      <c r="CN17" s="701"/>
      <c r="CO17" s="701"/>
      <c r="CP17" s="701"/>
      <c r="CQ17" s="702"/>
      <c r="CR17" s="685">
        <v>421804</v>
      </c>
      <c r="CS17" s="686"/>
      <c r="CT17" s="686"/>
      <c r="CU17" s="686"/>
      <c r="CV17" s="686"/>
      <c r="CW17" s="686"/>
      <c r="CX17" s="686"/>
      <c r="CY17" s="687"/>
      <c r="CZ17" s="688">
        <v>5.3</v>
      </c>
      <c r="DA17" s="688"/>
      <c r="DB17" s="688"/>
      <c r="DC17" s="688"/>
      <c r="DD17" s="694" t="s">
        <v>174</v>
      </c>
      <c r="DE17" s="686"/>
      <c r="DF17" s="686"/>
      <c r="DG17" s="686"/>
      <c r="DH17" s="686"/>
      <c r="DI17" s="686"/>
      <c r="DJ17" s="686"/>
      <c r="DK17" s="686"/>
      <c r="DL17" s="686"/>
      <c r="DM17" s="686"/>
      <c r="DN17" s="686"/>
      <c r="DO17" s="686"/>
      <c r="DP17" s="687"/>
      <c r="DQ17" s="694">
        <v>418080</v>
      </c>
      <c r="DR17" s="686"/>
      <c r="DS17" s="686"/>
      <c r="DT17" s="686"/>
      <c r="DU17" s="686"/>
      <c r="DV17" s="686"/>
      <c r="DW17" s="686"/>
      <c r="DX17" s="686"/>
      <c r="DY17" s="686"/>
      <c r="DZ17" s="686"/>
      <c r="EA17" s="686"/>
      <c r="EB17" s="686"/>
      <c r="EC17" s="695"/>
    </row>
    <row r="18" spans="2:133" ht="11.25" customHeight="1">
      <c r="B18" s="682" t="s">
        <v>269</v>
      </c>
      <c r="C18" s="683"/>
      <c r="D18" s="683"/>
      <c r="E18" s="683"/>
      <c r="F18" s="683"/>
      <c r="G18" s="683"/>
      <c r="H18" s="683"/>
      <c r="I18" s="683"/>
      <c r="J18" s="683"/>
      <c r="K18" s="683"/>
      <c r="L18" s="683"/>
      <c r="M18" s="683"/>
      <c r="N18" s="683"/>
      <c r="O18" s="683"/>
      <c r="P18" s="683"/>
      <c r="Q18" s="684"/>
      <c r="R18" s="685">
        <v>12031</v>
      </c>
      <c r="S18" s="686"/>
      <c r="T18" s="686"/>
      <c r="U18" s="686"/>
      <c r="V18" s="686"/>
      <c r="W18" s="686"/>
      <c r="X18" s="686"/>
      <c r="Y18" s="687"/>
      <c r="Z18" s="688">
        <v>0.1</v>
      </c>
      <c r="AA18" s="688"/>
      <c r="AB18" s="688"/>
      <c r="AC18" s="688"/>
      <c r="AD18" s="689">
        <v>12031</v>
      </c>
      <c r="AE18" s="689"/>
      <c r="AF18" s="689"/>
      <c r="AG18" s="689"/>
      <c r="AH18" s="689"/>
      <c r="AI18" s="689"/>
      <c r="AJ18" s="689"/>
      <c r="AK18" s="689"/>
      <c r="AL18" s="690">
        <v>0.4</v>
      </c>
      <c r="AM18" s="691"/>
      <c r="AN18" s="691"/>
      <c r="AO18" s="692"/>
      <c r="AP18" s="682" t="s">
        <v>270</v>
      </c>
      <c r="AQ18" s="683"/>
      <c r="AR18" s="683"/>
      <c r="AS18" s="683"/>
      <c r="AT18" s="683"/>
      <c r="AU18" s="683"/>
      <c r="AV18" s="683"/>
      <c r="AW18" s="683"/>
      <c r="AX18" s="683"/>
      <c r="AY18" s="683"/>
      <c r="AZ18" s="683"/>
      <c r="BA18" s="683"/>
      <c r="BB18" s="683"/>
      <c r="BC18" s="683"/>
      <c r="BD18" s="683"/>
      <c r="BE18" s="683"/>
      <c r="BF18" s="684"/>
      <c r="BG18" s="685" t="s">
        <v>174</v>
      </c>
      <c r="BH18" s="686"/>
      <c r="BI18" s="686"/>
      <c r="BJ18" s="686"/>
      <c r="BK18" s="686"/>
      <c r="BL18" s="686"/>
      <c r="BM18" s="686"/>
      <c r="BN18" s="687"/>
      <c r="BO18" s="688" t="s">
        <v>174</v>
      </c>
      <c r="BP18" s="688"/>
      <c r="BQ18" s="688"/>
      <c r="BR18" s="688"/>
      <c r="BS18" s="694" t="s">
        <v>174</v>
      </c>
      <c r="BT18" s="686"/>
      <c r="BU18" s="686"/>
      <c r="BV18" s="686"/>
      <c r="BW18" s="686"/>
      <c r="BX18" s="686"/>
      <c r="BY18" s="686"/>
      <c r="BZ18" s="686"/>
      <c r="CA18" s="686"/>
      <c r="CB18" s="695"/>
      <c r="CD18" s="700" t="s">
        <v>271</v>
      </c>
      <c r="CE18" s="701"/>
      <c r="CF18" s="701"/>
      <c r="CG18" s="701"/>
      <c r="CH18" s="701"/>
      <c r="CI18" s="701"/>
      <c r="CJ18" s="701"/>
      <c r="CK18" s="701"/>
      <c r="CL18" s="701"/>
      <c r="CM18" s="701"/>
      <c r="CN18" s="701"/>
      <c r="CO18" s="701"/>
      <c r="CP18" s="701"/>
      <c r="CQ18" s="702"/>
      <c r="CR18" s="685" t="s">
        <v>174</v>
      </c>
      <c r="CS18" s="686"/>
      <c r="CT18" s="686"/>
      <c r="CU18" s="686"/>
      <c r="CV18" s="686"/>
      <c r="CW18" s="686"/>
      <c r="CX18" s="686"/>
      <c r="CY18" s="687"/>
      <c r="CZ18" s="688" t="s">
        <v>229</v>
      </c>
      <c r="DA18" s="688"/>
      <c r="DB18" s="688"/>
      <c r="DC18" s="688"/>
      <c r="DD18" s="694" t="s">
        <v>174</v>
      </c>
      <c r="DE18" s="686"/>
      <c r="DF18" s="686"/>
      <c r="DG18" s="686"/>
      <c r="DH18" s="686"/>
      <c r="DI18" s="686"/>
      <c r="DJ18" s="686"/>
      <c r="DK18" s="686"/>
      <c r="DL18" s="686"/>
      <c r="DM18" s="686"/>
      <c r="DN18" s="686"/>
      <c r="DO18" s="686"/>
      <c r="DP18" s="687"/>
      <c r="DQ18" s="694" t="s">
        <v>174</v>
      </c>
      <c r="DR18" s="686"/>
      <c r="DS18" s="686"/>
      <c r="DT18" s="686"/>
      <c r="DU18" s="686"/>
      <c r="DV18" s="686"/>
      <c r="DW18" s="686"/>
      <c r="DX18" s="686"/>
      <c r="DY18" s="686"/>
      <c r="DZ18" s="686"/>
      <c r="EA18" s="686"/>
      <c r="EB18" s="686"/>
      <c r="EC18" s="695"/>
    </row>
    <row r="19" spans="2:133" ht="11.25" customHeight="1">
      <c r="B19" s="682" t="s">
        <v>272</v>
      </c>
      <c r="C19" s="683"/>
      <c r="D19" s="683"/>
      <c r="E19" s="683"/>
      <c r="F19" s="683"/>
      <c r="G19" s="683"/>
      <c r="H19" s="683"/>
      <c r="I19" s="683"/>
      <c r="J19" s="683"/>
      <c r="K19" s="683"/>
      <c r="L19" s="683"/>
      <c r="M19" s="683"/>
      <c r="N19" s="683"/>
      <c r="O19" s="683"/>
      <c r="P19" s="683"/>
      <c r="Q19" s="684"/>
      <c r="R19" s="685">
        <v>8041</v>
      </c>
      <c r="S19" s="686"/>
      <c r="T19" s="686"/>
      <c r="U19" s="686"/>
      <c r="V19" s="686"/>
      <c r="W19" s="686"/>
      <c r="X19" s="686"/>
      <c r="Y19" s="687"/>
      <c r="Z19" s="688">
        <v>0.1</v>
      </c>
      <c r="AA19" s="688"/>
      <c r="AB19" s="688"/>
      <c r="AC19" s="688"/>
      <c r="AD19" s="689">
        <v>8041</v>
      </c>
      <c r="AE19" s="689"/>
      <c r="AF19" s="689"/>
      <c r="AG19" s="689"/>
      <c r="AH19" s="689"/>
      <c r="AI19" s="689"/>
      <c r="AJ19" s="689"/>
      <c r="AK19" s="689"/>
      <c r="AL19" s="690">
        <v>0.2</v>
      </c>
      <c r="AM19" s="691"/>
      <c r="AN19" s="691"/>
      <c r="AO19" s="692"/>
      <c r="AP19" s="682" t="s">
        <v>273</v>
      </c>
      <c r="AQ19" s="683"/>
      <c r="AR19" s="683"/>
      <c r="AS19" s="683"/>
      <c r="AT19" s="683"/>
      <c r="AU19" s="683"/>
      <c r="AV19" s="683"/>
      <c r="AW19" s="683"/>
      <c r="AX19" s="683"/>
      <c r="AY19" s="683"/>
      <c r="AZ19" s="683"/>
      <c r="BA19" s="683"/>
      <c r="BB19" s="683"/>
      <c r="BC19" s="683"/>
      <c r="BD19" s="683"/>
      <c r="BE19" s="683"/>
      <c r="BF19" s="684"/>
      <c r="BG19" s="685" t="s">
        <v>174</v>
      </c>
      <c r="BH19" s="686"/>
      <c r="BI19" s="686"/>
      <c r="BJ19" s="686"/>
      <c r="BK19" s="686"/>
      <c r="BL19" s="686"/>
      <c r="BM19" s="686"/>
      <c r="BN19" s="687"/>
      <c r="BO19" s="688" t="s">
        <v>229</v>
      </c>
      <c r="BP19" s="688"/>
      <c r="BQ19" s="688"/>
      <c r="BR19" s="688"/>
      <c r="BS19" s="694" t="s">
        <v>174</v>
      </c>
      <c r="BT19" s="686"/>
      <c r="BU19" s="686"/>
      <c r="BV19" s="686"/>
      <c r="BW19" s="686"/>
      <c r="BX19" s="686"/>
      <c r="BY19" s="686"/>
      <c r="BZ19" s="686"/>
      <c r="CA19" s="686"/>
      <c r="CB19" s="695"/>
      <c r="CD19" s="700" t="s">
        <v>274</v>
      </c>
      <c r="CE19" s="701"/>
      <c r="CF19" s="701"/>
      <c r="CG19" s="701"/>
      <c r="CH19" s="701"/>
      <c r="CI19" s="701"/>
      <c r="CJ19" s="701"/>
      <c r="CK19" s="701"/>
      <c r="CL19" s="701"/>
      <c r="CM19" s="701"/>
      <c r="CN19" s="701"/>
      <c r="CO19" s="701"/>
      <c r="CP19" s="701"/>
      <c r="CQ19" s="702"/>
      <c r="CR19" s="685" t="s">
        <v>174</v>
      </c>
      <c r="CS19" s="686"/>
      <c r="CT19" s="686"/>
      <c r="CU19" s="686"/>
      <c r="CV19" s="686"/>
      <c r="CW19" s="686"/>
      <c r="CX19" s="686"/>
      <c r="CY19" s="687"/>
      <c r="CZ19" s="688" t="s">
        <v>174</v>
      </c>
      <c r="DA19" s="688"/>
      <c r="DB19" s="688"/>
      <c r="DC19" s="688"/>
      <c r="DD19" s="694" t="s">
        <v>174</v>
      </c>
      <c r="DE19" s="686"/>
      <c r="DF19" s="686"/>
      <c r="DG19" s="686"/>
      <c r="DH19" s="686"/>
      <c r="DI19" s="686"/>
      <c r="DJ19" s="686"/>
      <c r="DK19" s="686"/>
      <c r="DL19" s="686"/>
      <c r="DM19" s="686"/>
      <c r="DN19" s="686"/>
      <c r="DO19" s="686"/>
      <c r="DP19" s="687"/>
      <c r="DQ19" s="694" t="s">
        <v>174</v>
      </c>
      <c r="DR19" s="686"/>
      <c r="DS19" s="686"/>
      <c r="DT19" s="686"/>
      <c r="DU19" s="686"/>
      <c r="DV19" s="686"/>
      <c r="DW19" s="686"/>
      <c r="DX19" s="686"/>
      <c r="DY19" s="686"/>
      <c r="DZ19" s="686"/>
      <c r="EA19" s="686"/>
      <c r="EB19" s="686"/>
      <c r="EC19" s="695"/>
    </row>
    <row r="20" spans="2:133" ht="11.25" customHeight="1">
      <c r="B20" s="682" t="s">
        <v>275</v>
      </c>
      <c r="C20" s="683"/>
      <c r="D20" s="683"/>
      <c r="E20" s="683"/>
      <c r="F20" s="683"/>
      <c r="G20" s="683"/>
      <c r="H20" s="683"/>
      <c r="I20" s="683"/>
      <c r="J20" s="683"/>
      <c r="K20" s="683"/>
      <c r="L20" s="683"/>
      <c r="M20" s="683"/>
      <c r="N20" s="683"/>
      <c r="O20" s="683"/>
      <c r="P20" s="683"/>
      <c r="Q20" s="684"/>
      <c r="R20" s="685">
        <v>3076</v>
      </c>
      <c r="S20" s="686"/>
      <c r="T20" s="686"/>
      <c r="U20" s="686"/>
      <c r="V20" s="686"/>
      <c r="W20" s="686"/>
      <c r="X20" s="686"/>
      <c r="Y20" s="687"/>
      <c r="Z20" s="688">
        <v>0</v>
      </c>
      <c r="AA20" s="688"/>
      <c r="AB20" s="688"/>
      <c r="AC20" s="688"/>
      <c r="AD20" s="689">
        <v>3076</v>
      </c>
      <c r="AE20" s="689"/>
      <c r="AF20" s="689"/>
      <c r="AG20" s="689"/>
      <c r="AH20" s="689"/>
      <c r="AI20" s="689"/>
      <c r="AJ20" s="689"/>
      <c r="AK20" s="689"/>
      <c r="AL20" s="690">
        <v>0.1</v>
      </c>
      <c r="AM20" s="691"/>
      <c r="AN20" s="691"/>
      <c r="AO20" s="692"/>
      <c r="AP20" s="682" t="s">
        <v>276</v>
      </c>
      <c r="AQ20" s="683"/>
      <c r="AR20" s="683"/>
      <c r="AS20" s="683"/>
      <c r="AT20" s="683"/>
      <c r="AU20" s="683"/>
      <c r="AV20" s="683"/>
      <c r="AW20" s="683"/>
      <c r="AX20" s="683"/>
      <c r="AY20" s="683"/>
      <c r="AZ20" s="683"/>
      <c r="BA20" s="683"/>
      <c r="BB20" s="683"/>
      <c r="BC20" s="683"/>
      <c r="BD20" s="683"/>
      <c r="BE20" s="683"/>
      <c r="BF20" s="684"/>
      <c r="BG20" s="685" t="s">
        <v>229</v>
      </c>
      <c r="BH20" s="686"/>
      <c r="BI20" s="686"/>
      <c r="BJ20" s="686"/>
      <c r="BK20" s="686"/>
      <c r="BL20" s="686"/>
      <c r="BM20" s="686"/>
      <c r="BN20" s="687"/>
      <c r="BO20" s="688" t="s">
        <v>174</v>
      </c>
      <c r="BP20" s="688"/>
      <c r="BQ20" s="688"/>
      <c r="BR20" s="688"/>
      <c r="BS20" s="694" t="s">
        <v>174</v>
      </c>
      <c r="BT20" s="686"/>
      <c r="BU20" s="686"/>
      <c r="BV20" s="686"/>
      <c r="BW20" s="686"/>
      <c r="BX20" s="686"/>
      <c r="BY20" s="686"/>
      <c r="BZ20" s="686"/>
      <c r="CA20" s="686"/>
      <c r="CB20" s="695"/>
      <c r="CD20" s="700" t="s">
        <v>277</v>
      </c>
      <c r="CE20" s="701"/>
      <c r="CF20" s="701"/>
      <c r="CG20" s="701"/>
      <c r="CH20" s="701"/>
      <c r="CI20" s="701"/>
      <c r="CJ20" s="701"/>
      <c r="CK20" s="701"/>
      <c r="CL20" s="701"/>
      <c r="CM20" s="701"/>
      <c r="CN20" s="701"/>
      <c r="CO20" s="701"/>
      <c r="CP20" s="701"/>
      <c r="CQ20" s="702"/>
      <c r="CR20" s="685">
        <v>8001064</v>
      </c>
      <c r="CS20" s="686"/>
      <c r="CT20" s="686"/>
      <c r="CU20" s="686"/>
      <c r="CV20" s="686"/>
      <c r="CW20" s="686"/>
      <c r="CX20" s="686"/>
      <c r="CY20" s="687"/>
      <c r="CZ20" s="688">
        <v>100</v>
      </c>
      <c r="DA20" s="688"/>
      <c r="DB20" s="688"/>
      <c r="DC20" s="688"/>
      <c r="DD20" s="694">
        <v>1459341</v>
      </c>
      <c r="DE20" s="686"/>
      <c r="DF20" s="686"/>
      <c r="DG20" s="686"/>
      <c r="DH20" s="686"/>
      <c r="DI20" s="686"/>
      <c r="DJ20" s="686"/>
      <c r="DK20" s="686"/>
      <c r="DL20" s="686"/>
      <c r="DM20" s="686"/>
      <c r="DN20" s="686"/>
      <c r="DO20" s="686"/>
      <c r="DP20" s="687"/>
      <c r="DQ20" s="694">
        <v>4104944</v>
      </c>
      <c r="DR20" s="686"/>
      <c r="DS20" s="686"/>
      <c r="DT20" s="686"/>
      <c r="DU20" s="686"/>
      <c r="DV20" s="686"/>
      <c r="DW20" s="686"/>
      <c r="DX20" s="686"/>
      <c r="DY20" s="686"/>
      <c r="DZ20" s="686"/>
      <c r="EA20" s="686"/>
      <c r="EB20" s="686"/>
      <c r="EC20" s="695"/>
    </row>
    <row r="21" spans="2:133" ht="11.25" customHeight="1">
      <c r="B21" s="682" t="s">
        <v>278</v>
      </c>
      <c r="C21" s="683"/>
      <c r="D21" s="683"/>
      <c r="E21" s="683"/>
      <c r="F21" s="683"/>
      <c r="G21" s="683"/>
      <c r="H21" s="683"/>
      <c r="I21" s="683"/>
      <c r="J21" s="683"/>
      <c r="K21" s="683"/>
      <c r="L21" s="683"/>
      <c r="M21" s="683"/>
      <c r="N21" s="683"/>
      <c r="O21" s="683"/>
      <c r="P21" s="683"/>
      <c r="Q21" s="684"/>
      <c r="R21" s="685">
        <v>914</v>
      </c>
      <c r="S21" s="686"/>
      <c r="T21" s="686"/>
      <c r="U21" s="686"/>
      <c r="V21" s="686"/>
      <c r="W21" s="686"/>
      <c r="X21" s="686"/>
      <c r="Y21" s="687"/>
      <c r="Z21" s="688">
        <v>0</v>
      </c>
      <c r="AA21" s="688"/>
      <c r="AB21" s="688"/>
      <c r="AC21" s="688"/>
      <c r="AD21" s="689">
        <v>914</v>
      </c>
      <c r="AE21" s="689"/>
      <c r="AF21" s="689"/>
      <c r="AG21" s="689"/>
      <c r="AH21" s="689"/>
      <c r="AI21" s="689"/>
      <c r="AJ21" s="689"/>
      <c r="AK21" s="689"/>
      <c r="AL21" s="690">
        <v>0</v>
      </c>
      <c r="AM21" s="691"/>
      <c r="AN21" s="691"/>
      <c r="AO21" s="692"/>
      <c r="AP21" s="704" t="s">
        <v>279</v>
      </c>
      <c r="AQ21" s="705"/>
      <c r="AR21" s="705"/>
      <c r="AS21" s="705"/>
      <c r="AT21" s="705"/>
      <c r="AU21" s="705"/>
      <c r="AV21" s="705"/>
      <c r="AW21" s="705"/>
      <c r="AX21" s="705"/>
      <c r="AY21" s="705"/>
      <c r="AZ21" s="705"/>
      <c r="BA21" s="705"/>
      <c r="BB21" s="705"/>
      <c r="BC21" s="705"/>
      <c r="BD21" s="705"/>
      <c r="BE21" s="705"/>
      <c r="BF21" s="706"/>
      <c r="BG21" s="685" t="s">
        <v>174</v>
      </c>
      <c r="BH21" s="686"/>
      <c r="BI21" s="686"/>
      <c r="BJ21" s="686"/>
      <c r="BK21" s="686"/>
      <c r="BL21" s="686"/>
      <c r="BM21" s="686"/>
      <c r="BN21" s="687"/>
      <c r="BO21" s="688" t="s">
        <v>174</v>
      </c>
      <c r="BP21" s="688"/>
      <c r="BQ21" s="688"/>
      <c r="BR21" s="688"/>
      <c r="BS21" s="694" t="s">
        <v>174</v>
      </c>
      <c r="BT21" s="686"/>
      <c r="BU21" s="686"/>
      <c r="BV21" s="686"/>
      <c r="BW21" s="686"/>
      <c r="BX21" s="686"/>
      <c r="BY21" s="686"/>
      <c r="BZ21" s="686"/>
      <c r="CA21" s="686"/>
      <c r="CB21" s="695"/>
      <c r="CD21" s="710"/>
      <c r="CE21" s="711"/>
      <c r="CF21" s="711"/>
      <c r="CG21" s="711"/>
      <c r="CH21" s="711"/>
      <c r="CI21" s="711"/>
      <c r="CJ21" s="711"/>
      <c r="CK21" s="711"/>
      <c r="CL21" s="711"/>
      <c r="CM21" s="711"/>
      <c r="CN21" s="711"/>
      <c r="CO21" s="711"/>
      <c r="CP21" s="711"/>
      <c r="CQ21" s="712"/>
      <c r="CR21" s="713"/>
      <c r="CS21" s="708"/>
      <c r="CT21" s="708"/>
      <c r="CU21" s="708"/>
      <c r="CV21" s="708"/>
      <c r="CW21" s="708"/>
      <c r="CX21" s="708"/>
      <c r="CY21" s="714"/>
      <c r="CZ21" s="715"/>
      <c r="DA21" s="715"/>
      <c r="DB21" s="715"/>
      <c r="DC21" s="715"/>
      <c r="DD21" s="707"/>
      <c r="DE21" s="708"/>
      <c r="DF21" s="708"/>
      <c r="DG21" s="708"/>
      <c r="DH21" s="708"/>
      <c r="DI21" s="708"/>
      <c r="DJ21" s="708"/>
      <c r="DK21" s="708"/>
      <c r="DL21" s="708"/>
      <c r="DM21" s="708"/>
      <c r="DN21" s="708"/>
      <c r="DO21" s="708"/>
      <c r="DP21" s="714"/>
      <c r="DQ21" s="707"/>
      <c r="DR21" s="708"/>
      <c r="DS21" s="708"/>
      <c r="DT21" s="708"/>
      <c r="DU21" s="708"/>
      <c r="DV21" s="708"/>
      <c r="DW21" s="708"/>
      <c r="DX21" s="708"/>
      <c r="DY21" s="708"/>
      <c r="DZ21" s="708"/>
      <c r="EA21" s="708"/>
      <c r="EB21" s="708"/>
      <c r="EC21" s="709"/>
    </row>
    <row r="22" spans="2:133" ht="11.25" customHeight="1">
      <c r="B22" s="682" t="s">
        <v>280</v>
      </c>
      <c r="C22" s="683"/>
      <c r="D22" s="683"/>
      <c r="E22" s="683"/>
      <c r="F22" s="683"/>
      <c r="G22" s="683"/>
      <c r="H22" s="683"/>
      <c r="I22" s="683"/>
      <c r="J22" s="683"/>
      <c r="K22" s="683"/>
      <c r="L22" s="683"/>
      <c r="M22" s="683"/>
      <c r="N22" s="683"/>
      <c r="O22" s="683"/>
      <c r="P22" s="683"/>
      <c r="Q22" s="684"/>
      <c r="R22" s="685">
        <v>1960313</v>
      </c>
      <c r="S22" s="686"/>
      <c r="T22" s="686"/>
      <c r="U22" s="686"/>
      <c r="V22" s="686"/>
      <c r="W22" s="686"/>
      <c r="X22" s="686"/>
      <c r="Y22" s="687"/>
      <c r="Z22" s="688">
        <v>23.5</v>
      </c>
      <c r="AA22" s="688"/>
      <c r="AB22" s="688"/>
      <c r="AC22" s="688"/>
      <c r="AD22" s="689">
        <v>1712410</v>
      </c>
      <c r="AE22" s="689"/>
      <c r="AF22" s="689"/>
      <c r="AG22" s="689"/>
      <c r="AH22" s="689"/>
      <c r="AI22" s="689"/>
      <c r="AJ22" s="689"/>
      <c r="AK22" s="689"/>
      <c r="AL22" s="690">
        <v>52.4</v>
      </c>
      <c r="AM22" s="691"/>
      <c r="AN22" s="691"/>
      <c r="AO22" s="692"/>
      <c r="AP22" s="704" t="s">
        <v>281</v>
      </c>
      <c r="AQ22" s="705"/>
      <c r="AR22" s="705"/>
      <c r="AS22" s="705"/>
      <c r="AT22" s="705"/>
      <c r="AU22" s="705"/>
      <c r="AV22" s="705"/>
      <c r="AW22" s="705"/>
      <c r="AX22" s="705"/>
      <c r="AY22" s="705"/>
      <c r="AZ22" s="705"/>
      <c r="BA22" s="705"/>
      <c r="BB22" s="705"/>
      <c r="BC22" s="705"/>
      <c r="BD22" s="705"/>
      <c r="BE22" s="705"/>
      <c r="BF22" s="706"/>
      <c r="BG22" s="685" t="s">
        <v>174</v>
      </c>
      <c r="BH22" s="686"/>
      <c r="BI22" s="686"/>
      <c r="BJ22" s="686"/>
      <c r="BK22" s="686"/>
      <c r="BL22" s="686"/>
      <c r="BM22" s="686"/>
      <c r="BN22" s="687"/>
      <c r="BO22" s="688" t="s">
        <v>174</v>
      </c>
      <c r="BP22" s="688"/>
      <c r="BQ22" s="688"/>
      <c r="BR22" s="688"/>
      <c r="BS22" s="694" t="s">
        <v>229</v>
      </c>
      <c r="BT22" s="686"/>
      <c r="BU22" s="686"/>
      <c r="BV22" s="686"/>
      <c r="BW22" s="686"/>
      <c r="BX22" s="686"/>
      <c r="BY22" s="686"/>
      <c r="BZ22" s="686"/>
      <c r="CA22" s="686"/>
      <c r="CB22" s="695"/>
      <c r="CD22" s="667" t="s">
        <v>282</v>
      </c>
      <c r="CE22" s="668"/>
      <c r="CF22" s="668"/>
      <c r="CG22" s="668"/>
      <c r="CH22" s="668"/>
      <c r="CI22" s="668"/>
      <c r="CJ22" s="668"/>
      <c r="CK22" s="668"/>
      <c r="CL22" s="668"/>
      <c r="CM22" s="668"/>
      <c r="CN22" s="668"/>
      <c r="CO22" s="668"/>
      <c r="CP22" s="668"/>
      <c r="CQ22" s="668"/>
      <c r="CR22" s="668"/>
      <c r="CS22" s="668"/>
      <c r="CT22" s="668"/>
      <c r="CU22" s="668"/>
      <c r="CV22" s="668"/>
      <c r="CW22" s="668"/>
      <c r="CX22" s="668"/>
      <c r="CY22" s="668"/>
      <c r="CZ22" s="668"/>
      <c r="DA22" s="668"/>
      <c r="DB22" s="668"/>
      <c r="DC22" s="668"/>
      <c r="DD22" s="668"/>
      <c r="DE22" s="668"/>
      <c r="DF22" s="668"/>
      <c r="DG22" s="668"/>
      <c r="DH22" s="668"/>
      <c r="DI22" s="668"/>
      <c r="DJ22" s="668"/>
      <c r="DK22" s="668"/>
      <c r="DL22" s="668"/>
      <c r="DM22" s="668"/>
      <c r="DN22" s="668"/>
      <c r="DO22" s="668"/>
      <c r="DP22" s="668"/>
      <c r="DQ22" s="668"/>
      <c r="DR22" s="668"/>
      <c r="DS22" s="668"/>
      <c r="DT22" s="668"/>
      <c r="DU22" s="668"/>
      <c r="DV22" s="668"/>
      <c r="DW22" s="668"/>
      <c r="DX22" s="668"/>
      <c r="DY22" s="668"/>
      <c r="DZ22" s="668"/>
      <c r="EA22" s="668"/>
      <c r="EB22" s="668"/>
      <c r="EC22" s="669"/>
    </row>
    <row r="23" spans="2:133" ht="11.25" customHeight="1">
      <c r="B23" s="682" t="s">
        <v>283</v>
      </c>
      <c r="C23" s="683"/>
      <c r="D23" s="683"/>
      <c r="E23" s="683"/>
      <c r="F23" s="683"/>
      <c r="G23" s="683"/>
      <c r="H23" s="683"/>
      <c r="I23" s="683"/>
      <c r="J23" s="683"/>
      <c r="K23" s="683"/>
      <c r="L23" s="683"/>
      <c r="M23" s="683"/>
      <c r="N23" s="683"/>
      <c r="O23" s="683"/>
      <c r="P23" s="683"/>
      <c r="Q23" s="684"/>
      <c r="R23" s="685">
        <v>1712410</v>
      </c>
      <c r="S23" s="686"/>
      <c r="T23" s="686"/>
      <c r="U23" s="686"/>
      <c r="V23" s="686"/>
      <c r="W23" s="686"/>
      <c r="X23" s="686"/>
      <c r="Y23" s="687"/>
      <c r="Z23" s="688">
        <v>20.5</v>
      </c>
      <c r="AA23" s="688"/>
      <c r="AB23" s="688"/>
      <c r="AC23" s="688"/>
      <c r="AD23" s="689">
        <v>1712410</v>
      </c>
      <c r="AE23" s="689"/>
      <c r="AF23" s="689"/>
      <c r="AG23" s="689"/>
      <c r="AH23" s="689"/>
      <c r="AI23" s="689"/>
      <c r="AJ23" s="689"/>
      <c r="AK23" s="689"/>
      <c r="AL23" s="690">
        <v>52.4</v>
      </c>
      <c r="AM23" s="691"/>
      <c r="AN23" s="691"/>
      <c r="AO23" s="692"/>
      <c r="AP23" s="704" t="s">
        <v>284</v>
      </c>
      <c r="AQ23" s="705"/>
      <c r="AR23" s="705"/>
      <c r="AS23" s="705"/>
      <c r="AT23" s="705"/>
      <c r="AU23" s="705"/>
      <c r="AV23" s="705"/>
      <c r="AW23" s="705"/>
      <c r="AX23" s="705"/>
      <c r="AY23" s="705"/>
      <c r="AZ23" s="705"/>
      <c r="BA23" s="705"/>
      <c r="BB23" s="705"/>
      <c r="BC23" s="705"/>
      <c r="BD23" s="705"/>
      <c r="BE23" s="705"/>
      <c r="BF23" s="706"/>
      <c r="BG23" s="685" t="s">
        <v>174</v>
      </c>
      <c r="BH23" s="686"/>
      <c r="BI23" s="686"/>
      <c r="BJ23" s="686"/>
      <c r="BK23" s="686"/>
      <c r="BL23" s="686"/>
      <c r="BM23" s="686"/>
      <c r="BN23" s="687"/>
      <c r="BO23" s="688" t="s">
        <v>174</v>
      </c>
      <c r="BP23" s="688"/>
      <c r="BQ23" s="688"/>
      <c r="BR23" s="688"/>
      <c r="BS23" s="694" t="s">
        <v>174</v>
      </c>
      <c r="BT23" s="686"/>
      <c r="BU23" s="686"/>
      <c r="BV23" s="686"/>
      <c r="BW23" s="686"/>
      <c r="BX23" s="686"/>
      <c r="BY23" s="686"/>
      <c r="BZ23" s="686"/>
      <c r="CA23" s="686"/>
      <c r="CB23" s="695"/>
      <c r="CD23" s="667" t="s">
        <v>223</v>
      </c>
      <c r="CE23" s="668"/>
      <c r="CF23" s="668"/>
      <c r="CG23" s="668"/>
      <c r="CH23" s="668"/>
      <c r="CI23" s="668"/>
      <c r="CJ23" s="668"/>
      <c r="CK23" s="668"/>
      <c r="CL23" s="668"/>
      <c r="CM23" s="668"/>
      <c r="CN23" s="668"/>
      <c r="CO23" s="668"/>
      <c r="CP23" s="668"/>
      <c r="CQ23" s="669"/>
      <c r="CR23" s="667" t="s">
        <v>285</v>
      </c>
      <c r="CS23" s="668"/>
      <c r="CT23" s="668"/>
      <c r="CU23" s="668"/>
      <c r="CV23" s="668"/>
      <c r="CW23" s="668"/>
      <c r="CX23" s="668"/>
      <c r="CY23" s="669"/>
      <c r="CZ23" s="667" t="s">
        <v>286</v>
      </c>
      <c r="DA23" s="668"/>
      <c r="DB23" s="668"/>
      <c r="DC23" s="669"/>
      <c r="DD23" s="667" t="s">
        <v>287</v>
      </c>
      <c r="DE23" s="668"/>
      <c r="DF23" s="668"/>
      <c r="DG23" s="668"/>
      <c r="DH23" s="668"/>
      <c r="DI23" s="668"/>
      <c r="DJ23" s="668"/>
      <c r="DK23" s="669"/>
      <c r="DL23" s="716" t="s">
        <v>288</v>
      </c>
      <c r="DM23" s="717"/>
      <c r="DN23" s="717"/>
      <c r="DO23" s="717"/>
      <c r="DP23" s="717"/>
      <c r="DQ23" s="717"/>
      <c r="DR23" s="717"/>
      <c r="DS23" s="717"/>
      <c r="DT23" s="717"/>
      <c r="DU23" s="717"/>
      <c r="DV23" s="718"/>
      <c r="DW23" s="667" t="s">
        <v>289</v>
      </c>
      <c r="DX23" s="668"/>
      <c r="DY23" s="668"/>
      <c r="DZ23" s="668"/>
      <c r="EA23" s="668"/>
      <c r="EB23" s="668"/>
      <c r="EC23" s="669"/>
    </row>
    <row r="24" spans="2:133" ht="11.25" customHeight="1">
      <c r="B24" s="682" t="s">
        <v>290</v>
      </c>
      <c r="C24" s="683"/>
      <c r="D24" s="683"/>
      <c r="E24" s="683"/>
      <c r="F24" s="683"/>
      <c r="G24" s="683"/>
      <c r="H24" s="683"/>
      <c r="I24" s="683"/>
      <c r="J24" s="683"/>
      <c r="K24" s="683"/>
      <c r="L24" s="683"/>
      <c r="M24" s="683"/>
      <c r="N24" s="683"/>
      <c r="O24" s="683"/>
      <c r="P24" s="683"/>
      <c r="Q24" s="684"/>
      <c r="R24" s="685">
        <v>247903</v>
      </c>
      <c r="S24" s="686"/>
      <c r="T24" s="686"/>
      <c r="U24" s="686"/>
      <c r="V24" s="686"/>
      <c r="W24" s="686"/>
      <c r="X24" s="686"/>
      <c r="Y24" s="687"/>
      <c r="Z24" s="688">
        <v>3</v>
      </c>
      <c r="AA24" s="688"/>
      <c r="AB24" s="688"/>
      <c r="AC24" s="688"/>
      <c r="AD24" s="689" t="s">
        <v>174</v>
      </c>
      <c r="AE24" s="689"/>
      <c r="AF24" s="689"/>
      <c r="AG24" s="689"/>
      <c r="AH24" s="689"/>
      <c r="AI24" s="689"/>
      <c r="AJ24" s="689"/>
      <c r="AK24" s="689"/>
      <c r="AL24" s="690" t="s">
        <v>174</v>
      </c>
      <c r="AM24" s="691"/>
      <c r="AN24" s="691"/>
      <c r="AO24" s="692"/>
      <c r="AP24" s="704" t="s">
        <v>291</v>
      </c>
      <c r="AQ24" s="705"/>
      <c r="AR24" s="705"/>
      <c r="AS24" s="705"/>
      <c r="AT24" s="705"/>
      <c r="AU24" s="705"/>
      <c r="AV24" s="705"/>
      <c r="AW24" s="705"/>
      <c r="AX24" s="705"/>
      <c r="AY24" s="705"/>
      <c r="AZ24" s="705"/>
      <c r="BA24" s="705"/>
      <c r="BB24" s="705"/>
      <c r="BC24" s="705"/>
      <c r="BD24" s="705"/>
      <c r="BE24" s="705"/>
      <c r="BF24" s="706"/>
      <c r="BG24" s="685" t="s">
        <v>174</v>
      </c>
      <c r="BH24" s="686"/>
      <c r="BI24" s="686"/>
      <c r="BJ24" s="686"/>
      <c r="BK24" s="686"/>
      <c r="BL24" s="686"/>
      <c r="BM24" s="686"/>
      <c r="BN24" s="687"/>
      <c r="BO24" s="688" t="s">
        <v>174</v>
      </c>
      <c r="BP24" s="688"/>
      <c r="BQ24" s="688"/>
      <c r="BR24" s="688"/>
      <c r="BS24" s="694" t="s">
        <v>229</v>
      </c>
      <c r="BT24" s="686"/>
      <c r="BU24" s="686"/>
      <c r="BV24" s="686"/>
      <c r="BW24" s="686"/>
      <c r="BX24" s="686"/>
      <c r="BY24" s="686"/>
      <c r="BZ24" s="686"/>
      <c r="CA24" s="686"/>
      <c r="CB24" s="695"/>
      <c r="CD24" s="696" t="s">
        <v>292</v>
      </c>
      <c r="CE24" s="697"/>
      <c r="CF24" s="697"/>
      <c r="CG24" s="697"/>
      <c r="CH24" s="697"/>
      <c r="CI24" s="697"/>
      <c r="CJ24" s="697"/>
      <c r="CK24" s="697"/>
      <c r="CL24" s="697"/>
      <c r="CM24" s="697"/>
      <c r="CN24" s="697"/>
      <c r="CO24" s="697"/>
      <c r="CP24" s="697"/>
      <c r="CQ24" s="698"/>
      <c r="CR24" s="674">
        <v>2671217</v>
      </c>
      <c r="CS24" s="675"/>
      <c r="CT24" s="675"/>
      <c r="CU24" s="675"/>
      <c r="CV24" s="675"/>
      <c r="CW24" s="675"/>
      <c r="CX24" s="675"/>
      <c r="CY24" s="676"/>
      <c r="CZ24" s="679">
        <v>33.4</v>
      </c>
      <c r="DA24" s="680"/>
      <c r="DB24" s="680"/>
      <c r="DC24" s="699"/>
      <c r="DD24" s="719">
        <v>1741420</v>
      </c>
      <c r="DE24" s="675"/>
      <c r="DF24" s="675"/>
      <c r="DG24" s="675"/>
      <c r="DH24" s="675"/>
      <c r="DI24" s="675"/>
      <c r="DJ24" s="675"/>
      <c r="DK24" s="676"/>
      <c r="DL24" s="719">
        <v>1702234</v>
      </c>
      <c r="DM24" s="675"/>
      <c r="DN24" s="675"/>
      <c r="DO24" s="675"/>
      <c r="DP24" s="675"/>
      <c r="DQ24" s="675"/>
      <c r="DR24" s="675"/>
      <c r="DS24" s="675"/>
      <c r="DT24" s="675"/>
      <c r="DU24" s="675"/>
      <c r="DV24" s="676"/>
      <c r="DW24" s="679">
        <v>50.2</v>
      </c>
      <c r="DX24" s="680"/>
      <c r="DY24" s="680"/>
      <c r="DZ24" s="680"/>
      <c r="EA24" s="680"/>
      <c r="EB24" s="680"/>
      <c r="EC24" s="681"/>
    </row>
    <row r="25" spans="2:133" ht="11.25" customHeight="1">
      <c r="B25" s="682" t="s">
        <v>293</v>
      </c>
      <c r="C25" s="683"/>
      <c r="D25" s="683"/>
      <c r="E25" s="683"/>
      <c r="F25" s="683"/>
      <c r="G25" s="683"/>
      <c r="H25" s="683"/>
      <c r="I25" s="683"/>
      <c r="J25" s="683"/>
      <c r="K25" s="683"/>
      <c r="L25" s="683"/>
      <c r="M25" s="683"/>
      <c r="N25" s="683"/>
      <c r="O25" s="683"/>
      <c r="P25" s="683"/>
      <c r="Q25" s="684"/>
      <c r="R25" s="685" t="s">
        <v>174</v>
      </c>
      <c r="S25" s="686"/>
      <c r="T25" s="686"/>
      <c r="U25" s="686"/>
      <c r="V25" s="686"/>
      <c r="W25" s="686"/>
      <c r="X25" s="686"/>
      <c r="Y25" s="687"/>
      <c r="Z25" s="688" t="s">
        <v>174</v>
      </c>
      <c r="AA25" s="688"/>
      <c r="AB25" s="688"/>
      <c r="AC25" s="688"/>
      <c r="AD25" s="689" t="s">
        <v>174</v>
      </c>
      <c r="AE25" s="689"/>
      <c r="AF25" s="689"/>
      <c r="AG25" s="689"/>
      <c r="AH25" s="689"/>
      <c r="AI25" s="689"/>
      <c r="AJ25" s="689"/>
      <c r="AK25" s="689"/>
      <c r="AL25" s="690" t="s">
        <v>174</v>
      </c>
      <c r="AM25" s="691"/>
      <c r="AN25" s="691"/>
      <c r="AO25" s="692"/>
      <c r="AP25" s="704" t="s">
        <v>294</v>
      </c>
      <c r="AQ25" s="705"/>
      <c r="AR25" s="705"/>
      <c r="AS25" s="705"/>
      <c r="AT25" s="705"/>
      <c r="AU25" s="705"/>
      <c r="AV25" s="705"/>
      <c r="AW25" s="705"/>
      <c r="AX25" s="705"/>
      <c r="AY25" s="705"/>
      <c r="AZ25" s="705"/>
      <c r="BA25" s="705"/>
      <c r="BB25" s="705"/>
      <c r="BC25" s="705"/>
      <c r="BD25" s="705"/>
      <c r="BE25" s="705"/>
      <c r="BF25" s="706"/>
      <c r="BG25" s="685" t="s">
        <v>174</v>
      </c>
      <c r="BH25" s="686"/>
      <c r="BI25" s="686"/>
      <c r="BJ25" s="686"/>
      <c r="BK25" s="686"/>
      <c r="BL25" s="686"/>
      <c r="BM25" s="686"/>
      <c r="BN25" s="687"/>
      <c r="BO25" s="688" t="s">
        <v>174</v>
      </c>
      <c r="BP25" s="688"/>
      <c r="BQ25" s="688"/>
      <c r="BR25" s="688"/>
      <c r="BS25" s="694" t="s">
        <v>174</v>
      </c>
      <c r="BT25" s="686"/>
      <c r="BU25" s="686"/>
      <c r="BV25" s="686"/>
      <c r="BW25" s="686"/>
      <c r="BX25" s="686"/>
      <c r="BY25" s="686"/>
      <c r="BZ25" s="686"/>
      <c r="CA25" s="686"/>
      <c r="CB25" s="695"/>
      <c r="CD25" s="700" t="s">
        <v>295</v>
      </c>
      <c r="CE25" s="701"/>
      <c r="CF25" s="701"/>
      <c r="CG25" s="701"/>
      <c r="CH25" s="701"/>
      <c r="CI25" s="701"/>
      <c r="CJ25" s="701"/>
      <c r="CK25" s="701"/>
      <c r="CL25" s="701"/>
      <c r="CM25" s="701"/>
      <c r="CN25" s="701"/>
      <c r="CO25" s="701"/>
      <c r="CP25" s="701"/>
      <c r="CQ25" s="702"/>
      <c r="CR25" s="685">
        <v>1160684</v>
      </c>
      <c r="CS25" s="722"/>
      <c r="CT25" s="722"/>
      <c r="CU25" s="722"/>
      <c r="CV25" s="722"/>
      <c r="CW25" s="722"/>
      <c r="CX25" s="722"/>
      <c r="CY25" s="723"/>
      <c r="CZ25" s="690">
        <v>14.5</v>
      </c>
      <c r="DA25" s="720"/>
      <c r="DB25" s="720"/>
      <c r="DC25" s="724"/>
      <c r="DD25" s="694">
        <v>1009917</v>
      </c>
      <c r="DE25" s="722"/>
      <c r="DF25" s="722"/>
      <c r="DG25" s="722"/>
      <c r="DH25" s="722"/>
      <c r="DI25" s="722"/>
      <c r="DJ25" s="722"/>
      <c r="DK25" s="723"/>
      <c r="DL25" s="694">
        <v>997548</v>
      </c>
      <c r="DM25" s="722"/>
      <c r="DN25" s="722"/>
      <c r="DO25" s="722"/>
      <c r="DP25" s="722"/>
      <c r="DQ25" s="722"/>
      <c r="DR25" s="722"/>
      <c r="DS25" s="722"/>
      <c r="DT25" s="722"/>
      <c r="DU25" s="722"/>
      <c r="DV25" s="723"/>
      <c r="DW25" s="690">
        <v>29.4</v>
      </c>
      <c r="DX25" s="720"/>
      <c r="DY25" s="720"/>
      <c r="DZ25" s="720"/>
      <c r="EA25" s="720"/>
      <c r="EB25" s="720"/>
      <c r="EC25" s="721"/>
    </row>
    <row r="26" spans="2:133" ht="11.25" customHeight="1">
      <c r="B26" s="682" t="s">
        <v>296</v>
      </c>
      <c r="C26" s="683"/>
      <c r="D26" s="683"/>
      <c r="E26" s="683"/>
      <c r="F26" s="683"/>
      <c r="G26" s="683"/>
      <c r="H26" s="683"/>
      <c r="I26" s="683"/>
      <c r="J26" s="683"/>
      <c r="K26" s="683"/>
      <c r="L26" s="683"/>
      <c r="M26" s="683"/>
      <c r="N26" s="683"/>
      <c r="O26" s="683"/>
      <c r="P26" s="683"/>
      <c r="Q26" s="684"/>
      <c r="R26" s="685">
        <v>3506794</v>
      </c>
      <c r="S26" s="686"/>
      <c r="T26" s="686"/>
      <c r="U26" s="686"/>
      <c r="V26" s="686"/>
      <c r="W26" s="686"/>
      <c r="X26" s="686"/>
      <c r="Y26" s="687"/>
      <c r="Z26" s="688">
        <v>42</v>
      </c>
      <c r="AA26" s="688"/>
      <c r="AB26" s="688"/>
      <c r="AC26" s="688"/>
      <c r="AD26" s="689">
        <v>3258891</v>
      </c>
      <c r="AE26" s="689"/>
      <c r="AF26" s="689"/>
      <c r="AG26" s="689"/>
      <c r="AH26" s="689"/>
      <c r="AI26" s="689"/>
      <c r="AJ26" s="689"/>
      <c r="AK26" s="689"/>
      <c r="AL26" s="690">
        <v>99.8</v>
      </c>
      <c r="AM26" s="691"/>
      <c r="AN26" s="691"/>
      <c r="AO26" s="692"/>
      <c r="AP26" s="704" t="s">
        <v>297</v>
      </c>
      <c r="AQ26" s="731"/>
      <c r="AR26" s="731"/>
      <c r="AS26" s="731"/>
      <c r="AT26" s="731"/>
      <c r="AU26" s="731"/>
      <c r="AV26" s="731"/>
      <c r="AW26" s="731"/>
      <c r="AX26" s="731"/>
      <c r="AY26" s="731"/>
      <c r="AZ26" s="731"/>
      <c r="BA26" s="731"/>
      <c r="BB26" s="731"/>
      <c r="BC26" s="731"/>
      <c r="BD26" s="731"/>
      <c r="BE26" s="731"/>
      <c r="BF26" s="706"/>
      <c r="BG26" s="685" t="s">
        <v>174</v>
      </c>
      <c r="BH26" s="686"/>
      <c r="BI26" s="686"/>
      <c r="BJ26" s="686"/>
      <c r="BK26" s="686"/>
      <c r="BL26" s="686"/>
      <c r="BM26" s="686"/>
      <c r="BN26" s="687"/>
      <c r="BO26" s="688" t="s">
        <v>174</v>
      </c>
      <c r="BP26" s="688"/>
      <c r="BQ26" s="688"/>
      <c r="BR26" s="688"/>
      <c r="BS26" s="694" t="s">
        <v>174</v>
      </c>
      <c r="BT26" s="686"/>
      <c r="BU26" s="686"/>
      <c r="BV26" s="686"/>
      <c r="BW26" s="686"/>
      <c r="BX26" s="686"/>
      <c r="BY26" s="686"/>
      <c r="BZ26" s="686"/>
      <c r="CA26" s="686"/>
      <c r="CB26" s="695"/>
      <c r="CD26" s="700" t="s">
        <v>298</v>
      </c>
      <c r="CE26" s="701"/>
      <c r="CF26" s="701"/>
      <c r="CG26" s="701"/>
      <c r="CH26" s="701"/>
      <c r="CI26" s="701"/>
      <c r="CJ26" s="701"/>
      <c r="CK26" s="701"/>
      <c r="CL26" s="701"/>
      <c r="CM26" s="701"/>
      <c r="CN26" s="701"/>
      <c r="CO26" s="701"/>
      <c r="CP26" s="701"/>
      <c r="CQ26" s="702"/>
      <c r="CR26" s="685">
        <v>653686</v>
      </c>
      <c r="CS26" s="686"/>
      <c r="CT26" s="686"/>
      <c r="CU26" s="686"/>
      <c r="CV26" s="686"/>
      <c r="CW26" s="686"/>
      <c r="CX26" s="686"/>
      <c r="CY26" s="687"/>
      <c r="CZ26" s="690">
        <v>8.1999999999999993</v>
      </c>
      <c r="DA26" s="720"/>
      <c r="DB26" s="720"/>
      <c r="DC26" s="724"/>
      <c r="DD26" s="694">
        <v>589035</v>
      </c>
      <c r="DE26" s="686"/>
      <c r="DF26" s="686"/>
      <c r="DG26" s="686"/>
      <c r="DH26" s="686"/>
      <c r="DI26" s="686"/>
      <c r="DJ26" s="686"/>
      <c r="DK26" s="687"/>
      <c r="DL26" s="694" t="s">
        <v>174</v>
      </c>
      <c r="DM26" s="686"/>
      <c r="DN26" s="686"/>
      <c r="DO26" s="686"/>
      <c r="DP26" s="686"/>
      <c r="DQ26" s="686"/>
      <c r="DR26" s="686"/>
      <c r="DS26" s="686"/>
      <c r="DT26" s="686"/>
      <c r="DU26" s="686"/>
      <c r="DV26" s="687"/>
      <c r="DW26" s="690" t="s">
        <v>229</v>
      </c>
      <c r="DX26" s="720"/>
      <c r="DY26" s="720"/>
      <c r="DZ26" s="720"/>
      <c r="EA26" s="720"/>
      <c r="EB26" s="720"/>
      <c r="EC26" s="721"/>
    </row>
    <row r="27" spans="2:133" ht="11.25" customHeight="1">
      <c r="B27" s="682" t="s">
        <v>299</v>
      </c>
      <c r="C27" s="683"/>
      <c r="D27" s="683"/>
      <c r="E27" s="683"/>
      <c r="F27" s="683"/>
      <c r="G27" s="683"/>
      <c r="H27" s="683"/>
      <c r="I27" s="683"/>
      <c r="J27" s="683"/>
      <c r="K27" s="683"/>
      <c r="L27" s="683"/>
      <c r="M27" s="683"/>
      <c r="N27" s="683"/>
      <c r="O27" s="683"/>
      <c r="P27" s="683"/>
      <c r="Q27" s="684"/>
      <c r="R27" s="685">
        <v>2126</v>
      </c>
      <c r="S27" s="686"/>
      <c r="T27" s="686"/>
      <c r="U27" s="686"/>
      <c r="V27" s="686"/>
      <c r="W27" s="686"/>
      <c r="X27" s="686"/>
      <c r="Y27" s="687"/>
      <c r="Z27" s="688">
        <v>0</v>
      </c>
      <c r="AA27" s="688"/>
      <c r="AB27" s="688"/>
      <c r="AC27" s="688"/>
      <c r="AD27" s="689">
        <v>2126</v>
      </c>
      <c r="AE27" s="689"/>
      <c r="AF27" s="689"/>
      <c r="AG27" s="689"/>
      <c r="AH27" s="689"/>
      <c r="AI27" s="689"/>
      <c r="AJ27" s="689"/>
      <c r="AK27" s="689"/>
      <c r="AL27" s="690">
        <v>0.1</v>
      </c>
      <c r="AM27" s="691"/>
      <c r="AN27" s="691"/>
      <c r="AO27" s="692"/>
      <c r="AP27" s="682" t="s">
        <v>300</v>
      </c>
      <c r="AQ27" s="683"/>
      <c r="AR27" s="683"/>
      <c r="AS27" s="683"/>
      <c r="AT27" s="683"/>
      <c r="AU27" s="683"/>
      <c r="AV27" s="683"/>
      <c r="AW27" s="683"/>
      <c r="AX27" s="683"/>
      <c r="AY27" s="683"/>
      <c r="AZ27" s="683"/>
      <c r="BA27" s="683"/>
      <c r="BB27" s="683"/>
      <c r="BC27" s="683"/>
      <c r="BD27" s="683"/>
      <c r="BE27" s="683"/>
      <c r="BF27" s="684"/>
      <c r="BG27" s="685">
        <v>1175673</v>
      </c>
      <c r="BH27" s="686"/>
      <c r="BI27" s="686"/>
      <c r="BJ27" s="686"/>
      <c r="BK27" s="686"/>
      <c r="BL27" s="686"/>
      <c r="BM27" s="686"/>
      <c r="BN27" s="687"/>
      <c r="BO27" s="688">
        <v>100</v>
      </c>
      <c r="BP27" s="688"/>
      <c r="BQ27" s="688"/>
      <c r="BR27" s="688"/>
      <c r="BS27" s="694" t="s">
        <v>174</v>
      </c>
      <c r="BT27" s="686"/>
      <c r="BU27" s="686"/>
      <c r="BV27" s="686"/>
      <c r="BW27" s="686"/>
      <c r="BX27" s="686"/>
      <c r="BY27" s="686"/>
      <c r="BZ27" s="686"/>
      <c r="CA27" s="686"/>
      <c r="CB27" s="695"/>
      <c r="CD27" s="700" t="s">
        <v>301</v>
      </c>
      <c r="CE27" s="701"/>
      <c r="CF27" s="701"/>
      <c r="CG27" s="701"/>
      <c r="CH27" s="701"/>
      <c r="CI27" s="701"/>
      <c r="CJ27" s="701"/>
      <c r="CK27" s="701"/>
      <c r="CL27" s="701"/>
      <c r="CM27" s="701"/>
      <c r="CN27" s="701"/>
      <c r="CO27" s="701"/>
      <c r="CP27" s="701"/>
      <c r="CQ27" s="702"/>
      <c r="CR27" s="685">
        <v>1088890</v>
      </c>
      <c r="CS27" s="722"/>
      <c r="CT27" s="722"/>
      <c r="CU27" s="722"/>
      <c r="CV27" s="722"/>
      <c r="CW27" s="722"/>
      <c r="CX27" s="722"/>
      <c r="CY27" s="723"/>
      <c r="CZ27" s="690">
        <v>13.6</v>
      </c>
      <c r="DA27" s="720"/>
      <c r="DB27" s="720"/>
      <c r="DC27" s="724"/>
      <c r="DD27" s="694">
        <v>313584</v>
      </c>
      <c r="DE27" s="722"/>
      <c r="DF27" s="722"/>
      <c r="DG27" s="722"/>
      <c r="DH27" s="722"/>
      <c r="DI27" s="722"/>
      <c r="DJ27" s="722"/>
      <c r="DK27" s="723"/>
      <c r="DL27" s="694">
        <v>301928</v>
      </c>
      <c r="DM27" s="722"/>
      <c r="DN27" s="722"/>
      <c r="DO27" s="722"/>
      <c r="DP27" s="722"/>
      <c r="DQ27" s="722"/>
      <c r="DR27" s="722"/>
      <c r="DS27" s="722"/>
      <c r="DT27" s="722"/>
      <c r="DU27" s="722"/>
      <c r="DV27" s="723"/>
      <c r="DW27" s="690">
        <v>8.9</v>
      </c>
      <c r="DX27" s="720"/>
      <c r="DY27" s="720"/>
      <c r="DZ27" s="720"/>
      <c r="EA27" s="720"/>
      <c r="EB27" s="720"/>
      <c r="EC27" s="721"/>
    </row>
    <row r="28" spans="2:133" ht="11.25" customHeight="1">
      <c r="B28" s="682" t="s">
        <v>302</v>
      </c>
      <c r="C28" s="683"/>
      <c r="D28" s="683"/>
      <c r="E28" s="683"/>
      <c r="F28" s="683"/>
      <c r="G28" s="683"/>
      <c r="H28" s="683"/>
      <c r="I28" s="683"/>
      <c r="J28" s="683"/>
      <c r="K28" s="683"/>
      <c r="L28" s="683"/>
      <c r="M28" s="683"/>
      <c r="N28" s="683"/>
      <c r="O28" s="683"/>
      <c r="P28" s="683"/>
      <c r="Q28" s="684"/>
      <c r="R28" s="685">
        <v>47743</v>
      </c>
      <c r="S28" s="686"/>
      <c r="T28" s="686"/>
      <c r="U28" s="686"/>
      <c r="V28" s="686"/>
      <c r="W28" s="686"/>
      <c r="X28" s="686"/>
      <c r="Y28" s="687"/>
      <c r="Z28" s="688">
        <v>0.6</v>
      </c>
      <c r="AA28" s="688"/>
      <c r="AB28" s="688"/>
      <c r="AC28" s="688"/>
      <c r="AD28" s="689" t="s">
        <v>174</v>
      </c>
      <c r="AE28" s="689"/>
      <c r="AF28" s="689"/>
      <c r="AG28" s="689"/>
      <c r="AH28" s="689"/>
      <c r="AI28" s="689"/>
      <c r="AJ28" s="689"/>
      <c r="AK28" s="689"/>
      <c r="AL28" s="690" t="s">
        <v>174</v>
      </c>
      <c r="AM28" s="691"/>
      <c r="AN28" s="691"/>
      <c r="AO28" s="692"/>
      <c r="AP28" s="682"/>
      <c r="AQ28" s="683"/>
      <c r="AR28" s="683"/>
      <c r="AS28" s="683"/>
      <c r="AT28" s="683"/>
      <c r="AU28" s="683"/>
      <c r="AV28" s="683"/>
      <c r="AW28" s="683"/>
      <c r="AX28" s="683"/>
      <c r="AY28" s="683"/>
      <c r="AZ28" s="683"/>
      <c r="BA28" s="683"/>
      <c r="BB28" s="683"/>
      <c r="BC28" s="683"/>
      <c r="BD28" s="683"/>
      <c r="BE28" s="683"/>
      <c r="BF28" s="684"/>
      <c r="BG28" s="685"/>
      <c r="BH28" s="686"/>
      <c r="BI28" s="686"/>
      <c r="BJ28" s="686"/>
      <c r="BK28" s="686"/>
      <c r="BL28" s="686"/>
      <c r="BM28" s="686"/>
      <c r="BN28" s="687"/>
      <c r="BO28" s="688"/>
      <c r="BP28" s="688"/>
      <c r="BQ28" s="688"/>
      <c r="BR28" s="688"/>
      <c r="BS28" s="694"/>
      <c r="BT28" s="686"/>
      <c r="BU28" s="686"/>
      <c r="BV28" s="686"/>
      <c r="BW28" s="686"/>
      <c r="BX28" s="686"/>
      <c r="BY28" s="686"/>
      <c r="BZ28" s="686"/>
      <c r="CA28" s="686"/>
      <c r="CB28" s="695"/>
      <c r="CD28" s="700" t="s">
        <v>303</v>
      </c>
      <c r="CE28" s="701"/>
      <c r="CF28" s="701"/>
      <c r="CG28" s="701"/>
      <c r="CH28" s="701"/>
      <c r="CI28" s="701"/>
      <c r="CJ28" s="701"/>
      <c r="CK28" s="701"/>
      <c r="CL28" s="701"/>
      <c r="CM28" s="701"/>
      <c r="CN28" s="701"/>
      <c r="CO28" s="701"/>
      <c r="CP28" s="701"/>
      <c r="CQ28" s="702"/>
      <c r="CR28" s="685">
        <v>421643</v>
      </c>
      <c r="CS28" s="686"/>
      <c r="CT28" s="686"/>
      <c r="CU28" s="686"/>
      <c r="CV28" s="686"/>
      <c r="CW28" s="686"/>
      <c r="CX28" s="686"/>
      <c r="CY28" s="687"/>
      <c r="CZ28" s="690">
        <v>5.3</v>
      </c>
      <c r="DA28" s="720"/>
      <c r="DB28" s="720"/>
      <c r="DC28" s="724"/>
      <c r="DD28" s="694">
        <v>417919</v>
      </c>
      <c r="DE28" s="686"/>
      <c r="DF28" s="686"/>
      <c r="DG28" s="686"/>
      <c r="DH28" s="686"/>
      <c r="DI28" s="686"/>
      <c r="DJ28" s="686"/>
      <c r="DK28" s="687"/>
      <c r="DL28" s="694">
        <v>402758</v>
      </c>
      <c r="DM28" s="686"/>
      <c r="DN28" s="686"/>
      <c r="DO28" s="686"/>
      <c r="DP28" s="686"/>
      <c r="DQ28" s="686"/>
      <c r="DR28" s="686"/>
      <c r="DS28" s="686"/>
      <c r="DT28" s="686"/>
      <c r="DU28" s="686"/>
      <c r="DV28" s="687"/>
      <c r="DW28" s="690">
        <v>11.9</v>
      </c>
      <c r="DX28" s="720"/>
      <c r="DY28" s="720"/>
      <c r="DZ28" s="720"/>
      <c r="EA28" s="720"/>
      <c r="EB28" s="720"/>
      <c r="EC28" s="721"/>
    </row>
    <row r="29" spans="2:133" ht="11.25" customHeight="1">
      <c r="B29" s="682" t="s">
        <v>304</v>
      </c>
      <c r="C29" s="683"/>
      <c r="D29" s="683"/>
      <c r="E29" s="683"/>
      <c r="F29" s="683"/>
      <c r="G29" s="683"/>
      <c r="H29" s="683"/>
      <c r="I29" s="683"/>
      <c r="J29" s="683"/>
      <c r="K29" s="683"/>
      <c r="L29" s="683"/>
      <c r="M29" s="683"/>
      <c r="N29" s="683"/>
      <c r="O29" s="683"/>
      <c r="P29" s="683"/>
      <c r="Q29" s="684"/>
      <c r="R29" s="685">
        <v>76399</v>
      </c>
      <c r="S29" s="686"/>
      <c r="T29" s="686"/>
      <c r="U29" s="686"/>
      <c r="V29" s="686"/>
      <c r="W29" s="686"/>
      <c r="X29" s="686"/>
      <c r="Y29" s="687"/>
      <c r="Z29" s="688">
        <v>0.9</v>
      </c>
      <c r="AA29" s="688"/>
      <c r="AB29" s="688"/>
      <c r="AC29" s="688"/>
      <c r="AD29" s="689">
        <v>4049</v>
      </c>
      <c r="AE29" s="689"/>
      <c r="AF29" s="689"/>
      <c r="AG29" s="689"/>
      <c r="AH29" s="689"/>
      <c r="AI29" s="689"/>
      <c r="AJ29" s="689"/>
      <c r="AK29" s="689"/>
      <c r="AL29" s="690">
        <v>0.1</v>
      </c>
      <c r="AM29" s="691"/>
      <c r="AN29" s="691"/>
      <c r="AO29" s="692"/>
      <c r="AP29" s="734"/>
      <c r="AQ29" s="735"/>
      <c r="AR29" s="735"/>
      <c r="AS29" s="735"/>
      <c r="AT29" s="735"/>
      <c r="AU29" s="735"/>
      <c r="AV29" s="735"/>
      <c r="AW29" s="735"/>
      <c r="AX29" s="735"/>
      <c r="AY29" s="735"/>
      <c r="AZ29" s="735"/>
      <c r="BA29" s="735"/>
      <c r="BB29" s="735"/>
      <c r="BC29" s="735"/>
      <c r="BD29" s="735"/>
      <c r="BE29" s="735"/>
      <c r="BF29" s="736"/>
      <c r="BG29" s="685"/>
      <c r="BH29" s="686"/>
      <c r="BI29" s="686"/>
      <c r="BJ29" s="686"/>
      <c r="BK29" s="686"/>
      <c r="BL29" s="686"/>
      <c r="BM29" s="686"/>
      <c r="BN29" s="687"/>
      <c r="BO29" s="688"/>
      <c r="BP29" s="688"/>
      <c r="BQ29" s="688"/>
      <c r="BR29" s="688"/>
      <c r="BS29" s="689"/>
      <c r="BT29" s="689"/>
      <c r="BU29" s="689"/>
      <c r="BV29" s="689"/>
      <c r="BW29" s="689"/>
      <c r="BX29" s="689"/>
      <c r="BY29" s="689"/>
      <c r="BZ29" s="689"/>
      <c r="CA29" s="689"/>
      <c r="CB29" s="693"/>
      <c r="CD29" s="725" t="s">
        <v>305</v>
      </c>
      <c r="CE29" s="726"/>
      <c r="CF29" s="700" t="s">
        <v>70</v>
      </c>
      <c r="CG29" s="701"/>
      <c r="CH29" s="701"/>
      <c r="CI29" s="701"/>
      <c r="CJ29" s="701"/>
      <c r="CK29" s="701"/>
      <c r="CL29" s="701"/>
      <c r="CM29" s="701"/>
      <c r="CN29" s="701"/>
      <c r="CO29" s="701"/>
      <c r="CP29" s="701"/>
      <c r="CQ29" s="702"/>
      <c r="CR29" s="685">
        <v>421028</v>
      </c>
      <c r="CS29" s="722"/>
      <c r="CT29" s="722"/>
      <c r="CU29" s="722"/>
      <c r="CV29" s="722"/>
      <c r="CW29" s="722"/>
      <c r="CX29" s="722"/>
      <c r="CY29" s="723"/>
      <c r="CZ29" s="690">
        <v>5.3</v>
      </c>
      <c r="DA29" s="720"/>
      <c r="DB29" s="720"/>
      <c r="DC29" s="724"/>
      <c r="DD29" s="694">
        <v>417304</v>
      </c>
      <c r="DE29" s="722"/>
      <c r="DF29" s="722"/>
      <c r="DG29" s="722"/>
      <c r="DH29" s="722"/>
      <c r="DI29" s="722"/>
      <c r="DJ29" s="722"/>
      <c r="DK29" s="723"/>
      <c r="DL29" s="694">
        <v>402143</v>
      </c>
      <c r="DM29" s="722"/>
      <c r="DN29" s="722"/>
      <c r="DO29" s="722"/>
      <c r="DP29" s="722"/>
      <c r="DQ29" s="722"/>
      <c r="DR29" s="722"/>
      <c r="DS29" s="722"/>
      <c r="DT29" s="722"/>
      <c r="DU29" s="722"/>
      <c r="DV29" s="723"/>
      <c r="DW29" s="690">
        <v>11.9</v>
      </c>
      <c r="DX29" s="720"/>
      <c r="DY29" s="720"/>
      <c r="DZ29" s="720"/>
      <c r="EA29" s="720"/>
      <c r="EB29" s="720"/>
      <c r="EC29" s="721"/>
    </row>
    <row r="30" spans="2:133" ht="11.25" customHeight="1">
      <c r="B30" s="682" t="s">
        <v>306</v>
      </c>
      <c r="C30" s="683"/>
      <c r="D30" s="683"/>
      <c r="E30" s="683"/>
      <c r="F30" s="683"/>
      <c r="G30" s="683"/>
      <c r="H30" s="683"/>
      <c r="I30" s="683"/>
      <c r="J30" s="683"/>
      <c r="K30" s="683"/>
      <c r="L30" s="683"/>
      <c r="M30" s="683"/>
      <c r="N30" s="683"/>
      <c r="O30" s="683"/>
      <c r="P30" s="683"/>
      <c r="Q30" s="684"/>
      <c r="R30" s="685">
        <v>48445</v>
      </c>
      <c r="S30" s="686"/>
      <c r="T30" s="686"/>
      <c r="U30" s="686"/>
      <c r="V30" s="686"/>
      <c r="W30" s="686"/>
      <c r="X30" s="686"/>
      <c r="Y30" s="687"/>
      <c r="Z30" s="688">
        <v>0.6</v>
      </c>
      <c r="AA30" s="688"/>
      <c r="AB30" s="688"/>
      <c r="AC30" s="688"/>
      <c r="AD30" s="689" t="s">
        <v>174</v>
      </c>
      <c r="AE30" s="689"/>
      <c r="AF30" s="689"/>
      <c r="AG30" s="689"/>
      <c r="AH30" s="689"/>
      <c r="AI30" s="689"/>
      <c r="AJ30" s="689"/>
      <c r="AK30" s="689"/>
      <c r="AL30" s="690" t="s">
        <v>174</v>
      </c>
      <c r="AM30" s="691"/>
      <c r="AN30" s="691"/>
      <c r="AO30" s="692"/>
      <c r="AP30" s="664" t="s">
        <v>223</v>
      </c>
      <c r="AQ30" s="665"/>
      <c r="AR30" s="665"/>
      <c r="AS30" s="665"/>
      <c r="AT30" s="665"/>
      <c r="AU30" s="665"/>
      <c r="AV30" s="665"/>
      <c r="AW30" s="665"/>
      <c r="AX30" s="665"/>
      <c r="AY30" s="665"/>
      <c r="AZ30" s="665"/>
      <c r="BA30" s="665"/>
      <c r="BB30" s="665"/>
      <c r="BC30" s="665"/>
      <c r="BD30" s="665"/>
      <c r="BE30" s="665"/>
      <c r="BF30" s="666"/>
      <c r="BG30" s="664" t="s">
        <v>307</v>
      </c>
      <c r="BH30" s="732"/>
      <c r="BI30" s="732"/>
      <c r="BJ30" s="732"/>
      <c r="BK30" s="732"/>
      <c r="BL30" s="732"/>
      <c r="BM30" s="732"/>
      <c r="BN30" s="732"/>
      <c r="BO30" s="732"/>
      <c r="BP30" s="732"/>
      <c r="BQ30" s="733"/>
      <c r="BR30" s="664" t="s">
        <v>308</v>
      </c>
      <c r="BS30" s="732"/>
      <c r="BT30" s="732"/>
      <c r="BU30" s="732"/>
      <c r="BV30" s="732"/>
      <c r="BW30" s="732"/>
      <c r="BX30" s="732"/>
      <c r="BY30" s="732"/>
      <c r="BZ30" s="732"/>
      <c r="CA30" s="732"/>
      <c r="CB30" s="733"/>
      <c r="CD30" s="727"/>
      <c r="CE30" s="728"/>
      <c r="CF30" s="700" t="s">
        <v>309</v>
      </c>
      <c r="CG30" s="701"/>
      <c r="CH30" s="701"/>
      <c r="CI30" s="701"/>
      <c r="CJ30" s="701"/>
      <c r="CK30" s="701"/>
      <c r="CL30" s="701"/>
      <c r="CM30" s="701"/>
      <c r="CN30" s="701"/>
      <c r="CO30" s="701"/>
      <c r="CP30" s="701"/>
      <c r="CQ30" s="702"/>
      <c r="CR30" s="685">
        <v>402935</v>
      </c>
      <c r="CS30" s="686"/>
      <c r="CT30" s="686"/>
      <c r="CU30" s="686"/>
      <c r="CV30" s="686"/>
      <c r="CW30" s="686"/>
      <c r="CX30" s="686"/>
      <c r="CY30" s="687"/>
      <c r="CZ30" s="690">
        <v>5</v>
      </c>
      <c r="DA30" s="720"/>
      <c r="DB30" s="720"/>
      <c r="DC30" s="724"/>
      <c r="DD30" s="694">
        <v>399956</v>
      </c>
      <c r="DE30" s="686"/>
      <c r="DF30" s="686"/>
      <c r="DG30" s="686"/>
      <c r="DH30" s="686"/>
      <c r="DI30" s="686"/>
      <c r="DJ30" s="686"/>
      <c r="DK30" s="687"/>
      <c r="DL30" s="694">
        <v>384795</v>
      </c>
      <c r="DM30" s="686"/>
      <c r="DN30" s="686"/>
      <c r="DO30" s="686"/>
      <c r="DP30" s="686"/>
      <c r="DQ30" s="686"/>
      <c r="DR30" s="686"/>
      <c r="DS30" s="686"/>
      <c r="DT30" s="686"/>
      <c r="DU30" s="686"/>
      <c r="DV30" s="687"/>
      <c r="DW30" s="690">
        <v>11.4</v>
      </c>
      <c r="DX30" s="720"/>
      <c r="DY30" s="720"/>
      <c r="DZ30" s="720"/>
      <c r="EA30" s="720"/>
      <c r="EB30" s="720"/>
      <c r="EC30" s="721"/>
    </row>
    <row r="31" spans="2:133" ht="11.25" customHeight="1">
      <c r="B31" s="682" t="s">
        <v>310</v>
      </c>
      <c r="C31" s="683"/>
      <c r="D31" s="683"/>
      <c r="E31" s="683"/>
      <c r="F31" s="683"/>
      <c r="G31" s="683"/>
      <c r="H31" s="683"/>
      <c r="I31" s="683"/>
      <c r="J31" s="683"/>
      <c r="K31" s="683"/>
      <c r="L31" s="683"/>
      <c r="M31" s="683"/>
      <c r="N31" s="683"/>
      <c r="O31" s="683"/>
      <c r="P31" s="683"/>
      <c r="Q31" s="684"/>
      <c r="R31" s="685">
        <v>2645025</v>
      </c>
      <c r="S31" s="686"/>
      <c r="T31" s="686"/>
      <c r="U31" s="686"/>
      <c r="V31" s="686"/>
      <c r="W31" s="686"/>
      <c r="X31" s="686"/>
      <c r="Y31" s="687"/>
      <c r="Z31" s="688">
        <v>31.6</v>
      </c>
      <c r="AA31" s="688"/>
      <c r="AB31" s="688"/>
      <c r="AC31" s="688"/>
      <c r="AD31" s="689" t="s">
        <v>174</v>
      </c>
      <c r="AE31" s="689"/>
      <c r="AF31" s="689"/>
      <c r="AG31" s="689"/>
      <c r="AH31" s="689"/>
      <c r="AI31" s="689"/>
      <c r="AJ31" s="689"/>
      <c r="AK31" s="689"/>
      <c r="AL31" s="690" t="s">
        <v>229</v>
      </c>
      <c r="AM31" s="691"/>
      <c r="AN31" s="691"/>
      <c r="AO31" s="692"/>
      <c r="AP31" s="739" t="s">
        <v>311</v>
      </c>
      <c r="AQ31" s="740"/>
      <c r="AR31" s="740"/>
      <c r="AS31" s="740"/>
      <c r="AT31" s="745" t="s">
        <v>312</v>
      </c>
      <c r="AU31" s="231"/>
      <c r="AV31" s="231"/>
      <c r="AW31" s="231"/>
      <c r="AX31" s="671" t="s">
        <v>187</v>
      </c>
      <c r="AY31" s="672"/>
      <c r="AZ31" s="672"/>
      <c r="BA31" s="672"/>
      <c r="BB31" s="672"/>
      <c r="BC31" s="672"/>
      <c r="BD31" s="672"/>
      <c r="BE31" s="672"/>
      <c r="BF31" s="673"/>
      <c r="BG31" s="753">
        <v>99</v>
      </c>
      <c r="BH31" s="737"/>
      <c r="BI31" s="737"/>
      <c r="BJ31" s="737"/>
      <c r="BK31" s="737"/>
      <c r="BL31" s="737"/>
      <c r="BM31" s="680">
        <v>96.8</v>
      </c>
      <c r="BN31" s="737"/>
      <c r="BO31" s="737"/>
      <c r="BP31" s="737"/>
      <c r="BQ31" s="738"/>
      <c r="BR31" s="753">
        <v>99.3</v>
      </c>
      <c r="BS31" s="737"/>
      <c r="BT31" s="737"/>
      <c r="BU31" s="737"/>
      <c r="BV31" s="737"/>
      <c r="BW31" s="737"/>
      <c r="BX31" s="680">
        <v>96.5</v>
      </c>
      <c r="BY31" s="737"/>
      <c r="BZ31" s="737"/>
      <c r="CA31" s="737"/>
      <c r="CB31" s="738"/>
      <c r="CD31" s="727"/>
      <c r="CE31" s="728"/>
      <c r="CF31" s="700" t="s">
        <v>313</v>
      </c>
      <c r="CG31" s="701"/>
      <c r="CH31" s="701"/>
      <c r="CI31" s="701"/>
      <c r="CJ31" s="701"/>
      <c r="CK31" s="701"/>
      <c r="CL31" s="701"/>
      <c r="CM31" s="701"/>
      <c r="CN31" s="701"/>
      <c r="CO31" s="701"/>
      <c r="CP31" s="701"/>
      <c r="CQ31" s="702"/>
      <c r="CR31" s="685">
        <v>18093</v>
      </c>
      <c r="CS31" s="722"/>
      <c r="CT31" s="722"/>
      <c r="CU31" s="722"/>
      <c r="CV31" s="722"/>
      <c r="CW31" s="722"/>
      <c r="CX31" s="722"/>
      <c r="CY31" s="723"/>
      <c r="CZ31" s="690">
        <v>0.2</v>
      </c>
      <c r="DA31" s="720"/>
      <c r="DB31" s="720"/>
      <c r="DC31" s="724"/>
      <c r="DD31" s="694">
        <v>17348</v>
      </c>
      <c r="DE31" s="722"/>
      <c r="DF31" s="722"/>
      <c r="DG31" s="722"/>
      <c r="DH31" s="722"/>
      <c r="DI31" s="722"/>
      <c r="DJ31" s="722"/>
      <c r="DK31" s="723"/>
      <c r="DL31" s="694">
        <v>17348</v>
      </c>
      <c r="DM31" s="722"/>
      <c r="DN31" s="722"/>
      <c r="DO31" s="722"/>
      <c r="DP31" s="722"/>
      <c r="DQ31" s="722"/>
      <c r="DR31" s="722"/>
      <c r="DS31" s="722"/>
      <c r="DT31" s="722"/>
      <c r="DU31" s="722"/>
      <c r="DV31" s="723"/>
      <c r="DW31" s="690">
        <v>0.5</v>
      </c>
      <c r="DX31" s="720"/>
      <c r="DY31" s="720"/>
      <c r="DZ31" s="720"/>
      <c r="EA31" s="720"/>
      <c r="EB31" s="720"/>
      <c r="EC31" s="721"/>
    </row>
    <row r="32" spans="2:133" ht="11.25" customHeight="1">
      <c r="B32" s="748" t="s">
        <v>314</v>
      </c>
      <c r="C32" s="749"/>
      <c r="D32" s="749"/>
      <c r="E32" s="749"/>
      <c r="F32" s="749"/>
      <c r="G32" s="749"/>
      <c r="H32" s="749"/>
      <c r="I32" s="749"/>
      <c r="J32" s="749"/>
      <c r="K32" s="749"/>
      <c r="L32" s="749"/>
      <c r="M32" s="749"/>
      <c r="N32" s="749"/>
      <c r="O32" s="749"/>
      <c r="P32" s="749"/>
      <c r="Q32" s="750"/>
      <c r="R32" s="685" t="s">
        <v>174</v>
      </c>
      <c r="S32" s="686"/>
      <c r="T32" s="686"/>
      <c r="U32" s="686"/>
      <c r="V32" s="686"/>
      <c r="W32" s="686"/>
      <c r="X32" s="686"/>
      <c r="Y32" s="687"/>
      <c r="Z32" s="688" t="s">
        <v>174</v>
      </c>
      <c r="AA32" s="688"/>
      <c r="AB32" s="688"/>
      <c r="AC32" s="688"/>
      <c r="AD32" s="689" t="s">
        <v>174</v>
      </c>
      <c r="AE32" s="689"/>
      <c r="AF32" s="689"/>
      <c r="AG32" s="689"/>
      <c r="AH32" s="689"/>
      <c r="AI32" s="689"/>
      <c r="AJ32" s="689"/>
      <c r="AK32" s="689"/>
      <c r="AL32" s="690" t="s">
        <v>229</v>
      </c>
      <c r="AM32" s="691"/>
      <c r="AN32" s="691"/>
      <c r="AO32" s="692"/>
      <c r="AP32" s="741"/>
      <c r="AQ32" s="742"/>
      <c r="AR32" s="742"/>
      <c r="AS32" s="742"/>
      <c r="AT32" s="746"/>
      <c r="AU32" s="230" t="s">
        <v>315</v>
      </c>
      <c r="AV32" s="230"/>
      <c r="AW32" s="230"/>
      <c r="AX32" s="682" t="s">
        <v>316</v>
      </c>
      <c r="AY32" s="683"/>
      <c r="AZ32" s="683"/>
      <c r="BA32" s="683"/>
      <c r="BB32" s="683"/>
      <c r="BC32" s="683"/>
      <c r="BD32" s="683"/>
      <c r="BE32" s="683"/>
      <c r="BF32" s="684"/>
      <c r="BG32" s="754">
        <v>99.4</v>
      </c>
      <c r="BH32" s="722"/>
      <c r="BI32" s="722"/>
      <c r="BJ32" s="722"/>
      <c r="BK32" s="722"/>
      <c r="BL32" s="722"/>
      <c r="BM32" s="691">
        <v>97.4</v>
      </c>
      <c r="BN32" s="751"/>
      <c r="BO32" s="751"/>
      <c r="BP32" s="751"/>
      <c r="BQ32" s="752"/>
      <c r="BR32" s="754">
        <v>99.3</v>
      </c>
      <c r="BS32" s="722"/>
      <c r="BT32" s="722"/>
      <c r="BU32" s="722"/>
      <c r="BV32" s="722"/>
      <c r="BW32" s="722"/>
      <c r="BX32" s="691">
        <v>96.7</v>
      </c>
      <c r="BY32" s="751"/>
      <c r="BZ32" s="751"/>
      <c r="CA32" s="751"/>
      <c r="CB32" s="752"/>
      <c r="CD32" s="729"/>
      <c r="CE32" s="730"/>
      <c r="CF32" s="700" t="s">
        <v>317</v>
      </c>
      <c r="CG32" s="701"/>
      <c r="CH32" s="701"/>
      <c r="CI32" s="701"/>
      <c r="CJ32" s="701"/>
      <c r="CK32" s="701"/>
      <c r="CL32" s="701"/>
      <c r="CM32" s="701"/>
      <c r="CN32" s="701"/>
      <c r="CO32" s="701"/>
      <c r="CP32" s="701"/>
      <c r="CQ32" s="702"/>
      <c r="CR32" s="685">
        <v>615</v>
      </c>
      <c r="CS32" s="686"/>
      <c r="CT32" s="686"/>
      <c r="CU32" s="686"/>
      <c r="CV32" s="686"/>
      <c r="CW32" s="686"/>
      <c r="CX32" s="686"/>
      <c r="CY32" s="687"/>
      <c r="CZ32" s="690">
        <v>0</v>
      </c>
      <c r="DA32" s="720"/>
      <c r="DB32" s="720"/>
      <c r="DC32" s="724"/>
      <c r="DD32" s="694">
        <v>615</v>
      </c>
      <c r="DE32" s="686"/>
      <c r="DF32" s="686"/>
      <c r="DG32" s="686"/>
      <c r="DH32" s="686"/>
      <c r="DI32" s="686"/>
      <c r="DJ32" s="686"/>
      <c r="DK32" s="687"/>
      <c r="DL32" s="694">
        <v>615</v>
      </c>
      <c r="DM32" s="686"/>
      <c r="DN32" s="686"/>
      <c r="DO32" s="686"/>
      <c r="DP32" s="686"/>
      <c r="DQ32" s="686"/>
      <c r="DR32" s="686"/>
      <c r="DS32" s="686"/>
      <c r="DT32" s="686"/>
      <c r="DU32" s="686"/>
      <c r="DV32" s="687"/>
      <c r="DW32" s="690">
        <v>0</v>
      </c>
      <c r="DX32" s="720"/>
      <c r="DY32" s="720"/>
      <c r="DZ32" s="720"/>
      <c r="EA32" s="720"/>
      <c r="EB32" s="720"/>
      <c r="EC32" s="721"/>
    </row>
    <row r="33" spans="2:133" ht="11.25" customHeight="1">
      <c r="B33" s="682" t="s">
        <v>318</v>
      </c>
      <c r="C33" s="683"/>
      <c r="D33" s="683"/>
      <c r="E33" s="683"/>
      <c r="F33" s="683"/>
      <c r="G33" s="683"/>
      <c r="H33" s="683"/>
      <c r="I33" s="683"/>
      <c r="J33" s="683"/>
      <c r="K33" s="683"/>
      <c r="L33" s="683"/>
      <c r="M33" s="683"/>
      <c r="N33" s="683"/>
      <c r="O33" s="683"/>
      <c r="P33" s="683"/>
      <c r="Q33" s="684"/>
      <c r="R33" s="685">
        <v>527605</v>
      </c>
      <c r="S33" s="686"/>
      <c r="T33" s="686"/>
      <c r="U33" s="686"/>
      <c r="V33" s="686"/>
      <c r="W33" s="686"/>
      <c r="X33" s="686"/>
      <c r="Y33" s="687"/>
      <c r="Z33" s="688">
        <v>6.3</v>
      </c>
      <c r="AA33" s="688"/>
      <c r="AB33" s="688"/>
      <c r="AC33" s="688"/>
      <c r="AD33" s="689" t="s">
        <v>174</v>
      </c>
      <c r="AE33" s="689"/>
      <c r="AF33" s="689"/>
      <c r="AG33" s="689"/>
      <c r="AH33" s="689"/>
      <c r="AI33" s="689"/>
      <c r="AJ33" s="689"/>
      <c r="AK33" s="689"/>
      <c r="AL33" s="690" t="s">
        <v>174</v>
      </c>
      <c r="AM33" s="691"/>
      <c r="AN33" s="691"/>
      <c r="AO33" s="692"/>
      <c r="AP33" s="743"/>
      <c r="AQ33" s="744"/>
      <c r="AR33" s="744"/>
      <c r="AS33" s="744"/>
      <c r="AT33" s="747"/>
      <c r="AU33" s="232"/>
      <c r="AV33" s="232"/>
      <c r="AW33" s="232"/>
      <c r="AX33" s="734" t="s">
        <v>319</v>
      </c>
      <c r="AY33" s="735"/>
      <c r="AZ33" s="735"/>
      <c r="BA33" s="735"/>
      <c r="BB33" s="735"/>
      <c r="BC33" s="735"/>
      <c r="BD33" s="735"/>
      <c r="BE33" s="735"/>
      <c r="BF33" s="736"/>
      <c r="BG33" s="755">
        <v>98.3</v>
      </c>
      <c r="BH33" s="756"/>
      <c r="BI33" s="756"/>
      <c r="BJ33" s="756"/>
      <c r="BK33" s="756"/>
      <c r="BL33" s="756"/>
      <c r="BM33" s="757">
        <v>95.6</v>
      </c>
      <c r="BN33" s="756"/>
      <c r="BO33" s="756"/>
      <c r="BP33" s="756"/>
      <c r="BQ33" s="758"/>
      <c r="BR33" s="755">
        <v>99.2</v>
      </c>
      <c r="BS33" s="756"/>
      <c r="BT33" s="756"/>
      <c r="BU33" s="756"/>
      <c r="BV33" s="756"/>
      <c r="BW33" s="756"/>
      <c r="BX33" s="757">
        <v>95.6</v>
      </c>
      <c r="BY33" s="756"/>
      <c r="BZ33" s="756"/>
      <c r="CA33" s="756"/>
      <c r="CB33" s="758"/>
      <c r="CD33" s="700" t="s">
        <v>320</v>
      </c>
      <c r="CE33" s="701"/>
      <c r="CF33" s="701"/>
      <c r="CG33" s="701"/>
      <c r="CH33" s="701"/>
      <c r="CI33" s="701"/>
      <c r="CJ33" s="701"/>
      <c r="CK33" s="701"/>
      <c r="CL33" s="701"/>
      <c r="CM33" s="701"/>
      <c r="CN33" s="701"/>
      <c r="CO33" s="701"/>
      <c r="CP33" s="701"/>
      <c r="CQ33" s="702"/>
      <c r="CR33" s="685">
        <v>3807105</v>
      </c>
      <c r="CS33" s="722"/>
      <c r="CT33" s="722"/>
      <c r="CU33" s="722"/>
      <c r="CV33" s="722"/>
      <c r="CW33" s="722"/>
      <c r="CX33" s="722"/>
      <c r="CY33" s="723"/>
      <c r="CZ33" s="690">
        <v>47.6</v>
      </c>
      <c r="DA33" s="720"/>
      <c r="DB33" s="720"/>
      <c r="DC33" s="724"/>
      <c r="DD33" s="694">
        <v>2115697</v>
      </c>
      <c r="DE33" s="722"/>
      <c r="DF33" s="722"/>
      <c r="DG33" s="722"/>
      <c r="DH33" s="722"/>
      <c r="DI33" s="722"/>
      <c r="DJ33" s="722"/>
      <c r="DK33" s="723"/>
      <c r="DL33" s="694">
        <v>1560315</v>
      </c>
      <c r="DM33" s="722"/>
      <c r="DN33" s="722"/>
      <c r="DO33" s="722"/>
      <c r="DP33" s="722"/>
      <c r="DQ33" s="722"/>
      <c r="DR33" s="722"/>
      <c r="DS33" s="722"/>
      <c r="DT33" s="722"/>
      <c r="DU33" s="722"/>
      <c r="DV33" s="723"/>
      <c r="DW33" s="690">
        <v>46</v>
      </c>
      <c r="DX33" s="720"/>
      <c r="DY33" s="720"/>
      <c r="DZ33" s="720"/>
      <c r="EA33" s="720"/>
      <c r="EB33" s="720"/>
      <c r="EC33" s="721"/>
    </row>
    <row r="34" spans="2:133" ht="11.25" customHeight="1">
      <c r="B34" s="682" t="s">
        <v>321</v>
      </c>
      <c r="C34" s="683"/>
      <c r="D34" s="683"/>
      <c r="E34" s="683"/>
      <c r="F34" s="683"/>
      <c r="G34" s="683"/>
      <c r="H34" s="683"/>
      <c r="I34" s="683"/>
      <c r="J34" s="683"/>
      <c r="K34" s="683"/>
      <c r="L34" s="683"/>
      <c r="M34" s="683"/>
      <c r="N34" s="683"/>
      <c r="O34" s="683"/>
      <c r="P34" s="683"/>
      <c r="Q34" s="684"/>
      <c r="R34" s="685">
        <v>22632</v>
      </c>
      <c r="S34" s="686"/>
      <c r="T34" s="686"/>
      <c r="U34" s="686"/>
      <c r="V34" s="686"/>
      <c r="W34" s="686"/>
      <c r="X34" s="686"/>
      <c r="Y34" s="687"/>
      <c r="Z34" s="688">
        <v>0.3</v>
      </c>
      <c r="AA34" s="688"/>
      <c r="AB34" s="688"/>
      <c r="AC34" s="688"/>
      <c r="AD34" s="689">
        <v>1330</v>
      </c>
      <c r="AE34" s="689"/>
      <c r="AF34" s="689"/>
      <c r="AG34" s="689"/>
      <c r="AH34" s="689"/>
      <c r="AI34" s="689"/>
      <c r="AJ34" s="689"/>
      <c r="AK34" s="689"/>
      <c r="AL34" s="690">
        <v>0</v>
      </c>
      <c r="AM34" s="691"/>
      <c r="AN34" s="691"/>
      <c r="AO34" s="692"/>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700" t="s">
        <v>322</v>
      </c>
      <c r="CE34" s="701"/>
      <c r="CF34" s="701"/>
      <c r="CG34" s="701"/>
      <c r="CH34" s="701"/>
      <c r="CI34" s="701"/>
      <c r="CJ34" s="701"/>
      <c r="CK34" s="701"/>
      <c r="CL34" s="701"/>
      <c r="CM34" s="701"/>
      <c r="CN34" s="701"/>
      <c r="CO34" s="701"/>
      <c r="CP34" s="701"/>
      <c r="CQ34" s="702"/>
      <c r="CR34" s="685">
        <v>870395</v>
      </c>
      <c r="CS34" s="686"/>
      <c r="CT34" s="686"/>
      <c r="CU34" s="686"/>
      <c r="CV34" s="686"/>
      <c r="CW34" s="686"/>
      <c r="CX34" s="686"/>
      <c r="CY34" s="687"/>
      <c r="CZ34" s="690">
        <v>10.9</v>
      </c>
      <c r="DA34" s="720"/>
      <c r="DB34" s="720"/>
      <c r="DC34" s="724"/>
      <c r="DD34" s="694">
        <v>693638</v>
      </c>
      <c r="DE34" s="686"/>
      <c r="DF34" s="686"/>
      <c r="DG34" s="686"/>
      <c r="DH34" s="686"/>
      <c r="DI34" s="686"/>
      <c r="DJ34" s="686"/>
      <c r="DK34" s="687"/>
      <c r="DL34" s="694">
        <v>509475</v>
      </c>
      <c r="DM34" s="686"/>
      <c r="DN34" s="686"/>
      <c r="DO34" s="686"/>
      <c r="DP34" s="686"/>
      <c r="DQ34" s="686"/>
      <c r="DR34" s="686"/>
      <c r="DS34" s="686"/>
      <c r="DT34" s="686"/>
      <c r="DU34" s="686"/>
      <c r="DV34" s="687"/>
      <c r="DW34" s="690">
        <v>15</v>
      </c>
      <c r="DX34" s="720"/>
      <c r="DY34" s="720"/>
      <c r="DZ34" s="720"/>
      <c r="EA34" s="720"/>
      <c r="EB34" s="720"/>
      <c r="EC34" s="721"/>
    </row>
    <row r="35" spans="2:133" ht="11.25" customHeight="1">
      <c r="B35" s="682" t="s">
        <v>323</v>
      </c>
      <c r="C35" s="683"/>
      <c r="D35" s="683"/>
      <c r="E35" s="683"/>
      <c r="F35" s="683"/>
      <c r="G35" s="683"/>
      <c r="H35" s="683"/>
      <c r="I35" s="683"/>
      <c r="J35" s="683"/>
      <c r="K35" s="683"/>
      <c r="L35" s="683"/>
      <c r="M35" s="683"/>
      <c r="N35" s="683"/>
      <c r="O35" s="683"/>
      <c r="P35" s="683"/>
      <c r="Q35" s="684"/>
      <c r="R35" s="685">
        <v>111733</v>
      </c>
      <c r="S35" s="686"/>
      <c r="T35" s="686"/>
      <c r="U35" s="686"/>
      <c r="V35" s="686"/>
      <c r="W35" s="686"/>
      <c r="X35" s="686"/>
      <c r="Y35" s="687"/>
      <c r="Z35" s="688">
        <v>1.3</v>
      </c>
      <c r="AA35" s="688"/>
      <c r="AB35" s="688"/>
      <c r="AC35" s="688"/>
      <c r="AD35" s="689" t="s">
        <v>174</v>
      </c>
      <c r="AE35" s="689"/>
      <c r="AF35" s="689"/>
      <c r="AG35" s="689"/>
      <c r="AH35" s="689"/>
      <c r="AI35" s="689"/>
      <c r="AJ35" s="689"/>
      <c r="AK35" s="689"/>
      <c r="AL35" s="690" t="s">
        <v>174</v>
      </c>
      <c r="AM35" s="691"/>
      <c r="AN35" s="691"/>
      <c r="AO35" s="692"/>
      <c r="AP35" s="235"/>
      <c r="AQ35" s="664" t="s">
        <v>324</v>
      </c>
      <c r="AR35" s="665"/>
      <c r="AS35" s="665"/>
      <c r="AT35" s="665"/>
      <c r="AU35" s="665"/>
      <c r="AV35" s="665"/>
      <c r="AW35" s="665"/>
      <c r="AX35" s="665"/>
      <c r="AY35" s="665"/>
      <c r="AZ35" s="665"/>
      <c r="BA35" s="665"/>
      <c r="BB35" s="665"/>
      <c r="BC35" s="665"/>
      <c r="BD35" s="665"/>
      <c r="BE35" s="665"/>
      <c r="BF35" s="666"/>
      <c r="BG35" s="664" t="s">
        <v>325</v>
      </c>
      <c r="BH35" s="665"/>
      <c r="BI35" s="665"/>
      <c r="BJ35" s="665"/>
      <c r="BK35" s="665"/>
      <c r="BL35" s="665"/>
      <c r="BM35" s="665"/>
      <c r="BN35" s="665"/>
      <c r="BO35" s="665"/>
      <c r="BP35" s="665"/>
      <c r="BQ35" s="665"/>
      <c r="BR35" s="665"/>
      <c r="BS35" s="665"/>
      <c r="BT35" s="665"/>
      <c r="BU35" s="665"/>
      <c r="BV35" s="665"/>
      <c r="BW35" s="665"/>
      <c r="BX35" s="665"/>
      <c r="BY35" s="665"/>
      <c r="BZ35" s="665"/>
      <c r="CA35" s="665"/>
      <c r="CB35" s="666"/>
      <c r="CD35" s="700" t="s">
        <v>326</v>
      </c>
      <c r="CE35" s="701"/>
      <c r="CF35" s="701"/>
      <c r="CG35" s="701"/>
      <c r="CH35" s="701"/>
      <c r="CI35" s="701"/>
      <c r="CJ35" s="701"/>
      <c r="CK35" s="701"/>
      <c r="CL35" s="701"/>
      <c r="CM35" s="701"/>
      <c r="CN35" s="701"/>
      <c r="CO35" s="701"/>
      <c r="CP35" s="701"/>
      <c r="CQ35" s="702"/>
      <c r="CR35" s="685">
        <v>59046</v>
      </c>
      <c r="CS35" s="722"/>
      <c r="CT35" s="722"/>
      <c r="CU35" s="722"/>
      <c r="CV35" s="722"/>
      <c r="CW35" s="722"/>
      <c r="CX35" s="722"/>
      <c r="CY35" s="723"/>
      <c r="CZ35" s="690">
        <v>0.7</v>
      </c>
      <c r="DA35" s="720"/>
      <c r="DB35" s="720"/>
      <c r="DC35" s="724"/>
      <c r="DD35" s="694">
        <v>39255</v>
      </c>
      <c r="DE35" s="722"/>
      <c r="DF35" s="722"/>
      <c r="DG35" s="722"/>
      <c r="DH35" s="722"/>
      <c r="DI35" s="722"/>
      <c r="DJ35" s="722"/>
      <c r="DK35" s="723"/>
      <c r="DL35" s="694">
        <v>38902</v>
      </c>
      <c r="DM35" s="722"/>
      <c r="DN35" s="722"/>
      <c r="DO35" s="722"/>
      <c r="DP35" s="722"/>
      <c r="DQ35" s="722"/>
      <c r="DR35" s="722"/>
      <c r="DS35" s="722"/>
      <c r="DT35" s="722"/>
      <c r="DU35" s="722"/>
      <c r="DV35" s="723"/>
      <c r="DW35" s="690">
        <v>1.1000000000000001</v>
      </c>
      <c r="DX35" s="720"/>
      <c r="DY35" s="720"/>
      <c r="DZ35" s="720"/>
      <c r="EA35" s="720"/>
      <c r="EB35" s="720"/>
      <c r="EC35" s="721"/>
    </row>
    <row r="36" spans="2:133" ht="11.25" customHeight="1">
      <c r="B36" s="682" t="s">
        <v>327</v>
      </c>
      <c r="C36" s="683"/>
      <c r="D36" s="683"/>
      <c r="E36" s="683"/>
      <c r="F36" s="683"/>
      <c r="G36" s="683"/>
      <c r="H36" s="683"/>
      <c r="I36" s="683"/>
      <c r="J36" s="683"/>
      <c r="K36" s="683"/>
      <c r="L36" s="683"/>
      <c r="M36" s="683"/>
      <c r="N36" s="683"/>
      <c r="O36" s="683"/>
      <c r="P36" s="683"/>
      <c r="Q36" s="684"/>
      <c r="R36" s="685">
        <v>117640</v>
      </c>
      <c r="S36" s="686"/>
      <c r="T36" s="686"/>
      <c r="U36" s="686"/>
      <c r="V36" s="686"/>
      <c r="W36" s="686"/>
      <c r="X36" s="686"/>
      <c r="Y36" s="687"/>
      <c r="Z36" s="688">
        <v>1.4</v>
      </c>
      <c r="AA36" s="688"/>
      <c r="AB36" s="688"/>
      <c r="AC36" s="688"/>
      <c r="AD36" s="689" t="s">
        <v>174</v>
      </c>
      <c r="AE36" s="689"/>
      <c r="AF36" s="689"/>
      <c r="AG36" s="689"/>
      <c r="AH36" s="689"/>
      <c r="AI36" s="689"/>
      <c r="AJ36" s="689"/>
      <c r="AK36" s="689"/>
      <c r="AL36" s="690" t="s">
        <v>174</v>
      </c>
      <c r="AM36" s="691"/>
      <c r="AN36" s="691"/>
      <c r="AO36" s="692"/>
      <c r="AP36" s="235"/>
      <c r="AQ36" s="759" t="s">
        <v>328</v>
      </c>
      <c r="AR36" s="760"/>
      <c r="AS36" s="760"/>
      <c r="AT36" s="760"/>
      <c r="AU36" s="760"/>
      <c r="AV36" s="760"/>
      <c r="AW36" s="760"/>
      <c r="AX36" s="760"/>
      <c r="AY36" s="761"/>
      <c r="AZ36" s="674">
        <v>662100</v>
      </c>
      <c r="BA36" s="675"/>
      <c r="BB36" s="675"/>
      <c r="BC36" s="675"/>
      <c r="BD36" s="675"/>
      <c r="BE36" s="675"/>
      <c r="BF36" s="762"/>
      <c r="BG36" s="696" t="s">
        <v>329</v>
      </c>
      <c r="BH36" s="697"/>
      <c r="BI36" s="697"/>
      <c r="BJ36" s="697"/>
      <c r="BK36" s="697"/>
      <c r="BL36" s="697"/>
      <c r="BM36" s="697"/>
      <c r="BN36" s="697"/>
      <c r="BO36" s="697"/>
      <c r="BP36" s="697"/>
      <c r="BQ36" s="697"/>
      <c r="BR36" s="697"/>
      <c r="BS36" s="697"/>
      <c r="BT36" s="697"/>
      <c r="BU36" s="698"/>
      <c r="BV36" s="674">
        <v>59742</v>
      </c>
      <c r="BW36" s="675"/>
      <c r="BX36" s="675"/>
      <c r="BY36" s="675"/>
      <c r="BZ36" s="675"/>
      <c r="CA36" s="675"/>
      <c r="CB36" s="762"/>
      <c r="CD36" s="700" t="s">
        <v>330</v>
      </c>
      <c r="CE36" s="701"/>
      <c r="CF36" s="701"/>
      <c r="CG36" s="701"/>
      <c r="CH36" s="701"/>
      <c r="CI36" s="701"/>
      <c r="CJ36" s="701"/>
      <c r="CK36" s="701"/>
      <c r="CL36" s="701"/>
      <c r="CM36" s="701"/>
      <c r="CN36" s="701"/>
      <c r="CO36" s="701"/>
      <c r="CP36" s="701"/>
      <c r="CQ36" s="702"/>
      <c r="CR36" s="685">
        <v>2150873</v>
      </c>
      <c r="CS36" s="686"/>
      <c r="CT36" s="686"/>
      <c r="CU36" s="686"/>
      <c r="CV36" s="686"/>
      <c r="CW36" s="686"/>
      <c r="CX36" s="686"/>
      <c r="CY36" s="687"/>
      <c r="CZ36" s="690">
        <v>26.9</v>
      </c>
      <c r="DA36" s="720"/>
      <c r="DB36" s="720"/>
      <c r="DC36" s="724"/>
      <c r="DD36" s="694">
        <v>777686</v>
      </c>
      <c r="DE36" s="686"/>
      <c r="DF36" s="686"/>
      <c r="DG36" s="686"/>
      <c r="DH36" s="686"/>
      <c r="DI36" s="686"/>
      <c r="DJ36" s="686"/>
      <c r="DK36" s="687"/>
      <c r="DL36" s="694">
        <v>513009</v>
      </c>
      <c r="DM36" s="686"/>
      <c r="DN36" s="686"/>
      <c r="DO36" s="686"/>
      <c r="DP36" s="686"/>
      <c r="DQ36" s="686"/>
      <c r="DR36" s="686"/>
      <c r="DS36" s="686"/>
      <c r="DT36" s="686"/>
      <c r="DU36" s="686"/>
      <c r="DV36" s="687"/>
      <c r="DW36" s="690">
        <v>15.1</v>
      </c>
      <c r="DX36" s="720"/>
      <c r="DY36" s="720"/>
      <c r="DZ36" s="720"/>
      <c r="EA36" s="720"/>
      <c r="EB36" s="720"/>
      <c r="EC36" s="721"/>
    </row>
    <row r="37" spans="2:133" ht="11.25" customHeight="1">
      <c r="B37" s="682" t="s">
        <v>331</v>
      </c>
      <c r="C37" s="683"/>
      <c r="D37" s="683"/>
      <c r="E37" s="683"/>
      <c r="F37" s="683"/>
      <c r="G37" s="683"/>
      <c r="H37" s="683"/>
      <c r="I37" s="683"/>
      <c r="J37" s="683"/>
      <c r="K37" s="683"/>
      <c r="L37" s="683"/>
      <c r="M37" s="683"/>
      <c r="N37" s="683"/>
      <c r="O37" s="683"/>
      <c r="P37" s="683"/>
      <c r="Q37" s="684"/>
      <c r="R37" s="685">
        <v>265335</v>
      </c>
      <c r="S37" s="686"/>
      <c r="T37" s="686"/>
      <c r="U37" s="686"/>
      <c r="V37" s="686"/>
      <c r="W37" s="686"/>
      <c r="X37" s="686"/>
      <c r="Y37" s="687"/>
      <c r="Z37" s="688">
        <v>3.2</v>
      </c>
      <c r="AA37" s="688"/>
      <c r="AB37" s="688"/>
      <c r="AC37" s="688"/>
      <c r="AD37" s="689" t="s">
        <v>174</v>
      </c>
      <c r="AE37" s="689"/>
      <c r="AF37" s="689"/>
      <c r="AG37" s="689"/>
      <c r="AH37" s="689"/>
      <c r="AI37" s="689"/>
      <c r="AJ37" s="689"/>
      <c r="AK37" s="689"/>
      <c r="AL37" s="690" t="s">
        <v>174</v>
      </c>
      <c r="AM37" s="691"/>
      <c r="AN37" s="691"/>
      <c r="AO37" s="692"/>
      <c r="AQ37" s="763" t="s">
        <v>332</v>
      </c>
      <c r="AR37" s="764"/>
      <c r="AS37" s="764"/>
      <c r="AT37" s="764"/>
      <c r="AU37" s="764"/>
      <c r="AV37" s="764"/>
      <c r="AW37" s="764"/>
      <c r="AX37" s="764"/>
      <c r="AY37" s="765"/>
      <c r="AZ37" s="685">
        <v>13356</v>
      </c>
      <c r="BA37" s="686"/>
      <c r="BB37" s="686"/>
      <c r="BC37" s="686"/>
      <c r="BD37" s="722"/>
      <c r="BE37" s="722"/>
      <c r="BF37" s="752"/>
      <c r="BG37" s="700" t="s">
        <v>333</v>
      </c>
      <c r="BH37" s="701"/>
      <c r="BI37" s="701"/>
      <c r="BJ37" s="701"/>
      <c r="BK37" s="701"/>
      <c r="BL37" s="701"/>
      <c r="BM37" s="701"/>
      <c r="BN37" s="701"/>
      <c r="BO37" s="701"/>
      <c r="BP37" s="701"/>
      <c r="BQ37" s="701"/>
      <c r="BR37" s="701"/>
      <c r="BS37" s="701"/>
      <c r="BT37" s="701"/>
      <c r="BU37" s="702"/>
      <c r="BV37" s="685">
        <v>31739</v>
      </c>
      <c r="BW37" s="686"/>
      <c r="BX37" s="686"/>
      <c r="BY37" s="686"/>
      <c r="BZ37" s="686"/>
      <c r="CA37" s="686"/>
      <c r="CB37" s="695"/>
      <c r="CD37" s="700" t="s">
        <v>334</v>
      </c>
      <c r="CE37" s="701"/>
      <c r="CF37" s="701"/>
      <c r="CG37" s="701"/>
      <c r="CH37" s="701"/>
      <c r="CI37" s="701"/>
      <c r="CJ37" s="701"/>
      <c r="CK37" s="701"/>
      <c r="CL37" s="701"/>
      <c r="CM37" s="701"/>
      <c r="CN37" s="701"/>
      <c r="CO37" s="701"/>
      <c r="CP37" s="701"/>
      <c r="CQ37" s="702"/>
      <c r="CR37" s="685">
        <v>427170</v>
      </c>
      <c r="CS37" s="722"/>
      <c r="CT37" s="722"/>
      <c r="CU37" s="722"/>
      <c r="CV37" s="722"/>
      <c r="CW37" s="722"/>
      <c r="CX37" s="722"/>
      <c r="CY37" s="723"/>
      <c r="CZ37" s="690">
        <v>5.3</v>
      </c>
      <c r="DA37" s="720"/>
      <c r="DB37" s="720"/>
      <c r="DC37" s="724"/>
      <c r="DD37" s="694">
        <v>427136</v>
      </c>
      <c r="DE37" s="722"/>
      <c r="DF37" s="722"/>
      <c r="DG37" s="722"/>
      <c r="DH37" s="722"/>
      <c r="DI37" s="722"/>
      <c r="DJ37" s="722"/>
      <c r="DK37" s="723"/>
      <c r="DL37" s="694">
        <v>400998</v>
      </c>
      <c r="DM37" s="722"/>
      <c r="DN37" s="722"/>
      <c r="DO37" s="722"/>
      <c r="DP37" s="722"/>
      <c r="DQ37" s="722"/>
      <c r="DR37" s="722"/>
      <c r="DS37" s="722"/>
      <c r="DT37" s="722"/>
      <c r="DU37" s="722"/>
      <c r="DV37" s="723"/>
      <c r="DW37" s="690">
        <v>11.8</v>
      </c>
      <c r="DX37" s="720"/>
      <c r="DY37" s="720"/>
      <c r="DZ37" s="720"/>
      <c r="EA37" s="720"/>
      <c r="EB37" s="720"/>
      <c r="EC37" s="721"/>
    </row>
    <row r="38" spans="2:133" ht="11.25" customHeight="1">
      <c r="B38" s="682" t="s">
        <v>335</v>
      </c>
      <c r="C38" s="683"/>
      <c r="D38" s="683"/>
      <c r="E38" s="683"/>
      <c r="F38" s="683"/>
      <c r="G38" s="683"/>
      <c r="H38" s="683"/>
      <c r="I38" s="683"/>
      <c r="J38" s="683"/>
      <c r="K38" s="683"/>
      <c r="L38" s="683"/>
      <c r="M38" s="683"/>
      <c r="N38" s="683"/>
      <c r="O38" s="683"/>
      <c r="P38" s="683"/>
      <c r="Q38" s="684"/>
      <c r="R38" s="685">
        <v>113542</v>
      </c>
      <c r="S38" s="686"/>
      <c r="T38" s="686"/>
      <c r="U38" s="686"/>
      <c r="V38" s="686"/>
      <c r="W38" s="686"/>
      <c r="X38" s="686"/>
      <c r="Y38" s="687"/>
      <c r="Z38" s="688">
        <v>1.4</v>
      </c>
      <c r="AA38" s="688"/>
      <c r="AB38" s="688"/>
      <c r="AC38" s="688"/>
      <c r="AD38" s="689" t="s">
        <v>174</v>
      </c>
      <c r="AE38" s="689"/>
      <c r="AF38" s="689"/>
      <c r="AG38" s="689"/>
      <c r="AH38" s="689"/>
      <c r="AI38" s="689"/>
      <c r="AJ38" s="689"/>
      <c r="AK38" s="689"/>
      <c r="AL38" s="690" t="s">
        <v>174</v>
      </c>
      <c r="AM38" s="691"/>
      <c r="AN38" s="691"/>
      <c r="AO38" s="692"/>
      <c r="AQ38" s="763" t="s">
        <v>336</v>
      </c>
      <c r="AR38" s="764"/>
      <c r="AS38" s="764"/>
      <c r="AT38" s="764"/>
      <c r="AU38" s="764"/>
      <c r="AV38" s="764"/>
      <c r="AW38" s="764"/>
      <c r="AX38" s="764"/>
      <c r="AY38" s="765"/>
      <c r="AZ38" s="685" t="s">
        <v>229</v>
      </c>
      <c r="BA38" s="686"/>
      <c r="BB38" s="686"/>
      <c r="BC38" s="686"/>
      <c r="BD38" s="722"/>
      <c r="BE38" s="722"/>
      <c r="BF38" s="752"/>
      <c r="BG38" s="700" t="s">
        <v>337</v>
      </c>
      <c r="BH38" s="701"/>
      <c r="BI38" s="701"/>
      <c r="BJ38" s="701"/>
      <c r="BK38" s="701"/>
      <c r="BL38" s="701"/>
      <c r="BM38" s="701"/>
      <c r="BN38" s="701"/>
      <c r="BO38" s="701"/>
      <c r="BP38" s="701"/>
      <c r="BQ38" s="701"/>
      <c r="BR38" s="701"/>
      <c r="BS38" s="701"/>
      <c r="BT38" s="701"/>
      <c r="BU38" s="702"/>
      <c r="BV38" s="685">
        <v>2012</v>
      </c>
      <c r="BW38" s="686"/>
      <c r="BX38" s="686"/>
      <c r="BY38" s="686"/>
      <c r="BZ38" s="686"/>
      <c r="CA38" s="686"/>
      <c r="CB38" s="695"/>
      <c r="CD38" s="700" t="s">
        <v>338</v>
      </c>
      <c r="CE38" s="701"/>
      <c r="CF38" s="701"/>
      <c r="CG38" s="701"/>
      <c r="CH38" s="701"/>
      <c r="CI38" s="701"/>
      <c r="CJ38" s="701"/>
      <c r="CK38" s="701"/>
      <c r="CL38" s="701"/>
      <c r="CM38" s="701"/>
      <c r="CN38" s="701"/>
      <c r="CO38" s="701"/>
      <c r="CP38" s="701"/>
      <c r="CQ38" s="702"/>
      <c r="CR38" s="685">
        <v>648744</v>
      </c>
      <c r="CS38" s="686"/>
      <c r="CT38" s="686"/>
      <c r="CU38" s="686"/>
      <c r="CV38" s="686"/>
      <c r="CW38" s="686"/>
      <c r="CX38" s="686"/>
      <c r="CY38" s="687"/>
      <c r="CZ38" s="690">
        <v>8.1</v>
      </c>
      <c r="DA38" s="720"/>
      <c r="DB38" s="720"/>
      <c r="DC38" s="724"/>
      <c r="DD38" s="694">
        <v>531279</v>
      </c>
      <c r="DE38" s="686"/>
      <c r="DF38" s="686"/>
      <c r="DG38" s="686"/>
      <c r="DH38" s="686"/>
      <c r="DI38" s="686"/>
      <c r="DJ38" s="686"/>
      <c r="DK38" s="687"/>
      <c r="DL38" s="694">
        <v>498929</v>
      </c>
      <c r="DM38" s="686"/>
      <c r="DN38" s="686"/>
      <c r="DO38" s="686"/>
      <c r="DP38" s="686"/>
      <c r="DQ38" s="686"/>
      <c r="DR38" s="686"/>
      <c r="DS38" s="686"/>
      <c r="DT38" s="686"/>
      <c r="DU38" s="686"/>
      <c r="DV38" s="687"/>
      <c r="DW38" s="690">
        <v>14.7</v>
      </c>
      <c r="DX38" s="720"/>
      <c r="DY38" s="720"/>
      <c r="DZ38" s="720"/>
      <c r="EA38" s="720"/>
      <c r="EB38" s="720"/>
      <c r="EC38" s="721"/>
    </row>
    <row r="39" spans="2:133" ht="11.25" customHeight="1">
      <c r="B39" s="682" t="s">
        <v>339</v>
      </c>
      <c r="C39" s="683"/>
      <c r="D39" s="683"/>
      <c r="E39" s="683"/>
      <c r="F39" s="683"/>
      <c r="G39" s="683"/>
      <c r="H39" s="683"/>
      <c r="I39" s="683"/>
      <c r="J39" s="683"/>
      <c r="K39" s="683"/>
      <c r="L39" s="683"/>
      <c r="M39" s="683"/>
      <c r="N39" s="683"/>
      <c r="O39" s="683"/>
      <c r="P39" s="683"/>
      <c r="Q39" s="684"/>
      <c r="R39" s="685">
        <v>872602</v>
      </c>
      <c r="S39" s="686"/>
      <c r="T39" s="686"/>
      <c r="U39" s="686"/>
      <c r="V39" s="686"/>
      <c r="W39" s="686"/>
      <c r="X39" s="686"/>
      <c r="Y39" s="687"/>
      <c r="Z39" s="688">
        <v>10.4</v>
      </c>
      <c r="AA39" s="688"/>
      <c r="AB39" s="688"/>
      <c r="AC39" s="688"/>
      <c r="AD39" s="689" t="s">
        <v>174</v>
      </c>
      <c r="AE39" s="689"/>
      <c r="AF39" s="689"/>
      <c r="AG39" s="689"/>
      <c r="AH39" s="689"/>
      <c r="AI39" s="689"/>
      <c r="AJ39" s="689"/>
      <c r="AK39" s="689"/>
      <c r="AL39" s="690" t="s">
        <v>174</v>
      </c>
      <c r="AM39" s="691"/>
      <c r="AN39" s="691"/>
      <c r="AO39" s="692"/>
      <c r="AQ39" s="763" t="s">
        <v>340</v>
      </c>
      <c r="AR39" s="764"/>
      <c r="AS39" s="764"/>
      <c r="AT39" s="764"/>
      <c r="AU39" s="764"/>
      <c r="AV39" s="764"/>
      <c r="AW39" s="764"/>
      <c r="AX39" s="764"/>
      <c r="AY39" s="765"/>
      <c r="AZ39" s="685" t="s">
        <v>174</v>
      </c>
      <c r="BA39" s="686"/>
      <c r="BB39" s="686"/>
      <c r="BC39" s="686"/>
      <c r="BD39" s="722"/>
      <c r="BE39" s="722"/>
      <c r="BF39" s="752"/>
      <c r="BG39" s="700" t="s">
        <v>341</v>
      </c>
      <c r="BH39" s="701"/>
      <c r="BI39" s="701"/>
      <c r="BJ39" s="701"/>
      <c r="BK39" s="701"/>
      <c r="BL39" s="701"/>
      <c r="BM39" s="701"/>
      <c r="BN39" s="701"/>
      <c r="BO39" s="701"/>
      <c r="BP39" s="701"/>
      <c r="BQ39" s="701"/>
      <c r="BR39" s="701"/>
      <c r="BS39" s="701"/>
      <c r="BT39" s="701"/>
      <c r="BU39" s="702"/>
      <c r="BV39" s="685">
        <v>3179</v>
      </c>
      <c r="BW39" s="686"/>
      <c r="BX39" s="686"/>
      <c r="BY39" s="686"/>
      <c r="BZ39" s="686"/>
      <c r="CA39" s="686"/>
      <c r="CB39" s="695"/>
      <c r="CD39" s="700" t="s">
        <v>342</v>
      </c>
      <c r="CE39" s="701"/>
      <c r="CF39" s="701"/>
      <c r="CG39" s="701"/>
      <c r="CH39" s="701"/>
      <c r="CI39" s="701"/>
      <c r="CJ39" s="701"/>
      <c r="CK39" s="701"/>
      <c r="CL39" s="701"/>
      <c r="CM39" s="701"/>
      <c r="CN39" s="701"/>
      <c r="CO39" s="701"/>
      <c r="CP39" s="701"/>
      <c r="CQ39" s="702"/>
      <c r="CR39" s="685">
        <v>78047</v>
      </c>
      <c r="CS39" s="722"/>
      <c r="CT39" s="722"/>
      <c r="CU39" s="722"/>
      <c r="CV39" s="722"/>
      <c r="CW39" s="722"/>
      <c r="CX39" s="722"/>
      <c r="CY39" s="723"/>
      <c r="CZ39" s="690">
        <v>1</v>
      </c>
      <c r="DA39" s="720"/>
      <c r="DB39" s="720"/>
      <c r="DC39" s="724"/>
      <c r="DD39" s="694">
        <v>73839</v>
      </c>
      <c r="DE39" s="722"/>
      <c r="DF39" s="722"/>
      <c r="DG39" s="722"/>
      <c r="DH39" s="722"/>
      <c r="DI39" s="722"/>
      <c r="DJ39" s="722"/>
      <c r="DK39" s="723"/>
      <c r="DL39" s="694" t="s">
        <v>174</v>
      </c>
      <c r="DM39" s="722"/>
      <c r="DN39" s="722"/>
      <c r="DO39" s="722"/>
      <c r="DP39" s="722"/>
      <c r="DQ39" s="722"/>
      <c r="DR39" s="722"/>
      <c r="DS39" s="722"/>
      <c r="DT39" s="722"/>
      <c r="DU39" s="722"/>
      <c r="DV39" s="723"/>
      <c r="DW39" s="690" t="s">
        <v>174</v>
      </c>
      <c r="DX39" s="720"/>
      <c r="DY39" s="720"/>
      <c r="DZ39" s="720"/>
      <c r="EA39" s="720"/>
      <c r="EB39" s="720"/>
      <c r="EC39" s="721"/>
    </row>
    <row r="40" spans="2:133" ht="11.25" customHeight="1">
      <c r="B40" s="682" t="s">
        <v>343</v>
      </c>
      <c r="C40" s="683"/>
      <c r="D40" s="683"/>
      <c r="E40" s="683"/>
      <c r="F40" s="683"/>
      <c r="G40" s="683"/>
      <c r="H40" s="683"/>
      <c r="I40" s="683"/>
      <c r="J40" s="683"/>
      <c r="K40" s="683"/>
      <c r="L40" s="683"/>
      <c r="M40" s="683"/>
      <c r="N40" s="683"/>
      <c r="O40" s="683"/>
      <c r="P40" s="683"/>
      <c r="Q40" s="684"/>
      <c r="R40" s="685" t="s">
        <v>229</v>
      </c>
      <c r="S40" s="686"/>
      <c r="T40" s="686"/>
      <c r="U40" s="686"/>
      <c r="V40" s="686"/>
      <c r="W40" s="686"/>
      <c r="X40" s="686"/>
      <c r="Y40" s="687"/>
      <c r="Z40" s="688" t="s">
        <v>229</v>
      </c>
      <c r="AA40" s="688"/>
      <c r="AB40" s="688"/>
      <c r="AC40" s="688"/>
      <c r="AD40" s="689" t="s">
        <v>174</v>
      </c>
      <c r="AE40" s="689"/>
      <c r="AF40" s="689"/>
      <c r="AG40" s="689"/>
      <c r="AH40" s="689"/>
      <c r="AI40" s="689"/>
      <c r="AJ40" s="689"/>
      <c r="AK40" s="689"/>
      <c r="AL40" s="690" t="s">
        <v>174</v>
      </c>
      <c r="AM40" s="691"/>
      <c r="AN40" s="691"/>
      <c r="AO40" s="692"/>
      <c r="AQ40" s="763" t="s">
        <v>344</v>
      </c>
      <c r="AR40" s="764"/>
      <c r="AS40" s="764"/>
      <c r="AT40" s="764"/>
      <c r="AU40" s="764"/>
      <c r="AV40" s="764"/>
      <c r="AW40" s="764"/>
      <c r="AX40" s="764"/>
      <c r="AY40" s="765"/>
      <c r="AZ40" s="685" t="s">
        <v>174</v>
      </c>
      <c r="BA40" s="686"/>
      <c r="BB40" s="686"/>
      <c r="BC40" s="686"/>
      <c r="BD40" s="722"/>
      <c r="BE40" s="722"/>
      <c r="BF40" s="752"/>
      <c r="BG40" s="772" t="s">
        <v>345</v>
      </c>
      <c r="BH40" s="773"/>
      <c r="BI40" s="773"/>
      <c r="BJ40" s="773"/>
      <c r="BK40" s="773"/>
      <c r="BL40" s="236"/>
      <c r="BM40" s="701" t="s">
        <v>346</v>
      </c>
      <c r="BN40" s="701"/>
      <c r="BO40" s="701"/>
      <c r="BP40" s="701"/>
      <c r="BQ40" s="701"/>
      <c r="BR40" s="701"/>
      <c r="BS40" s="701"/>
      <c r="BT40" s="701"/>
      <c r="BU40" s="702"/>
      <c r="BV40" s="685">
        <v>93</v>
      </c>
      <c r="BW40" s="686"/>
      <c r="BX40" s="686"/>
      <c r="BY40" s="686"/>
      <c r="BZ40" s="686"/>
      <c r="CA40" s="686"/>
      <c r="CB40" s="695"/>
      <c r="CD40" s="700" t="s">
        <v>347</v>
      </c>
      <c r="CE40" s="701"/>
      <c r="CF40" s="701"/>
      <c r="CG40" s="701"/>
      <c r="CH40" s="701"/>
      <c r="CI40" s="701"/>
      <c r="CJ40" s="701"/>
      <c r="CK40" s="701"/>
      <c r="CL40" s="701"/>
      <c r="CM40" s="701"/>
      <c r="CN40" s="701"/>
      <c r="CO40" s="701"/>
      <c r="CP40" s="701"/>
      <c r="CQ40" s="702"/>
      <c r="CR40" s="685" t="s">
        <v>174</v>
      </c>
      <c r="CS40" s="686"/>
      <c r="CT40" s="686"/>
      <c r="CU40" s="686"/>
      <c r="CV40" s="686"/>
      <c r="CW40" s="686"/>
      <c r="CX40" s="686"/>
      <c r="CY40" s="687"/>
      <c r="CZ40" s="690" t="s">
        <v>174</v>
      </c>
      <c r="DA40" s="720"/>
      <c r="DB40" s="720"/>
      <c r="DC40" s="724"/>
      <c r="DD40" s="694" t="s">
        <v>174</v>
      </c>
      <c r="DE40" s="686"/>
      <c r="DF40" s="686"/>
      <c r="DG40" s="686"/>
      <c r="DH40" s="686"/>
      <c r="DI40" s="686"/>
      <c r="DJ40" s="686"/>
      <c r="DK40" s="687"/>
      <c r="DL40" s="694" t="s">
        <v>174</v>
      </c>
      <c r="DM40" s="686"/>
      <c r="DN40" s="686"/>
      <c r="DO40" s="686"/>
      <c r="DP40" s="686"/>
      <c r="DQ40" s="686"/>
      <c r="DR40" s="686"/>
      <c r="DS40" s="686"/>
      <c r="DT40" s="686"/>
      <c r="DU40" s="686"/>
      <c r="DV40" s="687"/>
      <c r="DW40" s="690" t="s">
        <v>174</v>
      </c>
      <c r="DX40" s="720"/>
      <c r="DY40" s="720"/>
      <c r="DZ40" s="720"/>
      <c r="EA40" s="720"/>
      <c r="EB40" s="720"/>
      <c r="EC40" s="721"/>
    </row>
    <row r="41" spans="2:133" ht="11.25" customHeight="1">
      <c r="B41" s="682" t="s">
        <v>348</v>
      </c>
      <c r="C41" s="683"/>
      <c r="D41" s="683"/>
      <c r="E41" s="683"/>
      <c r="F41" s="683"/>
      <c r="G41" s="683"/>
      <c r="H41" s="683"/>
      <c r="I41" s="683"/>
      <c r="J41" s="683"/>
      <c r="K41" s="683"/>
      <c r="L41" s="683"/>
      <c r="M41" s="683"/>
      <c r="N41" s="683"/>
      <c r="O41" s="683"/>
      <c r="P41" s="683"/>
      <c r="Q41" s="684"/>
      <c r="R41" s="685" t="s">
        <v>174</v>
      </c>
      <c r="S41" s="686"/>
      <c r="T41" s="686"/>
      <c r="U41" s="686"/>
      <c r="V41" s="686"/>
      <c r="W41" s="686"/>
      <c r="X41" s="686"/>
      <c r="Y41" s="687"/>
      <c r="Z41" s="688" t="s">
        <v>174</v>
      </c>
      <c r="AA41" s="688"/>
      <c r="AB41" s="688"/>
      <c r="AC41" s="688"/>
      <c r="AD41" s="689" t="s">
        <v>174</v>
      </c>
      <c r="AE41" s="689"/>
      <c r="AF41" s="689"/>
      <c r="AG41" s="689"/>
      <c r="AH41" s="689"/>
      <c r="AI41" s="689"/>
      <c r="AJ41" s="689"/>
      <c r="AK41" s="689"/>
      <c r="AL41" s="690" t="s">
        <v>174</v>
      </c>
      <c r="AM41" s="691"/>
      <c r="AN41" s="691"/>
      <c r="AO41" s="692"/>
      <c r="AQ41" s="763" t="s">
        <v>349</v>
      </c>
      <c r="AR41" s="764"/>
      <c r="AS41" s="764"/>
      <c r="AT41" s="764"/>
      <c r="AU41" s="764"/>
      <c r="AV41" s="764"/>
      <c r="AW41" s="764"/>
      <c r="AX41" s="764"/>
      <c r="AY41" s="765"/>
      <c r="AZ41" s="685">
        <v>153720</v>
      </c>
      <c r="BA41" s="686"/>
      <c r="BB41" s="686"/>
      <c r="BC41" s="686"/>
      <c r="BD41" s="722"/>
      <c r="BE41" s="722"/>
      <c r="BF41" s="752"/>
      <c r="BG41" s="772"/>
      <c r="BH41" s="773"/>
      <c r="BI41" s="773"/>
      <c r="BJ41" s="773"/>
      <c r="BK41" s="773"/>
      <c r="BL41" s="236"/>
      <c r="BM41" s="701" t="s">
        <v>350</v>
      </c>
      <c r="BN41" s="701"/>
      <c r="BO41" s="701"/>
      <c r="BP41" s="701"/>
      <c r="BQ41" s="701"/>
      <c r="BR41" s="701"/>
      <c r="BS41" s="701"/>
      <c r="BT41" s="701"/>
      <c r="BU41" s="702"/>
      <c r="BV41" s="685">
        <v>1</v>
      </c>
      <c r="BW41" s="686"/>
      <c r="BX41" s="686"/>
      <c r="BY41" s="686"/>
      <c r="BZ41" s="686"/>
      <c r="CA41" s="686"/>
      <c r="CB41" s="695"/>
      <c r="CD41" s="700" t="s">
        <v>351</v>
      </c>
      <c r="CE41" s="701"/>
      <c r="CF41" s="701"/>
      <c r="CG41" s="701"/>
      <c r="CH41" s="701"/>
      <c r="CI41" s="701"/>
      <c r="CJ41" s="701"/>
      <c r="CK41" s="701"/>
      <c r="CL41" s="701"/>
      <c r="CM41" s="701"/>
      <c r="CN41" s="701"/>
      <c r="CO41" s="701"/>
      <c r="CP41" s="701"/>
      <c r="CQ41" s="702"/>
      <c r="CR41" s="685" t="s">
        <v>174</v>
      </c>
      <c r="CS41" s="722"/>
      <c r="CT41" s="722"/>
      <c r="CU41" s="722"/>
      <c r="CV41" s="722"/>
      <c r="CW41" s="722"/>
      <c r="CX41" s="722"/>
      <c r="CY41" s="723"/>
      <c r="CZ41" s="690" t="s">
        <v>174</v>
      </c>
      <c r="DA41" s="720"/>
      <c r="DB41" s="720"/>
      <c r="DC41" s="724"/>
      <c r="DD41" s="694" t="s">
        <v>174</v>
      </c>
      <c r="DE41" s="722"/>
      <c r="DF41" s="722"/>
      <c r="DG41" s="722"/>
      <c r="DH41" s="722"/>
      <c r="DI41" s="722"/>
      <c r="DJ41" s="722"/>
      <c r="DK41" s="723"/>
      <c r="DL41" s="766"/>
      <c r="DM41" s="767"/>
      <c r="DN41" s="767"/>
      <c r="DO41" s="767"/>
      <c r="DP41" s="767"/>
      <c r="DQ41" s="767"/>
      <c r="DR41" s="767"/>
      <c r="DS41" s="767"/>
      <c r="DT41" s="767"/>
      <c r="DU41" s="767"/>
      <c r="DV41" s="768"/>
      <c r="DW41" s="769"/>
      <c r="DX41" s="770"/>
      <c r="DY41" s="770"/>
      <c r="DZ41" s="770"/>
      <c r="EA41" s="770"/>
      <c r="EB41" s="770"/>
      <c r="EC41" s="771"/>
    </row>
    <row r="42" spans="2:133" ht="11.25" customHeight="1">
      <c r="B42" s="682" t="s">
        <v>352</v>
      </c>
      <c r="C42" s="683"/>
      <c r="D42" s="683"/>
      <c r="E42" s="683"/>
      <c r="F42" s="683"/>
      <c r="G42" s="683"/>
      <c r="H42" s="683"/>
      <c r="I42" s="683"/>
      <c r="J42" s="683"/>
      <c r="K42" s="683"/>
      <c r="L42" s="683"/>
      <c r="M42" s="683"/>
      <c r="N42" s="683"/>
      <c r="O42" s="683"/>
      <c r="P42" s="683"/>
      <c r="Q42" s="684"/>
      <c r="R42" s="685">
        <v>123451</v>
      </c>
      <c r="S42" s="686"/>
      <c r="T42" s="686"/>
      <c r="U42" s="686"/>
      <c r="V42" s="686"/>
      <c r="W42" s="686"/>
      <c r="X42" s="686"/>
      <c r="Y42" s="687"/>
      <c r="Z42" s="688">
        <v>1.5</v>
      </c>
      <c r="AA42" s="688"/>
      <c r="AB42" s="688"/>
      <c r="AC42" s="688"/>
      <c r="AD42" s="689" t="s">
        <v>174</v>
      </c>
      <c r="AE42" s="689"/>
      <c r="AF42" s="689"/>
      <c r="AG42" s="689"/>
      <c r="AH42" s="689"/>
      <c r="AI42" s="689"/>
      <c r="AJ42" s="689"/>
      <c r="AK42" s="689"/>
      <c r="AL42" s="690" t="s">
        <v>174</v>
      </c>
      <c r="AM42" s="691"/>
      <c r="AN42" s="691"/>
      <c r="AO42" s="692"/>
      <c r="AQ42" s="784" t="s">
        <v>353</v>
      </c>
      <c r="AR42" s="785"/>
      <c r="AS42" s="785"/>
      <c r="AT42" s="785"/>
      <c r="AU42" s="785"/>
      <c r="AV42" s="785"/>
      <c r="AW42" s="785"/>
      <c r="AX42" s="785"/>
      <c r="AY42" s="786"/>
      <c r="AZ42" s="776">
        <v>495024</v>
      </c>
      <c r="BA42" s="777"/>
      <c r="BB42" s="777"/>
      <c r="BC42" s="777"/>
      <c r="BD42" s="756"/>
      <c r="BE42" s="756"/>
      <c r="BF42" s="758"/>
      <c r="BG42" s="774"/>
      <c r="BH42" s="775"/>
      <c r="BI42" s="775"/>
      <c r="BJ42" s="775"/>
      <c r="BK42" s="775"/>
      <c r="BL42" s="237"/>
      <c r="BM42" s="711" t="s">
        <v>354</v>
      </c>
      <c r="BN42" s="711"/>
      <c r="BO42" s="711"/>
      <c r="BP42" s="711"/>
      <c r="BQ42" s="711"/>
      <c r="BR42" s="711"/>
      <c r="BS42" s="711"/>
      <c r="BT42" s="711"/>
      <c r="BU42" s="712"/>
      <c r="BV42" s="776">
        <v>348</v>
      </c>
      <c r="BW42" s="777"/>
      <c r="BX42" s="777"/>
      <c r="BY42" s="777"/>
      <c r="BZ42" s="777"/>
      <c r="CA42" s="777"/>
      <c r="CB42" s="783"/>
      <c r="CD42" s="682" t="s">
        <v>355</v>
      </c>
      <c r="CE42" s="683"/>
      <c r="CF42" s="683"/>
      <c r="CG42" s="683"/>
      <c r="CH42" s="683"/>
      <c r="CI42" s="683"/>
      <c r="CJ42" s="683"/>
      <c r="CK42" s="683"/>
      <c r="CL42" s="683"/>
      <c r="CM42" s="683"/>
      <c r="CN42" s="683"/>
      <c r="CO42" s="683"/>
      <c r="CP42" s="683"/>
      <c r="CQ42" s="684"/>
      <c r="CR42" s="685">
        <v>1522742</v>
      </c>
      <c r="CS42" s="686"/>
      <c r="CT42" s="686"/>
      <c r="CU42" s="686"/>
      <c r="CV42" s="686"/>
      <c r="CW42" s="686"/>
      <c r="CX42" s="686"/>
      <c r="CY42" s="687"/>
      <c r="CZ42" s="690">
        <v>19</v>
      </c>
      <c r="DA42" s="691"/>
      <c r="DB42" s="691"/>
      <c r="DC42" s="703"/>
      <c r="DD42" s="694">
        <v>247827</v>
      </c>
      <c r="DE42" s="686"/>
      <c r="DF42" s="686"/>
      <c r="DG42" s="686"/>
      <c r="DH42" s="686"/>
      <c r="DI42" s="686"/>
      <c r="DJ42" s="686"/>
      <c r="DK42" s="687"/>
      <c r="DL42" s="766"/>
      <c r="DM42" s="767"/>
      <c r="DN42" s="767"/>
      <c r="DO42" s="767"/>
      <c r="DP42" s="767"/>
      <c r="DQ42" s="767"/>
      <c r="DR42" s="767"/>
      <c r="DS42" s="767"/>
      <c r="DT42" s="767"/>
      <c r="DU42" s="767"/>
      <c r="DV42" s="768"/>
      <c r="DW42" s="769"/>
      <c r="DX42" s="770"/>
      <c r="DY42" s="770"/>
      <c r="DZ42" s="770"/>
      <c r="EA42" s="770"/>
      <c r="EB42" s="770"/>
      <c r="EC42" s="771"/>
    </row>
    <row r="43" spans="2:133" ht="11.25" customHeight="1">
      <c r="B43" s="734" t="s">
        <v>356</v>
      </c>
      <c r="C43" s="735"/>
      <c r="D43" s="735"/>
      <c r="E43" s="735"/>
      <c r="F43" s="735"/>
      <c r="G43" s="735"/>
      <c r="H43" s="735"/>
      <c r="I43" s="735"/>
      <c r="J43" s="735"/>
      <c r="K43" s="735"/>
      <c r="L43" s="735"/>
      <c r="M43" s="735"/>
      <c r="N43" s="735"/>
      <c r="O43" s="735"/>
      <c r="P43" s="735"/>
      <c r="Q43" s="736"/>
      <c r="R43" s="776">
        <v>8357621</v>
      </c>
      <c r="S43" s="777"/>
      <c r="T43" s="777"/>
      <c r="U43" s="777"/>
      <c r="V43" s="777"/>
      <c r="W43" s="777"/>
      <c r="X43" s="777"/>
      <c r="Y43" s="778"/>
      <c r="Z43" s="779">
        <v>100</v>
      </c>
      <c r="AA43" s="779"/>
      <c r="AB43" s="779"/>
      <c r="AC43" s="779"/>
      <c r="AD43" s="780">
        <v>3266396</v>
      </c>
      <c r="AE43" s="780"/>
      <c r="AF43" s="780"/>
      <c r="AG43" s="780"/>
      <c r="AH43" s="780"/>
      <c r="AI43" s="780"/>
      <c r="AJ43" s="780"/>
      <c r="AK43" s="780"/>
      <c r="AL43" s="781">
        <v>100</v>
      </c>
      <c r="AM43" s="757"/>
      <c r="AN43" s="757"/>
      <c r="AO43" s="782"/>
      <c r="BV43" s="238"/>
      <c r="BW43" s="238"/>
      <c r="BX43" s="238"/>
      <c r="BY43" s="238"/>
      <c r="BZ43" s="238"/>
      <c r="CA43" s="238"/>
      <c r="CB43" s="238"/>
      <c r="CD43" s="682" t="s">
        <v>357</v>
      </c>
      <c r="CE43" s="683"/>
      <c r="CF43" s="683"/>
      <c r="CG43" s="683"/>
      <c r="CH43" s="683"/>
      <c r="CI43" s="683"/>
      <c r="CJ43" s="683"/>
      <c r="CK43" s="683"/>
      <c r="CL43" s="683"/>
      <c r="CM43" s="683"/>
      <c r="CN43" s="683"/>
      <c r="CO43" s="683"/>
      <c r="CP43" s="683"/>
      <c r="CQ43" s="684"/>
      <c r="CR43" s="685">
        <v>30040</v>
      </c>
      <c r="CS43" s="722"/>
      <c r="CT43" s="722"/>
      <c r="CU43" s="722"/>
      <c r="CV43" s="722"/>
      <c r="CW43" s="722"/>
      <c r="CX43" s="722"/>
      <c r="CY43" s="723"/>
      <c r="CZ43" s="690">
        <v>0.4</v>
      </c>
      <c r="DA43" s="720"/>
      <c r="DB43" s="720"/>
      <c r="DC43" s="724"/>
      <c r="DD43" s="694">
        <v>30040</v>
      </c>
      <c r="DE43" s="722"/>
      <c r="DF43" s="722"/>
      <c r="DG43" s="722"/>
      <c r="DH43" s="722"/>
      <c r="DI43" s="722"/>
      <c r="DJ43" s="722"/>
      <c r="DK43" s="723"/>
      <c r="DL43" s="766"/>
      <c r="DM43" s="767"/>
      <c r="DN43" s="767"/>
      <c r="DO43" s="767"/>
      <c r="DP43" s="767"/>
      <c r="DQ43" s="767"/>
      <c r="DR43" s="767"/>
      <c r="DS43" s="767"/>
      <c r="DT43" s="767"/>
      <c r="DU43" s="767"/>
      <c r="DV43" s="768"/>
      <c r="DW43" s="769"/>
      <c r="DX43" s="770"/>
      <c r="DY43" s="770"/>
      <c r="DZ43" s="770"/>
      <c r="EA43" s="770"/>
      <c r="EB43" s="770"/>
      <c r="EC43" s="771"/>
    </row>
    <row r="44" spans="2:133" ht="11.25" customHeight="1">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797" t="s">
        <v>305</v>
      </c>
      <c r="CE44" s="798"/>
      <c r="CF44" s="682" t="s">
        <v>358</v>
      </c>
      <c r="CG44" s="683"/>
      <c r="CH44" s="683"/>
      <c r="CI44" s="683"/>
      <c r="CJ44" s="683"/>
      <c r="CK44" s="683"/>
      <c r="CL44" s="683"/>
      <c r="CM44" s="683"/>
      <c r="CN44" s="683"/>
      <c r="CO44" s="683"/>
      <c r="CP44" s="683"/>
      <c r="CQ44" s="684"/>
      <c r="CR44" s="685">
        <v>1459341</v>
      </c>
      <c r="CS44" s="686"/>
      <c r="CT44" s="686"/>
      <c r="CU44" s="686"/>
      <c r="CV44" s="686"/>
      <c r="CW44" s="686"/>
      <c r="CX44" s="686"/>
      <c r="CY44" s="687"/>
      <c r="CZ44" s="690">
        <v>18.2</v>
      </c>
      <c r="DA44" s="691"/>
      <c r="DB44" s="691"/>
      <c r="DC44" s="703"/>
      <c r="DD44" s="694">
        <v>239382</v>
      </c>
      <c r="DE44" s="686"/>
      <c r="DF44" s="686"/>
      <c r="DG44" s="686"/>
      <c r="DH44" s="686"/>
      <c r="DI44" s="686"/>
      <c r="DJ44" s="686"/>
      <c r="DK44" s="687"/>
      <c r="DL44" s="766"/>
      <c r="DM44" s="767"/>
      <c r="DN44" s="767"/>
      <c r="DO44" s="767"/>
      <c r="DP44" s="767"/>
      <c r="DQ44" s="767"/>
      <c r="DR44" s="767"/>
      <c r="DS44" s="767"/>
      <c r="DT44" s="767"/>
      <c r="DU44" s="767"/>
      <c r="DV44" s="768"/>
      <c r="DW44" s="769"/>
      <c r="DX44" s="770"/>
      <c r="DY44" s="770"/>
      <c r="DZ44" s="770"/>
      <c r="EA44" s="770"/>
      <c r="EB44" s="770"/>
      <c r="EC44" s="771"/>
    </row>
    <row r="45" spans="2:133" ht="11.25" customHeight="1">
      <c r="B45" s="240" t="s">
        <v>359</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799"/>
      <c r="CE45" s="800"/>
      <c r="CF45" s="682" t="s">
        <v>360</v>
      </c>
      <c r="CG45" s="683"/>
      <c r="CH45" s="683"/>
      <c r="CI45" s="683"/>
      <c r="CJ45" s="683"/>
      <c r="CK45" s="683"/>
      <c r="CL45" s="683"/>
      <c r="CM45" s="683"/>
      <c r="CN45" s="683"/>
      <c r="CO45" s="683"/>
      <c r="CP45" s="683"/>
      <c r="CQ45" s="684"/>
      <c r="CR45" s="685">
        <v>1066837</v>
      </c>
      <c r="CS45" s="722"/>
      <c r="CT45" s="722"/>
      <c r="CU45" s="722"/>
      <c r="CV45" s="722"/>
      <c r="CW45" s="722"/>
      <c r="CX45" s="722"/>
      <c r="CY45" s="723"/>
      <c r="CZ45" s="690">
        <v>13.3</v>
      </c>
      <c r="DA45" s="720"/>
      <c r="DB45" s="720"/>
      <c r="DC45" s="724"/>
      <c r="DD45" s="694">
        <v>13574</v>
      </c>
      <c r="DE45" s="722"/>
      <c r="DF45" s="722"/>
      <c r="DG45" s="722"/>
      <c r="DH45" s="722"/>
      <c r="DI45" s="722"/>
      <c r="DJ45" s="722"/>
      <c r="DK45" s="723"/>
      <c r="DL45" s="766"/>
      <c r="DM45" s="767"/>
      <c r="DN45" s="767"/>
      <c r="DO45" s="767"/>
      <c r="DP45" s="767"/>
      <c r="DQ45" s="767"/>
      <c r="DR45" s="767"/>
      <c r="DS45" s="767"/>
      <c r="DT45" s="767"/>
      <c r="DU45" s="767"/>
      <c r="DV45" s="768"/>
      <c r="DW45" s="769"/>
      <c r="DX45" s="770"/>
      <c r="DY45" s="770"/>
      <c r="DZ45" s="770"/>
      <c r="EA45" s="770"/>
      <c r="EB45" s="770"/>
      <c r="EC45" s="771"/>
    </row>
    <row r="46" spans="2:133" ht="11.25" customHeight="1">
      <c r="B46" s="241" t="s">
        <v>361</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799"/>
      <c r="CE46" s="800"/>
      <c r="CF46" s="682" t="s">
        <v>362</v>
      </c>
      <c r="CG46" s="683"/>
      <c r="CH46" s="683"/>
      <c r="CI46" s="683"/>
      <c r="CJ46" s="683"/>
      <c r="CK46" s="683"/>
      <c r="CL46" s="683"/>
      <c r="CM46" s="683"/>
      <c r="CN46" s="683"/>
      <c r="CO46" s="683"/>
      <c r="CP46" s="683"/>
      <c r="CQ46" s="684"/>
      <c r="CR46" s="685">
        <v>392504</v>
      </c>
      <c r="CS46" s="686"/>
      <c r="CT46" s="686"/>
      <c r="CU46" s="686"/>
      <c r="CV46" s="686"/>
      <c r="CW46" s="686"/>
      <c r="CX46" s="686"/>
      <c r="CY46" s="687"/>
      <c r="CZ46" s="690">
        <v>4.9000000000000004</v>
      </c>
      <c r="DA46" s="691"/>
      <c r="DB46" s="691"/>
      <c r="DC46" s="703"/>
      <c r="DD46" s="694">
        <v>225808</v>
      </c>
      <c r="DE46" s="686"/>
      <c r="DF46" s="686"/>
      <c r="DG46" s="686"/>
      <c r="DH46" s="686"/>
      <c r="DI46" s="686"/>
      <c r="DJ46" s="686"/>
      <c r="DK46" s="687"/>
      <c r="DL46" s="766"/>
      <c r="DM46" s="767"/>
      <c r="DN46" s="767"/>
      <c r="DO46" s="767"/>
      <c r="DP46" s="767"/>
      <c r="DQ46" s="767"/>
      <c r="DR46" s="767"/>
      <c r="DS46" s="767"/>
      <c r="DT46" s="767"/>
      <c r="DU46" s="767"/>
      <c r="DV46" s="768"/>
      <c r="DW46" s="769"/>
      <c r="DX46" s="770"/>
      <c r="DY46" s="770"/>
      <c r="DZ46" s="770"/>
      <c r="EA46" s="770"/>
      <c r="EB46" s="770"/>
      <c r="EC46" s="771"/>
    </row>
    <row r="47" spans="2:133" ht="11.25" customHeight="1">
      <c r="B47" s="242" t="s">
        <v>363</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799"/>
      <c r="CE47" s="800"/>
      <c r="CF47" s="682" t="s">
        <v>364</v>
      </c>
      <c r="CG47" s="683"/>
      <c r="CH47" s="683"/>
      <c r="CI47" s="683"/>
      <c r="CJ47" s="683"/>
      <c r="CK47" s="683"/>
      <c r="CL47" s="683"/>
      <c r="CM47" s="683"/>
      <c r="CN47" s="683"/>
      <c r="CO47" s="683"/>
      <c r="CP47" s="683"/>
      <c r="CQ47" s="684"/>
      <c r="CR47" s="685">
        <v>63401</v>
      </c>
      <c r="CS47" s="722"/>
      <c r="CT47" s="722"/>
      <c r="CU47" s="722"/>
      <c r="CV47" s="722"/>
      <c r="CW47" s="722"/>
      <c r="CX47" s="722"/>
      <c r="CY47" s="723"/>
      <c r="CZ47" s="690">
        <v>0.8</v>
      </c>
      <c r="DA47" s="720"/>
      <c r="DB47" s="720"/>
      <c r="DC47" s="724"/>
      <c r="DD47" s="694">
        <v>8445</v>
      </c>
      <c r="DE47" s="722"/>
      <c r="DF47" s="722"/>
      <c r="DG47" s="722"/>
      <c r="DH47" s="722"/>
      <c r="DI47" s="722"/>
      <c r="DJ47" s="722"/>
      <c r="DK47" s="723"/>
      <c r="DL47" s="766"/>
      <c r="DM47" s="767"/>
      <c r="DN47" s="767"/>
      <c r="DO47" s="767"/>
      <c r="DP47" s="767"/>
      <c r="DQ47" s="767"/>
      <c r="DR47" s="767"/>
      <c r="DS47" s="767"/>
      <c r="DT47" s="767"/>
      <c r="DU47" s="767"/>
      <c r="DV47" s="768"/>
      <c r="DW47" s="769"/>
      <c r="DX47" s="770"/>
      <c r="DY47" s="770"/>
      <c r="DZ47" s="770"/>
      <c r="EA47" s="770"/>
      <c r="EB47" s="770"/>
      <c r="EC47" s="771"/>
    </row>
    <row r="48" spans="2:133">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801"/>
      <c r="CE48" s="802"/>
      <c r="CF48" s="682" t="s">
        <v>365</v>
      </c>
      <c r="CG48" s="683"/>
      <c r="CH48" s="683"/>
      <c r="CI48" s="683"/>
      <c r="CJ48" s="683"/>
      <c r="CK48" s="683"/>
      <c r="CL48" s="683"/>
      <c r="CM48" s="683"/>
      <c r="CN48" s="683"/>
      <c r="CO48" s="683"/>
      <c r="CP48" s="683"/>
      <c r="CQ48" s="684"/>
      <c r="CR48" s="685" t="s">
        <v>174</v>
      </c>
      <c r="CS48" s="686"/>
      <c r="CT48" s="686"/>
      <c r="CU48" s="686"/>
      <c r="CV48" s="686"/>
      <c r="CW48" s="686"/>
      <c r="CX48" s="686"/>
      <c r="CY48" s="687"/>
      <c r="CZ48" s="690" t="s">
        <v>229</v>
      </c>
      <c r="DA48" s="691"/>
      <c r="DB48" s="691"/>
      <c r="DC48" s="703"/>
      <c r="DD48" s="694" t="s">
        <v>174</v>
      </c>
      <c r="DE48" s="686"/>
      <c r="DF48" s="686"/>
      <c r="DG48" s="686"/>
      <c r="DH48" s="686"/>
      <c r="DI48" s="686"/>
      <c r="DJ48" s="686"/>
      <c r="DK48" s="687"/>
      <c r="DL48" s="766"/>
      <c r="DM48" s="767"/>
      <c r="DN48" s="767"/>
      <c r="DO48" s="767"/>
      <c r="DP48" s="767"/>
      <c r="DQ48" s="767"/>
      <c r="DR48" s="767"/>
      <c r="DS48" s="767"/>
      <c r="DT48" s="767"/>
      <c r="DU48" s="767"/>
      <c r="DV48" s="768"/>
      <c r="DW48" s="769"/>
      <c r="DX48" s="770"/>
      <c r="DY48" s="770"/>
      <c r="DZ48" s="770"/>
      <c r="EA48" s="770"/>
      <c r="EB48" s="770"/>
      <c r="EC48" s="771"/>
    </row>
    <row r="49" spans="2:133" ht="11.25" customHeight="1">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734" t="s">
        <v>366</v>
      </c>
      <c r="CE49" s="735"/>
      <c r="CF49" s="735"/>
      <c r="CG49" s="735"/>
      <c r="CH49" s="735"/>
      <c r="CI49" s="735"/>
      <c r="CJ49" s="735"/>
      <c r="CK49" s="735"/>
      <c r="CL49" s="735"/>
      <c r="CM49" s="735"/>
      <c r="CN49" s="735"/>
      <c r="CO49" s="735"/>
      <c r="CP49" s="735"/>
      <c r="CQ49" s="736"/>
      <c r="CR49" s="776">
        <v>8001064</v>
      </c>
      <c r="CS49" s="756"/>
      <c r="CT49" s="756"/>
      <c r="CU49" s="756"/>
      <c r="CV49" s="756"/>
      <c r="CW49" s="756"/>
      <c r="CX49" s="756"/>
      <c r="CY49" s="787"/>
      <c r="CZ49" s="781">
        <v>100</v>
      </c>
      <c r="DA49" s="788"/>
      <c r="DB49" s="788"/>
      <c r="DC49" s="789"/>
      <c r="DD49" s="790">
        <v>4104944</v>
      </c>
      <c r="DE49" s="756"/>
      <c r="DF49" s="756"/>
      <c r="DG49" s="756"/>
      <c r="DH49" s="756"/>
      <c r="DI49" s="756"/>
      <c r="DJ49" s="756"/>
      <c r="DK49" s="787"/>
      <c r="DL49" s="791"/>
      <c r="DM49" s="792"/>
      <c r="DN49" s="792"/>
      <c r="DO49" s="792"/>
      <c r="DP49" s="792"/>
      <c r="DQ49" s="792"/>
      <c r="DR49" s="792"/>
      <c r="DS49" s="792"/>
      <c r="DT49" s="792"/>
      <c r="DU49" s="792"/>
      <c r="DV49" s="793"/>
      <c r="DW49" s="794"/>
      <c r="DX49" s="795"/>
      <c r="DY49" s="795"/>
      <c r="DZ49" s="795"/>
      <c r="EA49" s="795"/>
      <c r="EB49" s="795"/>
      <c r="EC49" s="796"/>
    </row>
  </sheetData>
  <sheetProtection algorithmName="SHA-512" hashValue="o8qjd4s+QyV2Ep799Z8ZCaM1FrmMtDbyetAnyI+OI6jfFKG31Szv6OyW45g86KFnDA7yug7CbIwe6LhJ7nn7/g==" saltValue="cAJQzyqJ8lG1NyNzbjQbOw==" spinCount="100000" sheet="1" objects="1" scenarios="1"/>
  <mergeCells count="611">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DW35:EC35"/>
    <mergeCell ref="CD35:CQ35"/>
    <mergeCell ref="CR35:CY35"/>
    <mergeCell ref="CZ35:DC35"/>
    <mergeCell ref="DD35:DK35"/>
    <mergeCell ref="DL35:DV35"/>
    <mergeCell ref="Z35:AC35"/>
    <mergeCell ref="AD35:AK35"/>
    <mergeCell ref="AL35:AO35"/>
    <mergeCell ref="AQ35:BF35"/>
    <mergeCell ref="CD34:CQ34"/>
    <mergeCell ref="CR34:CY34"/>
    <mergeCell ref="BG35:CB35"/>
    <mergeCell ref="CZ34:DC34"/>
    <mergeCell ref="DD34:DK34"/>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D31:DK31"/>
    <mergeCell ref="DL31:DV31"/>
    <mergeCell ref="DW31:EC31"/>
    <mergeCell ref="BX31:CB31"/>
    <mergeCell ref="CF31:CQ31"/>
    <mergeCell ref="AD31:AK31"/>
    <mergeCell ref="AL31:AO31"/>
    <mergeCell ref="AP31:AS33"/>
    <mergeCell ref="AT31:AT33"/>
    <mergeCell ref="B32:Q32"/>
    <mergeCell ref="R32:Y32"/>
    <mergeCell ref="Z32:AC32"/>
    <mergeCell ref="AD32:AK32"/>
    <mergeCell ref="AL32:AO32"/>
    <mergeCell ref="DW32:EC32"/>
    <mergeCell ref="BR30:CB30"/>
    <mergeCell ref="CF30:CQ30"/>
    <mergeCell ref="CR30:CY30"/>
    <mergeCell ref="CZ30:DC30"/>
    <mergeCell ref="DD30:DK30"/>
    <mergeCell ref="DL30:DV30"/>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AP30:BF30"/>
    <mergeCell ref="BG30:BQ30"/>
    <mergeCell ref="BO29:BR29"/>
    <mergeCell ref="BS29:CB29"/>
    <mergeCell ref="DW28:EC28"/>
    <mergeCell ref="BS28:CB28"/>
    <mergeCell ref="CD28:CQ28"/>
    <mergeCell ref="CR28:CY28"/>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13" zoomScale="70" zoomScaleNormal="25" zoomScaleSheetLayoutView="70" workbookViewId="0">
      <selection activeCell="AK31" sqref="AK31:AO31"/>
    </sheetView>
  </sheetViews>
  <sheetFormatPr defaultColWidth="0" defaultRowHeight="13.5" zeroHeight="1"/>
  <cols>
    <col min="1" max="130" width="2.75" style="291" customWidth="1"/>
    <col min="131" max="131" width="1.625" style="291" customWidth="1"/>
    <col min="132" max="16384" width="9" style="291" hidden="1"/>
  </cols>
  <sheetData>
    <row r="1" spans="1:131" s="249" customFormat="1" ht="11.25" customHeight="1" thickBot="1">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c r="A2" s="250" t="s">
        <v>367</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832" t="s">
        <v>368</v>
      </c>
      <c r="DK2" s="833"/>
      <c r="DL2" s="833"/>
      <c r="DM2" s="833"/>
      <c r="DN2" s="833"/>
      <c r="DO2" s="834"/>
      <c r="DP2" s="251"/>
      <c r="DQ2" s="832" t="s">
        <v>369</v>
      </c>
      <c r="DR2" s="833"/>
      <c r="DS2" s="833"/>
      <c r="DT2" s="833"/>
      <c r="DU2" s="833"/>
      <c r="DV2" s="833"/>
      <c r="DW2" s="833"/>
      <c r="DX2" s="833"/>
      <c r="DY2" s="833"/>
      <c r="DZ2" s="834"/>
      <c r="EA2" s="252"/>
    </row>
    <row r="3" spans="1:131" s="249" customFormat="1" ht="11.25" customHeight="1">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c r="A4" s="835" t="s">
        <v>370</v>
      </c>
      <c r="B4" s="835"/>
      <c r="C4" s="835"/>
      <c r="D4" s="835"/>
      <c r="E4" s="835"/>
      <c r="F4" s="835"/>
      <c r="G4" s="835"/>
      <c r="H4" s="835"/>
      <c r="I4" s="835"/>
      <c r="J4" s="835"/>
      <c r="K4" s="835"/>
      <c r="L4" s="835"/>
      <c r="M4" s="835"/>
      <c r="N4" s="835"/>
      <c r="O4" s="835"/>
      <c r="P4" s="835"/>
      <c r="Q4" s="835"/>
      <c r="R4" s="835"/>
      <c r="S4" s="835"/>
      <c r="T4" s="835"/>
      <c r="U4" s="835"/>
      <c r="V4" s="835"/>
      <c r="W4" s="835"/>
      <c r="X4" s="835"/>
      <c r="Y4" s="835"/>
      <c r="Z4" s="835"/>
      <c r="AA4" s="835"/>
      <c r="AB4" s="835"/>
      <c r="AC4" s="835"/>
      <c r="AD4" s="835"/>
      <c r="AE4" s="835"/>
      <c r="AF4" s="835"/>
      <c r="AG4" s="835"/>
      <c r="AH4" s="835"/>
      <c r="AI4" s="835"/>
      <c r="AJ4" s="835"/>
      <c r="AK4" s="835"/>
      <c r="AL4" s="835"/>
      <c r="AM4" s="835"/>
      <c r="AN4" s="835"/>
      <c r="AO4" s="835"/>
      <c r="AP4" s="835"/>
      <c r="AQ4" s="835"/>
      <c r="AR4" s="835"/>
      <c r="AS4" s="835"/>
      <c r="AT4" s="835"/>
      <c r="AU4" s="835"/>
      <c r="AV4" s="835"/>
      <c r="AW4" s="835"/>
      <c r="AX4" s="835"/>
      <c r="AY4" s="835"/>
      <c r="AZ4" s="254"/>
      <c r="BA4" s="254"/>
      <c r="BB4" s="254"/>
      <c r="BC4" s="254"/>
      <c r="BD4" s="254"/>
      <c r="BE4" s="255"/>
      <c r="BF4" s="255"/>
      <c r="BG4" s="255"/>
      <c r="BH4" s="255"/>
      <c r="BI4" s="255"/>
      <c r="BJ4" s="255"/>
      <c r="BK4" s="255"/>
      <c r="BL4" s="255"/>
      <c r="BM4" s="255"/>
      <c r="BN4" s="255"/>
      <c r="BO4" s="255"/>
      <c r="BP4" s="255"/>
      <c r="BQ4" s="254" t="s">
        <v>371</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c r="A5" s="826" t="s">
        <v>372</v>
      </c>
      <c r="B5" s="827"/>
      <c r="C5" s="827"/>
      <c r="D5" s="827"/>
      <c r="E5" s="827"/>
      <c r="F5" s="827"/>
      <c r="G5" s="827"/>
      <c r="H5" s="827"/>
      <c r="I5" s="827"/>
      <c r="J5" s="827"/>
      <c r="K5" s="827"/>
      <c r="L5" s="827"/>
      <c r="M5" s="827"/>
      <c r="N5" s="827"/>
      <c r="O5" s="827"/>
      <c r="P5" s="828"/>
      <c r="Q5" s="803" t="s">
        <v>373</v>
      </c>
      <c r="R5" s="804"/>
      <c r="S5" s="804"/>
      <c r="T5" s="804"/>
      <c r="U5" s="805"/>
      <c r="V5" s="803" t="s">
        <v>374</v>
      </c>
      <c r="W5" s="804"/>
      <c r="X5" s="804"/>
      <c r="Y5" s="804"/>
      <c r="Z5" s="805"/>
      <c r="AA5" s="803" t="s">
        <v>375</v>
      </c>
      <c r="AB5" s="804"/>
      <c r="AC5" s="804"/>
      <c r="AD5" s="804"/>
      <c r="AE5" s="804"/>
      <c r="AF5" s="836" t="s">
        <v>376</v>
      </c>
      <c r="AG5" s="804"/>
      <c r="AH5" s="804"/>
      <c r="AI5" s="804"/>
      <c r="AJ5" s="815"/>
      <c r="AK5" s="804" t="s">
        <v>377</v>
      </c>
      <c r="AL5" s="804"/>
      <c r="AM5" s="804"/>
      <c r="AN5" s="804"/>
      <c r="AO5" s="805"/>
      <c r="AP5" s="803" t="s">
        <v>378</v>
      </c>
      <c r="AQ5" s="804"/>
      <c r="AR5" s="804"/>
      <c r="AS5" s="804"/>
      <c r="AT5" s="805"/>
      <c r="AU5" s="803" t="s">
        <v>379</v>
      </c>
      <c r="AV5" s="804"/>
      <c r="AW5" s="804"/>
      <c r="AX5" s="804"/>
      <c r="AY5" s="815"/>
      <c r="AZ5" s="258"/>
      <c r="BA5" s="258"/>
      <c r="BB5" s="258"/>
      <c r="BC5" s="258"/>
      <c r="BD5" s="258"/>
      <c r="BE5" s="259"/>
      <c r="BF5" s="259"/>
      <c r="BG5" s="259"/>
      <c r="BH5" s="259"/>
      <c r="BI5" s="259"/>
      <c r="BJ5" s="259"/>
      <c r="BK5" s="259"/>
      <c r="BL5" s="259"/>
      <c r="BM5" s="259"/>
      <c r="BN5" s="259"/>
      <c r="BO5" s="259"/>
      <c r="BP5" s="259"/>
      <c r="BQ5" s="826" t="s">
        <v>380</v>
      </c>
      <c r="BR5" s="827"/>
      <c r="BS5" s="827"/>
      <c r="BT5" s="827"/>
      <c r="BU5" s="827"/>
      <c r="BV5" s="827"/>
      <c r="BW5" s="827"/>
      <c r="BX5" s="827"/>
      <c r="BY5" s="827"/>
      <c r="BZ5" s="827"/>
      <c r="CA5" s="827"/>
      <c r="CB5" s="827"/>
      <c r="CC5" s="827"/>
      <c r="CD5" s="827"/>
      <c r="CE5" s="827"/>
      <c r="CF5" s="827"/>
      <c r="CG5" s="828"/>
      <c r="CH5" s="803" t="s">
        <v>381</v>
      </c>
      <c r="CI5" s="804"/>
      <c r="CJ5" s="804"/>
      <c r="CK5" s="804"/>
      <c r="CL5" s="805"/>
      <c r="CM5" s="803" t="s">
        <v>382</v>
      </c>
      <c r="CN5" s="804"/>
      <c r="CO5" s="804"/>
      <c r="CP5" s="804"/>
      <c r="CQ5" s="805"/>
      <c r="CR5" s="803" t="s">
        <v>383</v>
      </c>
      <c r="CS5" s="804"/>
      <c r="CT5" s="804"/>
      <c r="CU5" s="804"/>
      <c r="CV5" s="805"/>
      <c r="CW5" s="803" t="s">
        <v>384</v>
      </c>
      <c r="CX5" s="804"/>
      <c r="CY5" s="804"/>
      <c r="CZ5" s="804"/>
      <c r="DA5" s="805"/>
      <c r="DB5" s="803" t="s">
        <v>385</v>
      </c>
      <c r="DC5" s="804"/>
      <c r="DD5" s="804"/>
      <c r="DE5" s="804"/>
      <c r="DF5" s="805"/>
      <c r="DG5" s="809" t="s">
        <v>386</v>
      </c>
      <c r="DH5" s="810"/>
      <c r="DI5" s="810"/>
      <c r="DJ5" s="810"/>
      <c r="DK5" s="811"/>
      <c r="DL5" s="809" t="s">
        <v>387</v>
      </c>
      <c r="DM5" s="810"/>
      <c r="DN5" s="810"/>
      <c r="DO5" s="810"/>
      <c r="DP5" s="811"/>
      <c r="DQ5" s="803" t="s">
        <v>388</v>
      </c>
      <c r="DR5" s="804"/>
      <c r="DS5" s="804"/>
      <c r="DT5" s="804"/>
      <c r="DU5" s="805"/>
      <c r="DV5" s="803" t="s">
        <v>379</v>
      </c>
      <c r="DW5" s="804"/>
      <c r="DX5" s="804"/>
      <c r="DY5" s="804"/>
      <c r="DZ5" s="815"/>
      <c r="EA5" s="256"/>
    </row>
    <row r="6" spans="1:131" s="257" customFormat="1" ht="26.25" customHeight="1" thickBot="1">
      <c r="A6" s="829"/>
      <c r="B6" s="830"/>
      <c r="C6" s="830"/>
      <c r="D6" s="830"/>
      <c r="E6" s="830"/>
      <c r="F6" s="830"/>
      <c r="G6" s="830"/>
      <c r="H6" s="830"/>
      <c r="I6" s="830"/>
      <c r="J6" s="830"/>
      <c r="K6" s="830"/>
      <c r="L6" s="830"/>
      <c r="M6" s="830"/>
      <c r="N6" s="830"/>
      <c r="O6" s="830"/>
      <c r="P6" s="831"/>
      <c r="Q6" s="806"/>
      <c r="R6" s="807"/>
      <c r="S6" s="807"/>
      <c r="T6" s="807"/>
      <c r="U6" s="808"/>
      <c r="V6" s="806"/>
      <c r="W6" s="807"/>
      <c r="X6" s="807"/>
      <c r="Y6" s="807"/>
      <c r="Z6" s="808"/>
      <c r="AA6" s="806"/>
      <c r="AB6" s="807"/>
      <c r="AC6" s="807"/>
      <c r="AD6" s="807"/>
      <c r="AE6" s="807"/>
      <c r="AF6" s="837"/>
      <c r="AG6" s="807"/>
      <c r="AH6" s="807"/>
      <c r="AI6" s="807"/>
      <c r="AJ6" s="816"/>
      <c r="AK6" s="807"/>
      <c r="AL6" s="807"/>
      <c r="AM6" s="807"/>
      <c r="AN6" s="807"/>
      <c r="AO6" s="808"/>
      <c r="AP6" s="806"/>
      <c r="AQ6" s="807"/>
      <c r="AR6" s="807"/>
      <c r="AS6" s="807"/>
      <c r="AT6" s="808"/>
      <c r="AU6" s="806"/>
      <c r="AV6" s="807"/>
      <c r="AW6" s="807"/>
      <c r="AX6" s="807"/>
      <c r="AY6" s="816"/>
      <c r="AZ6" s="254"/>
      <c r="BA6" s="254"/>
      <c r="BB6" s="254"/>
      <c r="BC6" s="254"/>
      <c r="BD6" s="254"/>
      <c r="BE6" s="255"/>
      <c r="BF6" s="255"/>
      <c r="BG6" s="255"/>
      <c r="BH6" s="255"/>
      <c r="BI6" s="255"/>
      <c r="BJ6" s="255"/>
      <c r="BK6" s="255"/>
      <c r="BL6" s="255"/>
      <c r="BM6" s="255"/>
      <c r="BN6" s="255"/>
      <c r="BO6" s="255"/>
      <c r="BP6" s="255"/>
      <c r="BQ6" s="829"/>
      <c r="BR6" s="830"/>
      <c r="BS6" s="830"/>
      <c r="BT6" s="830"/>
      <c r="BU6" s="830"/>
      <c r="BV6" s="830"/>
      <c r="BW6" s="830"/>
      <c r="BX6" s="830"/>
      <c r="BY6" s="830"/>
      <c r="BZ6" s="830"/>
      <c r="CA6" s="830"/>
      <c r="CB6" s="830"/>
      <c r="CC6" s="830"/>
      <c r="CD6" s="830"/>
      <c r="CE6" s="830"/>
      <c r="CF6" s="830"/>
      <c r="CG6" s="831"/>
      <c r="CH6" s="806"/>
      <c r="CI6" s="807"/>
      <c r="CJ6" s="807"/>
      <c r="CK6" s="807"/>
      <c r="CL6" s="808"/>
      <c r="CM6" s="806"/>
      <c r="CN6" s="807"/>
      <c r="CO6" s="807"/>
      <c r="CP6" s="807"/>
      <c r="CQ6" s="808"/>
      <c r="CR6" s="806"/>
      <c r="CS6" s="807"/>
      <c r="CT6" s="807"/>
      <c r="CU6" s="807"/>
      <c r="CV6" s="808"/>
      <c r="CW6" s="806"/>
      <c r="CX6" s="807"/>
      <c r="CY6" s="807"/>
      <c r="CZ6" s="807"/>
      <c r="DA6" s="808"/>
      <c r="DB6" s="806"/>
      <c r="DC6" s="807"/>
      <c r="DD6" s="807"/>
      <c r="DE6" s="807"/>
      <c r="DF6" s="808"/>
      <c r="DG6" s="812"/>
      <c r="DH6" s="813"/>
      <c r="DI6" s="813"/>
      <c r="DJ6" s="813"/>
      <c r="DK6" s="814"/>
      <c r="DL6" s="812"/>
      <c r="DM6" s="813"/>
      <c r="DN6" s="813"/>
      <c r="DO6" s="813"/>
      <c r="DP6" s="814"/>
      <c r="DQ6" s="806"/>
      <c r="DR6" s="807"/>
      <c r="DS6" s="807"/>
      <c r="DT6" s="807"/>
      <c r="DU6" s="808"/>
      <c r="DV6" s="806"/>
      <c r="DW6" s="807"/>
      <c r="DX6" s="807"/>
      <c r="DY6" s="807"/>
      <c r="DZ6" s="816"/>
      <c r="EA6" s="256"/>
    </row>
    <row r="7" spans="1:131" s="257" customFormat="1" ht="26.25" customHeight="1" thickTop="1">
      <c r="A7" s="260">
        <v>1</v>
      </c>
      <c r="B7" s="817" t="s">
        <v>389</v>
      </c>
      <c r="C7" s="818"/>
      <c r="D7" s="818"/>
      <c r="E7" s="818"/>
      <c r="F7" s="818"/>
      <c r="G7" s="818"/>
      <c r="H7" s="818"/>
      <c r="I7" s="818"/>
      <c r="J7" s="818"/>
      <c r="K7" s="818"/>
      <c r="L7" s="818"/>
      <c r="M7" s="818"/>
      <c r="N7" s="818"/>
      <c r="O7" s="818"/>
      <c r="P7" s="819"/>
      <c r="Q7" s="820">
        <v>8356</v>
      </c>
      <c r="R7" s="821"/>
      <c r="S7" s="821"/>
      <c r="T7" s="821"/>
      <c r="U7" s="821"/>
      <c r="V7" s="821">
        <v>8001</v>
      </c>
      <c r="W7" s="821"/>
      <c r="X7" s="821"/>
      <c r="Y7" s="821"/>
      <c r="Z7" s="821"/>
      <c r="AA7" s="821">
        <v>356</v>
      </c>
      <c r="AB7" s="821"/>
      <c r="AC7" s="821"/>
      <c r="AD7" s="821"/>
      <c r="AE7" s="822"/>
      <c r="AF7" s="823">
        <v>350</v>
      </c>
      <c r="AG7" s="824"/>
      <c r="AH7" s="824"/>
      <c r="AI7" s="824"/>
      <c r="AJ7" s="825"/>
      <c r="AK7" s="860">
        <v>120</v>
      </c>
      <c r="AL7" s="861"/>
      <c r="AM7" s="861"/>
      <c r="AN7" s="861"/>
      <c r="AO7" s="861"/>
      <c r="AP7" s="861">
        <v>4960</v>
      </c>
      <c r="AQ7" s="861"/>
      <c r="AR7" s="861"/>
      <c r="AS7" s="861"/>
      <c r="AT7" s="861"/>
      <c r="AU7" s="862"/>
      <c r="AV7" s="862"/>
      <c r="AW7" s="862"/>
      <c r="AX7" s="862"/>
      <c r="AY7" s="863"/>
      <c r="AZ7" s="254"/>
      <c r="BA7" s="254"/>
      <c r="BB7" s="254"/>
      <c r="BC7" s="254"/>
      <c r="BD7" s="254"/>
      <c r="BE7" s="255"/>
      <c r="BF7" s="255"/>
      <c r="BG7" s="255"/>
      <c r="BH7" s="255"/>
      <c r="BI7" s="255"/>
      <c r="BJ7" s="255"/>
      <c r="BK7" s="255"/>
      <c r="BL7" s="255"/>
      <c r="BM7" s="255"/>
      <c r="BN7" s="255"/>
      <c r="BO7" s="255"/>
      <c r="BP7" s="255"/>
      <c r="BQ7" s="261">
        <v>1</v>
      </c>
      <c r="BR7" s="262"/>
      <c r="BS7" s="864" t="s">
        <v>589</v>
      </c>
      <c r="BT7" s="865"/>
      <c r="BU7" s="865"/>
      <c r="BV7" s="865"/>
      <c r="BW7" s="865"/>
      <c r="BX7" s="865"/>
      <c r="BY7" s="865"/>
      <c r="BZ7" s="865"/>
      <c r="CA7" s="865"/>
      <c r="CB7" s="865"/>
      <c r="CC7" s="865"/>
      <c r="CD7" s="865"/>
      <c r="CE7" s="865"/>
      <c r="CF7" s="865"/>
      <c r="CG7" s="866"/>
      <c r="CH7" s="857">
        <v>0</v>
      </c>
      <c r="CI7" s="858"/>
      <c r="CJ7" s="858"/>
      <c r="CK7" s="858"/>
      <c r="CL7" s="859"/>
      <c r="CM7" s="857">
        <v>11</v>
      </c>
      <c r="CN7" s="858"/>
      <c r="CO7" s="858"/>
      <c r="CP7" s="858"/>
      <c r="CQ7" s="859"/>
      <c r="CR7" s="857">
        <v>1</v>
      </c>
      <c r="CS7" s="858"/>
      <c r="CT7" s="858"/>
      <c r="CU7" s="858"/>
      <c r="CV7" s="859"/>
      <c r="CW7" s="857" t="s">
        <v>575</v>
      </c>
      <c r="CX7" s="858"/>
      <c r="CY7" s="858"/>
      <c r="CZ7" s="858"/>
      <c r="DA7" s="859"/>
      <c r="DB7" s="857" t="s">
        <v>575</v>
      </c>
      <c r="DC7" s="858"/>
      <c r="DD7" s="858"/>
      <c r="DE7" s="858"/>
      <c r="DF7" s="859"/>
      <c r="DG7" s="857" t="s">
        <v>575</v>
      </c>
      <c r="DH7" s="858"/>
      <c r="DI7" s="858"/>
      <c r="DJ7" s="858"/>
      <c r="DK7" s="859"/>
      <c r="DL7" s="857" t="s">
        <v>575</v>
      </c>
      <c r="DM7" s="858"/>
      <c r="DN7" s="858"/>
      <c r="DO7" s="858"/>
      <c r="DP7" s="859"/>
      <c r="DQ7" s="857" t="s">
        <v>575</v>
      </c>
      <c r="DR7" s="858"/>
      <c r="DS7" s="858"/>
      <c r="DT7" s="858"/>
      <c r="DU7" s="859"/>
      <c r="DV7" s="838"/>
      <c r="DW7" s="839"/>
      <c r="DX7" s="839"/>
      <c r="DY7" s="839"/>
      <c r="DZ7" s="840"/>
      <c r="EA7" s="256"/>
    </row>
    <row r="8" spans="1:131" s="257" customFormat="1" ht="26.25" customHeight="1">
      <c r="A8" s="263">
        <v>2</v>
      </c>
      <c r="B8" s="841" t="s">
        <v>390</v>
      </c>
      <c r="C8" s="842"/>
      <c r="D8" s="842"/>
      <c r="E8" s="842"/>
      <c r="F8" s="842"/>
      <c r="G8" s="842"/>
      <c r="H8" s="842"/>
      <c r="I8" s="842"/>
      <c r="J8" s="842"/>
      <c r="K8" s="842"/>
      <c r="L8" s="842"/>
      <c r="M8" s="842"/>
      <c r="N8" s="842"/>
      <c r="O8" s="842"/>
      <c r="P8" s="843"/>
      <c r="Q8" s="844">
        <v>4</v>
      </c>
      <c r="R8" s="845"/>
      <c r="S8" s="845"/>
      <c r="T8" s="845"/>
      <c r="U8" s="845"/>
      <c r="V8" s="845">
        <v>3</v>
      </c>
      <c r="W8" s="845"/>
      <c r="X8" s="845"/>
      <c r="Y8" s="845"/>
      <c r="Z8" s="845"/>
      <c r="AA8" s="845">
        <v>1</v>
      </c>
      <c r="AB8" s="845"/>
      <c r="AC8" s="845"/>
      <c r="AD8" s="845"/>
      <c r="AE8" s="846"/>
      <c r="AF8" s="847">
        <v>1</v>
      </c>
      <c r="AG8" s="848"/>
      <c r="AH8" s="848"/>
      <c r="AI8" s="848"/>
      <c r="AJ8" s="849"/>
      <c r="AK8" s="850" t="s">
        <v>575</v>
      </c>
      <c r="AL8" s="851"/>
      <c r="AM8" s="851"/>
      <c r="AN8" s="851"/>
      <c r="AO8" s="851"/>
      <c r="AP8" s="851" t="s">
        <v>575</v>
      </c>
      <c r="AQ8" s="851"/>
      <c r="AR8" s="851"/>
      <c r="AS8" s="851"/>
      <c r="AT8" s="851"/>
      <c r="AU8" s="852"/>
      <c r="AV8" s="852"/>
      <c r="AW8" s="852"/>
      <c r="AX8" s="852"/>
      <c r="AY8" s="853"/>
      <c r="AZ8" s="254"/>
      <c r="BA8" s="254"/>
      <c r="BB8" s="254"/>
      <c r="BC8" s="254"/>
      <c r="BD8" s="254"/>
      <c r="BE8" s="255"/>
      <c r="BF8" s="255"/>
      <c r="BG8" s="255"/>
      <c r="BH8" s="255"/>
      <c r="BI8" s="255"/>
      <c r="BJ8" s="255"/>
      <c r="BK8" s="255"/>
      <c r="BL8" s="255"/>
      <c r="BM8" s="255"/>
      <c r="BN8" s="255"/>
      <c r="BO8" s="255"/>
      <c r="BP8" s="255"/>
      <c r="BQ8" s="264">
        <v>2</v>
      </c>
      <c r="BR8" s="265"/>
      <c r="BS8" s="854"/>
      <c r="BT8" s="855"/>
      <c r="BU8" s="855"/>
      <c r="BV8" s="855"/>
      <c r="BW8" s="855"/>
      <c r="BX8" s="855"/>
      <c r="BY8" s="855"/>
      <c r="BZ8" s="855"/>
      <c r="CA8" s="855"/>
      <c r="CB8" s="855"/>
      <c r="CC8" s="855"/>
      <c r="CD8" s="855"/>
      <c r="CE8" s="855"/>
      <c r="CF8" s="855"/>
      <c r="CG8" s="856"/>
      <c r="CH8" s="867"/>
      <c r="CI8" s="868"/>
      <c r="CJ8" s="868"/>
      <c r="CK8" s="868"/>
      <c r="CL8" s="869"/>
      <c r="CM8" s="867"/>
      <c r="CN8" s="868"/>
      <c r="CO8" s="868"/>
      <c r="CP8" s="868"/>
      <c r="CQ8" s="869"/>
      <c r="CR8" s="867"/>
      <c r="CS8" s="868"/>
      <c r="CT8" s="868"/>
      <c r="CU8" s="868"/>
      <c r="CV8" s="869"/>
      <c r="CW8" s="867"/>
      <c r="CX8" s="868"/>
      <c r="CY8" s="868"/>
      <c r="CZ8" s="868"/>
      <c r="DA8" s="869"/>
      <c r="DB8" s="867"/>
      <c r="DC8" s="868"/>
      <c r="DD8" s="868"/>
      <c r="DE8" s="868"/>
      <c r="DF8" s="869"/>
      <c r="DG8" s="867"/>
      <c r="DH8" s="868"/>
      <c r="DI8" s="868"/>
      <c r="DJ8" s="868"/>
      <c r="DK8" s="869"/>
      <c r="DL8" s="867"/>
      <c r="DM8" s="868"/>
      <c r="DN8" s="868"/>
      <c r="DO8" s="868"/>
      <c r="DP8" s="869"/>
      <c r="DQ8" s="867"/>
      <c r="DR8" s="868"/>
      <c r="DS8" s="868"/>
      <c r="DT8" s="868"/>
      <c r="DU8" s="869"/>
      <c r="DV8" s="870"/>
      <c r="DW8" s="871"/>
      <c r="DX8" s="871"/>
      <c r="DY8" s="871"/>
      <c r="DZ8" s="872"/>
      <c r="EA8" s="256"/>
    </row>
    <row r="9" spans="1:131" s="257" customFormat="1" ht="26.25" customHeight="1">
      <c r="A9" s="263">
        <v>3</v>
      </c>
      <c r="B9" s="841" t="s">
        <v>391</v>
      </c>
      <c r="C9" s="842"/>
      <c r="D9" s="842"/>
      <c r="E9" s="842"/>
      <c r="F9" s="842"/>
      <c r="G9" s="842"/>
      <c r="H9" s="842"/>
      <c r="I9" s="842"/>
      <c r="J9" s="842"/>
      <c r="K9" s="842"/>
      <c r="L9" s="842"/>
      <c r="M9" s="842"/>
      <c r="N9" s="842"/>
      <c r="O9" s="842"/>
      <c r="P9" s="843"/>
      <c r="Q9" s="844">
        <v>0</v>
      </c>
      <c r="R9" s="845"/>
      <c r="S9" s="845"/>
      <c r="T9" s="845"/>
      <c r="U9" s="845"/>
      <c r="V9" s="845">
        <v>0</v>
      </c>
      <c r="W9" s="845"/>
      <c r="X9" s="845"/>
      <c r="Y9" s="845"/>
      <c r="Z9" s="845"/>
      <c r="AA9" s="845">
        <v>0</v>
      </c>
      <c r="AB9" s="845"/>
      <c r="AC9" s="845"/>
      <c r="AD9" s="845"/>
      <c r="AE9" s="846"/>
      <c r="AF9" s="847" t="s">
        <v>392</v>
      </c>
      <c r="AG9" s="848"/>
      <c r="AH9" s="848"/>
      <c r="AI9" s="848"/>
      <c r="AJ9" s="849"/>
      <c r="AK9" s="850" t="s">
        <v>575</v>
      </c>
      <c r="AL9" s="851"/>
      <c r="AM9" s="851"/>
      <c r="AN9" s="851"/>
      <c r="AO9" s="851"/>
      <c r="AP9" s="851" t="s">
        <v>575</v>
      </c>
      <c r="AQ9" s="851"/>
      <c r="AR9" s="851"/>
      <c r="AS9" s="851"/>
      <c r="AT9" s="851"/>
      <c r="AU9" s="852"/>
      <c r="AV9" s="852"/>
      <c r="AW9" s="852"/>
      <c r="AX9" s="852"/>
      <c r="AY9" s="853"/>
      <c r="AZ9" s="254"/>
      <c r="BA9" s="254"/>
      <c r="BB9" s="254"/>
      <c r="BC9" s="254"/>
      <c r="BD9" s="254"/>
      <c r="BE9" s="255"/>
      <c r="BF9" s="255"/>
      <c r="BG9" s="255"/>
      <c r="BH9" s="255"/>
      <c r="BI9" s="255"/>
      <c r="BJ9" s="255"/>
      <c r="BK9" s="255"/>
      <c r="BL9" s="255"/>
      <c r="BM9" s="255"/>
      <c r="BN9" s="255"/>
      <c r="BO9" s="255"/>
      <c r="BP9" s="255"/>
      <c r="BQ9" s="264">
        <v>3</v>
      </c>
      <c r="BR9" s="265"/>
      <c r="BS9" s="854"/>
      <c r="BT9" s="855"/>
      <c r="BU9" s="855"/>
      <c r="BV9" s="855"/>
      <c r="BW9" s="855"/>
      <c r="BX9" s="855"/>
      <c r="BY9" s="855"/>
      <c r="BZ9" s="855"/>
      <c r="CA9" s="855"/>
      <c r="CB9" s="855"/>
      <c r="CC9" s="855"/>
      <c r="CD9" s="855"/>
      <c r="CE9" s="855"/>
      <c r="CF9" s="855"/>
      <c r="CG9" s="856"/>
      <c r="CH9" s="867"/>
      <c r="CI9" s="868"/>
      <c r="CJ9" s="868"/>
      <c r="CK9" s="868"/>
      <c r="CL9" s="869"/>
      <c r="CM9" s="867"/>
      <c r="CN9" s="868"/>
      <c r="CO9" s="868"/>
      <c r="CP9" s="868"/>
      <c r="CQ9" s="869"/>
      <c r="CR9" s="867"/>
      <c r="CS9" s="868"/>
      <c r="CT9" s="868"/>
      <c r="CU9" s="868"/>
      <c r="CV9" s="869"/>
      <c r="CW9" s="867"/>
      <c r="CX9" s="868"/>
      <c r="CY9" s="868"/>
      <c r="CZ9" s="868"/>
      <c r="DA9" s="869"/>
      <c r="DB9" s="867"/>
      <c r="DC9" s="868"/>
      <c r="DD9" s="868"/>
      <c r="DE9" s="868"/>
      <c r="DF9" s="869"/>
      <c r="DG9" s="867"/>
      <c r="DH9" s="868"/>
      <c r="DI9" s="868"/>
      <c r="DJ9" s="868"/>
      <c r="DK9" s="869"/>
      <c r="DL9" s="867"/>
      <c r="DM9" s="868"/>
      <c r="DN9" s="868"/>
      <c r="DO9" s="868"/>
      <c r="DP9" s="869"/>
      <c r="DQ9" s="867"/>
      <c r="DR9" s="868"/>
      <c r="DS9" s="868"/>
      <c r="DT9" s="868"/>
      <c r="DU9" s="869"/>
      <c r="DV9" s="870"/>
      <c r="DW9" s="871"/>
      <c r="DX9" s="871"/>
      <c r="DY9" s="871"/>
      <c r="DZ9" s="872"/>
      <c r="EA9" s="256"/>
    </row>
    <row r="10" spans="1:131" s="257" customFormat="1" ht="26.25" customHeight="1">
      <c r="A10" s="263">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46"/>
      <c r="AF10" s="847"/>
      <c r="AG10" s="848"/>
      <c r="AH10" s="848"/>
      <c r="AI10" s="848"/>
      <c r="AJ10" s="849"/>
      <c r="AK10" s="850"/>
      <c r="AL10" s="851"/>
      <c r="AM10" s="851"/>
      <c r="AN10" s="851"/>
      <c r="AO10" s="851"/>
      <c r="AP10" s="851"/>
      <c r="AQ10" s="851"/>
      <c r="AR10" s="851"/>
      <c r="AS10" s="851"/>
      <c r="AT10" s="851"/>
      <c r="AU10" s="852"/>
      <c r="AV10" s="852"/>
      <c r="AW10" s="852"/>
      <c r="AX10" s="852"/>
      <c r="AY10" s="853"/>
      <c r="AZ10" s="254"/>
      <c r="BA10" s="254"/>
      <c r="BB10" s="254"/>
      <c r="BC10" s="254"/>
      <c r="BD10" s="254"/>
      <c r="BE10" s="255"/>
      <c r="BF10" s="255"/>
      <c r="BG10" s="255"/>
      <c r="BH10" s="255"/>
      <c r="BI10" s="255"/>
      <c r="BJ10" s="255"/>
      <c r="BK10" s="255"/>
      <c r="BL10" s="255"/>
      <c r="BM10" s="255"/>
      <c r="BN10" s="255"/>
      <c r="BO10" s="255"/>
      <c r="BP10" s="255"/>
      <c r="BQ10" s="264">
        <v>4</v>
      </c>
      <c r="BR10" s="265"/>
      <c r="BS10" s="854"/>
      <c r="BT10" s="855"/>
      <c r="BU10" s="855"/>
      <c r="BV10" s="855"/>
      <c r="BW10" s="855"/>
      <c r="BX10" s="855"/>
      <c r="BY10" s="855"/>
      <c r="BZ10" s="855"/>
      <c r="CA10" s="855"/>
      <c r="CB10" s="855"/>
      <c r="CC10" s="855"/>
      <c r="CD10" s="855"/>
      <c r="CE10" s="855"/>
      <c r="CF10" s="855"/>
      <c r="CG10" s="856"/>
      <c r="CH10" s="867"/>
      <c r="CI10" s="868"/>
      <c r="CJ10" s="868"/>
      <c r="CK10" s="868"/>
      <c r="CL10" s="869"/>
      <c r="CM10" s="867"/>
      <c r="CN10" s="868"/>
      <c r="CO10" s="868"/>
      <c r="CP10" s="868"/>
      <c r="CQ10" s="869"/>
      <c r="CR10" s="867"/>
      <c r="CS10" s="868"/>
      <c r="CT10" s="868"/>
      <c r="CU10" s="868"/>
      <c r="CV10" s="869"/>
      <c r="CW10" s="867"/>
      <c r="CX10" s="868"/>
      <c r="CY10" s="868"/>
      <c r="CZ10" s="868"/>
      <c r="DA10" s="869"/>
      <c r="DB10" s="867"/>
      <c r="DC10" s="868"/>
      <c r="DD10" s="868"/>
      <c r="DE10" s="868"/>
      <c r="DF10" s="869"/>
      <c r="DG10" s="867"/>
      <c r="DH10" s="868"/>
      <c r="DI10" s="868"/>
      <c r="DJ10" s="868"/>
      <c r="DK10" s="869"/>
      <c r="DL10" s="867"/>
      <c r="DM10" s="868"/>
      <c r="DN10" s="868"/>
      <c r="DO10" s="868"/>
      <c r="DP10" s="869"/>
      <c r="DQ10" s="867"/>
      <c r="DR10" s="868"/>
      <c r="DS10" s="868"/>
      <c r="DT10" s="868"/>
      <c r="DU10" s="869"/>
      <c r="DV10" s="870"/>
      <c r="DW10" s="871"/>
      <c r="DX10" s="871"/>
      <c r="DY10" s="871"/>
      <c r="DZ10" s="872"/>
      <c r="EA10" s="256"/>
    </row>
    <row r="11" spans="1:131" s="257" customFormat="1" ht="26.25" customHeight="1">
      <c r="A11" s="263">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46"/>
      <c r="AF11" s="847"/>
      <c r="AG11" s="848"/>
      <c r="AH11" s="848"/>
      <c r="AI11" s="848"/>
      <c r="AJ11" s="849"/>
      <c r="AK11" s="850"/>
      <c r="AL11" s="851"/>
      <c r="AM11" s="851"/>
      <c r="AN11" s="851"/>
      <c r="AO11" s="851"/>
      <c r="AP11" s="851"/>
      <c r="AQ11" s="851"/>
      <c r="AR11" s="851"/>
      <c r="AS11" s="851"/>
      <c r="AT11" s="851"/>
      <c r="AU11" s="852"/>
      <c r="AV11" s="852"/>
      <c r="AW11" s="852"/>
      <c r="AX11" s="852"/>
      <c r="AY11" s="853"/>
      <c r="AZ11" s="254"/>
      <c r="BA11" s="254"/>
      <c r="BB11" s="254"/>
      <c r="BC11" s="254"/>
      <c r="BD11" s="254"/>
      <c r="BE11" s="255"/>
      <c r="BF11" s="255"/>
      <c r="BG11" s="255"/>
      <c r="BH11" s="255"/>
      <c r="BI11" s="255"/>
      <c r="BJ11" s="255"/>
      <c r="BK11" s="255"/>
      <c r="BL11" s="255"/>
      <c r="BM11" s="255"/>
      <c r="BN11" s="255"/>
      <c r="BO11" s="255"/>
      <c r="BP11" s="255"/>
      <c r="BQ11" s="264">
        <v>5</v>
      </c>
      <c r="BR11" s="265"/>
      <c r="BS11" s="854"/>
      <c r="BT11" s="855"/>
      <c r="BU11" s="855"/>
      <c r="BV11" s="855"/>
      <c r="BW11" s="855"/>
      <c r="BX11" s="855"/>
      <c r="BY11" s="855"/>
      <c r="BZ11" s="855"/>
      <c r="CA11" s="855"/>
      <c r="CB11" s="855"/>
      <c r="CC11" s="855"/>
      <c r="CD11" s="855"/>
      <c r="CE11" s="855"/>
      <c r="CF11" s="855"/>
      <c r="CG11" s="856"/>
      <c r="CH11" s="867"/>
      <c r="CI11" s="868"/>
      <c r="CJ11" s="868"/>
      <c r="CK11" s="868"/>
      <c r="CL11" s="869"/>
      <c r="CM11" s="867"/>
      <c r="CN11" s="868"/>
      <c r="CO11" s="868"/>
      <c r="CP11" s="868"/>
      <c r="CQ11" s="869"/>
      <c r="CR11" s="867"/>
      <c r="CS11" s="868"/>
      <c r="CT11" s="868"/>
      <c r="CU11" s="868"/>
      <c r="CV11" s="869"/>
      <c r="CW11" s="867"/>
      <c r="CX11" s="868"/>
      <c r="CY11" s="868"/>
      <c r="CZ11" s="868"/>
      <c r="DA11" s="869"/>
      <c r="DB11" s="867"/>
      <c r="DC11" s="868"/>
      <c r="DD11" s="868"/>
      <c r="DE11" s="868"/>
      <c r="DF11" s="869"/>
      <c r="DG11" s="867"/>
      <c r="DH11" s="868"/>
      <c r="DI11" s="868"/>
      <c r="DJ11" s="868"/>
      <c r="DK11" s="869"/>
      <c r="DL11" s="867"/>
      <c r="DM11" s="868"/>
      <c r="DN11" s="868"/>
      <c r="DO11" s="868"/>
      <c r="DP11" s="869"/>
      <c r="DQ11" s="867"/>
      <c r="DR11" s="868"/>
      <c r="DS11" s="868"/>
      <c r="DT11" s="868"/>
      <c r="DU11" s="869"/>
      <c r="DV11" s="870"/>
      <c r="DW11" s="871"/>
      <c r="DX11" s="871"/>
      <c r="DY11" s="871"/>
      <c r="DZ11" s="872"/>
      <c r="EA11" s="256"/>
    </row>
    <row r="12" spans="1:131" s="257" customFormat="1" ht="26.25" customHeight="1">
      <c r="A12" s="263">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46"/>
      <c r="AF12" s="847"/>
      <c r="AG12" s="848"/>
      <c r="AH12" s="848"/>
      <c r="AI12" s="848"/>
      <c r="AJ12" s="849"/>
      <c r="AK12" s="850"/>
      <c r="AL12" s="851"/>
      <c r="AM12" s="851"/>
      <c r="AN12" s="851"/>
      <c r="AO12" s="851"/>
      <c r="AP12" s="851"/>
      <c r="AQ12" s="851"/>
      <c r="AR12" s="851"/>
      <c r="AS12" s="851"/>
      <c r="AT12" s="851"/>
      <c r="AU12" s="852"/>
      <c r="AV12" s="852"/>
      <c r="AW12" s="852"/>
      <c r="AX12" s="852"/>
      <c r="AY12" s="853"/>
      <c r="AZ12" s="254"/>
      <c r="BA12" s="254"/>
      <c r="BB12" s="254"/>
      <c r="BC12" s="254"/>
      <c r="BD12" s="254"/>
      <c r="BE12" s="255"/>
      <c r="BF12" s="255"/>
      <c r="BG12" s="255"/>
      <c r="BH12" s="255"/>
      <c r="BI12" s="255"/>
      <c r="BJ12" s="255"/>
      <c r="BK12" s="255"/>
      <c r="BL12" s="255"/>
      <c r="BM12" s="255"/>
      <c r="BN12" s="255"/>
      <c r="BO12" s="255"/>
      <c r="BP12" s="255"/>
      <c r="BQ12" s="264">
        <v>6</v>
      </c>
      <c r="BR12" s="265"/>
      <c r="BS12" s="854"/>
      <c r="BT12" s="855"/>
      <c r="BU12" s="855"/>
      <c r="BV12" s="855"/>
      <c r="BW12" s="855"/>
      <c r="BX12" s="855"/>
      <c r="BY12" s="855"/>
      <c r="BZ12" s="855"/>
      <c r="CA12" s="855"/>
      <c r="CB12" s="855"/>
      <c r="CC12" s="855"/>
      <c r="CD12" s="855"/>
      <c r="CE12" s="855"/>
      <c r="CF12" s="855"/>
      <c r="CG12" s="856"/>
      <c r="CH12" s="867"/>
      <c r="CI12" s="868"/>
      <c r="CJ12" s="868"/>
      <c r="CK12" s="868"/>
      <c r="CL12" s="869"/>
      <c r="CM12" s="867"/>
      <c r="CN12" s="868"/>
      <c r="CO12" s="868"/>
      <c r="CP12" s="868"/>
      <c r="CQ12" s="869"/>
      <c r="CR12" s="867"/>
      <c r="CS12" s="868"/>
      <c r="CT12" s="868"/>
      <c r="CU12" s="868"/>
      <c r="CV12" s="869"/>
      <c r="CW12" s="867"/>
      <c r="CX12" s="868"/>
      <c r="CY12" s="868"/>
      <c r="CZ12" s="868"/>
      <c r="DA12" s="869"/>
      <c r="DB12" s="867"/>
      <c r="DC12" s="868"/>
      <c r="DD12" s="868"/>
      <c r="DE12" s="868"/>
      <c r="DF12" s="869"/>
      <c r="DG12" s="867"/>
      <c r="DH12" s="868"/>
      <c r="DI12" s="868"/>
      <c r="DJ12" s="868"/>
      <c r="DK12" s="869"/>
      <c r="DL12" s="867"/>
      <c r="DM12" s="868"/>
      <c r="DN12" s="868"/>
      <c r="DO12" s="868"/>
      <c r="DP12" s="869"/>
      <c r="DQ12" s="867"/>
      <c r="DR12" s="868"/>
      <c r="DS12" s="868"/>
      <c r="DT12" s="868"/>
      <c r="DU12" s="869"/>
      <c r="DV12" s="870"/>
      <c r="DW12" s="871"/>
      <c r="DX12" s="871"/>
      <c r="DY12" s="871"/>
      <c r="DZ12" s="872"/>
      <c r="EA12" s="256"/>
    </row>
    <row r="13" spans="1:131" s="257" customFormat="1" ht="26.25" customHeight="1">
      <c r="A13" s="263">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46"/>
      <c r="AF13" s="847"/>
      <c r="AG13" s="848"/>
      <c r="AH13" s="848"/>
      <c r="AI13" s="848"/>
      <c r="AJ13" s="849"/>
      <c r="AK13" s="850"/>
      <c r="AL13" s="851"/>
      <c r="AM13" s="851"/>
      <c r="AN13" s="851"/>
      <c r="AO13" s="851"/>
      <c r="AP13" s="851"/>
      <c r="AQ13" s="851"/>
      <c r="AR13" s="851"/>
      <c r="AS13" s="851"/>
      <c r="AT13" s="851"/>
      <c r="AU13" s="852"/>
      <c r="AV13" s="852"/>
      <c r="AW13" s="852"/>
      <c r="AX13" s="852"/>
      <c r="AY13" s="853"/>
      <c r="AZ13" s="254"/>
      <c r="BA13" s="254"/>
      <c r="BB13" s="254"/>
      <c r="BC13" s="254"/>
      <c r="BD13" s="254"/>
      <c r="BE13" s="255"/>
      <c r="BF13" s="255"/>
      <c r="BG13" s="255"/>
      <c r="BH13" s="255"/>
      <c r="BI13" s="255"/>
      <c r="BJ13" s="255"/>
      <c r="BK13" s="255"/>
      <c r="BL13" s="255"/>
      <c r="BM13" s="255"/>
      <c r="BN13" s="255"/>
      <c r="BO13" s="255"/>
      <c r="BP13" s="255"/>
      <c r="BQ13" s="264">
        <v>7</v>
      </c>
      <c r="BR13" s="265"/>
      <c r="BS13" s="854"/>
      <c r="BT13" s="855"/>
      <c r="BU13" s="855"/>
      <c r="BV13" s="855"/>
      <c r="BW13" s="855"/>
      <c r="BX13" s="855"/>
      <c r="BY13" s="855"/>
      <c r="BZ13" s="855"/>
      <c r="CA13" s="855"/>
      <c r="CB13" s="855"/>
      <c r="CC13" s="855"/>
      <c r="CD13" s="855"/>
      <c r="CE13" s="855"/>
      <c r="CF13" s="855"/>
      <c r="CG13" s="856"/>
      <c r="CH13" s="867"/>
      <c r="CI13" s="868"/>
      <c r="CJ13" s="868"/>
      <c r="CK13" s="868"/>
      <c r="CL13" s="869"/>
      <c r="CM13" s="867"/>
      <c r="CN13" s="868"/>
      <c r="CO13" s="868"/>
      <c r="CP13" s="868"/>
      <c r="CQ13" s="869"/>
      <c r="CR13" s="867"/>
      <c r="CS13" s="868"/>
      <c r="CT13" s="868"/>
      <c r="CU13" s="868"/>
      <c r="CV13" s="869"/>
      <c r="CW13" s="867"/>
      <c r="CX13" s="868"/>
      <c r="CY13" s="868"/>
      <c r="CZ13" s="868"/>
      <c r="DA13" s="869"/>
      <c r="DB13" s="867"/>
      <c r="DC13" s="868"/>
      <c r="DD13" s="868"/>
      <c r="DE13" s="868"/>
      <c r="DF13" s="869"/>
      <c r="DG13" s="867"/>
      <c r="DH13" s="868"/>
      <c r="DI13" s="868"/>
      <c r="DJ13" s="868"/>
      <c r="DK13" s="869"/>
      <c r="DL13" s="867"/>
      <c r="DM13" s="868"/>
      <c r="DN13" s="868"/>
      <c r="DO13" s="868"/>
      <c r="DP13" s="869"/>
      <c r="DQ13" s="867"/>
      <c r="DR13" s="868"/>
      <c r="DS13" s="868"/>
      <c r="DT13" s="868"/>
      <c r="DU13" s="869"/>
      <c r="DV13" s="870"/>
      <c r="DW13" s="871"/>
      <c r="DX13" s="871"/>
      <c r="DY13" s="871"/>
      <c r="DZ13" s="872"/>
      <c r="EA13" s="256"/>
    </row>
    <row r="14" spans="1:131" s="257" customFormat="1" ht="26.25" customHeight="1">
      <c r="A14" s="263">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46"/>
      <c r="AF14" s="847"/>
      <c r="AG14" s="848"/>
      <c r="AH14" s="848"/>
      <c r="AI14" s="848"/>
      <c r="AJ14" s="849"/>
      <c r="AK14" s="850"/>
      <c r="AL14" s="851"/>
      <c r="AM14" s="851"/>
      <c r="AN14" s="851"/>
      <c r="AO14" s="851"/>
      <c r="AP14" s="851"/>
      <c r="AQ14" s="851"/>
      <c r="AR14" s="851"/>
      <c r="AS14" s="851"/>
      <c r="AT14" s="851"/>
      <c r="AU14" s="852"/>
      <c r="AV14" s="852"/>
      <c r="AW14" s="852"/>
      <c r="AX14" s="852"/>
      <c r="AY14" s="853"/>
      <c r="AZ14" s="254"/>
      <c r="BA14" s="254"/>
      <c r="BB14" s="254"/>
      <c r="BC14" s="254"/>
      <c r="BD14" s="254"/>
      <c r="BE14" s="255"/>
      <c r="BF14" s="255"/>
      <c r="BG14" s="255"/>
      <c r="BH14" s="255"/>
      <c r="BI14" s="255"/>
      <c r="BJ14" s="255"/>
      <c r="BK14" s="255"/>
      <c r="BL14" s="255"/>
      <c r="BM14" s="255"/>
      <c r="BN14" s="255"/>
      <c r="BO14" s="255"/>
      <c r="BP14" s="255"/>
      <c r="BQ14" s="264">
        <v>8</v>
      </c>
      <c r="BR14" s="265"/>
      <c r="BS14" s="854"/>
      <c r="BT14" s="855"/>
      <c r="BU14" s="855"/>
      <c r="BV14" s="855"/>
      <c r="BW14" s="855"/>
      <c r="BX14" s="855"/>
      <c r="BY14" s="855"/>
      <c r="BZ14" s="855"/>
      <c r="CA14" s="855"/>
      <c r="CB14" s="855"/>
      <c r="CC14" s="855"/>
      <c r="CD14" s="855"/>
      <c r="CE14" s="855"/>
      <c r="CF14" s="855"/>
      <c r="CG14" s="856"/>
      <c r="CH14" s="867"/>
      <c r="CI14" s="868"/>
      <c r="CJ14" s="868"/>
      <c r="CK14" s="868"/>
      <c r="CL14" s="869"/>
      <c r="CM14" s="867"/>
      <c r="CN14" s="868"/>
      <c r="CO14" s="868"/>
      <c r="CP14" s="868"/>
      <c r="CQ14" s="869"/>
      <c r="CR14" s="867"/>
      <c r="CS14" s="868"/>
      <c r="CT14" s="868"/>
      <c r="CU14" s="868"/>
      <c r="CV14" s="869"/>
      <c r="CW14" s="867"/>
      <c r="CX14" s="868"/>
      <c r="CY14" s="868"/>
      <c r="CZ14" s="868"/>
      <c r="DA14" s="869"/>
      <c r="DB14" s="867"/>
      <c r="DC14" s="868"/>
      <c r="DD14" s="868"/>
      <c r="DE14" s="868"/>
      <c r="DF14" s="869"/>
      <c r="DG14" s="867"/>
      <c r="DH14" s="868"/>
      <c r="DI14" s="868"/>
      <c r="DJ14" s="868"/>
      <c r="DK14" s="869"/>
      <c r="DL14" s="867"/>
      <c r="DM14" s="868"/>
      <c r="DN14" s="868"/>
      <c r="DO14" s="868"/>
      <c r="DP14" s="869"/>
      <c r="DQ14" s="867"/>
      <c r="DR14" s="868"/>
      <c r="DS14" s="868"/>
      <c r="DT14" s="868"/>
      <c r="DU14" s="869"/>
      <c r="DV14" s="870"/>
      <c r="DW14" s="871"/>
      <c r="DX14" s="871"/>
      <c r="DY14" s="871"/>
      <c r="DZ14" s="872"/>
      <c r="EA14" s="256"/>
    </row>
    <row r="15" spans="1:131" s="257" customFormat="1" ht="26.25" customHeight="1">
      <c r="A15" s="263">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46"/>
      <c r="AF15" s="847"/>
      <c r="AG15" s="848"/>
      <c r="AH15" s="848"/>
      <c r="AI15" s="848"/>
      <c r="AJ15" s="849"/>
      <c r="AK15" s="850"/>
      <c r="AL15" s="851"/>
      <c r="AM15" s="851"/>
      <c r="AN15" s="851"/>
      <c r="AO15" s="851"/>
      <c r="AP15" s="851"/>
      <c r="AQ15" s="851"/>
      <c r="AR15" s="851"/>
      <c r="AS15" s="851"/>
      <c r="AT15" s="851"/>
      <c r="AU15" s="852"/>
      <c r="AV15" s="852"/>
      <c r="AW15" s="852"/>
      <c r="AX15" s="852"/>
      <c r="AY15" s="853"/>
      <c r="AZ15" s="254"/>
      <c r="BA15" s="254"/>
      <c r="BB15" s="254"/>
      <c r="BC15" s="254"/>
      <c r="BD15" s="254"/>
      <c r="BE15" s="255"/>
      <c r="BF15" s="255"/>
      <c r="BG15" s="255"/>
      <c r="BH15" s="255"/>
      <c r="BI15" s="255"/>
      <c r="BJ15" s="255"/>
      <c r="BK15" s="255"/>
      <c r="BL15" s="255"/>
      <c r="BM15" s="255"/>
      <c r="BN15" s="255"/>
      <c r="BO15" s="255"/>
      <c r="BP15" s="255"/>
      <c r="BQ15" s="264">
        <v>9</v>
      </c>
      <c r="BR15" s="265"/>
      <c r="BS15" s="854"/>
      <c r="BT15" s="855"/>
      <c r="BU15" s="855"/>
      <c r="BV15" s="855"/>
      <c r="BW15" s="855"/>
      <c r="BX15" s="855"/>
      <c r="BY15" s="855"/>
      <c r="BZ15" s="855"/>
      <c r="CA15" s="855"/>
      <c r="CB15" s="855"/>
      <c r="CC15" s="855"/>
      <c r="CD15" s="855"/>
      <c r="CE15" s="855"/>
      <c r="CF15" s="855"/>
      <c r="CG15" s="856"/>
      <c r="CH15" s="867"/>
      <c r="CI15" s="868"/>
      <c r="CJ15" s="868"/>
      <c r="CK15" s="868"/>
      <c r="CL15" s="869"/>
      <c r="CM15" s="867"/>
      <c r="CN15" s="868"/>
      <c r="CO15" s="868"/>
      <c r="CP15" s="868"/>
      <c r="CQ15" s="869"/>
      <c r="CR15" s="867"/>
      <c r="CS15" s="868"/>
      <c r="CT15" s="868"/>
      <c r="CU15" s="868"/>
      <c r="CV15" s="869"/>
      <c r="CW15" s="867"/>
      <c r="CX15" s="868"/>
      <c r="CY15" s="868"/>
      <c r="CZ15" s="868"/>
      <c r="DA15" s="869"/>
      <c r="DB15" s="867"/>
      <c r="DC15" s="868"/>
      <c r="DD15" s="868"/>
      <c r="DE15" s="868"/>
      <c r="DF15" s="869"/>
      <c r="DG15" s="867"/>
      <c r="DH15" s="868"/>
      <c r="DI15" s="868"/>
      <c r="DJ15" s="868"/>
      <c r="DK15" s="869"/>
      <c r="DL15" s="867"/>
      <c r="DM15" s="868"/>
      <c r="DN15" s="868"/>
      <c r="DO15" s="868"/>
      <c r="DP15" s="869"/>
      <c r="DQ15" s="867"/>
      <c r="DR15" s="868"/>
      <c r="DS15" s="868"/>
      <c r="DT15" s="868"/>
      <c r="DU15" s="869"/>
      <c r="DV15" s="870"/>
      <c r="DW15" s="871"/>
      <c r="DX15" s="871"/>
      <c r="DY15" s="871"/>
      <c r="DZ15" s="872"/>
      <c r="EA15" s="256"/>
    </row>
    <row r="16" spans="1:131" s="257" customFormat="1" ht="26.25" customHeight="1">
      <c r="A16" s="263">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46"/>
      <c r="AF16" s="847"/>
      <c r="AG16" s="848"/>
      <c r="AH16" s="848"/>
      <c r="AI16" s="848"/>
      <c r="AJ16" s="849"/>
      <c r="AK16" s="850"/>
      <c r="AL16" s="851"/>
      <c r="AM16" s="851"/>
      <c r="AN16" s="851"/>
      <c r="AO16" s="851"/>
      <c r="AP16" s="851"/>
      <c r="AQ16" s="851"/>
      <c r="AR16" s="851"/>
      <c r="AS16" s="851"/>
      <c r="AT16" s="851"/>
      <c r="AU16" s="852"/>
      <c r="AV16" s="852"/>
      <c r="AW16" s="852"/>
      <c r="AX16" s="852"/>
      <c r="AY16" s="853"/>
      <c r="AZ16" s="254"/>
      <c r="BA16" s="254"/>
      <c r="BB16" s="254"/>
      <c r="BC16" s="254"/>
      <c r="BD16" s="254"/>
      <c r="BE16" s="255"/>
      <c r="BF16" s="255"/>
      <c r="BG16" s="255"/>
      <c r="BH16" s="255"/>
      <c r="BI16" s="255"/>
      <c r="BJ16" s="255"/>
      <c r="BK16" s="255"/>
      <c r="BL16" s="255"/>
      <c r="BM16" s="255"/>
      <c r="BN16" s="255"/>
      <c r="BO16" s="255"/>
      <c r="BP16" s="255"/>
      <c r="BQ16" s="264">
        <v>10</v>
      </c>
      <c r="BR16" s="265"/>
      <c r="BS16" s="854"/>
      <c r="BT16" s="855"/>
      <c r="BU16" s="855"/>
      <c r="BV16" s="855"/>
      <c r="BW16" s="855"/>
      <c r="BX16" s="855"/>
      <c r="BY16" s="855"/>
      <c r="BZ16" s="855"/>
      <c r="CA16" s="855"/>
      <c r="CB16" s="855"/>
      <c r="CC16" s="855"/>
      <c r="CD16" s="855"/>
      <c r="CE16" s="855"/>
      <c r="CF16" s="855"/>
      <c r="CG16" s="856"/>
      <c r="CH16" s="867"/>
      <c r="CI16" s="868"/>
      <c r="CJ16" s="868"/>
      <c r="CK16" s="868"/>
      <c r="CL16" s="869"/>
      <c r="CM16" s="867"/>
      <c r="CN16" s="868"/>
      <c r="CO16" s="868"/>
      <c r="CP16" s="868"/>
      <c r="CQ16" s="869"/>
      <c r="CR16" s="867"/>
      <c r="CS16" s="868"/>
      <c r="CT16" s="868"/>
      <c r="CU16" s="868"/>
      <c r="CV16" s="869"/>
      <c r="CW16" s="867"/>
      <c r="CX16" s="868"/>
      <c r="CY16" s="868"/>
      <c r="CZ16" s="868"/>
      <c r="DA16" s="869"/>
      <c r="DB16" s="867"/>
      <c r="DC16" s="868"/>
      <c r="DD16" s="868"/>
      <c r="DE16" s="868"/>
      <c r="DF16" s="869"/>
      <c r="DG16" s="867"/>
      <c r="DH16" s="868"/>
      <c r="DI16" s="868"/>
      <c r="DJ16" s="868"/>
      <c r="DK16" s="869"/>
      <c r="DL16" s="867"/>
      <c r="DM16" s="868"/>
      <c r="DN16" s="868"/>
      <c r="DO16" s="868"/>
      <c r="DP16" s="869"/>
      <c r="DQ16" s="867"/>
      <c r="DR16" s="868"/>
      <c r="DS16" s="868"/>
      <c r="DT16" s="868"/>
      <c r="DU16" s="869"/>
      <c r="DV16" s="870"/>
      <c r="DW16" s="871"/>
      <c r="DX16" s="871"/>
      <c r="DY16" s="871"/>
      <c r="DZ16" s="872"/>
      <c r="EA16" s="256"/>
    </row>
    <row r="17" spans="1:131" s="257" customFormat="1" ht="26.25" customHeight="1">
      <c r="A17" s="263">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46"/>
      <c r="AF17" s="847"/>
      <c r="AG17" s="848"/>
      <c r="AH17" s="848"/>
      <c r="AI17" s="848"/>
      <c r="AJ17" s="849"/>
      <c r="AK17" s="850"/>
      <c r="AL17" s="851"/>
      <c r="AM17" s="851"/>
      <c r="AN17" s="851"/>
      <c r="AO17" s="851"/>
      <c r="AP17" s="851"/>
      <c r="AQ17" s="851"/>
      <c r="AR17" s="851"/>
      <c r="AS17" s="851"/>
      <c r="AT17" s="851"/>
      <c r="AU17" s="852"/>
      <c r="AV17" s="852"/>
      <c r="AW17" s="852"/>
      <c r="AX17" s="852"/>
      <c r="AY17" s="853"/>
      <c r="AZ17" s="254"/>
      <c r="BA17" s="254"/>
      <c r="BB17" s="254"/>
      <c r="BC17" s="254"/>
      <c r="BD17" s="254"/>
      <c r="BE17" s="255"/>
      <c r="BF17" s="255"/>
      <c r="BG17" s="255"/>
      <c r="BH17" s="255"/>
      <c r="BI17" s="255"/>
      <c r="BJ17" s="255"/>
      <c r="BK17" s="255"/>
      <c r="BL17" s="255"/>
      <c r="BM17" s="255"/>
      <c r="BN17" s="255"/>
      <c r="BO17" s="255"/>
      <c r="BP17" s="255"/>
      <c r="BQ17" s="264">
        <v>11</v>
      </c>
      <c r="BR17" s="265"/>
      <c r="BS17" s="854"/>
      <c r="BT17" s="855"/>
      <c r="BU17" s="855"/>
      <c r="BV17" s="855"/>
      <c r="BW17" s="855"/>
      <c r="BX17" s="855"/>
      <c r="BY17" s="855"/>
      <c r="BZ17" s="855"/>
      <c r="CA17" s="855"/>
      <c r="CB17" s="855"/>
      <c r="CC17" s="855"/>
      <c r="CD17" s="855"/>
      <c r="CE17" s="855"/>
      <c r="CF17" s="855"/>
      <c r="CG17" s="856"/>
      <c r="CH17" s="867"/>
      <c r="CI17" s="868"/>
      <c r="CJ17" s="868"/>
      <c r="CK17" s="868"/>
      <c r="CL17" s="869"/>
      <c r="CM17" s="867"/>
      <c r="CN17" s="868"/>
      <c r="CO17" s="868"/>
      <c r="CP17" s="868"/>
      <c r="CQ17" s="869"/>
      <c r="CR17" s="867"/>
      <c r="CS17" s="868"/>
      <c r="CT17" s="868"/>
      <c r="CU17" s="868"/>
      <c r="CV17" s="869"/>
      <c r="CW17" s="867"/>
      <c r="CX17" s="868"/>
      <c r="CY17" s="868"/>
      <c r="CZ17" s="868"/>
      <c r="DA17" s="869"/>
      <c r="DB17" s="867"/>
      <c r="DC17" s="868"/>
      <c r="DD17" s="868"/>
      <c r="DE17" s="868"/>
      <c r="DF17" s="869"/>
      <c r="DG17" s="867"/>
      <c r="DH17" s="868"/>
      <c r="DI17" s="868"/>
      <c r="DJ17" s="868"/>
      <c r="DK17" s="869"/>
      <c r="DL17" s="867"/>
      <c r="DM17" s="868"/>
      <c r="DN17" s="868"/>
      <c r="DO17" s="868"/>
      <c r="DP17" s="869"/>
      <c r="DQ17" s="867"/>
      <c r="DR17" s="868"/>
      <c r="DS17" s="868"/>
      <c r="DT17" s="868"/>
      <c r="DU17" s="869"/>
      <c r="DV17" s="870"/>
      <c r="DW17" s="871"/>
      <c r="DX17" s="871"/>
      <c r="DY17" s="871"/>
      <c r="DZ17" s="872"/>
      <c r="EA17" s="256"/>
    </row>
    <row r="18" spans="1:131" s="257" customFormat="1" ht="26.25" customHeight="1">
      <c r="A18" s="263">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46"/>
      <c r="AF18" s="847"/>
      <c r="AG18" s="848"/>
      <c r="AH18" s="848"/>
      <c r="AI18" s="848"/>
      <c r="AJ18" s="849"/>
      <c r="AK18" s="850"/>
      <c r="AL18" s="851"/>
      <c r="AM18" s="851"/>
      <c r="AN18" s="851"/>
      <c r="AO18" s="851"/>
      <c r="AP18" s="851"/>
      <c r="AQ18" s="851"/>
      <c r="AR18" s="851"/>
      <c r="AS18" s="851"/>
      <c r="AT18" s="851"/>
      <c r="AU18" s="852"/>
      <c r="AV18" s="852"/>
      <c r="AW18" s="852"/>
      <c r="AX18" s="852"/>
      <c r="AY18" s="853"/>
      <c r="AZ18" s="254"/>
      <c r="BA18" s="254"/>
      <c r="BB18" s="254"/>
      <c r="BC18" s="254"/>
      <c r="BD18" s="254"/>
      <c r="BE18" s="255"/>
      <c r="BF18" s="255"/>
      <c r="BG18" s="255"/>
      <c r="BH18" s="255"/>
      <c r="BI18" s="255"/>
      <c r="BJ18" s="255"/>
      <c r="BK18" s="255"/>
      <c r="BL18" s="255"/>
      <c r="BM18" s="255"/>
      <c r="BN18" s="255"/>
      <c r="BO18" s="255"/>
      <c r="BP18" s="255"/>
      <c r="BQ18" s="264">
        <v>12</v>
      </c>
      <c r="BR18" s="265"/>
      <c r="BS18" s="854"/>
      <c r="BT18" s="855"/>
      <c r="BU18" s="855"/>
      <c r="BV18" s="855"/>
      <c r="BW18" s="855"/>
      <c r="BX18" s="855"/>
      <c r="BY18" s="855"/>
      <c r="BZ18" s="855"/>
      <c r="CA18" s="855"/>
      <c r="CB18" s="855"/>
      <c r="CC18" s="855"/>
      <c r="CD18" s="855"/>
      <c r="CE18" s="855"/>
      <c r="CF18" s="855"/>
      <c r="CG18" s="856"/>
      <c r="CH18" s="867"/>
      <c r="CI18" s="868"/>
      <c r="CJ18" s="868"/>
      <c r="CK18" s="868"/>
      <c r="CL18" s="869"/>
      <c r="CM18" s="867"/>
      <c r="CN18" s="868"/>
      <c r="CO18" s="868"/>
      <c r="CP18" s="868"/>
      <c r="CQ18" s="869"/>
      <c r="CR18" s="867"/>
      <c r="CS18" s="868"/>
      <c r="CT18" s="868"/>
      <c r="CU18" s="868"/>
      <c r="CV18" s="869"/>
      <c r="CW18" s="867"/>
      <c r="CX18" s="868"/>
      <c r="CY18" s="868"/>
      <c r="CZ18" s="868"/>
      <c r="DA18" s="869"/>
      <c r="DB18" s="867"/>
      <c r="DC18" s="868"/>
      <c r="DD18" s="868"/>
      <c r="DE18" s="868"/>
      <c r="DF18" s="869"/>
      <c r="DG18" s="867"/>
      <c r="DH18" s="868"/>
      <c r="DI18" s="868"/>
      <c r="DJ18" s="868"/>
      <c r="DK18" s="869"/>
      <c r="DL18" s="867"/>
      <c r="DM18" s="868"/>
      <c r="DN18" s="868"/>
      <c r="DO18" s="868"/>
      <c r="DP18" s="869"/>
      <c r="DQ18" s="867"/>
      <c r="DR18" s="868"/>
      <c r="DS18" s="868"/>
      <c r="DT18" s="868"/>
      <c r="DU18" s="869"/>
      <c r="DV18" s="870"/>
      <c r="DW18" s="871"/>
      <c r="DX18" s="871"/>
      <c r="DY18" s="871"/>
      <c r="DZ18" s="872"/>
      <c r="EA18" s="256"/>
    </row>
    <row r="19" spans="1:131" s="257" customFormat="1" ht="26.25" customHeight="1">
      <c r="A19" s="263">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46"/>
      <c r="AF19" s="847"/>
      <c r="AG19" s="848"/>
      <c r="AH19" s="848"/>
      <c r="AI19" s="848"/>
      <c r="AJ19" s="849"/>
      <c r="AK19" s="850"/>
      <c r="AL19" s="851"/>
      <c r="AM19" s="851"/>
      <c r="AN19" s="851"/>
      <c r="AO19" s="851"/>
      <c r="AP19" s="851"/>
      <c r="AQ19" s="851"/>
      <c r="AR19" s="851"/>
      <c r="AS19" s="851"/>
      <c r="AT19" s="851"/>
      <c r="AU19" s="852"/>
      <c r="AV19" s="852"/>
      <c r="AW19" s="852"/>
      <c r="AX19" s="852"/>
      <c r="AY19" s="853"/>
      <c r="AZ19" s="254"/>
      <c r="BA19" s="254"/>
      <c r="BB19" s="254"/>
      <c r="BC19" s="254"/>
      <c r="BD19" s="254"/>
      <c r="BE19" s="255"/>
      <c r="BF19" s="255"/>
      <c r="BG19" s="255"/>
      <c r="BH19" s="255"/>
      <c r="BI19" s="255"/>
      <c r="BJ19" s="255"/>
      <c r="BK19" s="255"/>
      <c r="BL19" s="255"/>
      <c r="BM19" s="255"/>
      <c r="BN19" s="255"/>
      <c r="BO19" s="255"/>
      <c r="BP19" s="255"/>
      <c r="BQ19" s="264">
        <v>13</v>
      </c>
      <c r="BR19" s="265"/>
      <c r="BS19" s="854"/>
      <c r="BT19" s="855"/>
      <c r="BU19" s="855"/>
      <c r="BV19" s="855"/>
      <c r="BW19" s="855"/>
      <c r="BX19" s="855"/>
      <c r="BY19" s="855"/>
      <c r="BZ19" s="855"/>
      <c r="CA19" s="855"/>
      <c r="CB19" s="855"/>
      <c r="CC19" s="855"/>
      <c r="CD19" s="855"/>
      <c r="CE19" s="855"/>
      <c r="CF19" s="855"/>
      <c r="CG19" s="856"/>
      <c r="CH19" s="867"/>
      <c r="CI19" s="868"/>
      <c r="CJ19" s="868"/>
      <c r="CK19" s="868"/>
      <c r="CL19" s="869"/>
      <c r="CM19" s="867"/>
      <c r="CN19" s="868"/>
      <c r="CO19" s="868"/>
      <c r="CP19" s="868"/>
      <c r="CQ19" s="869"/>
      <c r="CR19" s="867"/>
      <c r="CS19" s="868"/>
      <c r="CT19" s="868"/>
      <c r="CU19" s="868"/>
      <c r="CV19" s="869"/>
      <c r="CW19" s="867"/>
      <c r="CX19" s="868"/>
      <c r="CY19" s="868"/>
      <c r="CZ19" s="868"/>
      <c r="DA19" s="869"/>
      <c r="DB19" s="867"/>
      <c r="DC19" s="868"/>
      <c r="DD19" s="868"/>
      <c r="DE19" s="868"/>
      <c r="DF19" s="869"/>
      <c r="DG19" s="867"/>
      <c r="DH19" s="868"/>
      <c r="DI19" s="868"/>
      <c r="DJ19" s="868"/>
      <c r="DK19" s="869"/>
      <c r="DL19" s="867"/>
      <c r="DM19" s="868"/>
      <c r="DN19" s="868"/>
      <c r="DO19" s="868"/>
      <c r="DP19" s="869"/>
      <c r="DQ19" s="867"/>
      <c r="DR19" s="868"/>
      <c r="DS19" s="868"/>
      <c r="DT19" s="868"/>
      <c r="DU19" s="869"/>
      <c r="DV19" s="870"/>
      <c r="DW19" s="871"/>
      <c r="DX19" s="871"/>
      <c r="DY19" s="871"/>
      <c r="DZ19" s="872"/>
      <c r="EA19" s="256"/>
    </row>
    <row r="20" spans="1:131" s="257" customFormat="1" ht="26.25" customHeight="1">
      <c r="A20" s="263">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46"/>
      <c r="AF20" s="847"/>
      <c r="AG20" s="848"/>
      <c r="AH20" s="848"/>
      <c r="AI20" s="848"/>
      <c r="AJ20" s="849"/>
      <c r="AK20" s="850"/>
      <c r="AL20" s="851"/>
      <c r="AM20" s="851"/>
      <c r="AN20" s="851"/>
      <c r="AO20" s="851"/>
      <c r="AP20" s="851"/>
      <c r="AQ20" s="851"/>
      <c r="AR20" s="851"/>
      <c r="AS20" s="851"/>
      <c r="AT20" s="851"/>
      <c r="AU20" s="852"/>
      <c r="AV20" s="852"/>
      <c r="AW20" s="852"/>
      <c r="AX20" s="852"/>
      <c r="AY20" s="853"/>
      <c r="AZ20" s="254"/>
      <c r="BA20" s="254"/>
      <c r="BB20" s="254"/>
      <c r="BC20" s="254"/>
      <c r="BD20" s="254"/>
      <c r="BE20" s="255"/>
      <c r="BF20" s="255"/>
      <c r="BG20" s="255"/>
      <c r="BH20" s="255"/>
      <c r="BI20" s="255"/>
      <c r="BJ20" s="255"/>
      <c r="BK20" s="255"/>
      <c r="BL20" s="255"/>
      <c r="BM20" s="255"/>
      <c r="BN20" s="255"/>
      <c r="BO20" s="255"/>
      <c r="BP20" s="255"/>
      <c r="BQ20" s="264">
        <v>14</v>
      </c>
      <c r="BR20" s="265"/>
      <c r="BS20" s="854"/>
      <c r="BT20" s="855"/>
      <c r="BU20" s="855"/>
      <c r="BV20" s="855"/>
      <c r="BW20" s="855"/>
      <c r="BX20" s="855"/>
      <c r="BY20" s="855"/>
      <c r="BZ20" s="855"/>
      <c r="CA20" s="855"/>
      <c r="CB20" s="855"/>
      <c r="CC20" s="855"/>
      <c r="CD20" s="855"/>
      <c r="CE20" s="855"/>
      <c r="CF20" s="855"/>
      <c r="CG20" s="856"/>
      <c r="CH20" s="867"/>
      <c r="CI20" s="868"/>
      <c r="CJ20" s="868"/>
      <c r="CK20" s="868"/>
      <c r="CL20" s="869"/>
      <c r="CM20" s="867"/>
      <c r="CN20" s="868"/>
      <c r="CO20" s="868"/>
      <c r="CP20" s="868"/>
      <c r="CQ20" s="869"/>
      <c r="CR20" s="867"/>
      <c r="CS20" s="868"/>
      <c r="CT20" s="868"/>
      <c r="CU20" s="868"/>
      <c r="CV20" s="869"/>
      <c r="CW20" s="867"/>
      <c r="CX20" s="868"/>
      <c r="CY20" s="868"/>
      <c r="CZ20" s="868"/>
      <c r="DA20" s="869"/>
      <c r="DB20" s="867"/>
      <c r="DC20" s="868"/>
      <c r="DD20" s="868"/>
      <c r="DE20" s="868"/>
      <c r="DF20" s="869"/>
      <c r="DG20" s="867"/>
      <c r="DH20" s="868"/>
      <c r="DI20" s="868"/>
      <c r="DJ20" s="868"/>
      <c r="DK20" s="869"/>
      <c r="DL20" s="867"/>
      <c r="DM20" s="868"/>
      <c r="DN20" s="868"/>
      <c r="DO20" s="868"/>
      <c r="DP20" s="869"/>
      <c r="DQ20" s="867"/>
      <c r="DR20" s="868"/>
      <c r="DS20" s="868"/>
      <c r="DT20" s="868"/>
      <c r="DU20" s="869"/>
      <c r="DV20" s="870"/>
      <c r="DW20" s="871"/>
      <c r="DX20" s="871"/>
      <c r="DY20" s="871"/>
      <c r="DZ20" s="872"/>
      <c r="EA20" s="256"/>
    </row>
    <row r="21" spans="1:131" s="257" customFormat="1" ht="26.25" customHeight="1" thickBot="1">
      <c r="A21" s="263">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46"/>
      <c r="AF21" s="847"/>
      <c r="AG21" s="848"/>
      <c r="AH21" s="848"/>
      <c r="AI21" s="848"/>
      <c r="AJ21" s="849"/>
      <c r="AK21" s="850"/>
      <c r="AL21" s="851"/>
      <c r="AM21" s="851"/>
      <c r="AN21" s="851"/>
      <c r="AO21" s="851"/>
      <c r="AP21" s="851"/>
      <c r="AQ21" s="851"/>
      <c r="AR21" s="851"/>
      <c r="AS21" s="851"/>
      <c r="AT21" s="851"/>
      <c r="AU21" s="852"/>
      <c r="AV21" s="852"/>
      <c r="AW21" s="852"/>
      <c r="AX21" s="852"/>
      <c r="AY21" s="853"/>
      <c r="AZ21" s="254"/>
      <c r="BA21" s="254"/>
      <c r="BB21" s="254"/>
      <c r="BC21" s="254"/>
      <c r="BD21" s="254"/>
      <c r="BE21" s="255"/>
      <c r="BF21" s="255"/>
      <c r="BG21" s="255"/>
      <c r="BH21" s="255"/>
      <c r="BI21" s="255"/>
      <c r="BJ21" s="255"/>
      <c r="BK21" s="255"/>
      <c r="BL21" s="255"/>
      <c r="BM21" s="255"/>
      <c r="BN21" s="255"/>
      <c r="BO21" s="255"/>
      <c r="BP21" s="255"/>
      <c r="BQ21" s="264">
        <v>15</v>
      </c>
      <c r="BR21" s="265"/>
      <c r="BS21" s="854"/>
      <c r="BT21" s="855"/>
      <c r="BU21" s="855"/>
      <c r="BV21" s="855"/>
      <c r="BW21" s="855"/>
      <c r="BX21" s="855"/>
      <c r="BY21" s="855"/>
      <c r="BZ21" s="855"/>
      <c r="CA21" s="855"/>
      <c r="CB21" s="855"/>
      <c r="CC21" s="855"/>
      <c r="CD21" s="855"/>
      <c r="CE21" s="855"/>
      <c r="CF21" s="855"/>
      <c r="CG21" s="856"/>
      <c r="CH21" s="867"/>
      <c r="CI21" s="868"/>
      <c r="CJ21" s="868"/>
      <c r="CK21" s="868"/>
      <c r="CL21" s="869"/>
      <c r="CM21" s="867"/>
      <c r="CN21" s="868"/>
      <c r="CO21" s="868"/>
      <c r="CP21" s="868"/>
      <c r="CQ21" s="869"/>
      <c r="CR21" s="867"/>
      <c r="CS21" s="868"/>
      <c r="CT21" s="868"/>
      <c r="CU21" s="868"/>
      <c r="CV21" s="869"/>
      <c r="CW21" s="867"/>
      <c r="CX21" s="868"/>
      <c r="CY21" s="868"/>
      <c r="CZ21" s="868"/>
      <c r="DA21" s="869"/>
      <c r="DB21" s="867"/>
      <c r="DC21" s="868"/>
      <c r="DD21" s="868"/>
      <c r="DE21" s="868"/>
      <c r="DF21" s="869"/>
      <c r="DG21" s="867"/>
      <c r="DH21" s="868"/>
      <c r="DI21" s="868"/>
      <c r="DJ21" s="868"/>
      <c r="DK21" s="869"/>
      <c r="DL21" s="867"/>
      <c r="DM21" s="868"/>
      <c r="DN21" s="868"/>
      <c r="DO21" s="868"/>
      <c r="DP21" s="869"/>
      <c r="DQ21" s="867"/>
      <c r="DR21" s="868"/>
      <c r="DS21" s="868"/>
      <c r="DT21" s="868"/>
      <c r="DU21" s="869"/>
      <c r="DV21" s="870"/>
      <c r="DW21" s="871"/>
      <c r="DX21" s="871"/>
      <c r="DY21" s="871"/>
      <c r="DZ21" s="872"/>
      <c r="EA21" s="256"/>
    </row>
    <row r="22" spans="1:131" s="257" customFormat="1" ht="26.25" customHeight="1">
      <c r="A22" s="263">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47"/>
      <c r="AG22" s="848"/>
      <c r="AH22" s="848"/>
      <c r="AI22" s="848"/>
      <c r="AJ22" s="849"/>
      <c r="AK22" s="888"/>
      <c r="AL22" s="889"/>
      <c r="AM22" s="889"/>
      <c r="AN22" s="889"/>
      <c r="AO22" s="889"/>
      <c r="AP22" s="889"/>
      <c r="AQ22" s="889"/>
      <c r="AR22" s="889"/>
      <c r="AS22" s="889"/>
      <c r="AT22" s="889"/>
      <c r="AU22" s="890"/>
      <c r="AV22" s="890"/>
      <c r="AW22" s="890"/>
      <c r="AX22" s="890"/>
      <c r="AY22" s="891"/>
      <c r="AZ22" s="892" t="s">
        <v>393</v>
      </c>
      <c r="BA22" s="892"/>
      <c r="BB22" s="892"/>
      <c r="BC22" s="892"/>
      <c r="BD22" s="893"/>
      <c r="BE22" s="255"/>
      <c r="BF22" s="255"/>
      <c r="BG22" s="255"/>
      <c r="BH22" s="255"/>
      <c r="BI22" s="255"/>
      <c r="BJ22" s="255"/>
      <c r="BK22" s="255"/>
      <c r="BL22" s="255"/>
      <c r="BM22" s="255"/>
      <c r="BN22" s="255"/>
      <c r="BO22" s="255"/>
      <c r="BP22" s="255"/>
      <c r="BQ22" s="264">
        <v>16</v>
      </c>
      <c r="BR22" s="265"/>
      <c r="BS22" s="854"/>
      <c r="BT22" s="855"/>
      <c r="BU22" s="855"/>
      <c r="BV22" s="855"/>
      <c r="BW22" s="855"/>
      <c r="BX22" s="855"/>
      <c r="BY22" s="855"/>
      <c r="BZ22" s="855"/>
      <c r="CA22" s="855"/>
      <c r="CB22" s="855"/>
      <c r="CC22" s="855"/>
      <c r="CD22" s="855"/>
      <c r="CE22" s="855"/>
      <c r="CF22" s="855"/>
      <c r="CG22" s="856"/>
      <c r="CH22" s="867"/>
      <c r="CI22" s="868"/>
      <c r="CJ22" s="868"/>
      <c r="CK22" s="868"/>
      <c r="CL22" s="869"/>
      <c r="CM22" s="867"/>
      <c r="CN22" s="868"/>
      <c r="CO22" s="868"/>
      <c r="CP22" s="868"/>
      <c r="CQ22" s="869"/>
      <c r="CR22" s="867"/>
      <c r="CS22" s="868"/>
      <c r="CT22" s="868"/>
      <c r="CU22" s="868"/>
      <c r="CV22" s="869"/>
      <c r="CW22" s="867"/>
      <c r="CX22" s="868"/>
      <c r="CY22" s="868"/>
      <c r="CZ22" s="868"/>
      <c r="DA22" s="869"/>
      <c r="DB22" s="867"/>
      <c r="DC22" s="868"/>
      <c r="DD22" s="868"/>
      <c r="DE22" s="868"/>
      <c r="DF22" s="869"/>
      <c r="DG22" s="867"/>
      <c r="DH22" s="868"/>
      <c r="DI22" s="868"/>
      <c r="DJ22" s="868"/>
      <c r="DK22" s="869"/>
      <c r="DL22" s="867"/>
      <c r="DM22" s="868"/>
      <c r="DN22" s="868"/>
      <c r="DO22" s="868"/>
      <c r="DP22" s="869"/>
      <c r="DQ22" s="867"/>
      <c r="DR22" s="868"/>
      <c r="DS22" s="868"/>
      <c r="DT22" s="868"/>
      <c r="DU22" s="869"/>
      <c r="DV22" s="870"/>
      <c r="DW22" s="871"/>
      <c r="DX22" s="871"/>
      <c r="DY22" s="871"/>
      <c r="DZ22" s="872"/>
      <c r="EA22" s="256"/>
    </row>
    <row r="23" spans="1:131" s="257" customFormat="1" ht="26.25" customHeight="1" thickBot="1">
      <c r="A23" s="266" t="s">
        <v>394</v>
      </c>
      <c r="B23" s="876" t="s">
        <v>395</v>
      </c>
      <c r="C23" s="877"/>
      <c r="D23" s="877"/>
      <c r="E23" s="877"/>
      <c r="F23" s="877"/>
      <c r="G23" s="877"/>
      <c r="H23" s="877"/>
      <c r="I23" s="877"/>
      <c r="J23" s="877"/>
      <c r="K23" s="877"/>
      <c r="L23" s="877"/>
      <c r="M23" s="877"/>
      <c r="N23" s="877"/>
      <c r="O23" s="877"/>
      <c r="P23" s="878"/>
      <c r="Q23" s="879">
        <v>8358</v>
      </c>
      <c r="R23" s="880"/>
      <c r="S23" s="880"/>
      <c r="T23" s="880"/>
      <c r="U23" s="880"/>
      <c r="V23" s="880">
        <v>8001</v>
      </c>
      <c r="W23" s="880"/>
      <c r="X23" s="880"/>
      <c r="Y23" s="880"/>
      <c r="Z23" s="880"/>
      <c r="AA23" s="880">
        <v>357</v>
      </c>
      <c r="AB23" s="880"/>
      <c r="AC23" s="880"/>
      <c r="AD23" s="880"/>
      <c r="AE23" s="881"/>
      <c r="AF23" s="882">
        <v>351</v>
      </c>
      <c r="AG23" s="880"/>
      <c r="AH23" s="880"/>
      <c r="AI23" s="880"/>
      <c r="AJ23" s="883"/>
      <c r="AK23" s="884"/>
      <c r="AL23" s="885"/>
      <c r="AM23" s="885"/>
      <c r="AN23" s="885"/>
      <c r="AO23" s="885"/>
      <c r="AP23" s="880"/>
      <c r="AQ23" s="880"/>
      <c r="AR23" s="880"/>
      <c r="AS23" s="880"/>
      <c r="AT23" s="880"/>
      <c r="AU23" s="886"/>
      <c r="AV23" s="886"/>
      <c r="AW23" s="886"/>
      <c r="AX23" s="886"/>
      <c r="AY23" s="887"/>
      <c r="AZ23" s="895" t="s">
        <v>396</v>
      </c>
      <c r="BA23" s="896"/>
      <c r="BB23" s="896"/>
      <c r="BC23" s="896"/>
      <c r="BD23" s="897"/>
      <c r="BE23" s="255"/>
      <c r="BF23" s="255"/>
      <c r="BG23" s="255"/>
      <c r="BH23" s="255"/>
      <c r="BI23" s="255"/>
      <c r="BJ23" s="255"/>
      <c r="BK23" s="255"/>
      <c r="BL23" s="255"/>
      <c r="BM23" s="255"/>
      <c r="BN23" s="255"/>
      <c r="BO23" s="255"/>
      <c r="BP23" s="255"/>
      <c r="BQ23" s="264">
        <v>17</v>
      </c>
      <c r="BR23" s="265"/>
      <c r="BS23" s="854"/>
      <c r="BT23" s="855"/>
      <c r="BU23" s="855"/>
      <c r="BV23" s="855"/>
      <c r="BW23" s="855"/>
      <c r="BX23" s="855"/>
      <c r="BY23" s="855"/>
      <c r="BZ23" s="855"/>
      <c r="CA23" s="855"/>
      <c r="CB23" s="855"/>
      <c r="CC23" s="855"/>
      <c r="CD23" s="855"/>
      <c r="CE23" s="855"/>
      <c r="CF23" s="855"/>
      <c r="CG23" s="856"/>
      <c r="CH23" s="867"/>
      <c r="CI23" s="868"/>
      <c r="CJ23" s="868"/>
      <c r="CK23" s="868"/>
      <c r="CL23" s="869"/>
      <c r="CM23" s="867"/>
      <c r="CN23" s="868"/>
      <c r="CO23" s="868"/>
      <c r="CP23" s="868"/>
      <c r="CQ23" s="869"/>
      <c r="CR23" s="867"/>
      <c r="CS23" s="868"/>
      <c r="CT23" s="868"/>
      <c r="CU23" s="868"/>
      <c r="CV23" s="869"/>
      <c r="CW23" s="867"/>
      <c r="CX23" s="868"/>
      <c r="CY23" s="868"/>
      <c r="CZ23" s="868"/>
      <c r="DA23" s="869"/>
      <c r="DB23" s="867"/>
      <c r="DC23" s="868"/>
      <c r="DD23" s="868"/>
      <c r="DE23" s="868"/>
      <c r="DF23" s="869"/>
      <c r="DG23" s="867"/>
      <c r="DH23" s="868"/>
      <c r="DI23" s="868"/>
      <c r="DJ23" s="868"/>
      <c r="DK23" s="869"/>
      <c r="DL23" s="867"/>
      <c r="DM23" s="868"/>
      <c r="DN23" s="868"/>
      <c r="DO23" s="868"/>
      <c r="DP23" s="869"/>
      <c r="DQ23" s="867"/>
      <c r="DR23" s="868"/>
      <c r="DS23" s="868"/>
      <c r="DT23" s="868"/>
      <c r="DU23" s="869"/>
      <c r="DV23" s="870"/>
      <c r="DW23" s="871"/>
      <c r="DX23" s="871"/>
      <c r="DY23" s="871"/>
      <c r="DZ23" s="872"/>
      <c r="EA23" s="256"/>
    </row>
    <row r="24" spans="1:131" s="257" customFormat="1" ht="26.25" customHeight="1">
      <c r="A24" s="894" t="s">
        <v>397</v>
      </c>
      <c r="B24" s="894"/>
      <c r="C24" s="894"/>
      <c r="D24" s="894"/>
      <c r="E24" s="894"/>
      <c r="F24" s="894"/>
      <c r="G24" s="894"/>
      <c r="H24" s="894"/>
      <c r="I24" s="894"/>
      <c r="J24" s="894"/>
      <c r="K24" s="894"/>
      <c r="L24" s="894"/>
      <c r="M24" s="894"/>
      <c r="N24" s="894"/>
      <c r="O24" s="894"/>
      <c r="P24" s="894"/>
      <c r="Q24" s="894"/>
      <c r="R24" s="894"/>
      <c r="S24" s="894"/>
      <c r="T24" s="894"/>
      <c r="U24" s="894"/>
      <c r="V24" s="894"/>
      <c r="W24" s="894"/>
      <c r="X24" s="894"/>
      <c r="Y24" s="894"/>
      <c r="Z24" s="894"/>
      <c r="AA24" s="894"/>
      <c r="AB24" s="894"/>
      <c r="AC24" s="894"/>
      <c r="AD24" s="894"/>
      <c r="AE24" s="894"/>
      <c r="AF24" s="894"/>
      <c r="AG24" s="894"/>
      <c r="AH24" s="894"/>
      <c r="AI24" s="894"/>
      <c r="AJ24" s="894"/>
      <c r="AK24" s="894"/>
      <c r="AL24" s="894"/>
      <c r="AM24" s="894"/>
      <c r="AN24" s="894"/>
      <c r="AO24" s="894"/>
      <c r="AP24" s="894"/>
      <c r="AQ24" s="894"/>
      <c r="AR24" s="894"/>
      <c r="AS24" s="894"/>
      <c r="AT24" s="894"/>
      <c r="AU24" s="894"/>
      <c r="AV24" s="894"/>
      <c r="AW24" s="894"/>
      <c r="AX24" s="894"/>
      <c r="AY24" s="894"/>
      <c r="AZ24" s="254"/>
      <c r="BA24" s="254"/>
      <c r="BB24" s="254"/>
      <c r="BC24" s="254"/>
      <c r="BD24" s="254"/>
      <c r="BE24" s="255"/>
      <c r="BF24" s="255"/>
      <c r="BG24" s="255"/>
      <c r="BH24" s="255"/>
      <c r="BI24" s="255"/>
      <c r="BJ24" s="255"/>
      <c r="BK24" s="255"/>
      <c r="BL24" s="255"/>
      <c r="BM24" s="255"/>
      <c r="BN24" s="255"/>
      <c r="BO24" s="255"/>
      <c r="BP24" s="255"/>
      <c r="BQ24" s="264">
        <v>18</v>
      </c>
      <c r="BR24" s="265"/>
      <c r="BS24" s="854"/>
      <c r="BT24" s="855"/>
      <c r="BU24" s="855"/>
      <c r="BV24" s="855"/>
      <c r="BW24" s="855"/>
      <c r="BX24" s="855"/>
      <c r="BY24" s="855"/>
      <c r="BZ24" s="855"/>
      <c r="CA24" s="855"/>
      <c r="CB24" s="855"/>
      <c r="CC24" s="855"/>
      <c r="CD24" s="855"/>
      <c r="CE24" s="855"/>
      <c r="CF24" s="855"/>
      <c r="CG24" s="856"/>
      <c r="CH24" s="867"/>
      <c r="CI24" s="868"/>
      <c r="CJ24" s="868"/>
      <c r="CK24" s="868"/>
      <c r="CL24" s="869"/>
      <c r="CM24" s="867"/>
      <c r="CN24" s="868"/>
      <c r="CO24" s="868"/>
      <c r="CP24" s="868"/>
      <c r="CQ24" s="869"/>
      <c r="CR24" s="867"/>
      <c r="CS24" s="868"/>
      <c r="CT24" s="868"/>
      <c r="CU24" s="868"/>
      <c r="CV24" s="869"/>
      <c r="CW24" s="867"/>
      <c r="CX24" s="868"/>
      <c r="CY24" s="868"/>
      <c r="CZ24" s="868"/>
      <c r="DA24" s="869"/>
      <c r="DB24" s="867"/>
      <c r="DC24" s="868"/>
      <c r="DD24" s="868"/>
      <c r="DE24" s="868"/>
      <c r="DF24" s="869"/>
      <c r="DG24" s="867"/>
      <c r="DH24" s="868"/>
      <c r="DI24" s="868"/>
      <c r="DJ24" s="868"/>
      <c r="DK24" s="869"/>
      <c r="DL24" s="867"/>
      <c r="DM24" s="868"/>
      <c r="DN24" s="868"/>
      <c r="DO24" s="868"/>
      <c r="DP24" s="869"/>
      <c r="DQ24" s="867"/>
      <c r="DR24" s="868"/>
      <c r="DS24" s="868"/>
      <c r="DT24" s="868"/>
      <c r="DU24" s="869"/>
      <c r="DV24" s="870"/>
      <c r="DW24" s="871"/>
      <c r="DX24" s="871"/>
      <c r="DY24" s="871"/>
      <c r="DZ24" s="872"/>
      <c r="EA24" s="256"/>
    </row>
    <row r="25" spans="1:131" s="249" customFormat="1" ht="26.25" customHeight="1" thickBot="1">
      <c r="A25" s="835" t="s">
        <v>398</v>
      </c>
      <c r="B25" s="835"/>
      <c r="C25" s="835"/>
      <c r="D25" s="835"/>
      <c r="E25" s="835"/>
      <c r="F25" s="835"/>
      <c r="G25" s="835"/>
      <c r="H25" s="835"/>
      <c r="I25" s="835"/>
      <c r="J25" s="835"/>
      <c r="K25" s="835"/>
      <c r="L25" s="835"/>
      <c r="M25" s="835"/>
      <c r="N25" s="835"/>
      <c r="O25" s="835"/>
      <c r="P25" s="835"/>
      <c r="Q25" s="835"/>
      <c r="R25" s="835"/>
      <c r="S25" s="835"/>
      <c r="T25" s="835"/>
      <c r="U25" s="835"/>
      <c r="V25" s="835"/>
      <c r="W25" s="835"/>
      <c r="X25" s="835"/>
      <c r="Y25" s="835"/>
      <c r="Z25" s="835"/>
      <c r="AA25" s="835"/>
      <c r="AB25" s="835"/>
      <c r="AC25" s="835"/>
      <c r="AD25" s="835"/>
      <c r="AE25" s="835"/>
      <c r="AF25" s="835"/>
      <c r="AG25" s="835"/>
      <c r="AH25" s="835"/>
      <c r="AI25" s="835"/>
      <c r="AJ25" s="835"/>
      <c r="AK25" s="835"/>
      <c r="AL25" s="835"/>
      <c r="AM25" s="835"/>
      <c r="AN25" s="835"/>
      <c r="AO25" s="835"/>
      <c r="AP25" s="835"/>
      <c r="AQ25" s="835"/>
      <c r="AR25" s="835"/>
      <c r="AS25" s="835"/>
      <c r="AT25" s="835"/>
      <c r="AU25" s="835"/>
      <c r="AV25" s="835"/>
      <c r="AW25" s="835"/>
      <c r="AX25" s="835"/>
      <c r="AY25" s="835"/>
      <c r="AZ25" s="835"/>
      <c r="BA25" s="835"/>
      <c r="BB25" s="835"/>
      <c r="BC25" s="835"/>
      <c r="BD25" s="835"/>
      <c r="BE25" s="835"/>
      <c r="BF25" s="835"/>
      <c r="BG25" s="835"/>
      <c r="BH25" s="835"/>
      <c r="BI25" s="835"/>
      <c r="BJ25" s="254"/>
      <c r="BK25" s="254"/>
      <c r="BL25" s="254"/>
      <c r="BM25" s="254"/>
      <c r="BN25" s="254"/>
      <c r="BO25" s="267"/>
      <c r="BP25" s="267"/>
      <c r="BQ25" s="264">
        <v>19</v>
      </c>
      <c r="BR25" s="265"/>
      <c r="BS25" s="854"/>
      <c r="BT25" s="855"/>
      <c r="BU25" s="855"/>
      <c r="BV25" s="855"/>
      <c r="BW25" s="855"/>
      <c r="BX25" s="855"/>
      <c r="BY25" s="855"/>
      <c r="BZ25" s="855"/>
      <c r="CA25" s="855"/>
      <c r="CB25" s="855"/>
      <c r="CC25" s="855"/>
      <c r="CD25" s="855"/>
      <c r="CE25" s="855"/>
      <c r="CF25" s="855"/>
      <c r="CG25" s="856"/>
      <c r="CH25" s="867"/>
      <c r="CI25" s="868"/>
      <c r="CJ25" s="868"/>
      <c r="CK25" s="868"/>
      <c r="CL25" s="869"/>
      <c r="CM25" s="867"/>
      <c r="CN25" s="868"/>
      <c r="CO25" s="868"/>
      <c r="CP25" s="868"/>
      <c r="CQ25" s="869"/>
      <c r="CR25" s="867"/>
      <c r="CS25" s="868"/>
      <c r="CT25" s="868"/>
      <c r="CU25" s="868"/>
      <c r="CV25" s="869"/>
      <c r="CW25" s="867"/>
      <c r="CX25" s="868"/>
      <c r="CY25" s="868"/>
      <c r="CZ25" s="868"/>
      <c r="DA25" s="869"/>
      <c r="DB25" s="867"/>
      <c r="DC25" s="868"/>
      <c r="DD25" s="868"/>
      <c r="DE25" s="868"/>
      <c r="DF25" s="869"/>
      <c r="DG25" s="867"/>
      <c r="DH25" s="868"/>
      <c r="DI25" s="868"/>
      <c r="DJ25" s="868"/>
      <c r="DK25" s="869"/>
      <c r="DL25" s="867"/>
      <c r="DM25" s="868"/>
      <c r="DN25" s="868"/>
      <c r="DO25" s="868"/>
      <c r="DP25" s="869"/>
      <c r="DQ25" s="867"/>
      <c r="DR25" s="868"/>
      <c r="DS25" s="868"/>
      <c r="DT25" s="868"/>
      <c r="DU25" s="869"/>
      <c r="DV25" s="870"/>
      <c r="DW25" s="871"/>
      <c r="DX25" s="871"/>
      <c r="DY25" s="871"/>
      <c r="DZ25" s="872"/>
      <c r="EA25" s="248"/>
    </row>
    <row r="26" spans="1:131" s="249" customFormat="1" ht="26.25" customHeight="1">
      <c r="A26" s="826" t="s">
        <v>372</v>
      </c>
      <c r="B26" s="827"/>
      <c r="C26" s="827"/>
      <c r="D26" s="827"/>
      <c r="E26" s="827"/>
      <c r="F26" s="827"/>
      <c r="G26" s="827"/>
      <c r="H26" s="827"/>
      <c r="I26" s="827"/>
      <c r="J26" s="827"/>
      <c r="K26" s="827"/>
      <c r="L26" s="827"/>
      <c r="M26" s="827"/>
      <c r="N26" s="827"/>
      <c r="O26" s="827"/>
      <c r="P26" s="828"/>
      <c r="Q26" s="803" t="s">
        <v>399</v>
      </c>
      <c r="R26" s="804"/>
      <c r="S26" s="804"/>
      <c r="T26" s="804"/>
      <c r="U26" s="805"/>
      <c r="V26" s="803" t="s">
        <v>400</v>
      </c>
      <c r="W26" s="804"/>
      <c r="X26" s="804"/>
      <c r="Y26" s="804"/>
      <c r="Z26" s="805"/>
      <c r="AA26" s="803" t="s">
        <v>401</v>
      </c>
      <c r="AB26" s="804"/>
      <c r="AC26" s="804"/>
      <c r="AD26" s="804"/>
      <c r="AE26" s="804"/>
      <c r="AF26" s="898" t="s">
        <v>402</v>
      </c>
      <c r="AG26" s="899"/>
      <c r="AH26" s="899"/>
      <c r="AI26" s="899"/>
      <c r="AJ26" s="900"/>
      <c r="AK26" s="804" t="s">
        <v>403</v>
      </c>
      <c r="AL26" s="804"/>
      <c r="AM26" s="804"/>
      <c r="AN26" s="804"/>
      <c r="AO26" s="805"/>
      <c r="AP26" s="803" t="s">
        <v>404</v>
      </c>
      <c r="AQ26" s="804"/>
      <c r="AR26" s="804"/>
      <c r="AS26" s="804"/>
      <c r="AT26" s="805"/>
      <c r="AU26" s="803" t="s">
        <v>405</v>
      </c>
      <c r="AV26" s="804"/>
      <c r="AW26" s="804"/>
      <c r="AX26" s="804"/>
      <c r="AY26" s="805"/>
      <c r="AZ26" s="803" t="s">
        <v>406</v>
      </c>
      <c r="BA26" s="804"/>
      <c r="BB26" s="804"/>
      <c r="BC26" s="804"/>
      <c r="BD26" s="805"/>
      <c r="BE26" s="803" t="s">
        <v>379</v>
      </c>
      <c r="BF26" s="804"/>
      <c r="BG26" s="804"/>
      <c r="BH26" s="804"/>
      <c r="BI26" s="815"/>
      <c r="BJ26" s="254"/>
      <c r="BK26" s="254"/>
      <c r="BL26" s="254"/>
      <c r="BM26" s="254"/>
      <c r="BN26" s="254"/>
      <c r="BO26" s="267"/>
      <c r="BP26" s="267"/>
      <c r="BQ26" s="264">
        <v>20</v>
      </c>
      <c r="BR26" s="265"/>
      <c r="BS26" s="854"/>
      <c r="BT26" s="855"/>
      <c r="BU26" s="855"/>
      <c r="BV26" s="855"/>
      <c r="BW26" s="855"/>
      <c r="BX26" s="855"/>
      <c r="BY26" s="855"/>
      <c r="BZ26" s="855"/>
      <c r="CA26" s="855"/>
      <c r="CB26" s="855"/>
      <c r="CC26" s="855"/>
      <c r="CD26" s="855"/>
      <c r="CE26" s="855"/>
      <c r="CF26" s="855"/>
      <c r="CG26" s="856"/>
      <c r="CH26" s="867"/>
      <c r="CI26" s="868"/>
      <c r="CJ26" s="868"/>
      <c r="CK26" s="868"/>
      <c r="CL26" s="869"/>
      <c r="CM26" s="867"/>
      <c r="CN26" s="868"/>
      <c r="CO26" s="868"/>
      <c r="CP26" s="868"/>
      <c r="CQ26" s="869"/>
      <c r="CR26" s="867"/>
      <c r="CS26" s="868"/>
      <c r="CT26" s="868"/>
      <c r="CU26" s="868"/>
      <c r="CV26" s="869"/>
      <c r="CW26" s="867"/>
      <c r="CX26" s="868"/>
      <c r="CY26" s="868"/>
      <c r="CZ26" s="868"/>
      <c r="DA26" s="869"/>
      <c r="DB26" s="867"/>
      <c r="DC26" s="868"/>
      <c r="DD26" s="868"/>
      <c r="DE26" s="868"/>
      <c r="DF26" s="869"/>
      <c r="DG26" s="867"/>
      <c r="DH26" s="868"/>
      <c r="DI26" s="868"/>
      <c r="DJ26" s="868"/>
      <c r="DK26" s="869"/>
      <c r="DL26" s="867"/>
      <c r="DM26" s="868"/>
      <c r="DN26" s="868"/>
      <c r="DO26" s="868"/>
      <c r="DP26" s="869"/>
      <c r="DQ26" s="867"/>
      <c r="DR26" s="868"/>
      <c r="DS26" s="868"/>
      <c r="DT26" s="868"/>
      <c r="DU26" s="869"/>
      <c r="DV26" s="870"/>
      <c r="DW26" s="871"/>
      <c r="DX26" s="871"/>
      <c r="DY26" s="871"/>
      <c r="DZ26" s="872"/>
      <c r="EA26" s="248"/>
    </row>
    <row r="27" spans="1:131" s="249" customFormat="1" ht="26.25" customHeight="1" thickBot="1">
      <c r="A27" s="829"/>
      <c r="B27" s="830"/>
      <c r="C27" s="830"/>
      <c r="D27" s="830"/>
      <c r="E27" s="830"/>
      <c r="F27" s="830"/>
      <c r="G27" s="830"/>
      <c r="H27" s="830"/>
      <c r="I27" s="830"/>
      <c r="J27" s="830"/>
      <c r="K27" s="830"/>
      <c r="L27" s="830"/>
      <c r="M27" s="830"/>
      <c r="N27" s="830"/>
      <c r="O27" s="830"/>
      <c r="P27" s="831"/>
      <c r="Q27" s="806"/>
      <c r="R27" s="807"/>
      <c r="S27" s="807"/>
      <c r="T27" s="807"/>
      <c r="U27" s="808"/>
      <c r="V27" s="806"/>
      <c r="W27" s="807"/>
      <c r="X27" s="807"/>
      <c r="Y27" s="807"/>
      <c r="Z27" s="808"/>
      <c r="AA27" s="806"/>
      <c r="AB27" s="807"/>
      <c r="AC27" s="807"/>
      <c r="AD27" s="807"/>
      <c r="AE27" s="807"/>
      <c r="AF27" s="901"/>
      <c r="AG27" s="902"/>
      <c r="AH27" s="902"/>
      <c r="AI27" s="902"/>
      <c r="AJ27" s="903"/>
      <c r="AK27" s="807"/>
      <c r="AL27" s="807"/>
      <c r="AM27" s="807"/>
      <c r="AN27" s="807"/>
      <c r="AO27" s="808"/>
      <c r="AP27" s="806"/>
      <c r="AQ27" s="807"/>
      <c r="AR27" s="807"/>
      <c r="AS27" s="807"/>
      <c r="AT27" s="808"/>
      <c r="AU27" s="806"/>
      <c r="AV27" s="807"/>
      <c r="AW27" s="807"/>
      <c r="AX27" s="807"/>
      <c r="AY27" s="808"/>
      <c r="AZ27" s="806"/>
      <c r="BA27" s="807"/>
      <c r="BB27" s="807"/>
      <c r="BC27" s="807"/>
      <c r="BD27" s="808"/>
      <c r="BE27" s="806"/>
      <c r="BF27" s="807"/>
      <c r="BG27" s="807"/>
      <c r="BH27" s="807"/>
      <c r="BI27" s="816"/>
      <c r="BJ27" s="254"/>
      <c r="BK27" s="254"/>
      <c r="BL27" s="254"/>
      <c r="BM27" s="254"/>
      <c r="BN27" s="254"/>
      <c r="BO27" s="267"/>
      <c r="BP27" s="267"/>
      <c r="BQ27" s="264">
        <v>21</v>
      </c>
      <c r="BR27" s="265"/>
      <c r="BS27" s="854"/>
      <c r="BT27" s="855"/>
      <c r="BU27" s="855"/>
      <c r="BV27" s="855"/>
      <c r="BW27" s="855"/>
      <c r="BX27" s="855"/>
      <c r="BY27" s="855"/>
      <c r="BZ27" s="855"/>
      <c r="CA27" s="855"/>
      <c r="CB27" s="855"/>
      <c r="CC27" s="855"/>
      <c r="CD27" s="855"/>
      <c r="CE27" s="855"/>
      <c r="CF27" s="855"/>
      <c r="CG27" s="856"/>
      <c r="CH27" s="867"/>
      <c r="CI27" s="868"/>
      <c r="CJ27" s="868"/>
      <c r="CK27" s="868"/>
      <c r="CL27" s="869"/>
      <c r="CM27" s="867"/>
      <c r="CN27" s="868"/>
      <c r="CO27" s="868"/>
      <c r="CP27" s="868"/>
      <c r="CQ27" s="869"/>
      <c r="CR27" s="867"/>
      <c r="CS27" s="868"/>
      <c r="CT27" s="868"/>
      <c r="CU27" s="868"/>
      <c r="CV27" s="869"/>
      <c r="CW27" s="867"/>
      <c r="CX27" s="868"/>
      <c r="CY27" s="868"/>
      <c r="CZ27" s="868"/>
      <c r="DA27" s="869"/>
      <c r="DB27" s="867"/>
      <c r="DC27" s="868"/>
      <c r="DD27" s="868"/>
      <c r="DE27" s="868"/>
      <c r="DF27" s="869"/>
      <c r="DG27" s="867"/>
      <c r="DH27" s="868"/>
      <c r="DI27" s="868"/>
      <c r="DJ27" s="868"/>
      <c r="DK27" s="869"/>
      <c r="DL27" s="867"/>
      <c r="DM27" s="868"/>
      <c r="DN27" s="868"/>
      <c r="DO27" s="868"/>
      <c r="DP27" s="869"/>
      <c r="DQ27" s="867"/>
      <c r="DR27" s="868"/>
      <c r="DS27" s="868"/>
      <c r="DT27" s="868"/>
      <c r="DU27" s="869"/>
      <c r="DV27" s="870"/>
      <c r="DW27" s="871"/>
      <c r="DX27" s="871"/>
      <c r="DY27" s="871"/>
      <c r="DZ27" s="872"/>
      <c r="EA27" s="248"/>
    </row>
    <row r="28" spans="1:131" s="249" customFormat="1" ht="26.25" customHeight="1" thickTop="1">
      <c r="A28" s="268">
        <v>1</v>
      </c>
      <c r="B28" s="817" t="s">
        <v>407</v>
      </c>
      <c r="C28" s="818"/>
      <c r="D28" s="818"/>
      <c r="E28" s="818"/>
      <c r="F28" s="818"/>
      <c r="G28" s="818"/>
      <c r="H28" s="818"/>
      <c r="I28" s="818"/>
      <c r="J28" s="818"/>
      <c r="K28" s="818"/>
      <c r="L28" s="818"/>
      <c r="M28" s="818"/>
      <c r="N28" s="818"/>
      <c r="O28" s="818"/>
      <c r="P28" s="819"/>
      <c r="Q28" s="908">
        <v>1659</v>
      </c>
      <c r="R28" s="909"/>
      <c r="S28" s="909"/>
      <c r="T28" s="909"/>
      <c r="U28" s="909"/>
      <c r="V28" s="909">
        <v>1600</v>
      </c>
      <c r="W28" s="909"/>
      <c r="X28" s="909"/>
      <c r="Y28" s="909"/>
      <c r="Z28" s="909"/>
      <c r="AA28" s="909">
        <v>60</v>
      </c>
      <c r="AB28" s="909"/>
      <c r="AC28" s="909"/>
      <c r="AD28" s="909"/>
      <c r="AE28" s="910"/>
      <c r="AF28" s="911">
        <v>60</v>
      </c>
      <c r="AG28" s="909"/>
      <c r="AH28" s="909"/>
      <c r="AI28" s="909"/>
      <c r="AJ28" s="912"/>
      <c r="AK28" s="913">
        <v>154</v>
      </c>
      <c r="AL28" s="904"/>
      <c r="AM28" s="904"/>
      <c r="AN28" s="904"/>
      <c r="AO28" s="904"/>
      <c r="AP28" s="904" t="s">
        <v>511</v>
      </c>
      <c r="AQ28" s="904"/>
      <c r="AR28" s="904"/>
      <c r="AS28" s="904"/>
      <c r="AT28" s="904"/>
      <c r="AU28" s="904" t="s">
        <v>511</v>
      </c>
      <c r="AV28" s="904"/>
      <c r="AW28" s="904"/>
      <c r="AX28" s="904"/>
      <c r="AY28" s="904"/>
      <c r="AZ28" s="905" t="s">
        <v>511</v>
      </c>
      <c r="BA28" s="905"/>
      <c r="BB28" s="905"/>
      <c r="BC28" s="905"/>
      <c r="BD28" s="905"/>
      <c r="BE28" s="906"/>
      <c r="BF28" s="906"/>
      <c r="BG28" s="906"/>
      <c r="BH28" s="906"/>
      <c r="BI28" s="907"/>
      <c r="BJ28" s="254"/>
      <c r="BK28" s="254"/>
      <c r="BL28" s="254"/>
      <c r="BM28" s="254"/>
      <c r="BN28" s="254"/>
      <c r="BO28" s="267"/>
      <c r="BP28" s="267"/>
      <c r="BQ28" s="264">
        <v>22</v>
      </c>
      <c r="BR28" s="265"/>
      <c r="BS28" s="854"/>
      <c r="BT28" s="855"/>
      <c r="BU28" s="855"/>
      <c r="BV28" s="855"/>
      <c r="BW28" s="855"/>
      <c r="BX28" s="855"/>
      <c r="BY28" s="855"/>
      <c r="BZ28" s="855"/>
      <c r="CA28" s="855"/>
      <c r="CB28" s="855"/>
      <c r="CC28" s="855"/>
      <c r="CD28" s="855"/>
      <c r="CE28" s="855"/>
      <c r="CF28" s="855"/>
      <c r="CG28" s="856"/>
      <c r="CH28" s="867"/>
      <c r="CI28" s="868"/>
      <c r="CJ28" s="868"/>
      <c r="CK28" s="868"/>
      <c r="CL28" s="869"/>
      <c r="CM28" s="867"/>
      <c r="CN28" s="868"/>
      <c r="CO28" s="868"/>
      <c r="CP28" s="868"/>
      <c r="CQ28" s="869"/>
      <c r="CR28" s="867"/>
      <c r="CS28" s="868"/>
      <c r="CT28" s="868"/>
      <c r="CU28" s="868"/>
      <c r="CV28" s="869"/>
      <c r="CW28" s="867"/>
      <c r="CX28" s="868"/>
      <c r="CY28" s="868"/>
      <c r="CZ28" s="868"/>
      <c r="DA28" s="869"/>
      <c r="DB28" s="867"/>
      <c r="DC28" s="868"/>
      <c r="DD28" s="868"/>
      <c r="DE28" s="868"/>
      <c r="DF28" s="869"/>
      <c r="DG28" s="867"/>
      <c r="DH28" s="868"/>
      <c r="DI28" s="868"/>
      <c r="DJ28" s="868"/>
      <c r="DK28" s="869"/>
      <c r="DL28" s="867"/>
      <c r="DM28" s="868"/>
      <c r="DN28" s="868"/>
      <c r="DO28" s="868"/>
      <c r="DP28" s="869"/>
      <c r="DQ28" s="867"/>
      <c r="DR28" s="868"/>
      <c r="DS28" s="868"/>
      <c r="DT28" s="868"/>
      <c r="DU28" s="869"/>
      <c r="DV28" s="870"/>
      <c r="DW28" s="871"/>
      <c r="DX28" s="871"/>
      <c r="DY28" s="871"/>
      <c r="DZ28" s="872"/>
      <c r="EA28" s="248"/>
    </row>
    <row r="29" spans="1:131" s="249" customFormat="1" ht="26.25" customHeight="1">
      <c r="A29" s="268">
        <v>2</v>
      </c>
      <c r="B29" s="841" t="s">
        <v>408</v>
      </c>
      <c r="C29" s="842"/>
      <c r="D29" s="842"/>
      <c r="E29" s="842"/>
      <c r="F29" s="842"/>
      <c r="G29" s="842"/>
      <c r="H29" s="842"/>
      <c r="I29" s="842"/>
      <c r="J29" s="842"/>
      <c r="K29" s="842"/>
      <c r="L29" s="842"/>
      <c r="M29" s="842"/>
      <c r="N29" s="842"/>
      <c r="O29" s="842"/>
      <c r="P29" s="843"/>
      <c r="Q29" s="844">
        <v>200</v>
      </c>
      <c r="R29" s="845"/>
      <c r="S29" s="845"/>
      <c r="T29" s="845"/>
      <c r="U29" s="845"/>
      <c r="V29" s="845">
        <v>199</v>
      </c>
      <c r="W29" s="845"/>
      <c r="X29" s="845"/>
      <c r="Y29" s="845"/>
      <c r="Z29" s="845"/>
      <c r="AA29" s="845">
        <v>2</v>
      </c>
      <c r="AB29" s="845"/>
      <c r="AC29" s="845"/>
      <c r="AD29" s="845"/>
      <c r="AE29" s="846"/>
      <c r="AF29" s="847">
        <v>2</v>
      </c>
      <c r="AG29" s="848"/>
      <c r="AH29" s="848"/>
      <c r="AI29" s="848"/>
      <c r="AJ29" s="849"/>
      <c r="AK29" s="916">
        <v>63</v>
      </c>
      <c r="AL29" s="917"/>
      <c r="AM29" s="917"/>
      <c r="AN29" s="917"/>
      <c r="AO29" s="917"/>
      <c r="AP29" s="917" t="s">
        <v>511</v>
      </c>
      <c r="AQ29" s="917"/>
      <c r="AR29" s="917"/>
      <c r="AS29" s="917"/>
      <c r="AT29" s="917"/>
      <c r="AU29" s="917" t="s">
        <v>511</v>
      </c>
      <c r="AV29" s="917"/>
      <c r="AW29" s="917"/>
      <c r="AX29" s="917"/>
      <c r="AY29" s="917"/>
      <c r="AZ29" s="918" t="s">
        <v>511</v>
      </c>
      <c r="BA29" s="918"/>
      <c r="BB29" s="918"/>
      <c r="BC29" s="918"/>
      <c r="BD29" s="918"/>
      <c r="BE29" s="914"/>
      <c r="BF29" s="914"/>
      <c r="BG29" s="914"/>
      <c r="BH29" s="914"/>
      <c r="BI29" s="915"/>
      <c r="BJ29" s="254"/>
      <c r="BK29" s="254"/>
      <c r="BL29" s="254"/>
      <c r="BM29" s="254"/>
      <c r="BN29" s="254"/>
      <c r="BO29" s="267"/>
      <c r="BP29" s="267"/>
      <c r="BQ29" s="264">
        <v>23</v>
      </c>
      <c r="BR29" s="265"/>
      <c r="BS29" s="854"/>
      <c r="BT29" s="855"/>
      <c r="BU29" s="855"/>
      <c r="BV29" s="855"/>
      <c r="BW29" s="855"/>
      <c r="BX29" s="855"/>
      <c r="BY29" s="855"/>
      <c r="BZ29" s="855"/>
      <c r="CA29" s="855"/>
      <c r="CB29" s="855"/>
      <c r="CC29" s="855"/>
      <c r="CD29" s="855"/>
      <c r="CE29" s="855"/>
      <c r="CF29" s="855"/>
      <c r="CG29" s="856"/>
      <c r="CH29" s="867"/>
      <c r="CI29" s="868"/>
      <c r="CJ29" s="868"/>
      <c r="CK29" s="868"/>
      <c r="CL29" s="869"/>
      <c r="CM29" s="867"/>
      <c r="CN29" s="868"/>
      <c r="CO29" s="868"/>
      <c r="CP29" s="868"/>
      <c r="CQ29" s="869"/>
      <c r="CR29" s="867"/>
      <c r="CS29" s="868"/>
      <c r="CT29" s="868"/>
      <c r="CU29" s="868"/>
      <c r="CV29" s="869"/>
      <c r="CW29" s="867"/>
      <c r="CX29" s="868"/>
      <c r="CY29" s="868"/>
      <c r="CZ29" s="868"/>
      <c r="DA29" s="869"/>
      <c r="DB29" s="867"/>
      <c r="DC29" s="868"/>
      <c r="DD29" s="868"/>
      <c r="DE29" s="868"/>
      <c r="DF29" s="869"/>
      <c r="DG29" s="867"/>
      <c r="DH29" s="868"/>
      <c r="DI29" s="868"/>
      <c r="DJ29" s="868"/>
      <c r="DK29" s="869"/>
      <c r="DL29" s="867"/>
      <c r="DM29" s="868"/>
      <c r="DN29" s="868"/>
      <c r="DO29" s="868"/>
      <c r="DP29" s="869"/>
      <c r="DQ29" s="867"/>
      <c r="DR29" s="868"/>
      <c r="DS29" s="868"/>
      <c r="DT29" s="868"/>
      <c r="DU29" s="869"/>
      <c r="DV29" s="870"/>
      <c r="DW29" s="871"/>
      <c r="DX29" s="871"/>
      <c r="DY29" s="871"/>
      <c r="DZ29" s="872"/>
      <c r="EA29" s="248"/>
    </row>
    <row r="30" spans="1:131" s="249" customFormat="1" ht="26.25" customHeight="1">
      <c r="A30" s="268">
        <v>3</v>
      </c>
      <c r="B30" s="841" t="s">
        <v>409</v>
      </c>
      <c r="C30" s="842"/>
      <c r="D30" s="842"/>
      <c r="E30" s="842"/>
      <c r="F30" s="842"/>
      <c r="G30" s="842"/>
      <c r="H30" s="842"/>
      <c r="I30" s="842"/>
      <c r="J30" s="842"/>
      <c r="K30" s="842"/>
      <c r="L30" s="842"/>
      <c r="M30" s="842"/>
      <c r="N30" s="842"/>
      <c r="O30" s="842"/>
      <c r="P30" s="843"/>
      <c r="Q30" s="844">
        <v>216</v>
      </c>
      <c r="R30" s="845"/>
      <c r="S30" s="845"/>
      <c r="T30" s="845"/>
      <c r="U30" s="845"/>
      <c r="V30" s="845">
        <v>184</v>
      </c>
      <c r="W30" s="845"/>
      <c r="X30" s="845"/>
      <c r="Y30" s="845"/>
      <c r="Z30" s="845"/>
      <c r="AA30" s="845">
        <v>32</v>
      </c>
      <c r="AB30" s="845"/>
      <c r="AC30" s="845"/>
      <c r="AD30" s="845"/>
      <c r="AE30" s="846"/>
      <c r="AF30" s="847">
        <v>574</v>
      </c>
      <c r="AG30" s="848"/>
      <c r="AH30" s="848"/>
      <c r="AI30" s="848"/>
      <c r="AJ30" s="849"/>
      <c r="AK30" s="916">
        <v>13</v>
      </c>
      <c r="AL30" s="917"/>
      <c r="AM30" s="917"/>
      <c r="AN30" s="917"/>
      <c r="AO30" s="917"/>
      <c r="AP30" s="917">
        <v>216</v>
      </c>
      <c r="AQ30" s="917"/>
      <c r="AR30" s="917"/>
      <c r="AS30" s="917"/>
      <c r="AT30" s="917"/>
      <c r="AU30" s="917" t="s">
        <v>575</v>
      </c>
      <c r="AV30" s="917"/>
      <c r="AW30" s="917"/>
      <c r="AX30" s="917"/>
      <c r="AY30" s="917"/>
      <c r="AZ30" s="918" t="s">
        <v>575</v>
      </c>
      <c r="BA30" s="918"/>
      <c r="BB30" s="918"/>
      <c r="BC30" s="918"/>
      <c r="BD30" s="918"/>
      <c r="BE30" s="914" t="s">
        <v>410</v>
      </c>
      <c r="BF30" s="914"/>
      <c r="BG30" s="914"/>
      <c r="BH30" s="914"/>
      <c r="BI30" s="915"/>
      <c r="BJ30" s="254"/>
      <c r="BK30" s="254"/>
      <c r="BL30" s="254"/>
      <c r="BM30" s="254"/>
      <c r="BN30" s="254"/>
      <c r="BO30" s="267"/>
      <c r="BP30" s="267"/>
      <c r="BQ30" s="264">
        <v>24</v>
      </c>
      <c r="BR30" s="265"/>
      <c r="BS30" s="854"/>
      <c r="BT30" s="855"/>
      <c r="BU30" s="855"/>
      <c r="BV30" s="855"/>
      <c r="BW30" s="855"/>
      <c r="BX30" s="855"/>
      <c r="BY30" s="855"/>
      <c r="BZ30" s="855"/>
      <c r="CA30" s="855"/>
      <c r="CB30" s="855"/>
      <c r="CC30" s="855"/>
      <c r="CD30" s="855"/>
      <c r="CE30" s="855"/>
      <c r="CF30" s="855"/>
      <c r="CG30" s="856"/>
      <c r="CH30" s="867"/>
      <c r="CI30" s="868"/>
      <c r="CJ30" s="868"/>
      <c r="CK30" s="868"/>
      <c r="CL30" s="869"/>
      <c r="CM30" s="867"/>
      <c r="CN30" s="868"/>
      <c r="CO30" s="868"/>
      <c r="CP30" s="868"/>
      <c r="CQ30" s="869"/>
      <c r="CR30" s="867"/>
      <c r="CS30" s="868"/>
      <c r="CT30" s="868"/>
      <c r="CU30" s="868"/>
      <c r="CV30" s="869"/>
      <c r="CW30" s="867"/>
      <c r="CX30" s="868"/>
      <c r="CY30" s="868"/>
      <c r="CZ30" s="868"/>
      <c r="DA30" s="869"/>
      <c r="DB30" s="867"/>
      <c r="DC30" s="868"/>
      <c r="DD30" s="868"/>
      <c r="DE30" s="868"/>
      <c r="DF30" s="869"/>
      <c r="DG30" s="867"/>
      <c r="DH30" s="868"/>
      <c r="DI30" s="868"/>
      <c r="DJ30" s="868"/>
      <c r="DK30" s="869"/>
      <c r="DL30" s="867"/>
      <c r="DM30" s="868"/>
      <c r="DN30" s="868"/>
      <c r="DO30" s="868"/>
      <c r="DP30" s="869"/>
      <c r="DQ30" s="867"/>
      <c r="DR30" s="868"/>
      <c r="DS30" s="868"/>
      <c r="DT30" s="868"/>
      <c r="DU30" s="869"/>
      <c r="DV30" s="870"/>
      <c r="DW30" s="871"/>
      <c r="DX30" s="871"/>
      <c r="DY30" s="871"/>
      <c r="DZ30" s="872"/>
      <c r="EA30" s="248"/>
    </row>
    <row r="31" spans="1:131" s="249" customFormat="1" ht="26.25" customHeight="1">
      <c r="A31" s="268">
        <v>4</v>
      </c>
      <c r="B31" s="841"/>
      <c r="C31" s="842"/>
      <c r="D31" s="842"/>
      <c r="E31" s="842"/>
      <c r="F31" s="842"/>
      <c r="G31" s="842"/>
      <c r="H31" s="842"/>
      <c r="I31" s="842"/>
      <c r="J31" s="842"/>
      <c r="K31" s="842"/>
      <c r="L31" s="842"/>
      <c r="M31" s="842"/>
      <c r="N31" s="842"/>
      <c r="O31" s="842"/>
      <c r="P31" s="843"/>
      <c r="Q31" s="844"/>
      <c r="R31" s="845"/>
      <c r="S31" s="845"/>
      <c r="T31" s="845"/>
      <c r="U31" s="845"/>
      <c r="V31" s="845"/>
      <c r="W31" s="845"/>
      <c r="X31" s="845"/>
      <c r="Y31" s="845"/>
      <c r="Z31" s="845"/>
      <c r="AA31" s="845"/>
      <c r="AB31" s="845"/>
      <c r="AC31" s="845"/>
      <c r="AD31" s="845"/>
      <c r="AE31" s="846"/>
      <c r="AF31" s="847"/>
      <c r="AG31" s="848"/>
      <c r="AH31" s="848"/>
      <c r="AI31" s="848"/>
      <c r="AJ31" s="849"/>
      <c r="AK31" s="916"/>
      <c r="AL31" s="917"/>
      <c r="AM31" s="917"/>
      <c r="AN31" s="917"/>
      <c r="AO31" s="917"/>
      <c r="AP31" s="917"/>
      <c r="AQ31" s="917"/>
      <c r="AR31" s="917"/>
      <c r="AS31" s="917"/>
      <c r="AT31" s="917"/>
      <c r="AU31" s="917"/>
      <c r="AV31" s="917"/>
      <c r="AW31" s="917"/>
      <c r="AX31" s="917"/>
      <c r="AY31" s="917"/>
      <c r="AZ31" s="918"/>
      <c r="BA31" s="918"/>
      <c r="BB31" s="918"/>
      <c r="BC31" s="918"/>
      <c r="BD31" s="918"/>
      <c r="BE31" s="914"/>
      <c r="BF31" s="914"/>
      <c r="BG31" s="914"/>
      <c r="BH31" s="914"/>
      <c r="BI31" s="915"/>
      <c r="BJ31" s="254"/>
      <c r="BK31" s="254"/>
      <c r="BL31" s="254"/>
      <c r="BM31" s="254"/>
      <c r="BN31" s="254"/>
      <c r="BO31" s="267"/>
      <c r="BP31" s="267"/>
      <c r="BQ31" s="264">
        <v>25</v>
      </c>
      <c r="BR31" s="265"/>
      <c r="BS31" s="854"/>
      <c r="BT31" s="855"/>
      <c r="BU31" s="855"/>
      <c r="BV31" s="855"/>
      <c r="BW31" s="855"/>
      <c r="BX31" s="855"/>
      <c r="BY31" s="855"/>
      <c r="BZ31" s="855"/>
      <c r="CA31" s="855"/>
      <c r="CB31" s="855"/>
      <c r="CC31" s="855"/>
      <c r="CD31" s="855"/>
      <c r="CE31" s="855"/>
      <c r="CF31" s="855"/>
      <c r="CG31" s="856"/>
      <c r="CH31" s="867"/>
      <c r="CI31" s="868"/>
      <c r="CJ31" s="868"/>
      <c r="CK31" s="868"/>
      <c r="CL31" s="869"/>
      <c r="CM31" s="867"/>
      <c r="CN31" s="868"/>
      <c r="CO31" s="868"/>
      <c r="CP31" s="868"/>
      <c r="CQ31" s="869"/>
      <c r="CR31" s="867"/>
      <c r="CS31" s="868"/>
      <c r="CT31" s="868"/>
      <c r="CU31" s="868"/>
      <c r="CV31" s="869"/>
      <c r="CW31" s="867"/>
      <c r="CX31" s="868"/>
      <c r="CY31" s="868"/>
      <c r="CZ31" s="868"/>
      <c r="DA31" s="869"/>
      <c r="DB31" s="867"/>
      <c r="DC31" s="868"/>
      <c r="DD31" s="868"/>
      <c r="DE31" s="868"/>
      <c r="DF31" s="869"/>
      <c r="DG31" s="867"/>
      <c r="DH31" s="868"/>
      <c r="DI31" s="868"/>
      <c r="DJ31" s="868"/>
      <c r="DK31" s="869"/>
      <c r="DL31" s="867"/>
      <c r="DM31" s="868"/>
      <c r="DN31" s="868"/>
      <c r="DO31" s="868"/>
      <c r="DP31" s="869"/>
      <c r="DQ31" s="867"/>
      <c r="DR31" s="868"/>
      <c r="DS31" s="868"/>
      <c r="DT31" s="868"/>
      <c r="DU31" s="869"/>
      <c r="DV31" s="870"/>
      <c r="DW31" s="871"/>
      <c r="DX31" s="871"/>
      <c r="DY31" s="871"/>
      <c r="DZ31" s="872"/>
      <c r="EA31" s="248"/>
    </row>
    <row r="32" spans="1:131" s="249" customFormat="1" ht="26.25" customHeight="1">
      <c r="A32" s="268">
        <v>5</v>
      </c>
      <c r="B32" s="841"/>
      <c r="C32" s="842"/>
      <c r="D32" s="842"/>
      <c r="E32" s="842"/>
      <c r="F32" s="842"/>
      <c r="G32" s="842"/>
      <c r="H32" s="842"/>
      <c r="I32" s="842"/>
      <c r="J32" s="842"/>
      <c r="K32" s="842"/>
      <c r="L32" s="842"/>
      <c r="M32" s="842"/>
      <c r="N32" s="842"/>
      <c r="O32" s="842"/>
      <c r="P32" s="843"/>
      <c r="Q32" s="844"/>
      <c r="R32" s="845"/>
      <c r="S32" s="845"/>
      <c r="T32" s="845"/>
      <c r="U32" s="845"/>
      <c r="V32" s="845"/>
      <c r="W32" s="845"/>
      <c r="X32" s="845"/>
      <c r="Y32" s="845"/>
      <c r="Z32" s="845"/>
      <c r="AA32" s="845"/>
      <c r="AB32" s="845"/>
      <c r="AC32" s="845"/>
      <c r="AD32" s="845"/>
      <c r="AE32" s="846"/>
      <c r="AF32" s="847"/>
      <c r="AG32" s="848"/>
      <c r="AH32" s="848"/>
      <c r="AI32" s="848"/>
      <c r="AJ32" s="849"/>
      <c r="AK32" s="916"/>
      <c r="AL32" s="917"/>
      <c r="AM32" s="917"/>
      <c r="AN32" s="917"/>
      <c r="AO32" s="917"/>
      <c r="AP32" s="917"/>
      <c r="AQ32" s="917"/>
      <c r="AR32" s="917"/>
      <c r="AS32" s="917"/>
      <c r="AT32" s="917"/>
      <c r="AU32" s="917"/>
      <c r="AV32" s="917"/>
      <c r="AW32" s="917"/>
      <c r="AX32" s="917"/>
      <c r="AY32" s="917"/>
      <c r="AZ32" s="918"/>
      <c r="BA32" s="918"/>
      <c r="BB32" s="918"/>
      <c r="BC32" s="918"/>
      <c r="BD32" s="918"/>
      <c r="BE32" s="914"/>
      <c r="BF32" s="914"/>
      <c r="BG32" s="914"/>
      <c r="BH32" s="914"/>
      <c r="BI32" s="915"/>
      <c r="BJ32" s="254"/>
      <c r="BK32" s="254"/>
      <c r="BL32" s="254"/>
      <c r="BM32" s="254"/>
      <c r="BN32" s="254"/>
      <c r="BO32" s="267"/>
      <c r="BP32" s="267"/>
      <c r="BQ32" s="264">
        <v>26</v>
      </c>
      <c r="BR32" s="265"/>
      <c r="BS32" s="854"/>
      <c r="BT32" s="855"/>
      <c r="BU32" s="855"/>
      <c r="BV32" s="855"/>
      <c r="BW32" s="855"/>
      <c r="BX32" s="855"/>
      <c r="BY32" s="855"/>
      <c r="BZ32" s="855"/>
      <c r="CA32" s="855"/>
      <c r="CB32" s="855"/>
      <c r="CC32" s="855"/>
      <c r="CD32" s="855"/>
      <c r="CE32" s="855"/>
      <c r="CF32" s="855"/>
      <c r="CG32" s="856"/>
      <c r="CH32" s="867"/>
      <c r="CI32" s="868"/>
      <c r="CJ32" s="868"/>
      <c r="CK32" s="868"/>
      <c r="CL32" s="869"/>
      <c r="CM32" s="867"/>
      <c r="CN32" s="868"/>
      <c r="CO32" s="868"/>
      <c r="CP32" s="868"/>
      <c r="CQ32" s="869"/>
      <c r="CR32" s="867"/>
      <c r="CS32" s="868"/>
      <c r="CT32" s="868"/>
      <c r="CU32" s="868"/>
      <c r="CV32" s="869"/>
      <c r="CW32" s="867"/>
      <c r="CX32" s="868"/>
      <c r="CY32" s="868"/>
      <c r="CZ32" s="868"/>
      <c r="DA32" s="869"/>
      <c r="DB32" s="867"/>
      <c r="DC32" s="868"/>
      <c r="DD32" s="868"/>
      <c r="DE32" s="868"/>
      <c r="DF32" s="869"/>
      <c r="DG32" s="867"/>
      <c r="DH32" s="868"/>
      <c r="DI32" s="868"/>
      <c r="DJ32" s="868"/>
      <c r="DK32" s="869"/>
      <c r="DL32" s="867"/>
      <c r="DM32" s="868"/>
      <c r="DN32" s="868"/>
      <c r="DO32" s="868"/>
      <c r="DP32" s="869"/>
      <c r="DQ32" s="867"/>
      <c r="DR32" s="868"/>
      <c r="DS32" s="868"/>
      <c r="DT32" s="868"/>
      <c r="DU32" s="869"/>
      <c r="DV32" s="870"/>
      <c r="DW32" s="871"/>
      <c r="DX32" s="871"/>
      <c r="DY32" s="871"/>
      <c r="DZ32" s="872"/>
      <c r="EA32" s="248"/>
    </row>
    <row r="33" spans="1:131" s="249" customFormat="1" ht="26.25" customHeight="1">
      <c r="A33" s="268">
        <v>6</v>
      </c>
      <c r="B33" s="841"/>
      <c r="C33" s="842"/>
      <c r="D33" s="842"/>
      <c r="E33" s="842"/>
      <c r="F33" s="842"/>
      <c r="G33" s="842"/>
      <c r="H33" s="842"/>
      <c r="I33" s="842"/>
      <c r="J33" s="842"/>
      <c r="K33" s="842"/>
      <c r="L33" s="842"/>
      <c r="M33" s="842"/>
      <c r="N33" s="842"/>
      <c r="O33" s="842"/>
      <c r="P33" s="843"/>
      <c r="Q33" s="844"/>
      <c r="R33" s="845"/>
      <c r="S33" s="845"/>
      <c r="T33" s="845"/>
      <c r="U33" s="845"/>
      <c r="V33" s="845"/>
      <c r="W33" s="845"/>
      <c r="X33" s="845"/>
      <c r="Y33" s="845"/>
      <c r="Z33" s="845"/>
      <c r="AA33" s="845"/>
      <c r="AB33" s="845"/>
      <c r="AC33" s="845"/>
      <c r="AD33" s="845"/>
      <c r="AE33" s="846"/>
      <c r="AF33" s="847"/>
      <c r="AG33" s="848"/>
      <c r="AH33" s="848"/>
      <c r="AI33" s="848"/>
      <c r="AJ33" s="849"/>
      <c r="AK33" s="916"/>
      <c r="AL33" s="917"/>
      <c r="AM33" s="917"/>
      <c r="AN33" s="917"/>
      <c r="AO33" s="917"/>
      <c r="AP33" s="917"/>
      <c r="AQ33" s="917"/>
      <c r="AR33" s="917"/>
      <c r="AS33" s="917"/>
      <c r="AT33" s="917"/>
      <c r="AU33" s="917"/>
      <c r="AV33" s="917"/>
      <c r="AW33" s="917"/>
      <c r="AX33" s="917"/>
      <c r="AY33" s="917"/>
      <c r="AZ33" s="918"/>
      <c r="BA33" s="918"/>
      <c r="BB33" s="918"/>
      <c r="BC33" s="918"/>
      <c r="BD33" s="918"/>
      <c r="BE33" s="914"/>
      <c r="BF33" s="914"/>
      <c r="BG33" s="914"/>
      <c r="BH33" s="914"/>
      <c r="BI33" s="915"/>
      <c r="BJ33" s="254"/>
      <c r="BK33" s="254"/>
      <c r="BL33" s="254"/>
      <c r="BM33" s="254"/>
      <c r="BN33" s="254"/>
      <c r="BO33" s="267"/>
      <c r="BP33" s="267"/>
      <c r="BQ33" s="264">
        <v>27</v>
      </c>
      <c r="BR33" s="265"/>
      <c r="BS33" s="854"/>
      <c r="BT33" s="855"/>
      <c r="BU33" s="855"/>
      <c r="BV33" s="855"/>
      <c r="BW33" s="855"/>
      <c r="BX33" s="855"/>
      <c r="BY33" s="855"/>
      <c r="BZ33" s="855"/>
      <c r="CA33" s="855"/>
      <c r="CB33" s="855"/>
      <c r="CC33" s="855"/>
      <c r="CD33" s="855"/>
      <c r="CE33" s="855"/>
      <c r="CF33" s="855"/>
      <c r="CG33" s="856"/>
      <c r="CH33" s="867"/>
      <c r="CI33" s="868"/>
      <c r="CJ33" s="868"/>
      <c r="CK33" s="868"/>
      <c r="CL33" s="869"/>
      <c r="CM33" s="867"/>
      <c r="CN33" s="868"/>
      <c r="CO33" s="868"/>
      <c r="CP33" s="868"/>
      <c r="CQ33" s="869"/>
      <c r="CR33" s="867"/>
      <c r="CS33" s="868"/>
      <c r="CT33" s="868"/>
      <c r="CU33" s="868"/>
      <c r="CV33" s="869"/>
      <c r="CW33" s="867"/>
      <c r="CX33" s="868"/>
      <c r="CY33" s="868"/>
      <c r="CZ33" s="868"/>
      <c r="DA33" s="869"/>
      <c r="DB33" s="867"/>
      <c r="DC33" s="868"/>
      <c r="DD33" s="868"/>
      <c r="DE33" s="868"/>
      <c r="DF33" s="869"/>
      <c r="DG33" s="867"/>
      <c r="DH33" s="868"/>
      <c r="DI33" s="868"/>
      <c r="DJ33" s="868"/>
      <c r="DK33" s="869"/>
      <c r="DL33" s="867"/>
      <c r="DM33" s="868"/>
      <c r="DN33" s="868"/>
      <c r="DO33" s="868"/>
      <c r="DP33" s="869"/>
      <c r="DQ33" s="867"/>
      <c r="DR33" s="868"/>
      <c r="DS33" s="868"/>
      <c r="DT33" s="868"/>
      <c r="DU33" s="869"/>
      <c r="DV33" s="870"/>
      <c r="DW33" s="871"/>
      <c r="DX33" s="871"/>
      <c r="DY33" s="871"/>
      <c r="DZ33" s="872"/>
      <c r="EA33" s="248"/>
    </row>
    <row r="34" spans="1:131" s="249" customFormat="1" ht="26.25" customHeight="1">
      <c r="A34" s="268">
        <v>7</v>
      </c>
      <c r="B34" s="841"/>
      <c r="C34" s="842"/>
      <c r="D34" s="842"/>
      <c r="E34" s="842"/>
      <c r="F34" s="842"/>
      <c r="G34" s="842"/>
      <c r="H34" s="842"/>
      <c r="I34" s="842"/>
      <c r="J34" s="842"/>
      <c r="K34" s="842"/>
      <c r="L34" s="842"/>
      <c r="M34" s="842"/>
      <c r="N34" s="842"/>
      <c r="O34" s="842"/>
      <c r="P34" s="843"/>
      <c r="Q34" s="844"/>
      <c r="R34" s="845"/>
      <c r="S34" s="845"/>
      <c r="T34" s="845"/>
      <c r="U34" s="845"/>
      <c r="V34" s="845"/>
      <c r="W34" s="845"/>
      <c r="X34" s="845"/>
      <c r="Y34" s="845"/>
      <c r="Z34" s="845"/>
      <c r="AA34" s="845"/>
      <c r="AB34" s="845"/>
      <c r="AC34" s="845"/>
      <c r="AD34" s="845"/>
      <c r="AE34" s="846"/>
      <c r="AF34" s="847"/>
      <c r="AG34" s="848"/>
      <c r="AH34" s="848"/>
      <c r="AI34" s="848"/>
      <c r="AJ34" s="849"/>
      <c r="AK34" s="916"/>
      <c r="AL34" s="917"/>
      <c r="AM34" s="917"/>
      <c r="AN34" s="917"/>
      <c r="AO34" s="917"/>
      <c r="AP34" s="917"/>
      <c r="AQ34" s="917"/>
      <c r="AR34" s="917"/>
      <c r="AS34" s="917"/>
      <c r="AT34" s="917"/>
      <c r="AU34" s="917"/>
      <c r="AV34" s="917"/>
      <c r="AW34" s="917"/>
      <c r="AX34" s="917"/>
      <c r="AY34" s="917"/>
      <c r="AZ34" s="918"/>
      <c r="BA34" s="918"/>
      <c r="BB34" s="918"/>
      <c r="BC34" s="918"/>
      <c r="BD34" s="918"/>
      <c r="BE34" s="914"/>
      <c r="BF34" s="914"/>
      <c r="BG34" s="914"/>
      <c r="BH34" s="914"/>
      <c r="BI34" s="915"/>
      <c r="BJ34" s="254"/>
      <c r="BK34" s="254"/>
      <c r="BL34" s="254"/>
      <c r="BM34" s="254"/>
      <c r="BN34" s="254"/>
      <c r="BO34" s="267"/>
      <c r="BP34" s="267"/>
      <c r="BQ34" s="264">
        <v>28</v>
      </c>
      <c r="BR34" s="265"/>
      <c r="BS34" s="854"/>
      <c r="BT34" s="855"/>
      <c r="BU34" s="855"/>
      <c r="BV34" s="855"/>
      <c r="BW34" s="855"/>
      <c r="BX34" s="855"/>
      <c r="BY34" s="855"/>
      <c r="BZ34" s="855"/>
      <c r="CA34" s="855"/>
      <c r="CB34" s="855"/>
      <c r="CC34" s="855"/>
      <c r="CD34" s="855"/>
      <c r="CE34" s="855"/>
      <c r="CF34" s="855"/>
      <c r="CG34" s="856"/>
      <c r="CH34" s="867"/>
      <c r="CI34" s="868"/>
      <c r="CJ34" s="868"/>
      <c r="CK34" s="868"/>
      <c r="CL34" s="869"/>
      <c r="CM34" s="867"/>
      <c r="CN34" s="868"/>
      <c r="CO34" s="868"/>
      <c r="CP34" s="868"/>
      <c r="CQ34" s="869"/>
      <c r="CR34" s="867"/>
      <c r="CS34" s="868"/>
      <c r="CT34" s="868"/>
      <c r="CU34" s="868"/>
      <c r="CV34" s="869"/>
      <c r="CW34" s="867"/>
      <c r="CX34" s="868"/>
      <c r="CY34" s="868"/>
      <c r="CZ34" s="868"/>
      <c r="DA34" s="869"/>
      <c r="DB34" s="867"/>
      <c r="DC34" s="868"/>
      <c r="DD34" s="868"/>
      <c r="DE34" s="868"/>
      <c r="DF34" s="869"/>
      <c r="DG34" s="867"/>
      <c r="DH34" s="868"/>
      <c r="DI34" s="868"/>
      <c r="DJ34" s="868"/>
      <c r="DK34" s="869"/>
      <c r="DL34" s="867"/>
      <c r="DM34" s="868"/>
      <c r="DN34" s="868"/>
      <c r="DO34" s="868"/>
      <c r="DP34" s="869"/>
      <c r="DQ34" s="867"/>
      <c r="DR34" s="868"/>
      <c r="DS34" s="868"/>
      <c r="DT34" s="868"/>
      <c r="DU34" s="869"/>
      <c r="DV34" s="870"/>
      <c r="DW34" s="871"/>
      <c r="DX34" s="871"/>
      <c r="DY34" s="871"/>
      <c r="DZ34" s="872"/>
      <c r="EA34" s="248"/>
    </row>
    <row r="35" spans="1:131" s="249" customFormat="1" ht="26.25" customHeight="1">
      <c r="A35" s="268">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46"/>
      <c r="AF35" s="847"/>
      <c r="AG35" s="848"/>
      <c r="AH35" s="848"/>
      <c r="AI35" s="848"/>
      <c r="AJ35" s="849"/>
      <c r="AK35" s="916"/>
      <c r="AL35" s="917"/>
      <c r="AM35" s="917"/>
      <c r="AN35" s="917"/>
      <c r="AO35" s="917"/>
      <c r="AP35" s="917"/>
      <c r="AQ35" s="917"/>
      <c r="AR35" s="917"/>
      <c r="AS35" s="917"/>
      <c r="AT35" s="917"/>
      <c r="AU35" s="917"/>
      <c r="AV35" s="917"/>
      <c r="AW35" s="917"/>
      <c r="AX35" s="917"/>
      <c r="AY35" s="917"/>
      <c r="AZ35" s="918"/>
      <c r="BA35" s="918"/>
      <c r="BB35" s="918"/>
      <c r="BC35" s="918"/>
      <c r="BD35" s="918"/>
      <c r="BE35" s="914"/>
      <c r="BF35" s="914"/>
      <c r="BG35" s="914"/>
      <c r="BH35" s="914"/>
      <c r="BI35" s="915"/>
      <c r="BJ35" s="254"/>
      <c r="BK35" s="254"/>
      <c r="BL35" s="254"/>
      <c r="BM35" s="254"/>
      <c r="BN35" s="254"/>
      <c r="BO35" s="267"/>
      <c r="BP35" s="267"/>
      <c r="BQ35" s="264">
        <v>29</v>
      </c>
      <c r="BR35" s="265"/>
      <c r="BS35" s="854"/>
      <c r="BT35" s="855"/>
      <c r="BU35" s="855"/>
      <c r="BV35" s="855"/>
      <c r="BW35" s="855"/>
      <c r="BX35" s="855"/>
      <c r="BY35" s="855"/>
      <c r="BZ35" s="855"/>
      <c r="CA35" s="855"/>
      <c r="CB35" s="855"/>
      <c r="CC35" s="855"/>
      <c r="CD35" s="855"/>
      <c r="CE35" s="855"/>
      <c r="CF35" s="855"/>
      <c r="CG35" s="856"/>
      <c r="CH35" s="867"/>
      <c r="CI35" s="868"/>
      <c r="CJ35" s="868"/>
      <c r="CK35" s="868"/>
      <c r="CL35" s="869"/>
      <c r="CM35" s="867"/>
      <c r="CN35" s="868"/>
      <c r="CO35" s="868"/>
      <c r="CP35" s="868"/>
      <c r="CQ35" s="869"/>
      <c r="CR35" s="867"/>
      <c r="CS35" s="868"/>
      <c r="CT35" s="868"/>
      <c r="CU35" s="868"/>
      <c r="CV35" s="869"/>
      <c r="CW35" s="867"/>
      <c r="CX35" s="868"/>
      <c r="CY35" s="868"/>
      <c r="CZ35" s="868"/>
      <c r="DA35" s="869"/>
      <c r="DB35" s="867"/>
      <c r="DC35" s="868"/>
      <c r="DD35" s="868"/>
      <c r="DE35" s="868"/>
      <c r="DF35" s="869"/>
      <c r="DG35" s="867"/>
      <c r="DH35" s="868"/>
      <c r="DI35" s="868"/>
      <c r="DJ35" s="868"/>
      <c r="DK35" s="869"/>
      <c r="DL35" s="867"/>
      <c r="DM35" s="868"/>
      <c r="DN35" s="868"/>
      <c r="DO35" s="868"/>
      <c r="DP35" s="869"/>
      <c r="DQ35" s="867"/>
      <c r="DR35" s="868"/>
      <c r="DS35" s="868"/>
      <c r="DT35" s="868"/>
      <c r="DU35" s="869"/>
      <c r="DV35" s="870"/>
      <c r="DW35" s="871"/>
      <c r="DX35" s="871"/>
      <c r="DY35" s="871"/>
      <c r="DZ35" s="872"/>
      <c r="EA35" s="248"/>
    </row>
    <row r="36" spans="1:131" s="249" customFormat="1" ht="26.25" customHeight="1">
      <c r="A36" s="268">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46"/>
      <c r="AF36" s="847"/>
      <c r="AG36" s="848"/>
      <c r="AH36" s="848"/>
      <c r="AI36" s="848"/>
      <c r="AJ36" s="849"/>
      <c r="AK36" s="916"/>
      <c r="AL36" s="917"/>
      <c r="AM36" s="917"/>
      <c r="AN36" s="917"/>
      <c r="AO36" s="917"/>
      <c r="AP36" s="917"/>
      <c r="AQ36" s="917"/>
      <c r="AR36" s="917"/>
      <c r="AS36" s="917"/>
      <c r="AT36" s="917"/>
      <c r="AU36" s="917"/>
      <c r="AV36" s="917"/>
      <c r="AW36" s="917"/>
      <c r="AX36" s="917"/>
      <c r="AY36" s="917"/>
      <c r="AZ36" s="918"/>
      <c r="BA36" s="918"/>
      <c r="BB36" s="918"/>
      <c r="BC36" s="918"/>
      <c r="BD36" s="918"/>
      <c r="BE36" s="914"/>
      <c r="BF36" s="914"/>
      <c r="BG36" s="914"/>
      <c r="BH36" s="914"/>
      <c r="BI36" s="915"/>
      <c r="BJ36" s="254"/>
      <c r="BK36" s="254"/>
      <c r="BL36" s="254"/>
      <c r="BM36" s="254"/>
      <c r="BN36" s="254"/>
      <c r="BO36" s="267"/>
      <c r="BP36" s="267"/>
      <c r="BQ36" s="264">
        <v>30</v>
      </c>
      <c r="BR36" s="265"/>
      <c r="BS36" s="854"/>
      <c r="BT36" s="855"/>
      <c r="BU36" s="855"/>
      <c r="BV36" s="855"/>
      <c r="BW36" s="855"/>
      <c r="BX36" s="855"/>
      <c r="BY36" s="855"/>
      <c r="BZ36" s="855"/>
      <c r="CA36" s="855"/>
      <c r="CB36" s="855"/>
      <c r="CC36" s="855"/>
      <c r="CD36" s="855"/>
      <c r="CE36" s="855"/>
      <c r="CF36" s="855"/>
      <c r="CG36" s="856"/>
      <c r="CH36" s="867"/>
      <c r="CI36" s="868"/>
      <c r="CJ36" s="868"/>
      <c r="CK36" s="868"/>
      <c r="CL36" s="869"/>
      <c r="CM36" s="867"/>
      <c r="CN36" s="868"/>
      <c r="CO36" s="868"/>
      <c r="CP36" s="868"/>
      <c r="CQ36" s="869"/>
      <c r="CR36" s="867"/>
      <c r="CS36" s="868"/>
      <c r="CT36" s="868"/>
      <c r="CU36" s="868"/>
      <c r="CV36" s="869"/>
      <c r="CW36" s="867"/>
      <c r="CX36" s="868"/>
      <c r="CY36" s="868"/>
      <c r="CZ36" s="868"/>
      <c r="DA36" s="869"/>
      <c r="DB36" s="867"/>
      <c r="DC36" s="868"/>
      <c r="DD36" s="868"/>
      <c r="DE36" s="868"/>
      <c r="DF36" s="869"/>
      <c r="DG36" s="867"/>
      <c r="DH36" s="868"/>
      <c r="DI36" s="868"/>
      <c r="DJ36" s="868"/>
      <c r="DK36" s="869"/>
      <c r="DL36" s="867"/>
      <c r="DM36" s="868"/>
      <c r="DN36" s="868"/>
      <c r="DO36" s="868"/>
      <c r="DP36" s="869"/>
      <c r="DQ36" s="867"/>
      <c r="DR36" s="868"/>
      <c r="DS36" s="868"/>
      <c r="DT36" s="868"/>
      <c r="DU36" s="869"/>
      <c r="DV36" s="870"/>
      <c r="DW36" s="871"/>
      <c r="DX36" s="871"/>
      <c r="DY36" s="871"/>
      <c r="DZ36" s="872"/>
      <c r="EA36" s="248"/>
    </row>
    <row r="37" spans="1:131" s="249" customFormat="1" ht="26.25" customHeight="1">
      <c r="A37" s="268">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46"/>
      <c r="AF37" s="847"/>
      <c r="AG37" s="848"/>
      <c r="AH37" s="848"/>
      <c r="AI37" s="848"/>
      <c r="AJ37" s="849"/>
      <c r="AK37" s="916"/>
      <c r="AL37" s="917"/>
      <c r="AM37" s="917"/>
      <c r="AN37" s="917"/>
      <c r="AO37" s="917"/>
      <c r="AP37" s="917"/>
      <c r="AQ37" s="917"/>
      <c r="AR37" s="917"/>
      <c r="AS37" s="917"/>
      <c r="AT37" s="917"/>
      <c r="AU37" s="917"/>
      <c r="AV37" s="917"/>
      <c r="AW37" s="917"/>
      <c r="AX37" s="917"/>
      <c r="AY37" s="917"/>
      <c r="AZ37" s="918"/>
      <c r="BA37" s="918"/>
      <c r="BB37" s="918"/>
      <c r="BC37" s="918"/>
      <c r="BD37" s="918"/>
      <c r="BE37" s="914"/>
      <c r="BF37" s="914"/>
      <c r="BG37" s="914"/>
      <c r="BH37" s="914"/>
      <c r="BI37" s="915"/>
      <c r="BJ37" s="254"/>
      <c r="BK37" s="254"/>
      <c r="BL37" s="254"/>
      <c r="BM37" s="254"/>
      <c r="BN37" s="254"/>
      <c r="BO37" s="267"/>
      <c r="BP37" s="267"/>
      <c r="BQ37" s="264">
        <v>31</v>
      </c>
      <c r="BR37" s="265"/>
      <c r="BS37" s="854"/>
      <c r="BT37" s="855"/>
      <c r="BU37" s="855"/>
      <c r="BV37" s="855"/>
      <c r="BW37" s="855"/>
      <c r="BX37" s="855"/>
      <c r="BY37" s="855"/>
      <c r="BZ37" s="855"/>
      <c r="CA37" s="855"/>
      <c r="CB37" s="855"/>
      <c r="CC37" s="855"/>
      <c r="CD37" s="855"/>
      <c r="CE37" s="855"/>
      <c r="CF37" s="855"/>
      <c r="CG37" s="856"/>
      <c r="CH37" s="867"/>
      <c r="CI37" s="868"/>
      <c r="CJ37" s="868"/>
      <c r="CK37" s="868"/>
      <c r="CL37" s="869"/>
      <c r="CM37" s="867"/>
      <c r="CN37" s="868"/>
      <c r="CO37" s="868"/>
      <c r="CP37" s="868"/>
      <c r="CQ37" s="869"/>
      <c r="CR37" s="867"/>
      <c r="CS37" s="868"/>
      <c r="CT37" s="868"/>
      <c r="CU37" s="868"/>
      <c r="CV37" s="869"/>
      <c r="CW37" s="867"/>
      <c r="CX37" s="868"/>
      <c r="CY37" s="868"/>
      <c r="CZ37" s="868"/>
      <c r="DA37" s="869"/>
      <c r="DB37" s="867"/>
      <c r="DC37" s="868"/>
      <c r="DD37" s="868"/>
      <c r="DE37" s="868"/>
      <c r="DF37" s="869"/>
      <c r="DG37" s="867"/>
      <c r="DH37" s="868"/>
      <c r="DI37" s="868"/>
      <c r="DJ37" s="868"/>
      <c r="DK37" s="869"/>
      <c r="DL37" s="867"/>
      <c r="DM37" s="868"/>
      <c r="DN37" s="868"/>
      <c r="DO37" s="868"/>
      <c r="DP37" s="869"/>
      <c r="DQ37" s="867"/>
      <c r="DR37" s="868"/>
      <c r="DS37" s="868"/>
      <c r="DT37" s="868"/>
      <c r="DU37" s="869"/>
      <c r="DV37" s="870"/>
      <c r="DW37" s="871"/>
      <c r="DX37" s="871"/>
      <c r="DY37" s="871"/>
      <c r="DZ37" s="872"/>
      <c r="EA37" s="248"/>
    </row>
    <row r="38" spans="1:131" s="249" customFormat="1" ht="26.25" customHeight="1">
      <c r="A38" s="268">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46"/>
      <c r="AF38" s="847"/>
      <c r="AG38" s="848"/>
      <c r="AH38" s="848"/>
      <c r="AI38" s="848"/>
      <c r="AJ38" s="849"/>
      <c r="AK38" s="916"/>
      <c r="AL38" s="917"/>
      <c r="AM38" s="917"/>
      <c r="AN38" s="917"/>
      <c r="AO38" s="917"/>
      <c r="AP38" s="917"/>
      <c r="AQ38" s="917"/>
      <c r="AR38" s="917"/>
      <c r="AS38" s="917"/>
      <c r="AT38" s="917"/>
      <c r="AU38" s="917"/>
      <c r="AV38" s="917"/>
      <c r="AW38" s="917"/>
      <c r="AX38" s="917"/>
      <c r="AY38" s="917"/>
      <c r="AZ38" s="918"/>
      <c r="BA38" s="918"/>
      <c r="BB38" s="918"/>
      <c r="BC38" s="918"/>
      <c r="BD38" s="918"/>
      <c r="BE38" s="914"/>
      <c r="BF38" s="914"/>
      <c r="BG38" s="914"/>
      <c r="BH38" s="914"/>
      <c r="BI38" s="915"/>
      <c r="BJ38" s="254"/>
      <c r="BK38" s="254"/>
      <c r="BL38" s="254"/>
      <c r="BM38" s="254"/>
      <c r="BN38" s="254"/>
      <c r="BO38" s="267"/>
      <c r="BP38" s="267"/>
      <c r="BQ38" s="264">
        <v>32</v>
      </c>
      <c r="BR38" s="265"/>
      <c r="BS38" s="854"/>
      <c r="BT38" s="855"/>
      <c r="BU38" s="855"/>
      <c r="BV38" s="855"/>
      <c r="BW38" s="855"/>
      <c r="BX38" s="855"/>
      <c r="BY38" s="855"/>
      <c r="BZ38" s="855"/>
      <c r="CA38" s="855"/>
      <c r="CB38" s="855"/>
      <c r="CC38" s="855"/>
      <c r="CD38" s="855"/>
      <c r="CE38" s="855"/>
      <c r="CF38" s="855"/>
      <c r="CG38" s="856"/>
      <c r="CH38" s="867"/>
      <c r="CI38" s="868"/>
      <c r="CJ38" s="868"/>
      <c r="CK38" s="868"/>
      <c r="CL38" s="869"/>
      <c r="CM38" s="867"/>
      <c r="CN38" s="868"/>
      <c r="CO38" s="868"/>
      <c r="CP38" s="868"/>
      <c r="CQ38" s="869"/>
      <c r="CR38" s="867"/>
      <c r="CS38" s="868"/>
      <c r="CT38" s="868"/>
      <c r="CU38" s="868"/>
      <c r="CV38" s="869"/>
      <c r="CW38" s="867"/>
      <c r="CX38" s="868"/>
      <c r="CY38" s="868"/>
      <c r="CZ38" s="868"/>
      <c r="DA38" s="869"/>
      <c r="DB38" s="867"/>
      <c r="DC38" s="868"/>
      <c r="DD38" s="868"/>
      <c r="DE38" s="868"/>
      <c r="DF38" s="869"/>
      <c r="DG38" s="867"/>
      <c r="DH38" s="868"/>
      <c r="DI38" s="868"/>
      <c r="DJ38" s="868"/>
      <c r="DK38" s="869"/>
      <c r="DL38" s="867"/>
      <c r="DM38" s="868"/>
      <c r="DN38" s="868"/>
      <c r="DO38" s="868"/>
      <c r="DP38" s="869"/>
      <c r="DQ38" s="867"/>
      <c r="DR38" s="868"/>
      <c r="DS38" s="868"/>
      <c r="DT38" s="868"/>
      <c r="DU38" s="869"/>
      <c r="DV38" s="870"/>
      <c r="DW38" s="871"/>
      <c r="DX38" s="871"/>
      <c r="DY38" s="871"/>
      <c r="DZ38" s="872"/>
      <c r="EA38" s="248"/>
    </row>
    <row r="39" spans="1:131" s="249" customFormat="1" ht="26.25" customHeight="1">
      <c r="A39" s="268">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46"/>
      <c r="AF39" s="847"/>
      <c r="AG39" s="848"/>
      <c r="AH39" s="848"/>
      <c r="AI39" s="848"/>
      <c r="AJ39" s="849"/>
      <c r="AK39" s="916"/>
      <c r="AL39" s="917"/>
      <c r="AM39" s="917"/>
      <c r="AN39" s="917"/>
      <c r="AO39" s="917"/>
      <c r="AP39" s="917"/>
      <c r="AQ39" s="917"/>
      <c r="AR39" s="917"/>
      <c r="AS39" s="917"/>
      <c r="AT39" s="917"/>
      <c r="AU39" s="917"/>
      <c r="AV39" s="917"/>
      <c r="AW39" s="917"/>
      <c r="AX39" s="917"/>
      <c r="AY39" s="917"/>
      <c r="AZ39" s="918"/>
      <c r="BA39" s="918"/>
      <c r="BB39" s="918"/>
      <c r="BC39" s="918"/>
      <c r="BD39" s="918"/>
      <c r="BE39" s="914"/>
      <c r="BF39" s="914"/>
      <c r="BG39" s="914"/>
      <c r="BH39" s="914"/>
      <c r="BI39" s="915"/>
      <c r="BJ39" s="254"/>
      <c r="BK39" s="254"/>
      <c r="BL39" s="254"/>
      <c r="BM39" s="254"/>
      <c r="BN39" s="254"/>
      <c r="BO39" s="267"/>
      <c r="BP39" s="267"/>
      <c r="BQ39" s="264">
        <v>33</v>
      </c>
      <c r="BR39" s="265"/>
      <c r="BS39" s="854"/>
      <c r="BT39" s="855"/>
      <c r="BU39" s="855"/>
      <c r="BV39" s="855"/>
      <c r="BW39" s="855"/>
      <c r="BX39" s="855"/>
      <c r="BY39" s="855"/>
      <c r="BZ39" s="855"/>
      <c r="CA39" s="855"/>
      <c r="CB39" s="855"/>
      <c r="CC39" s="855"/>
      <c r="CD39" s="855"/>
      <c r="CE39" s="855"/>
      <c r="CF39" s="855"/>
      <c r="CG39" s="856"/>
      <c r="CH39" s="867"/>
      <c r="CI39" s="868"/>
      <c r="CJ39" s="868"/>
      <c r="CK39" s="868"/>
      <c r="CL39" s="869"/>
      <c r="CM39" s="867"/>
      <c r="CN39" s="868"/>
      <c r="CO39" s="868"/>
      <c r="CP39" s="868"/>
      <c r="CQ39" s="869"/>
      <c r="CR39" s="867"/>
      <c r="CS39" s="868"/>
      <c r="CT39" s="868"/>
      <c r="CU39" s="868"/>
      <c r="CV39" s="869"/>
      <c r="CW39" s="867"/>
      <c r="CX39" s="868"/>
      <c r="CY39" s="868"/>
      <c r="CZ39" s="868"/>
      <c r="DA39" s="869"/>
      <c r="DB39" s="867"/>
      <c r="DC39" s="868"/>
      <c r="DD39" s="868"/>
      <c r="DE39" s="868"/>
      <c r="DF39" s="869"/>
      <c r="DG39" s="867"/>
      <c r="DH39" s="868"/>
      <c r="DI39" s="868"/>
      <c r="DJ39" s="868"/>
      <c r="DK39" s="869"/>
      <c r="DL39" s="867"/>
      <c r="DM39" s="868"/>
      <c r="DN39" s="868"/>
      <c r="DO39" s="868"/>
      <c r="DP39" s="869"/>
      <c r="DQ39" s="867"/>
      <c r="DR39" s="868"/>
      <c r="DS39" s="868"/>
      <c r="DT39" s="868"/>
      <c r="DU39" s="869"/>
      <c r="DV39" s="870"/>
      <c r="DW39" s="871"/>
      <c r="DX39" s="871"/>
      <c r="DY39" s="871"/>
      <c r="DZ39" s="872"/>
      <c r="EA39" s="248"/>
    </row>
    <row r="40" spans="1:131" s="249" customFormat="1" ht="26.25" customHeight="1">
      <c r="A40" s="263">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46"/>
      <c r="AF40" s="847"/>
      <c r="AG40" s="848"/>
      <c r="AH40" s="848"/>
      <c r="AI40" s="848"/>
      <c r="AJ40" s="849"/>
      <c r="AK40" s="916"/>
      <c r="AL40" s="917"/>
      <c r="AM40" s="917"/>
      <c r="AN40" s="917"/>
      <c r="AO40" s="917"/>
      <c r="AP40" s="917"/>
      <c r="AQ40" s="917"/>
      <c r="AR40" s="917"/>
      <c r="AS40" s="917"/>
      <c r="AT40" s="917"/>
      <c r="AU40" s="917"/>
      <c r="AV40" s="917"/>
      <c r="AW40" s="917"/>
      <c r="AX40" s="917"/>
      <c r="AY40" s="917"/>
      <c r="AZ40" s="918"/>
      <c r="BA40" s="918"/>
      <c r="BB40" s="918"/>
      <c r="BC40" s="918"/>
      <c r="BD40" s="918"/>
      <c r="BE40" s="914"/>
      <c r="BF40" s="914"/>
      <c r="BG40" s="914"/>
      <c r="BH40" s="914"/>
      <c r="BI40" s="915"/>
      <c r="BJ40" s="254"/>
      <c r="BK40" s="254"/>
      <c r="BL40" s="254"/>
      <c r="BM40" s="254"/>
      <c r="BN40" s="254"/>
      <c r="BO40" s="267"/>
      <c r="BP40" s="267"/>
      <c r="BQ40" s="264">
        <v>34</v>
      </c>
      <c r="BR40" s="265"/>
      <c r="BS40" s="854"/>
      <c r="BT40" s="855"/>
      <c r="BU40" s="855"/>
      <c r="BV40" s="855"/>
      <c r="BW40" s="855"/>
      <c r="BX40" s="855"/>
      <c r="BY40" s="855"/>
      <c r="BZ40" s="855"/>
      <c r="CA40" s="855"/>
      <c r="CB40" s="855"/>
      <c r="CC40" s="855"/>
      <c r="CD40" s="855"/>
      <c r="CE40" s="855"/>
      <c r="CF40" s="855"/>
      <c r="CG40" s="856"/>
      <c r="CH40" s="867"/>
      <c r="CI40" s="868"/>
      <c r="CJ40" s="868"/>
      <c r="CK40" s="868"/>
      <c r="CL40" s="869"/>
      <c r="CM40" s="867"/>
      <c r="CN40" s="868"/>
      <c r="CO40" s="868"/>
      <c r="CP40" s="868"/>
      <c r="CQ40" s="869"/>
      <c r="CR40" s="867"/>
      <c r="CS40" s="868"/>
      <c r="CT40" s="868"/>
      <c r="CU40" s="868"/>
      <c r="CV40" s="869"/>
      <c r="CW40" s="867"/>
      <c r="CX40" s="868"/>
      <c r="CY40" s="868"/>
      <c r="CZ40" s="868"/>
      <c r="DA40" s="869"/>
      <c r="DB40" s="867"/>
      <c r="DC40" s="868"/>
      <c r="DD40" s="868"/>
      <c r="DE40" s="868"/>
      <c r="DF40" s="869"/>
      <c r="DG40" s="867"/>
      <c r="DH40" s="868"/>
      <c r="DI40" s="868"/>
      <c r="DJ40" s="868"/>
      <c r="DK40" s="869"/>
      <c r="DL40" s="867"/>
      <c r="DM40" s="868"/>
      <c r="DN40" s="868"/>
      <c r="DO40" s="868"/>
      <c r="DP40" s="869"/>
      <c r="DQ40" s="867"/>
      <c r="DR40" s="868"/>
      <c r="DS40" s="868"/>
      <c r="DT40" s="868"/>
      <c r="DU40" s="869"/>
      <c r="DV40" s="870"/>
      <c r="DW40" s="871"/>
      <c r="DX40" s="871"/>
      <c r="DY40" s="871"/>
      <c r="DZ40" s="872"/>
      <c r="EA40" s="248"/>
    </row>
    <row r="41" spans="1:131" s="249" customFormat="1" ht="26.25" customHeight="1">
      <c r="A41" s="263">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46"/>
      <c r="AF41" s="847"/>
      <c r="AG41" s="848"/>
      <c r="AH41" s="848"/>
      <c r="AI41" s="848"/>
      <c r="AJ41" s="849"/>
      <c r="AK41" s="916"/>
      <c r="AL41" s="917"/>
      <c r="AM41" s="917"/>
      <c r="AN41" s="917"/>
      <c r="AO41" s="917"/>
      <c r="AP41" s="917"/>
      <c r="AQ41" s="917"/>
      <c r="AR41" s="917"/>
      <c r="AS41" s="917"/>
      <c r="AT41" s="917"/>
      <c r="AU41" s="917"/>
      <c r="AV41" s="917"/>
      <c r="AW41" s="917"/>
      <c r="AX41" s="917"/>
      <c r="AY41" s="917"/>
      <c r="AZ41" s="918"/>
      <c r="BA41" s="918"/>
      <c r="BB41" s="918"/>
      <c r="BC41" s="918"/>
      <c r="BD41" s="918"/>
      <c r="BE41" s="914"/>
      <c r="BF41" s="914"/>
      <c r="BG41" s="914"/>
      <c r="BH41" s="914"/>
      <c r="BI41" s="915"/>
      <c r="BJ41" s="254"/>
      <c r="BK41" s="254"/>
      <c r="BL41" s="254"/>
      <c r="BM41" s="254"/>
      <c r="BN41" s="254"/>
      <c r="BO41" s="267"/>
      <c r="BP41" s="267"/>
      <c r="BQ41" s="264">
        <v>35</v>
      </c>
      <c r="BR41" s="265"/>
      <c r="BS41" s="854"/>
      <c r="BT41" s="855"/>
      <c r="BU41" s="855"/>
      <c r="BV41" s="855"/>
      <c r="BW41" s="855"/>
      <c r="BX41" s="855"/>
      <c r="BY41" s="855"/>
      <c r="BZ41" s="855"/>
      <c r="CA41" s="855"/>
      <c r="CB41" s="855"/>
      <c r="CC41" s="855"/>
      <c r="CD41" s="855"/>
      <c r="CE41" s="855"/>
      <c r="CF41" s="855"/>
      <c r="CG41" s="856"/>
      <c r="CH41" s="867"/>
      <c r="CI41" s="868"/>
      <c r="CJ41" s="868"/>
      <c r="CK41" s="868"/>
      <c r="CL41" s="869"/>
      <c r="CM41" s="867"/>
      <c r="CN41" s="868"/>
      <c r="CO41" s="868"/>
      <c r="CP41" s="868"/>
      <c r="CQ41" s="869"/>
      <c r="CR41" s="867"/>
      <c r="CS41" s="868"/>
      <c r="CT41" s="868"/>
      <c r="CU41" s="868"/>
      <c r="CV41" s="869"/>
      <c r="CW41" s="867"/>
      <c r="CX41" s="868"/>
      <c r="CY41" s="868"/>
      <c r="CZ41" s="868"/>
      <c r="DA41" s="869"/>
      <c r="DB41" s="867"/>
      <c r="DC41" s="868"/>
      <c r="DD41" s="868"/>
      <c r="DE41" s="868"/>
      <c r="DF41" s="869"/>
      <c r="DG41" s="867"/>
      <c r="DH41" s="868"/>
      <c r="DI41" s="868"/>
      <c r="DJ41" s="868"/>
      <c r="DK41" s="869"/>
      <c r="DL41" s="867"/>
      <c r="DM41" s="868"/>
      <c r="DN41" s="868"/>
      <c r="DO41" s="868"/>
      <c r="DP41" s="869"/>
      <c r="DQ41" s="867"/>
      <c r="DR41" s="868"/>
      <c r="DS41" s="868"/>
      <c r="DT41" s="868"/>
      <c r="DU41" s="869"/>
      <c r="DV41" s="870"/>
      <c r="DW41" s="871"/>
      <c r="DX41" s="871"/>
      <c r="DY41" s="871"/>
      <c r="DZ41" s="872"/>
      <c r="EA41" s="248"/>
    </row>
    <row r="42" spans="1:131" s="249" customFormat="1" ht="26.25" customHeight="1">
      <c r="A42" s="263">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46"/>
      <c r="AF42" s="847"/>
      <c r="AG42" s="848"/>
      <c r="AH42" s="848"/>
      <c r="AI42" s="848"/>
      <c r="AJ42" s="849"/>
      <c r="AK42" s="916"/>
      <c r="AL42" s="917"/>
      <c r="AM42" s="917"/>
      <c r="AN42" s="917"/>
      <c r="AO42" s="917"/>
      <c r="AP42" s="917"/>
      <c r="AQ42" s="917"/>
      <c r="AR42" s="917"/>
      <c r="AS42" s="917"/>
      <c r="AT42" s="917"/>
      <c r="AU42" s="917"/>
      <c r="AV42" s="917"/>
      <c r="AW42" s="917"/>
      <c r="AX42" s="917"/>
      <c r="AY42" s="917"/>
      <c r="AZ42" s="918"/>
      <c r="BA42" s="918"/>
      <c r="BB42" s="918"/>
      <c r="BC42" s="918"/>
      <c r="BD42" s="918"/>
      <c r="BE42" s="914"/>
      <c r="BF42" s="914"/>
      <c r="BG42" s="914"/>
      <c r="BH42" s="914"/>
      <c r="BI42" s="915"/>
      <c r="BJ42" s="254"/>
      <c r="BK42" s="254"/>
      <c r="BL42" s="254"/>
      <c r="BM42" s="254"/>
      <c r="BN42" s="254"/>
      <c r="BO42" s="267"/>
      <c r="BP42" s="267"/>
      <c r="BQ42" s="264">
        <v>36</v>
      </c>
      <c r="BR42" s="265"/>
      <c r="BS42" s="854"/>
      <c r="BT42" s="855"/>
      <c r="BU42" s="855"/>
      <c r="BV42" s="855"/>
      <c r="BW42" s="855"/>
      <c r="BX42" s="855"/>
      <c r="BY42" s="855"/>
      <c r="BZ42" s="855"/>
      <c r="CA42" s="855"/>
      <c r="CB42" s="855"/>
      <c r="CC42" s="855"/>
      <c r="CD42" s="855"/>
      <c r="CE42" s="855"/>
      <c r="CF42" s="855"/>
      <c r="CG42" s="856"/>
      <c r="CH42" s="867"/>
      <c r="CI42" s="868"/>
      <c r="CJ42" s="868"/>
      <c r="CK42" s="868"/>
      <c r="CL42" s="869"/>
      <c r="CM42" s="867"/>
      <c r="CN42" s="868"/>
      <c r="CO42" s="868"/>
      <c r="CP42" s="868"/>
      <c r="CQ42" s="869"/>
      <c r="CR42" s="867"/>
      <c r="CS42" s="868"/>
      <c r="CT42" s="868"/>
      <c r="CU42" s="868"/>
      <c r="CV42" s="869"/>
      <c r="CW42" s="867"/>
      <c r="CX42" s="868"/>
      <c r="CY42" s="868"/>
      <c r="CZ42" s="868"/>
      <c r="DA42" s="869"/>
      <c r="DB42" s="867"/>
      <c r="DC42" s="868"/>
      <c r="DD42" s="868"/>
      <c r="DE42" s="868"/>
      <c r="DF42" s="869"/>
      <c r="DG42" s="867"/>
      <c r="DH42" s="868"/>
      <c r="DI42" s="868"/>
      <c r="DJ42" s="868"/>
      <c r="DK42" s="869"/>
      <c r="DL42" s="867"/>
      <c r="DM42" s="868"/>
      <c r="DN42" s="868"/>
      <c r="DO42" s="868"/>
      <c r="DP42" s="869"/>
      <c r="DQ42" s="867"/>
      <c r="DR42" s="868"/>
      <c r="DS42" s="868"/>
      <c r="DT42" s="868"/>
      <c r="DU42" s="869"/>
      <c r="DV42" s="870"/>
      <c r="DW42" s="871"/>
      <c r="DX42" s="871"/>
      <c r="DY42" s="871"/>
      <c r="DZ42" s="872"/>
      <c r="EA42" s="248"/>
    </row>
    <row r="43" spans="1:131" s="249" customFormat="1" ht="26.25" customHeight="1">
      <c r="A43" s="263">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46"/>
      <c r="AF43" s="847"/>
      <c r="AG43" s="848"/>
      <c r="AH43" s="848"/>
      <c r="AI43" s="848"/>
      <c r="AJ43" s="849"/>
      <c r="AK43" s="916"/>
      <c r="AL43" s="917"/>
      <c r="AM43" s="917"/>
      <c r="AN43" s="917"/>
      <c r="AO43" s="917"/>
      <c r="AP43" s="917"/>
      <c r="AQ43" s="917"/>
      <c r="AR43" s="917"/>
      <c r="AS43" s="917"/>
      <c r="AT43" s="917"/>
      <c r="AU43" s="917"/>
      <c r="AV43" s="917"/>
      <c r="AW43" s="917"/>
      <c r="AX43" s="917"/>
      <c r="AY43" s="917"/>
      <c r="AZ43" s="918"/>
      <c r="BA43" s="918"/>
      <c r="BB43" s="918"/>
      <c r="BC43" s="918"/>
      <c r="BD43" s="918"/>
      <c r="BE43" s="914"/>
      <c r="BF43" s="914"/>
      <c r="BG43" s="914"/>
      <c r="BH43" s="914"/>
      <c r="BI43" s="915"/>
      <c r="BJ43" s="254"/>
      <c r="BK43" s="254"/>
      <c r="BL43" s="254"/>
      <c r="BM43" s="254"/>
      <c r="BN43" s="254"/>
      <c r="BO43" s="267"/>
      <c r="BP43" s="267"/>
      <c r="BQ43" s="264">
        <v>37</v>
      </c>
      <c r="BR43" s="265"/>
      <c r="BS43" s="854"/>
      <c r="BT43" s="855"/>
      <c r="BU43" s="855"/>
      <c r="BV43" s="855"/>
      <c r="BW43" s="855"/>
      <c r="BX43" s="855"/>
      <c r="BY43" s="855"/>
      <c r="BZ43" s="855"/>
      <c r="CA43" s="855"/>
      <c r="CB43" s="855"/>
      <c r="CC43" s="855"/>
      <c r="CD43" s="855"/>
      <c r="CE43" s="855"/>
      <c r="CF43" s="855"/>
      <c r="CG43" s="856"/>
      <c r="CH43" s="867"/>
      <c r="CI43" s="868"/>
      <c r="CJ43" s="868"/>
      <c r="CK43" s="868"/>
      <c r="CL43" s="869"/>
      <c r="CM43" s="867"/>
      <c r="CN43" s="868"/>
      <c r="CO43" s="868"/>
      <c r="CP43" s="868"/>
      <c r="CQ43" s="869"/>
      <c r="CR43" s="867"/>
      <c r="CS43" s="868"/>
      <c r="CT43" s="868"/>
      <c r="CU43" s="868"/>
      <c r="CV43" s="869"/>
      <c r="CW43" s="867"/>
      <c r="CX43" s="868"/>
      <c r="CY43" s="868"/>
      <c r="CZ43" s="868"/>
      <c r="DA43" s="869"/>
      <c r="DB43" s="867"/>
      <c r="DC43" s="868"/>
      <c r="DD43" s="868"/>
      <c r="DE43" s="868"/>
      <c r="DF43" s="869"/>
      <c r="DG43" s="867"/>
      <c r="DH43" s="868"/>
      <c r="DI43" s="868"/>
      <c r="DJ43" s="868"/>
      <c r="DK43" s="869"/>
      <c r="DL43" s="867"/>
      <c r="DM43" s="868"/>
      <c r="DN43" s="868"/>
      <c r="DO43" s="868"/>
      <c r="DP43" s="869"/>
      <c r="DQ43" s="867"/>
      <c r="DR43" s="868"/>
      <c r="DS43" s="868"/>
      <c r="DT43" s="868"/>
      <c r="DU43" s="869"/>
      <c r="DV43" s="870"/>
      <c r="DW43" s="871"/>
      <c r="DX43" s="871"/>
      <c r="DY43" s="871"/>
      <c r="DZ43" s="872"/>
      <c r="EA43" s="248"/>
    </row>
    <row r="44" spans="1:131" s="249" customFormat="1" ht="26.25" customHeight="1">
      <c r="A44" s="263">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46"/>
      <c r="AF44" s="847"/>
      <c r="AG44" s="848"/>
      <c r="AH44" s="848"/>
      <c r="AI44" s="848"/>
      <c r="AJ44" s="849"/>
      <c r="AK44" s="916"/>
      <c r="AL44" s="917"/>
      <c r="AM44" s="917"/>
      <c r="AN44" s="917"/>
      <c r="AO44" s="917"/>
      <c r="AP44" s="917"/>
      <c r="AQ44" s="917"/>
      <c r="AR44" s="917"/>
      <c r="AS44" s="917"/>
      <c r="AT44" s="917"/>
      <c r="AU44" s="917"/>
      <c r="AV44" s="917"/>
      <c r="AW44" s="917"/>
      <c r="AX44" s="917"/>
      <c r="AY44" s="917"/>
      <c r="AZ44" s="918"/>
      <c r="BA44" s="918"/>
      <c r="BB44" s="918"/>
      <c r="BC44" s="918"/>
      <c r="BD44" s="918"/>
      <c r="BE44" s="914"/>
      <c r="BF44" s="914"/>
      <c r="BG44" s="914"/>
      <c r="BH44" s="914"/>
      <c r="BI44" s="915"/>
      <c r="BJ44" s="254"/>
      <c r="BK44" s="254"/>
      <c r="BL44" s="254"/>
      <c r="BM44" s="254"/>
      <c r="BN44" s="254"/>
      <c r="BO44" s="267"/>
      <c r="BP44" s="267"/>
      <c r="BQ44" s="264">
        <v>38</v>
      </c>
      <c r="BR44" s="265"/>
      <c r="BS44" s="854"/>
      <c r="BT44" s="855"/>
      <c r="BU44" s="855"/>
      <c r="BV44" s="855"/>
      <c r="BW44" s="855"/>
      <c r="BX44" s="855"/>
      <c r="BY44" s="855"/>
      <c r="BZ44" s="855"/>
      <c r="CA44" s="855"/>
      <c r="CB44" s="855"/>
      <c r="CC44" s="855"/>
      <c r="CD44" s="855"/>
      <c r="CE44" s="855"/>
      <c r="CF44" s="855"/>
      <c r="CG44" s="856"/>
      <c r="CH44" s="867"/>
      <c r="CI44" s="868"/>
      <c r="CJ44" s="868"/>
      <c r="CK44" s="868"/>
      <c r="CL44" s="869"/>
      <c r="CM44" s="867"/>
      <c r="CN44" s="868"/>
      <c r="CO44" s="868"/>
      <c r="CP44" s="868"/>
      <c r="CQ44" s="869"/>
      <c r="CR44" s="867"/>
      <c r="CS44" s="868"/>
      <c r="CT44" s="868"/>
      <c r="CU44" s="868"/>
      <c r="CV44" s="869"/>
      <c r="CW44" s="867"/>
      <c r="CX44" s="868"/>
      <c r="CY44" s="868"/>
      <c r="CZ44" s="868"/>
      <c r="DA44" s="869"/>
      <c r="DB44" s="867"/>
      <c r="DC44" s="868"/>
      <c r="DD44" s="868"/>
      <c r="DE44" s="868"/>
      <c r="DF44" s="869"/>
      <c r="DG44" s="867"/>
      <c r="DH44" s="868"/>
      <c r="DI44" s="868"/>
      <c r="DJ44" s="868"/>
      <c r="DK44" s="869"/>
      <c r="DL44" s="867"/>
      <c r="DM44" s="868"/>
      <c r="DN44" s="868"/>
      <c r="DO44" s="868"/>
      <c r="DP44" s="869"/>
      <c r="DQ44" s="867"/>
      <c r="DR44" s="868"/>
      <c r="DS44" s="868"/>
      <c r="DT44" s="868"/>
      <c r="DU44" s="869"/>
      <c r="DV44" s="870"/>
      <c r="DW44" s="871"/>
      <c r="DX44" s="871"/>
      <c r="DY44" s="871"/>
      <c r="DZ44" s="872"/>
      <c r="EA44" s="248"/>
    </row>
    <row r="45" spans="1:131" s="249" customFormat="1" ht="26.25" customHeight="1">
      <c r="A45" s="263">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46"/>
      <c r="AF45" s="847"/>
      <c r="AG45" s="848"/>
      <c r="AH45" s="848"/>
      <c r="AI45" s="848"/>
      <c r="AJ45" s="849"/>
      <c r="AK45" s="916"/>
      <c r="AL45" s="917"/>
      <c r="AM45" s="917"/>
      <c r="AN45" s="917"/>
      <c r="AO45" s="917"/>
      <c r="AP45" s="917"/>
      <c r="AQ45" s="917"/>
      <c r="AR45" s="917"/>
      <c r="AS45" s="917"/>
      <c r="AT45" s="917"/>
      <c r="AU45" s="917"/>
      <c r="AV45" s="917"/>
      <c r="AW45" s="917"/>
      <c r="AX45" s="917"/>
      <c r="AY45" s="917"/>
      <c r="AZ45" s="918"/>
      <c r="BA45" s="918"/>
      <c r="BB45" s="918"/>
      <c r="BC45" s="918"/>
      <c r="BD45" s="918"/>
      <c r="BE45" s="914"/>
      <c r="BF45" s="914"/>
      <c r="BG45" s="914"/>
      <c r="BH45" s="914"/>
      <c r="BI45" s="915"/>
      <c r="BJ45" s="254"/>
      <c r="BK45" s="254"/>
      <c r="BL45" s="254"/>
      <c r="BM45" s="254"/>
      <c r="BN45" s="254"/>
      <c r="BO45" s="267"/>
      <c r="BP45" s="267"/>
      <c r="BQ45" s="264">
        <v>39</v>
      </c>
      <c r="BR45" s="265"/>
      <c r="BS45" s="854"/>
      <c r="BT45" s="855"/>
      <c r="BU45" s="855"/>
      <c r="BV45" s="855"/>
      <c r="BW45" s="855"/>
      <c r="BX45" s="855"/>
      <c r="BY45" s="855"/>
      <c r="BZ45" s="855"/>
      <c r="CA45" s="855"/>
      <c r="CB45" s="855"/>
      <c r="CC45" s="855"/>
      <c r="CD45" s="855"/>
      <c r="CE45" s="855"/>
      <c r="CF45" s="855"/>
      <c r="CG45" s="856"/>
      <c r="CH45" s="867"/>
      <c r="CI45" s="868"/>
      <c r="CJ45" s="868"/>
      <c r="CK45" s="868"/>
      <c r="CL45" s="869"/>
      <c r="CM45" s="867"/>
      <c r="CN45" s="868"/>
      <c r="CO45" s="868"/>
      <c r="CP45" s="868"/>
      <c r="CQ45" s="869"/>
      <c r="CR45" s="867"/>
      <c r="CS45" s="868"/>
      <c r="CT45" s="868"/>
      <c r="CU45" s="868"/>
      <c r="CV45" s="869"/>
      <c r="CW45" s="867"/>
      <c r="CX45" s="868"/>
      <c r="CY45" s="868"/>
      <c r="CZ45" s="868"/>
      <c r="DA45" s="869"/>
      <c r="DB45" s="867"/>
      <c r="DC45" s="868"/>
      <c r="DD45" s="868"/>
      <c r="DE45" s="868"/>
      <c r="DF45" s="869"/>
      <c r="DG45" s="867"/>
      <c r="DH45" s="868"/>
      <c r="DI45" s="868"/>
      <c r="DJ45" s="868"/>
      <c r="DK45" s="869"/>
      <c r="DL45" s="867"/>
      <c r="DM45" s="868"/>
      <c r="DN45" s="868"/>
      <c r="DO45" s="868"/>
      <c r="DP45" s="869"/>
      <c r="DQ45" s="867"/>
      <c r="DR45" s="868"/>
      <c r="DS45" s="868"/>
      <c r="DT45" s="868"/>
      <c r="DU45" s="869"/>
      <c r="DV45" s="870"/>
      <c r="DW45" s="871"/>
      <c r="DX45" s="871"/>
      <c r="DY45" s="871"/>
      <c r="DZ45" s="872"/>
      <c r="EA45" s="248"/>
    </row>
    <row r="46" spans="1:131" s="249" customFormat="1" ht="26.25" customHeight="1">
      <c r="A46" s="263">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46"/>
      <c r="AF46" s="847"/>
      <c r="AG46" s="848"/>
      <c r="AH46" s="848"/>
      <c r="AI46" s="848"/>
      <c r="AJ46" s="849"/>
      <c r="AK46" s="916"/>
      <c r="AL46" s="917"/>
      <c r="AM46" s="917"/>
      <c r="AN46" s="917"/>
      <c r="AO46" s="917"/>
      <c r="AP46" s="917"/>
      <c r="AQ46" s="917"/>
      <c r="AR46" s="917"/>
      <c r="AS46" s="917"/>
      <c r="AT46" s="917"/>
      <c r="AU46" s="917"/>
      <c r="AV46" s="917"/>
      <c r="AW46" s="917"/>
      <c r="AX46" s="917"/>
      <c r="AY46" s="917"/>
      <c r="AZ46" s="918"/>
      <c r="BA46" s="918"/>
      <c r="BB46" s="918"/>
      <c r="BC46" s="918"/>
      <c r="BD46" s="918"/>
      <c r="BE46" s="914"/>
      <c r="BF46" s="914"/>
      <c r="BG46" s="914"/>
      <c r="BH46" s="914"/>
      <c r="BI46" s="915"/>
      <c r="BJ46" s="254"/>
      <c r="BK46" s="254"/>
      <c r="BL46" s="254"/>
      <c r="BM46" s="254"/>
      <c r="BN46" s="254"/>
      <c r="BO46" s="267"/>
      <c r="BP46" s="267"/>
      <c r="BQ46" s="264">
        <v>40</v>
      </c>
      <c r="BR46" s="265"/>
      <c r="BS46" s="854"/>
      <c r="BT46" s="855"/>
      <c r="BU46" s="855"/>
      <c r="BV46" s="855"/>
      <c r="BW46" s="855"/>
      <c r="BX46" s="855"/>
      <c r="BY46" s="855"/>
      <c r="BZ46" s="855"/>
      <c r="CA46" s="855"/>
      <c r="CB46" s="855"/>
      <c r="CC46" s="855"/>
      <c r="CD46" s="855"/>
      <c r="CE46" s="855"/>
      <c r="CF46" s="855"/>
      <c r="CG46" s="856"/>
      <c r="CH46" s="867"/>
      <c r="CI46" s="868"/>
      <c r="CJ46" s="868"/>
      <c r="CK46" s="868"/>
      <c r="CL46" s="869"/>
      <c r="CM46" s="867"/>
      <c r="CN46" s="868"/>
      <c r="CO46" s="868"/>
      <c r="CP46" s="868"/>
      <c r="CQ46" s="869"/>
      <c r="CR46" s="867"/>
      <c r="CS46" s="868"/>
      <c r="CT46" s="868"/>
      <c r="CU46" s="868"/>
      <c r="CV46" s="869"/>
      <c r="CW46" s="867"/>
      <c r="CX46" s="868"/>
      <c r="CY46" s="868"/>
      <c r="CZ46" s="868"/>
      <c r="DA46" s="869"/>
      <c r="DB46" s="867"/>
      <c r="DC46" s="868"/>
      <c r="DD46" s="868"/>
      <c r="DE46" s="868"/>
      <c r="DF46" s="869"/>
      <c r="DG46" s="867"/>
      <c r="DH46" s="868"/>
      <c r="DI46" s="868"/>
      <c r="DJ46" s="868"/>
      <c r="DK46" s="869"/>
      <c r="DL46" s="867"/>
      <c r="DM46" s="868"/>
      <c r="DN46" s="868"/>
      <c r="DO46" s="868"/>
      <c r="DP46" s="869"/>
      <c r="DQ46" s="867"/>
      <c r="DR46" s="868"/>
      <c r="DS46" s="868"/>
      <c r="DT46" s="868"/>
      <c r="DU46" s="869"/>
      <c r="DV46" s="870"/>
      <c r="DW46" s="871"/>
      <c r="DX46" s="871"/>
      <c r="DY46" s="871"/>
      <c r="DZ46" s="872"/>
      <c r="EA46" s="248"/>
    </row>
    <row r="47" spans="1:131" s="249" customFormat="1" ht="26.25" customHeight="1">
      <c r="A47" s="263">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46"/>
      <c r="AF47" s="847"/>
      <c r="AG47" s="848"/>
      <c r="AH47" s="848"/>
      <c r="AI47" s="848"/>
      <c r="AJ47" s="849"/>
      <c r="AK47" s="916"/>
      <c r="AL47" s="917"/>
      <c r="AM47" s="917"/>
      <c r="AN47" s="917"/>
      <c r="AO47" s="917"/>
      <c r="AP47" s="917"/>
      <c r="AQ47" s="917"/>
      <c r="AR47" s="917"/>
      <c r="AS47" s="917"/>
      <c r="AT47" s="917"/>
      <c r="AU47" s="917"/>
      <c r="AV47" s="917"/>
      <c r="AW47" s="917"/>
      <c r="AX47" s="917"/>
      <c r="AY47" s="917"/>
      <c r="AZ47" s="918"/>
      <c r="BA47" s="918"/>
      <c r="BB47" s="918"/>
      <c r="BC47" s="918"/>
      <c r="BD47" s="918"/>
      <c r="BE47" s="914"/>
      <c r="BF47" s="914"/>
      <c r="BG47" s="914"/>
      <c r="BH47" s="914"/>
      <c r="BI47" s="915"/>
      <c r="BJ47" s="254"/>
      <c r="BK47" s="254"/>
      <c r="BL47" s="254"/>
      <c r="BM47" s="254"/>
      <c r="BN47" s="254"/>
      <c r="BO47" s="267"/>
      <c r="BP47" s="267"/>
      <c r="BQ47" s="264">
        <v>41</v>
      </c>
      <c r="BR47" s="265"/>
      <c r="BS47" s="854"/>
      <c r="BT47" s="855"/>
      <c r="BU47" s="855"/>
      <c r="BV47" s="855"/>
      <c r="BW47" s="855"/>
      <c r="BX47" s="855"/>
      <c r="BY47" s="855"/>
      <c r="BZ47" s="855"/>
      <c r="CA47" s="855"/>
      <c r="CB47" s="855"/>
      <c r="CC47" s="855"/>
      <c r="CD47" s="855"/>
      <c r="CE47" s="855"/>
      <c r="CF47" s="855"/>
      <c r="CG47" s="856"/>
      <c r="CH47" s="867"/>
      <c r="CI47" s="868"/>
      <c r="CJ47" s="868"/>
      <c r="CK47" s="868"/>
      <c r="CL47" s="869"/>
      <c r="CM47" s="867"/>
      <c r="CN47" s="868"/>
      <c r="CO47" s="868"/>
      <c r="CP47" s="868"/>
      <c r="CQ47" s="869"/>
      <c r="CR47" s="867"/>
      <c r="CS47" s="868"/>
      <c r="CT47" s="868"/>
      <c r="CU47" s="868"/>
      <c r="CV47" s="869"/>
      <c r="CW47" s="867"/>
      <c r="CX47" s="868"/>
      <c r="CY47" s="868"/>
      <c r="CZ47" s="868"/>
      <c r="DA47" s="869"/>
      <c r="DB47" s="867"/>
      <c r="DC47" s="868"/>
      <c r="DD47" s="868"/>
      <c r="DE47" s="868"/>
      <c r="DF47" s="869"/>
      <c r="DG47" s="867"/>
      <c r="DH47" s="868"/>
      <c r="DI47" s="868"/>
      <c r="DJ47" s="868"/>
      <c r="DK47" s="869"/>
      <c r="DL47" s="867"/>
      <c r="DM47" s="868"/>
      <c r="DN47" s="868"/>
      <c r="DO47" s="868"/>
      <c r="DP47" s="869"/>
      <c r="DQ47" s="867"/>
      <c r="DR47" s="868"/>
      <c r="DS47" s="868"/>
      <c r="DT47" s="868"/>
      <c r="DU47" s="869"/>
      <c r="DV47" s="870"/>
      <c r="DW47" s="871"/>
      <c r="DX47" s="871"/>
      <c r="DY47" s="871"/>
      <c r="DZ47" s="872"/>
      <c r="EA47" s="248"/>
    </row>
    <row r="48" spans="1:131" s="249" customFormat="1" ht="26.25" customHeight="1">
      <c r="A48" s="263">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46"/>
      <c r="AF48" s="847"/>
      <c r="AG48" s="848"/>
      <c r="AH48" s="848"/>
      <c r="AI48" s="848"/>
      <c r="AJ48" s="849"/>
      <c r="AK48" s="916"/>
      <c r="AL48" s="917"/>
      <c r="AM48" s="917"/>
      <c r="AN48" s="917"/>
      <c r="AO48" s="917"/>
      <c r="AP48" s="917"/>
      <c r="AQ48" s="917"/>
      <c r="AR48" s="917"/>
      <c r="AS48" s="917"/>
      <c r="AT48" s="917"/>
      <c r="AU48" s="917"/>
      <c r="AV48" s="917"/>
      <c r="AW48" s="917"/>
      <c r="AX48" s="917"/>
      <c r="AY48" s="917"/>
      <c r="AZ48" s="918"/>
      <c r="BA48" s="918"/>
      <c r="BB48" s="918"/>
      <c r="BC48" s="918"/>
      <c r="BD48" s="918"/>
      <c r="BE48" s="914"/>
      <c r="BF48" s="914"/>
      <c r="BG48" s="914"/>
      <c r="BH48" s="914"/>
      <c r="BI48" s="915"/>
      <c r="BJ48" s="254"/>
      <c r="BK48" s="254"/>
      <c r="BL48" s="254"/>
      <c r="BM48" s="254"/>
      <c r="BN48" s="254"/>
      <c r="BO48" s="267"/>
      <c r="BP48" s="267"/>
      <c r="BQ48" s="264">
        <v>42</v>
      </c>
      <c r="BR48" s="265"/>
      <c r="BS48" s="854"/>
      <c r="BT48" s="855"/>
      <c r="BU48" s="855"/>
      <c r="BV48" s="855"/>
      <c r="BW48" s="855"/>
      <c r="BX48" s="855"/>
      <c r="BY48" s="855"/>
      <c r="BZ48" s="855"/>
      <c r="CA48" s="855"/>
      <c r="CB48" s="855"/>
      <c r="CC48" s="855"/>
      <c r="CD48" s="855"/>
      <c r="CE48" s="855"/>
      <c r="CF48" s="855"/>
      <c r="CG48" s="856"/>
      <c r="CH48" s="867"/>
      <c r="CI48" s="868"/>
      <c r="CJ48" s="868"/>
      <c r="CK48" s="868"/>
      <c r="CL48" s="869"/>
      <c r="CM48" s="867"/>
      <c r="CN48" s="868"/>
      <c r="CO48" s="868"/>
      <c r="CP48" s="868"/>
      <c r="CQ48" s="869"/>
      <c r="CR48" s="867"/>
      <c r="CS48" s="868"/>
      <c r="CT48" s="868"/>
      <c r="CU48" s="868"/>
      <c r="CV48" s="869"/>
      <c r="CW48" s="867"/>
      <c r="CX48" s="868"/>
      <c r="CY48" s="868"/>
      <c r="CZ48" s="868"/>
      <c r="DA48" s="869"/>
      <c r="DB48" s="867"/>
      <c r="DC48" s="868"/>
      <c r="DD48" s="868"/>
      <c r="DE48" s="868"/>
      <c r="DF48" s="869"/>
      <c r="DG48" s="867"/>
      <c r="DH48" s="868"/>
      <c r="DI48" s="868"/>
      <c r="DJ48" s="868"/>
      <c r="DK48" s="869"/>
      <c r="DL48" s="867"/>
      <c r="DM48" s="868"/>
      <c r="DN48" s="868"/>
      <c r="DO48" s="868"/>
      <c r="DP48" s="869"/>
      <c r="DQ48" s="867"/>
      <c r="DR48" s="868"/>
      <c r="DS48" s="868"/>
      <c r="DT48" s="868"/>
      <c r="DU48" s="869"/>
      <c r="DV48" s="870"/>
      <c r="DW48" s="871"/>
      <c r="DX48" s="871"/>
      <c r="DY48" s="871"/>
      <c r="DZ48" s="872"/>
      <c r="EA48" s="248"/>
    </row>
    <row r="49" spans="1:131" s="249" customFormat="1" ht="26.25" customHeight="1">
      <c r="A49" s="263">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46"/>
      <c r="AF49" s="847"/>
      <c r="AG49" s="848"/>
      <c r="AH49" s="848"/>
      <c r="AI49" s="848"/>
      <c r="AJ49" s="849"/>
      <c r="AK49" s="916"/>
      <c r="AL49" s="917"/>
      <c r="AM49" s="917"/>
      <c r="AN49" s="917"/>
      <c r="AO49" s="917"/>
      <c r="AP49" s="917"/>
      <c r="AQ49" s="917"/>
      <c r="AR49" s="917"/>
      <c r="AS49" s="917"/>
      <c r="AT49" s="917"/>
      <c r="AU49" s="917"/>
      <c r="AV49" s="917"/>
      <c r="AW49" s="917"/>
      <c r="AX49" s="917"/>
      <c r="AY49" s="917"/>
      <c r="AZ49" s="918"/>
      <c r="BA49" s="918"/>
      <c r="BB49" s="918"/>
      <c r="BC49" s="918"/>
      <c r="BD49" s="918"/>
      <c r="BE49" s="914"/>
      <c r="BF49" s="914"/>
      <c r="BG49" s="914"/>
      <c r="BH49" s="914"/>
      <c r="BI49" s="915"/>
      <c r="BJ49" s="254"/>
      <c r="BK49" s="254"/>
      <c r="BL49" s="254"/>
      <c r="BM49" s="254"/>
      <c r="BN49" s="254"/>
      <c r="BO49" s="267"/>
      <c r="BP49" s="267"/>
      <c r="BQ49" s="264">
        <v>43</v>
      </c>
      <c r="BR49" s="265"/>
      <c r="BS49" s="854"/>
      <c r="BT49" s="855"/>
      <c r="BU49" s="855"/>
      <c r="BV49" s="855"/>
      <c r="BW49" s="855"/>
      <c r="BX49" s="855"/>
      <c r="BY49" s="855"/>
      <c r="BZ49" s="855"/>
      <c r="CA49" s="855"/>
      <c r="CB49" s="855"/>
      <c r="CC49" s="855"/>
      <c r="CD49" s="855"/>
      <c r="CE49" s="855"/>
      <c r="CF49" s="855"/>
      <c r="CG49" s="856"/>
      <c r="CH49" s="867"/>
      <c r="CI49" s="868"/>
      <c r="CJ49" s="868"/>
      <c r="CK49" s="868"/>
      <c r="CL49" s="869"/>
      <c r="CM49" s="867"/>
      <c r="CN49" s="868"/>
      <c r="CO49" s="868"/>
      <c r="CP49" s="868"/>
      <c r="CQ49" s="869"/>
      <c r="CR49" s="867"/>
      <c r="CS49" s="868"/>
      <c r="CT49" s="868"/>
      <c r="CU49" s="868"/>
      <c r="CV49" s="869"/>
      <c r="CW49" s="867"/>
      <c r="CX49" s="868"/>
      <c r="CY49" s="868"/>
      <c r="CZ49" s="868"/>
      <c r="DA49" s="869"/>
      <c r="DB49" s="867"/>
      <c r="DC49" s="868"/>
      <c r="DD49" s="868"/>
      <c r="DE49" s="868"/>
      <c r="DF49" s="869"/>
      <c r="DG49" s="867"/>
      <c r="DH49" s="868"/>
      <c r="DI49" s="868"/>
      <c r="DJ49" s="868"/>
      <c r="DK49" s="869"/>
      <c r="DL49" s="867"/>
      <c r="DM49" s="868"/>
      <c r="DN49" s="868"/>
      <c r="DO49" s="868"/>
      <c r="DP49" s="869"/>
      <c r="DQ49" s="867"/>
      <c r="DR49" s="868"/>
      <c r="DS49" s="868"/>
      <c r="DT49" s="868"/>
      <c r="DU49" s="869"/>
      <c r="DV49" s="870"/>
      <c r="DW49" s="871"/>
      <c r="DX49" s="871"/>
      <c r="DY49" s="871"/>
      <c r="DZ49" s="872"/>
      <c r="EA49" s="248"/>
    </row>
    <row r="50" spans="1:131" s="249" customFormat="1" ht="26.25" customHeight="1">
      <c r="A50" s="263">
        <v>23</v>
      </c>
      <c r="B50" s="841"/>
      <c r="C50" s="842"/>
      <c r="D50" s="842"/>
      <c r="E50" s="842"/>
      <c r="F50" s="842"/>
      <c r="G50" s="842"/>
      <c r="H50" s="842"/>
      <c r="I50" s="842"/>
      <c r="J50" s="842"/>
      <c r="K50" s="842"/>
      <c r="L50" s="842"/>
      <c r="M50" s="842"/>
      <c r="N50" s="842"/>
      <c r="O50" s="842"/>
      <c r="P50" s="843"/>
      <c r="Q50" s="919"/>
      <c r="R50" s="920"/>
      <c r="S50" s="920"/>
      <c r="T50" s="920"/>
      <c r="U50" s="920"/>
      <c r="V50" s="920"/>
      <c r="W50" s="920"/>
      <c r="X50" s="920"/>
      <c r="Y50" s="920"/>
      <c r="Z50" s="920"/>
      <c r="AA50" s="920"/>
      <c r="AB50" s="920"/>
      <c r="AC50" s="920"/>
      <c r="AD50" s="920"/>
      <c r="AE50" s="921"/>
      <c r="AF50" s="847"/>
      <c r="AG50" s="848"/>
      <c r="AH50" s="848"/>
      <c r="AI50" s="848"/>
      <c r="AJ50" s="849"/>
      <c r="AK50" s="922"/>
      <c r="AL50" s="920"/>
      <c r="AM50" s="920"/>
      <c r="AN50" s="920"/>
      <c r="AO50" s="920"/>
      <c r="AP50" s="920"/>
      <c r="AQ50" s="920"/>
      <c r="AR50" s="920"/>
      <c r="AS50" s="920"/>
      <c r="AT50" s="920"/>
      <c r="AU50" s="920"/>
      <c r="AV50" s="920"/>
      <c r="AW50" s="920"/>
      <c r="AX50" s="920"/>
      <c r="AY50" s="920"/>
      <c r="AZ50" s="923"/>
      <c r="BA50" s="923"/>
      <c r="BB50" s="923"/>
      <c r="BC50" s="923"/>
      <c r="BD50" s="923"/>
      <c r="BE50" s="914"/>
      <c r="BF50" s="914"/>
      <c r="BG50" s="914"/>
      <c r="BH50" s="914"/>
      <c r="BI50" s="915"/>
      <c r="BJ50" s="254"/>
      <c r="BK50" s="254"/>
      <c r="BL50" s="254"/>
      <c r="BM50" s="254"/>
      <c r="BN50" s="254"/>
      <c r="BO50" s="267"/>
      <c r="BP50" s="267"/>
      <c r="BQ50" s="264">
        <v>44</v>
      </c>
      <c r="BR50" s="265"/>
      <c r="BS50" s="854"/>
      <c r="BT50" s="855"/>
      <c r="BU50" s="855"/>
      <c r="BV50" s="855"/>
      <c r="BW50" s="855"/>
      <c r="BX50" s="855"/>
      <c r="BY50" s="855"/>
      <c r="BZ50" s="855"/>
      <c r="CA50" s="855"/>
      <c r="CB50" s="855"/>
      <c r="CC50" s="855"/>
      <c r="CD50" s="855"/>
      <c r="CE50" s="855"/>
      <c r="CF50" s="855"/>
      <c r="CG50" s="856"/>
      <c r="CH50" s="867"/>
      <c r="CI50" s="868"/>
      <c r="CJ50" s="868"/>
      <c r="CK50" s="868"/>
      <c r="CL50" s="869"/>
      <c r="CM50" s="867"/>
      <c r="CN50" s="868"/>
      <c r="CO50" s="868"/>
      <c r="CP50" s="868"/>
      <c r="CQ50" s="869"/>
      <c r="CR50" s="867"/>
      <c r="CS50" s="868"/>
      <c r="CT50" s="868"/>
      <c r="CU50" s="868"/>
      <c r="CV50" s="869"/>
      <c r="CW50" s="867"/>
      <c r="CX50" s="868"/>
      <c r="CY50" s="868"/>
      <c r="CZ50" s="868"/>
      <c r="DA50" s="869"/>
      <c r="DB50" s="867"/>
      <c r="DC50" s="868"/>
      <c r="DD50" s="868"/>
      <c r="DE50" s="868"/>
      <c r="DF50" s="869"/>
      <c r="DG50" s="867"/>
      <c r="DH50" s="868"/>
      <c r="DI50" s="868"/>
      <c r="DJ50" s="868"/>
      <c r="DK50" s="869"/>
      <c r="DL50" s="867"/>
      <c r="DM50" s="868"/>
      <c r="DN50" s="868"/>
      <c r="DO50" s="868"/>
      <c r="DP50" s="869"/>
      <c r="DQ50" s="867"/>
      <c r="DR50" s="868"/>
      <c r="DS50" s="868"/>
      <c r="DT50" s="868"/>
      <c r="DU50" s="869"/>
      <c r="DV50" s="870"/>
      <c r="DW50" s="871"/>
      <c r="DX50" s="871"/>
      <c r="DY50" s="871"/>
      <c r="DZ50" s="872"/>
      <c r="EA50" s="248"/>
    </row>
    <row r="51" spans="1:131" s="249" customFormat="1" ht="26.25" customHeight="1">
      <c r="A51" s="263">
        <v>24</v>
      </c>
      <c r="B51" s="841"/>
      <c r="C51" s="842"/>
      <c r="D51" s="842"/>
      <c r="E51" s="842"/>
      <c r="F51" s="842"/>
      <c r="G51" s="842"/>
      <c r="H51" s="842"/>
      <c r="I51" s="842"/>
      <c r="J51" s="842"/>
      <c r="K51" s="842"/>
      <c r="L51" s="842"/>
      <c r="M51" s="842"/>
      <c r="N51" s="842"/>
      <c r="O51" s="842"/>
      <c r="P51" s="843"/>
      <c r="Q51" s="919"/>
      <c r="R51" s="920"/>
      <c r="S51" s="920"/>
      <c r="T51" s="920"/>
      <c r="U51" s="920"/>
      <c r="V51" s="920"/>
      <c r="W51" s="920"/>
      <c r="X51" s="920"/>
      <c r="Y51" s="920"/>
      <c r="Z51" s="920"/>
      <c r="AA51" s="920"/>
      <c r="AB51" s="920"/>
      <c r="AC51" s="920"/>
      <c r="AD51" s="920"/>
      <c r="AE51" s="921"/>
      <c r="AF51" s="847"/>
      <c r="AG51" s="848"/>
      <c r="AH51" s="848"/>
      <c r="AI51" s="848"/>
      <c r="AJ51" s="849"/>
      <c r="AK51" s="922"/>
      <c r="AL51" s="920"/>
      <c r="AM51" s="920"/>
      <c r="AN51" s="920"/>
      <c r="AO51" s="920"/>
      <c r="AP51" s="920"/>
      <c r="AQ51" s="920"/>
      <c r="AR51" s="920"/>
      <c r="AS51" s="920"/>
      <c r="AT51" s="920"/>
      <c r="AU51" s="920"/>
      <c r="AV51" s="920"/>
      <c r="AW51" s="920"/>
      <c r="AX51" s="920"/>
      <c r="AY51" s="920"/>
      <c r="AZ51" s="923"/>
      <c r="BA51" s="923"/>
      <c r="BB51" s="923"/>
      <c r="BC51" s="923"/>
      <c r="BD51" s="923"/>
      <c r="BE51" s="914"/>
      <c r="BF51" s="914"/>
      <c r="BG51" s="914"/>
      <c r="BH51" s="914"/>
      <c r="BI51" s="915"/>
      <c r="BJ51" s="254"/>
      <c r="BK51" s="254"/>
      <c r="BL51" s="254"/>
      <c r="BM51" s="254"/>
      <c r="BN51" s="254"/>
      <c r="BO51" s="267"/>
      <c r="BP51" s="267"/>
      <c r="BQ51" s="264">
        <v>45</v>
      </c>
      <c r="BR51" s="265"/>
      <c r="BS51" s="854"/>
      <c r="BT51" s="855"/>
      <c r="BU51" s="855"/>
      <c r="BV51" s="855"/>
      <c r="BW51" s="855"/>
      <c r="BX51" s="855"/>
      <c r="BY51" s="855"/>
      <c r="BZ51" s="855"/>
      <c r="CA51" s="855"/>
      <c r="CB51" s="855"/>
      <c r="CC51" s="855"/>
      <c r="CD51" s="855"/>
      <c r="CE51" s="855"/>
      <c r="CF51" s="855"/>
      <c r="CG51" s="856"/>
      <c r="CH51" s="867"/>
      <c r="CI51" s="868"/>
      <c r="CJ51" s="868"/>
      <c r="CK51" s="868"/>
      <c r="CL51" s="869"/>
      <c r="CM51" s="867"/>
      <c r="CN51" s="868"/>
      <c r="CO51" s="868"/>
      <c r="CP51" s="868"/>
      <c r="CQ51" s="869"/>
      <c r="CR51" s="867"/>
      <c r="CS51" s="868"/>
      <c r="CT51" s="868"/>
      <c r="CU51" s="868"/>
      <c r="CV51" s="869"/>
      <c r="CW51" s="867"/>
      <c r="CX51" s="868"/>
      <c r="CY51" s="868"/>
      <c r="CZ51" s="868"/>
      <c r="DA51" s="869"/>
      <c r="DB51" s="867"/>
      <c r="DC51" s="868"/>
      <c r="DD51" s="868"/>
      <c r="DE51" s="868"/>
      <c r="DF51" s="869"/>
      <c r="DG51" s="867"/>
      <c r="DH51" s="868"/>
      <c r="DI51" s="868"/>
      <c r="DJ51" s="868"/>
      <c r="DK51" s="869"/>
      <c r="DL51" s="867"/>
      <c r="DM51" s="868"/>
      <c r="DN51" s="868"/>
      <c r="DO51" s="868"/>
      <c r="DP51" s="869"/>
      <c r="DQ51" s="867"/>
      <c r="DR51" s="868"/>
      <c r="DS51" s="868"/>
      <c r="DT51" s="868"/>
      <c r="DU51" s="869"/>
      <c r="DV51" s="870"/>
      <c r="DW51" s="871"/>
      <c r="DX51" s="871"/>
      <c r="DY51" s="871"/>
      <c r="DZ51" s="872"/>
      <c r="EA51" s="248"/>
    </row>
    <row r="52" spans="1:131" s="249" customFormat="1" ht="26.25" customHeight="1">
      <c r="A52" s="263">
        <v>25</v>
      </c>
      <c r="B52" s="841"/>
      <c r="C52" s="842"/>
      <c r="D52" s="842"/>
      <c r="E52" s="842"/>
      <c r="F52" s="842"/>
      <c r="G52" s="842"/>
      <c r="H52" s="842"/>
      <c r="I52" s="842"/>
      <c r="J52" s="842"/>
      <c r="K52" s="842"/>
      <c r="L52" s="842"/>
      <c r="M52" s="842"/>
      <c r="N52" s="842"/>
      <c r="O52" s="842"/>
      <c r="P52" s="843"/>
      <c r="Q52" s="919"/>
      <c r="R52" s="920"/>
      <c r="S52" s="920"/>
      <c r="T52" s="920"/>
      <c r="U52" s="920"/>
      <c r="V52" s="920"/>
      <c r="W52" s="920"/>
      <c r="X52" s="920"/>
      <c r="Y52" s="920"/>
      <c r="Z52" s="920"/>
      <c r="AA52" s="920"/>
      <c r="AB52" s="920"/>
      <c r="AC52" s="920"/>
      <c r="AD52" s="920"/>
      <c r="AE52" s="921"/>
      <c r="AF52" s="847"/>
      <c r="AG52" s="848"/>
      <c r="AH52" s="848"/>
      <c r="AI52" s="848"/>
      <c r="AJ52" s="849"/>
      <c r="AK52" s="922"/>
      <c r="AL52" s="920"/>
      <c r="AM52" s="920"/>
      <c r="AN52" s="920"/>
      <c r="AO52" s="920"/>
      <c r="AP52" s="920"/>
      <c r="AQ52" s="920"/>
      <c r="AR52" s="920"/>
      <c r="AS52" s="920"/>
      <c r="AT52" s="920"/>
      <c r="AU52" s="920"/>
      <c r="AV52" s="920"/>
      <c r="AW52" s="920"/>
      <c r="AX52" s="920"/>
      <c r="AY52" s="920"/>
      <c r="AZ52" s="923"/>
      <c r="BA52" s="923"/>
      <c r="BB52" s="923"/>
      <c r="BC52" s="923"/>
      <c r="BD52" s="923"/>
      <c r="BE52" s="914"/>
      <c r="BF52" s="914"/>
      <c r="BG52" s="914"/>
      <c r="BH52" s="914"/>
      <c r="BI52" s="915"/>
      <c r="BJ52" s="254"/>
      <c r="BK52" s="254"/>
      <c r="BL52" s="254"/>
      <c r="BM52" s="254"/>
      <c r="BN52" s="254"/>
      <c r="BO52" s="267"/>
      <c r="BP52" s="267"/>
      <c r="BQ52" s="264">
        <v>46</v>
      </c>
      <c r="BR52" s="265"/>
      <c r="BS52" s="854"/>
      <c r="BT52" s="855"/>
      <c r="BU52" s="855"/>
      <c r="BV52" s="855"/>
      <c r="BW52" s="855"/>
      <c r="BX52" s="855"/>
      <c r="BY52" s="855"/>
      <c r="BZ52" s="855"/>
      <c r="CA52" s="855"/>
      <c r="CB52" s="855"/>
      <c r="CC52" s="855"/>
      <c r="CD52" s="855"/>
      <c r="CE52" s="855"/>
      <c r="CF52" s="855"/>
      <c r="CG52" s="856"/>
      <c r="CH52" s="867"/>
      <c r="CI52" s="868"/>
      <c r="CJ52" s="868"/>
      <c r="CK52" s="868"/>
      <c r="CL52" s="869"/>
      <c r="CM52" s="867"/>
      <c r="CN52" s="868"/>
      <c r="CO52" s="868"/>
      <c r="CP52" s="868"/>
      <c r="CQ52" s="869"/>
      <c r="CR52" s="867"/>
      <c r="CS52" s="868"/>
      <c r="CT52" s="868"/>
      <c r="CU52" s="868"/>
      <c r="CV52" s="869"/>
      <c r="CW52" s="867"/>
      <c r="CX52" s="868"/>
      <c r="CY52" s="868"/>
      <c r="CZ52" s="868"/>
      <c r="DA52" s="869"/>
      <c r="DB52" s="867"/>
      <c r="DC52" s="868"/>
      <c r="DD52" s="868"/>
      <c r="DE52" s="868"/>
      <c r="DF52" s="869"/>
      <c r="DG52" s="867"/>
      <c r="DH52" s="868"/>
      <c r="DI52" s="868"/>
      <c r="DJ52" s="868"/>
      <c r="DK52" s="869"/>
      <c r="DL52" s="867"/>
      <c r="DM52" s="868"/>
      <c r="DN52" s="868"/>
      <c r="DO52" s="868"/>
      <c r="DP52" s="869"/>
      <c r="DQ52" s="867"/>
      <c r="DR52" s="868"/>
      <c r="DS52" s="868"/>
      <c r="DT52" s="868"/>
      <c r="DU52" s="869"/>
      <c r="DV52" s="870"/>
      <c r="DW52" s="871"/>
      <c r="DX52" s="871"/>
      <c r="DY52" s="871"/>
      <c r="DZ52" s="872"/>
      <c r="EA52" s="248"/>
    </row>
    <row r="53" spans="1:131" s="249" customFormat="1" ht="26.25" customHeight="1">
      <c r="A53" s="263">
        <v>26</v>
      </c>
      <c r="B53" s="841"/>
      <c r="C53" s="842"/>
      <c r="D53" s="842"/>
      <c r="E53" s="842"/>
      <c r="F53" s="842"/>
      <c r="G53" s="842"/>
      <c r="H53" s="842"/>
      <c r="I53" s="842"/>
      <c r="J53" s="842"/>
      <c r="K53" s="842"/>
      <c r="L53" s="842"/>
      <c r="M53" s="842"/>
      <c r="N53" s="842"/>
      <c r="O53" s="842"/>
      <c r="P53" s="843"/>
      <c r="Q53" s="919"/>
      <c r="R53" s="920"/>
      <c r="S53" s="920"/>
      <c r="T53" s="920"/>
      <c r="U53" s="920"/>
      <c r="V53" s="920"/>
      <c r="W53" s="920"/>
      <c r="X53" s="920"/>
      <c r="Y53" s="920"/>
      <c r="Z53" s="920"/>
      <c r="AA53" s="920"/>
      <c r="AB53" s="920"/>
      <c r="AC53" s="920"/>
      <c r="AD53" s="920"/>
      <c r="AE53" s="921"/>
      <c r="AF53" s="847"/>
      <c r="AG53" s="848"/>
      <c r="AH53" s="848"/>
      <c r="AI53" s="848"/>
      <c r="AJ53" s="849"/>
      <c r="AK53" s="922"/>
      <c r="AL53" s="920"/>
      <c r="AM53" s="920"/>
      <c r="AN53" s="920"/>
      <c r="AO53" s="920"/>
      <c r="AP53" s="920"/>
      <c r="AQ53" s="920"/>
      <c r="AR53" s="920"/>
      <c r="AS53" s="920"/>
      <c r="AT53" s="920"/>
      <c r="AU53" s="920"/>
      <c r="AV53" s="920"/>
      <c r="AW53" s="920"/>
      <c r="AX53" s="920"/>
      <c r="AY53" s="920"/>
      <c r="AZ53" s="923"/>
      <c r="BA53" s="923"/>
      <c r="BB53" s="923"/>
      <c r="BC53" s="923"/>
      <c r="BD53" s="923"/>
      <c r="BE53" s="914"/>
      <c r="BF53" s="914"/>
      <c r="BG53" s="914"/>
      <c r="BH53" s="914"/>
      <c r="BI53" s="915"/>
      <c r="BJ53" s="254"/>
      <c r="BK53" s="254"/>
      <c r="BL53" s="254"/>
      <c r="BM53" s="254"/>
      <c r="BN53" s="254"/>
      <c r="BO53" s="267"/>
      <c r="BP53" s="267"/>
      <c r="BQ53" s="264">
        <v>47</v>
      </c>
      <c r="BR53" s="265"/>
      <c r="BS53" s="854"/>
      <c r="BT53" s="855"/>
      <c r="BU53" s="855"/>
      <c r="BV53" s="855"/>
      <c r="BW53" s="855"/>
      <c r="BX53" s="855"/>
      <c r="BY53" s="855"/>
      <c r="BZ53" s="855"/>
      <c r="CA53" s="855"/>
      <c r="CB53" s="855"/>
      <c r="CC53" s="855"/>
      <c r="CD53" s="855"/>
      <c r="CE53" s="855"/>
      <c r="CF53" s="855"/>
      <c r="CG53" s="856"/>
      <c r="CH53" s="867"/>
      <c r="CI53" s="868"/>
      <c r="CJ53" s="868"/>
      <c r="CK53" s="868"/>
      <c r="CL53" s="869"/>
      <c r="CM53" s="867"/>
      <c r="CN53" s="868"/>
      <c r="CO53" s="868"/>
      <c r="CP53" s="868"/>
      <c r="CQ53" s="869"/>
      <c r="CR53" s="867"/>
      <c r="CS53" s="868"/>
      <c r="CT53" s="868"/>
      <c r="CU53" s="868"/>
      <c r="CV53" s="869"/>
      <c r="CW53" s="867"/>
      <c r="CX53" s="868"/>
      <c r="CY53" s="868"/>
      <c r="CZ53" s="868"/>
      <c r="DA53" s="869"/>
      <c r="DB53" s="867"/>
      <c r="DC53" s="868"/>
      <c r="DD53" s="868"/>
      <c r="DE53" s="868"/>
      <c r="DF53" s="869"/>
      <c r="DG53" s="867"/>
      <c r="DH53" s="868"/>
      <c r="DI53" s="868"/>
      <c r="DJ53" s="868"/>
      <c r="DK53" s="869"/>
      <c r="DL53" s="867"/>
      <c r="DM53" s="868"/>
      <c r="DN53" s="868"/>
      <c r="DO53" s="868"/>
      <c r="DP53" s="869"/>
      <c r="DQ53" s="867"/>
      <c r="DR53" s="868"/>
      <c r="DS53" s="868"/>
      <c r="DT53" s="868"/>
      <c r="DU53" s="869"/>
      <c r="DV53" s="870"/>
      <c r="DW53" s="871"/>
      <c r="DX53" s="871"/>
      <c r="DY53" s="871"/>
      <c r="DZ53" s="872"/>
      <c r="EA53" s="248"/>
    </row>
    <row r="54" spans="1:131" s="249" customFormat="1" ht="26.25" customHeight="1">
      <c r="A54" s="263">
        <v>27</v>
      </c>
      <c r="B54" s="841"/>
      <c r="C54" s="842"/>
      <c r="D54" s="842"/>
      <c r="E54" s="842"/>
      <c r="F54" s="842"/>
      <c r="G54" s="842"/>
      <c r="H54" s="842"/>
      <c r="I54" s="842"/>
      <c r="J54" s="842"/>
      <c r="K54" s="842"/>
      <c r="L54" s="842"/>
      <c r="M54" s="842"/>
      <c r="N54" s="842"/>
      <c r="O54" s="842"/>
      <c r="P54" s="843"/>
      <c r="Q54" s="919"/>
      <c r="R54" s="920"/>
      <c r="S54" s="920"/>
      <c r="T54" s="920"/>
      <c r="U54" s="920"/>
      <c r="V54" s="920"/>
      <c r="W54" s="920"/>
      <c r="X54" s="920"/>
      <c r="Y54" s="920"/>
      <c r="Z54" s="920"/>
      <c r="AA54" s="920"/>
      <c r="AB54" s="920"/>
      <c r="AC54" s="920"/>
      <c r="AD54" s="920"/>
      <c r="AE54" s="921"/>
      <c r="AF54" s="847"/>
      <c r="AG54" s="848"/>
      <c r="AH54" s="848"/>
      <c r="AI54" s="848"/>
      <c r="AJ54" s="849"/>
      <c r="AK54" s="922"/>
      <c r="AL54" s="920"/>
      <c r="AM54" s="920"/>
      <c r="AN54" s="920"/>
      <c r="AO54" s="920"/>
      <c r="AP54" s="920"/>
      <c r="AQ54" s="920"/>
      <c r="AR54" s="920"/>
      <c r="AS54" s="920"/>
      <c r="AT54" s="920"/>
      <c r="AU54" s="920"/>
      <c r="AV54" s="920"/>
      <c r="AW54" s="920"/>
      <c r="AX54" s="920"/>
      <c r="AY54" s="920"/>
      <c r="AZ54" s="923"/>
      <c r="BA54" s="923"/>
      <c r="BB54" s="923"/>
      <c r="BC54" s="923"/>
      <c r="BD54" s="923"/>
      <c r="BE54" s="914"/>
      <c r="BF54" s="914"/>
      <c r="BG54" s="914"/>
      <c r="BH54" s="914"/>
      <c r="BI54" s="915"/>
      <c r="BJ54" s="254"/>
      <c r="BK54" s="254"/>
      <c r="BL54" s="254"/>
      <c r="BM54" s="254"/>
      <c r="BN54" s="254"/>
      <c r="BO54" s="267"/>
      <c r="BP54" s="267"/>
      <c r="BQ54" s="264">
        <v>48</v>
      </c>
      <c r="BR54" s="265"/>
      <c r="BS54" s="854"/>
      <c r="BT54" s="855"/>
      <c r="BU54" s="855"/>
      <c r="BV54" s="855"/>
      <c r="BW54" s="855"/>
      <c r="BX54" s="855"/>
      <c r="BY54" s="855"/>
      <c r="BZ54" s="855"/>
      <c r="CA54" s="855"/>
      <c r="CB54" s="855"/>
      <c r="CC54" s="855"/>
      <c r="CD54" s="855"/>
      <c r="CE54" s="855"/>
      <c r="CF54" s="855"/>
      <c r="CG54" s="856"/>
      <c r="CH54" s="867"/>
      <c r="CI54" s="868"/>
      <c r="CJ54" s="868"/>
      <c r="CK54" s="868"/>
      <c r="CL54" s="869"/>
      <c r="CM54" s="867"/>
      <c r="CN54" s="868"/>
      <c r="CO54" s="868"/>
      <c r="CP54" s="868"/>
      <c r="CQ54" s="869"/>
      <c r="CR54" s="867"/>
      <c r="CS54" s="868"/>
      <c r="CT54" s="868"/>
      <c r="CU54" s="868"/>
      <c r="CV54" s="869"/>
      <c r="CW54" s="867"/>
      <c r="CX54" s="868"/>
      <c r="CY54" s="868"/>
      <c r="CZ54" s="868"/>
      <c r="DA54" s="869"/>
      <c r="DB54" s="867"/>
      <c r="DC54" s="868"/>
      <c r="DD54" s="868"/>
      <c r="DE54" s="868"/>
      <c r="DF54" s="869"/>
      <c r="DG54" s="867"/>
      <c r="DH54" s="868"/>
      <c r="DI54" s="868"/>
      <c r="DJ54" s="868"/>
      <c r="DK54" s="869"/>
      <c r="DL54" s="867"/>
      <c r="DM54" s="868"/>
      <c r="DN54" s="868"/>
      <c r="DO54" s="868"/>
      <c r="DP54" s="869"/>
      <c r="DQ54" s="867"/>
      <c r="DR54" s="868"/>
      <c r="DS54" s="868"/>
      <c r="DT54" s="868"/>
      <c r="DU54" s="869"/>
      <c r="DV54" s="870"/>
      <c r="DW54" s="871"/>
      <c r="DX54" s="871"/>
      <c r="DY54" s="871"/>
      <c r="DZ54" s="872"/>
      <c r="EA54" s="248"/>
    </row>
    <row r="55" spans="1:131" s="249" customFormat="1" ht="26.25" customHeight="1">
      <c r="A55" s="263">
        <v>28</v>
      </c>
      <c r="B55" s="841"/>
      <c r="C55" s="842"/>
      <c r="D55" s="842"/>
      <c r="E55" s="842"/>
      <c r="F55" s="842"/>
      <c r="G55" s="842"/>
      <c r="H55" s="842"/>
      <c r="I55" s="842"/>
      <c r="J55" s="842"/>
      <c r="K55" s="842"/>
      <c r="L55" s="842"/>
      <c r="M55" s="842"/>
      <c r="N55" s="842"/>
      <c r="O55" s="842"/>
      <c r="P55" s="843"/>
      <c r="Q55" s="919"/>
      <c r="R55" s="920"/>
      <c r="S55" s="920"/>
      <c r="T55" s="920"/>
      <c r="U55" s="920"/>
      <c r="V55" s="920"/>
      <c r="W55" s="920"/>
      <c r="X55" s="920"/>
      <c r="Y55" s="920"/>
      <c r="Z55" s="920"/>
      <c r="AA55" s="920"/>
      <c r="AB55" s="920"/>
      <c r="AC55" s="920"/>
      <c r="AD55" s="920"/>
      <c r="AE55" s="921"/>
      <c r="AF55" s="847"/>
      <c r="AG55" s="848"/>
      <c r="AH55" s="848"/>
      <c r="AI55" s="848"/>
      <c r="AJ55" s="849"/>
      <c r="AK55" s="922"/>
      <c r="AL55" s="920"/>
      <c r="AM55" s="920"/>
      <c r="AN55" s="920"/>
      <c r="AO55" s="920"/>
      <c r="AP55" s="920"/>
      <c r="AQ55" s="920"/>
      <c r="AR55" s="920"/>
      <c r="AS55" s="920"/>
      <c r="AT55" s="920"/>
      <c r="AU55" s="920"/>
      <c r="AV55" s="920"/>
      <c r="AW55" s="920"/>
      <c r="AX55" s="920"/>
      <c r="AY55" s="920"/>
      <c r="AZ55" s="923"/>
      <c r="BA55" s="923"/>
      <c r="BB55" s="923"/>
      <c r="BC55" s="923"/>
      <c r="BD55" s="923"/>
      <c r="BE55" s="914"/>
      <c r="BF55" s="914"/>
      <c r="BG55" s="914"/>
      <c r="BH55" s="914"/>
      <c r="BI55" s="915"/>
      <c r="BJ55" s="254"/>
      <c r="BK55" s="254"/>
      <c r="BL55" s="254"/>
      <c r="BM55" s="254"/>
      <c r="BN55" s="254"/>
      <c r="BO55" s="267"/>
      <c r="BP55" s="267"/>
      <c r="BQ55" s="264">
        <v>49</v>
      </c>
      <c r="BR55" s="265"/>
      <c r="BS55" s="854"/>
      <c r="BT55" s="855"/>
      <c r="BU55" s="855"/>
      <c r="BV55" s="855"/>
      <c r="BW55" s="855"/>
      <c r="BX55" s="855"/>
      <c r="BY55" s="855"/>
      <c r="BZ55" s="855"/>
      <c r="CA55" s="855"/>
      <c r="CB55" s="855"/>
      <c r="CC55" s="855"/>
      <c r="CD55" s="855"/>
      <c r="CE55" s="855"/>
      <c r="CF55" s="855"/>
      <c r="CG55" s="856"/>
      <c r="CH55" s="867"/>
      <c r="CI55" s="868"/>
      <c r="CJ55" s="868"/>
      <c r="CK55" s="868"/>
      <c r="CL55" s="869"/>
      <c r="CM55" s="867"/>
      <c r="CN55" s="868"/>
      <c r="CO55" s="868"/>
      <c r="CP55" s="868"/>
      <c r="CQ55" s="869"/>
      <c r="CR55" s="867"/>
      <c r="CS55" s="868"/>
      <c r="CT55" s="868"/>
      <c r="CU55" s="868"/>
      <c r="CV55" s="869"/>
      <c r="CW55" s="867"/>
      <c r="CX55" s="868"/>
      <c r="CY55" s="868"/>
      <c r="CZ55" s="868"/>
      <c r="DA55" s="869"/>
      <c r="DB55" s="867"/>
      <c r="DC55" s="868"/>
      <c r="DD55" s="868"/>
      <c r="DE55" s="868"/>
      <c r="DF55" s="869"/>
      <c r="DG55" s="867"/>
      <c r="DH55" s="868"/>
      <c r="DI55" s="868"/>
      <c r="DJ55" s="868"/>
      <c r="DK55" s="869"/>
      <c r="DL55" s="867"/>
      <c r="DM55" s="868"/>
      <c r="DN55" s="868"/>
      <c r="DO55" s="868"/>
      <c r="DP55" s="869"/>
      <c r="DQ55" s="867"/>
      <c r="DR55" s="868"/>
      <c r="DS55" s="868"/>
      <c r="DT55" s="868"/>
      <c r="DU55" s="869"/>
      <c r="DV55" s="870"/>
      <c r="DW55" s="871"/>
      <c r="DX55" s="871"/>
      <c r="DY55" s="871"/>
      <c r="DZ55" s="872"/>
      <c r="EA55" s="248"/>
    </row>
    <row r="56" spans="1:131" s="249" customFormat="1" ht="26.25" customHeight="1">
      <c r="A56" s="263">
        <v>29</v>
      </c>
      <c r="B56" s="841"/>
      <c r="C56" s="842"/>
      <c r="D56" s="842"/>
      <c r="E56" s="842"/>
      <c r="F56" s="842"/>
      <c r="G56" s="842"/>
      <c r="H56" s="842"/>
      <c r="I56" s="842"/>
      <c r="J56" s="842"/>
      <c r="K56" s="842"/>
      <c r="L56" s="842"/>
      <c r="M56" s="842"/>
      <c r="N56" s="842"/>
      <c r="O56" s="842"/>
      <c r="P56" s="843"/>
      <c r="Q56" s="919"/>
      <c r="R56" s="920"/>
      <c r="S56" s="920"/>
      <c r="T56" s="920"/>
      <c r="U56" s="920"/>
      <c r="V56" s="920"/>
      <c r="W56" s="920"/>
      <c r="X56" s="920"/>
      <c r="Y56" s="920"/>
      <c r="Z56" s="920"/>
      <c r="AA56" s="920"/>
      <c r="AB56" s="920"/>
      <c r="AC56" s="920"/>
      <c r="AD56" s="920"/>
      <c r="AE56" s="921"/>
      <c r="AF56" s="847"/>
      <c r="AG56" s="848"/>
      <c r="AH56" s="848"/>
      <c r="AI56" s="848"/>
      <c r="AJ56" s="849"/>
      <c r="AK56" s="922"/>
      <c r="AL56" s="920"/>
      <c r="AM56" s="920"/>
      <c r="AN56" s="920"/>
      <c r="AO56" s="920"/>
      <c r="AP56" s="920"/>
      <c r="AQ56" s="920"/>
      <c r="AR56" s="920"/>
      <c r="AS56" s="920"/>
      <c r="AT56" s="920"/>
      <c r="AU56" s="920"/>
      <c r="AV56" s="920"/>
      <c r="AW56" s="920"/>
      <c r="AX56" s="920"/>
      <c r="AY56" s="920"/>
      <c r="AZ56" s="923"/>
      <c r="BA56" s="923"/>
      <c r="BB56" s="923"/>
      <c r="BC56" s="923"/>
      <c r="BD56" s="923"/>
      <c r="BE56" s="914"/>
      <c r="BF56" s="914"/>
      <c r="BG56" s="914"/>
      <c r="BH56" s="914"/>
      <c r="BI56" s="915"/>
      <c r="BJ56" s="254"/>
      <c r="BK56" s="254"/>
      <c r="BL56" s="254"/>
      <c r="BM56" s="254"/>
      <c r="BN56" s="254"/>
      <c r="BO56" s="267"/>
      <c r="BP56" s="267"/>
      <c r="BQ56" s="264">
        <v>50</v>
      </c>
      <c r="BR56" s="265"/>
      <c r="BS56" s="854"/>
      <c r="BT56" s="855"/>
      <c r="BU56" s="855"/>
      <c r="BV56" s="855"/>
      <c r="BW56" s="855"/>
      <c r="BX56" s="855"/>
      <c r="BY56" s="855"/>
      <c r="BZ56" s="855"/>
      <c r="CA56" s="855"/>
      <c r="CB56" s="855"/>
      <c r="CC56" s="855"/>
      <c r="CD56" s="855"/>
      <c r="CE56" s="855"/>
      <c r="CF56" s="855"/>
      <c r="CG56" s="856"/>
      <c r="CH56" s="867"/>
      <c r="CI56" s="868"/>
      <c r="CJ56" s="868"/>
      <c r="CK56" s="868"/>
      <c r="CL56" s="869"/>
      <c r="CM56" s="867"/>
      <c r="CN56" s="868"/>
      <c r="CO56" s="868"/>
      <c r="CP56" s="868"/>
      <c r="CQ56" s="869"/>
      <c r="CR56" s="867"/>
      <c r="CS56" s="868"/>
      <c r="CT56" s="868"/>
      <c r="CU56" s="868"/>
      <c r="CV56" s="869"/>
      <c r="CW56" s="867"/>
      <c r="CX56" s="868"/>
      <c r="CY56" s="868"/>
      <c r="CZ56" s="868"/>
      <c r="DA56" s="869"/>
      <c r="DB56" s="867"/>
      <c r="DC56" s="868"/>
      <c r="DD56" s="868"/>
      <c r="DE56" s="868"/>
      <c r="DF56" s="869"/>
      <c r="DG56" s="867"/>
      <c r="DH56" s="868"/>
      <c r="DI56" s="868"/>
      <c r="DJ56" s="868"/>
      <c r="DK56" s="869"/>
      <c r="DL56" s="867"/>
      <c r="DM56" s="868"/>
      <c r="DN56" s="868"/>
      <c r="DO56" s="868"/>
      <c r="DP56" s="869"/>
      <c r="DQ56" s="867"/>
      <c r="DR56" s="868"/>
      <c r="DS56" s="868"/>
      <c r="DT56" s="868"/>
      <c r="DU56" s="869"/>
      <c r="DV56" s="870"/>
      <c r="DW56" s="871"/>
      <c r="DX56" s="871"/>
      <c r="DY56" s="871"/>
      <c r="DZ56" s="872"/>
      <c r="EA56" s="248"/>
    </row>
    <row r="57" spans="1:131" s="249" customFormat="1" ht="26.25" customHeight="1">
      <c r="A57" s="263">
        <v>30</v>
      </c>
      <c r="B57" s="841"/>
      <c r="C57" s="842"/>
      <c r="D57" s="842"/>
      <c r="E57" s="842"/>
      <c r="F57" s="842"/>
      <c r="G57" s="842"/>
      <c r="H57" s="842"/>
      <c r="I57" s="842"/>
      <c r="J57" s="842"/>
      <c r="K57" s="842"/>
      <c r="L57" s="842"/>
      <c r="M57" s="842"/>
      <c r="N57" s="842"/>
      <c r="O57" s="842"/>
      <c r="P57" s="843"/>
      <c r="Q57" s="919"/>
      <c r="R57" s="920"/>
      <c r="S57" s="920"/>
      <c r="T57" s="920"/>
      <c r="U57" s="920"/>
      <c r="V57" s="920"/>
      <c r="W57" s="920"/>
      <c r="X57" s="920"/>
      <c r="Y57" s="920"/>
      <c r="Z57" s="920"/>
      <c r="AA57" s="920"/>
      <c r="AB57" s="920"/>
      <c r="AC57" s="920"/>
      <c r="AD57" s="920"/>
      <c r="AE57" s="921"/>
      <c r="AF57" s="847"/>
      <c r="AG57" s="848"/>
      <c r="AH57" s="848"/>
      <c r="AI57" s="848"/>
      <c r="AJ57" s="849"/>
      <c r="AK57" s="922"/>
      <c r="AL57" s="920"/>
      <c r="AM57" s="920"/>
      <c r="AN57" s="920"/>
      <c r="AO57" s="920"/>
      <c r="AP57" s="920"/>
      <c r="AQ57" s="920"/>
      <c r="AR57" s="920"/>
      <c r="AS57" s="920"/>
      <c r="AT57" s="920"/>
      <c r="AU57" s="920"/>
      <c r="AV57" s="920"/>
      <c r="AW57" s="920"/>
      <c r="AX57" s="920"/>
      <c r="AY57" s="920"/>
      <c r="AZ57" s="923"/>
      <c r="BA57" s="923"/>
      <c r="BB57" s="923"/>
      <c r="BC57" s="923"/>
      <c r="BD57" s="923"/>
      <c r="BE57" s="914"/>
      <c r="BF57" s="914"/>
      <c r="BG57" s="914"/>
      <c r="BH57" s="914"/>
      <c r="BI57" s="915"/>
      <c r="BJ57" s="254"/>
      <c r="BK57" s="254"/>
      <c r="BL57" s="254"/>
      <c r="BM57" s="254"/>
      <c r="BN57" s="254"/>
      <c r="BO57" s="267"/>
      <c r="BP57" s="267"/>
      <c r="BQ57" s="264">
        <v>51</v>
      </c>
      <c r="BR57" s="265"/>
      <c r="BS57" s="854"/>
      <c r="BT57" s="855"/>
      <c r="BU57" s="855"/>
      <c r="BV57" s="855"/>
      <c r="BW57" s="855"/>
      <c r="BX57" s="855"/>
      <c r="BY57" s="855"/>
      <c r="BZ57" s="855"/>
      <c r="CA57" s="855"/>
      <c r="CB57" s="855"/>
      <c r="CC57" s="855"/>
      <c r="CD57" s="855"/>
      <c r="CE57" s="855"/>
      <c r="CF57" s="855"/>
      <c r="CG57" s="856"/>
      <c r="CH57" s="867"/>
      <c r="CI57" s="868"/>
      <c r="CJ57" s="868"/>
      <c r="CK57" s="868"/>
      <c r="CL57" s="869"/>
      <c r="CM57" s="867"/>
      <c r="CN57" s="868"/>
      <c r="CO57" s="868"/>
      <c r="CP57" s="868"/>
      <c r="CQ57" s="869"/>
      <c r="CR57" s="867"/>
      <c r="CS57" s="868"/>
      <c r="CT57" s="868"/>
      <c r="CU57" s="868"/>
      <c r="CV57" s="869"/>
      <c r="CW57" s="867"/>
      <c r="CX57" s="868"/>
      <c r="CY57" s="868"/>
      <c r="CZ57" s="868"/>
      <c r="DA57" s="869"/>
      <c r="DB57" s="867"/>
      <c r="DC57" s="868"/>
      <c r="DD57" s="868"/>
      <c r="DE57" s="868"/>
      <c r="DF57" s="869"/>
      <c r="DG57" s="867"/>
      <c r="DH57" s="868"/>
      <c r="DI57" s="868"/>
      <c r="DJ57" s="868"/>
      <c r="DK57" s="869"/>
      <c r="DL57" s="867"/>
      <c r="DM57" s="868"/>
      <c r="DN57" s="868"/>
      <c r="DO57" s="868"/>
      <c r="DP57" s="869"/>
      <c r="DQ57" s="867"/>
      <c r="DR57" s="868"/>
      <c r="DS57" s="868"/>
      <c r="DT57" s="868"/>
      <c r="DU57" s="869"/>
      <c r="DV57" s="870"/>
      <c r="DW57" s="871"/>
      <c r="DX57" s="871"/>
      <c r="DY57" s="871"/>
      <c r="DZ57" s="872"/>
      <c r="EA57" s="248"/>
    </row>
    <row r="58" spans="1:131" s="249" customFormat="1" ht="26.25" customHeight="1">
      <c r="A58" s="263">
        <v>31</v>
      </c>
      <c r="B58" s="841"/>
      <c r="C58" s="842"/>
      <c r="D58" s="842"/>
      <c r="E58" s="842"/>
      <c r="F58" s="842"/>
      <c r="G58" s="842"/>
      <c r="H58" s="842"/>
      <c r="I58" s="842"/>
      <c r="J58" s="842"/>
      <c r="K58" s="842"/>
      <c r="L58" s="842"/>
      <c r="M58" s="842"/>
      <c r="N58" s="842"/>
      <c r="O58" s="842"/>
      <c r="P58" s="843"/>
      <c r="Q58" s="919"/>
      <c r="R58" s="920"/>
      <c r="S58" s="920"/>
      <c r="T58" s="920"/>
      <c r="U58" s="920"/>
      <c r="V58" s="920"/>
      <c r="W58" s="920"/>
      <c r="X58" s="920"/>
      <c r="Y58" s="920"/>
      <c r="Z58" s="920"/>
      <c r="AA58" s="920"/>
      <c r="AB58" s="920"/>
      <c r="AC58" s="920"/>
      <c r="AD58" s="920"/>
      <c r="AE58" s="921"/>
      <c r="AF58" s="847"/>
      <c r="AG58" s="848"/>
      <c r="AH58" s="848"/>
      <c r="AI58" s="848"/>
      <c r="AJ58" s="849"/>
      <c r="AK58" s="922"/>
      <c r="AL58" s="920"/>
      <c r="AM58" s="920"/>
      <c r="AN58" s="920"/>
      <c r="AO58" s="920"/>
      <c r="AP58" s="920"/>
      <c r="AQ58" s="920"/>
      <c r="AR58" s="920"/>
      <c r="AS58" s="920"/>
      <c r="AT58" s="920"/>
      <c r="AU58" s="920"/>
      <c r="AV58" s="920"/>
      <c r="AW58" s="920"/>
      <c r="AX58" s="920"/>
      <c r="AY58" s="920"/>
      <c r="AZ58" s="923"/>
      <c r="BA58" s="923"/>
      <c r="BB58" s="923"/>
      <c r="BC58" s="923"/>
      <c r="BD58" s="923"/>
      <c r="BE58" s="914"/>
      <c r="BF58" s="914"/>
      <c r="BG58" s="914"/>
      <c r="BH58" s="914"/>
      <c r="BI58" s="915"/>
      <c r="BJ58" s="254"/>
      <c r="BK58" s="254"/>
      <c r="BL58" s="254"/>
      <c r="BM58" s="254"/>
      <c r="BN58" s="254"/>
      <c r="BO58" s="267"/>
      <c r="BP58" s="267"/>
      <c r="BQ58" s="264">
        <v>52</v>
      </c>
      <c r="BR58" s="265"/>
      <c r="BS58" s="854"/>
      <c r="BT58" s="855"/>
      <c r="BU58" s="855"/>
      <c r="BV58" s="855"/>
      <c r="BW58" s="855"/>
      <c r="BX58" s="855"/>
      <c r="BY58" s="855"/>
      <c r="BZ58" s="855"/>
      <c r="CA58" s="855"/>
      <c r="CB58" s="855"/>
      <c r="CC58" s="855"/>
      <c r="CD58" s="855"/>
      <c r="CE58" s="855"/>
      <c r="CF58" s="855"/>
      <c r="CG58" s="856"/>
      <c r="CH58" s="867"/>
      <c r="CI58" s="868"/>
      <c r="CJ58" s="868"/>
      <c r="CK58" s="868"/>
      <c r="CL58" s="869"/>
      <c r="CM58" s="867"/>
      <c r="CN58" s="868"/>
      <c r="CO58" s="868"/>
      <c r="CP58" s="868"/>
      <c r="CQ58" s="869"/>
      <c r="CR58" s="867"/>
      <c r="CS58" s="868"/>
      <c r="CT58" s="868"/>
      <c r="CU58" s="868"/>
      <c r="CV58" s="869"/>
      <c r="CW58" s="867"/>
      <c r="CX58" s="868"/>
      <c r="CY58" s="868"/>
      <c r="CZ58" s="868"/>
      <c r="DA58" s="869"/>
      <c r="DB58" s="867"/>
      <c r="DC58" s="868"/>
      <c r="DD58" s="868"/>
      <c r="DE58" s="868"/>
      <c r="DF58" s="869"/>
      <c r="DG58" s="867"/>
      <c r="DH58" s="868"/>
      <c r="DI58" s="868"/>
      <c r="DJ58" s="868"/>
      <c r="DK58" s="869"/>
      <c r="DL58" s="867"/>
      <c r="DM58" s="868"/>
      <c r="DN58" s="868"/>
      <c r="DO58" s="868"/>
      <c r="DP58" s="869"/>
      <c r="DQ58" s="867"/>
      <c r="DR58" s="868"/>
      <c r="DS58" s="868"/>
      <c r="DT58" s="868"/>
      <c r="DU58" s="869"/>
      <c r="DV58" s="870"/>
      <c r="DW58" s="871"/>
      <c r="DX58" s="871"/>
      <c r="DY58" s="871"/>
      <c r="DZ58" s="872"/>
      <c r="EA58" s="248"/>
    </row>
    <row r="59" spans="1:131" s="249" customFormat="1" ht="26.25" customHeight="1">
      <c r="A59" s="263">
        <v>32</v>
      </c>
      <c r="B59" s="841"/>
      <c r="C59" s="842"/>
      <c r="D59" s="842"/>
      <c r="E59" s="842"/>
      <c r="F59" s="842"/>
      <c r="G59" s="842"/>
      <c r="H59" s="842"/>
      <c r="I59" s="842"/>
      <c r="J59" s="842"/>
      <c r="K59" s="842"/>
      <c r="L59" s="842"/>
      <c r="M59" s="842"/>
      <c r="N59" s="842"/>
      <c r="O59" s="842"/>
      <c r="P59" s="843"/>
      <c r="Q59" s="919"/>
      <c r="R59" s="920"/>
      <c r="S59" s="920"/>
      <c r="T59" s="920"/>
      <c r="U59" s="920"/>
      <c r="V59" s="920"/>
      <c r="W59" s="920"/>
      <c r="X59" s="920"/>
      <c r="Y59" s="920"/>
      <c r="Z59" s="920"/>
      <c r="AA59" s="920"/>
      <c r="AB59" s="920"/>
      <c r="AC59" s="920"/>
      <c r="AD59" s="920"/>
      <c r="AE59" s="921"/>
      <c r="AF59" s="847"/>
      <c r="AG59" s="848"/>
      <c r="AH59" s="848"/>
      <c r="AI59" s="848"/>
      <c r="AJ59" s="849"/>
      <c r="AK59" s="922"/>
      <c r="AL59" s="920"/>
      <c r="AM59" s="920"/>
      <c r="AN59" s="920"/>
      <c r="AO59" s="920"/>
      <c r="AP59" s="920"/>
      <c r="AQ59" s="920"/>
      <c r="AR59" s="920"/>
      <c r="AS59" s="920"/>
      <c r="AT59" s="920"/>
      <c r="AU59" s="920"/>
      <c r="AV59" s="920"/>
      <c r="AW59" s="920"/>
      <c r="AX59" s="920"/>
      <c r="AY59" s="920"/>
      <c r="AZ59" s="923"/>
      <c r="BA59" s="923"/>
      <c r="BB59" s="923"/>
      <c r="BC59" s="923"/>
      <c r="BD59" s="923"/>
      <c r="BE59" s="914"/>
      <c r="BF59" s="914"/>
      <c r="BG59" s="914"/>
      <c r="BH59" s="914"/>
      <c r="BI59" s="915"/>
      <c r="BJ59" s="254"/>
      <c r="BK59" s="254"/>
      <c r="BL59" s="254"/>
      <c r="BM59" s="254"/>
      <c r="BN59" s="254"/>
      <c r="BO59" s="267"/>
      <c r="BP59" s="267"/>
      <c r="BQ59" s="264">
        <v>53</v>
      </c>
      <c r="BR59" s="265"/>
      <c r="BS59" s="854"/>
      <c r="BT59" s="855"/>
      <c r="BU59" s="855"/>
      <c r="BV59" s="855"/>
      <c r="BW59" s="855"/>
      <c r="BX59" s="855"/>
      <c r="BY59" s="855"/>
      <c r="BZ59" s="855"/>
      <c r="CA59" s="855"/>
      <c r="CB59" s="855"/>
      <c r="CC59" s="855"/>
      <c r="CD59" s="855"/>
      <c r="CE59" s="855"/>
      <c r="CF59" s="855"/>
      <c r="CG59" s="856"/>
      <c r="CH59" s="867"/>
      <c r="CI59" s="868"/>
      <c r="CJ59" s="868"/>
      <c r="CK59" s="868"/>
      <c r="CL59" s="869"/>
      <c r="CM59" s="867"/>
      <c r="CN59" s="868"/>
      <c r="CO59" s="868"/>
      <c r="CP59" s="868"/>
      <c r="CQ59" s="869"/>
      <c r="CR59" s="867"/>
      <c r="CS59" s="868"/>
      <c r="CT59" s="868"/>
      <c r="CU59" s="868"/>
      <c r="CV59" s="869"/>
      <c r="CW59" s="867"/>
      <c r="CX59" s="868"/>
      <c r="CY59" s="868"/>
      <c r="CZ59" s="868"/>
      <c r="DA59" s="869"/>
      <c r="DB59" s="867"/>
      <c r="DC59" s="868"/>
      <c r="DD59" s="868"/>
      <c r="DE59" s="868"/>
      <c r="DF59" s="869"/>
      <c r="DG59" s="867"/>
      <c r="DH59" s="868"/>
      <c r="DI59" s="868"/>
      <c r="DJ59" s="868"/>
      <c r="DK59" s="869"/>
      <c r="DL59" s="867"/>
      <c r="DM59" s="868"/>
      <c r="DN59" s="868"/>
      <c r="DO59" s="868"/>
      <c r="DP59" s="869"/>
      <c r="DQ59" s="867"/>
      <c r="DR59" s="868"/>
      <c r="DS59" s="868"/>
      <c r="DT59" s="868"/>
      <c r="DU59" s="869"/>
      <c r="DV59" s="870"/>
      <c r="DW59" s="871"/>
      <c r="DX59" s="871"/>
      <c r="DY59" s="871"/>
      <c r="DZ59" s="872"/>
      <c r="EA59" s="248"/>
    </row>
    <row r="60" spans="1:131" s="249" customFormat="1" ht="26.25" customHeight="1">
      <c r="A60" s="263">
        <v>33</v>
      </c>
      <c r="B60" s="841"/>
      <c r="C60" s="842"/>
      <c r="D60" s="842"/>
      <c r="E60" s="842"/>
      <c r="F60" s="842"/>
      <c r="G60" s="842"/>
      <c r="H60" s="842"/>
      <c r="I60" s="842"/>
      <c r="J60" s="842"/>
      <c r="K60" s="842"/>
      <c r="L60" s="842"/>
      <c r="M60" s="842"/>
      <c r="N60" s="842"/>
      <c r="O60" s="842"/>
      <c r="P60" s="843"/>
      <c r="Q60" s="919"/>
      <c r="R60" s="920"/>
      <c r="S60" s="920"/>
      <c r="T60" s="920"/>
      <c r="U60" s="920"/>
      <c r="V60" s="920"/>
      <c r="W60" s="920"/>
      <c r="X60" s="920"/>
      <c r="Y60" s="920"/>
      <c r="Z60" s="920"/>
      <c r="AA60" s="920"/>
      <c r="AB60" s="920"/>
      <c r="AC60" s="920"/>
      <c r="AD60" s="920"/>
      <c r="AE60" s="921"/>
      <c r="AF60" s="847"/>
      <c r="AG60" s="848"/>
      <c r="AH60" s="848"/>
      <c r="AI60" s="848"/>
      <c r="AJ60" s="849"/>
      <c r="AK60" s="922"/>
      <c r="AL60" s="920"/>
      <c r="AM60" s="920"/>
      <c r="AN60" s="920"/>
      <c r="AO60" s="920"/>
      <c r="AP60" s="920"/>
      <c r="AQ60" s="920"/>
      <c r="AR60" s="920"/>
      <c r="AS60" s="920"/>
      <c r="AT60" s="920"/>
      <c r="AU60" s="920"/>
      <c r="AV60" s="920"/>
      <c r="AW60" s="920"/>
      <c r="AX60" s="920"/>
      <c r="AY60" s="920"/>
      <c r="AZ60" s="923"/>
      <c r="BA60" s="923"/>
      <c r="BB60" s="923"/>
      <c r="BC60" s="923"/>
      <c r="BD60" s="923"/>
      <c r="BE60" s="914"/>
      <c r="BF60" s="914"/>
      <c r="BG60" s="914"/>
      <c r="BH60" s="914"/>
      <c r="BI60" s="915"/>
      <c r="BJ60" s="254"/>
      <c r="BK60" s="254"/>
      <c r="BL60" s="254"/>
      <c r="BM60" s="254"/>
      <c r="BN60" s="254"/>
      <c r="BO60" s="267"/>
      <c r="BP60" s="267"/>
      <c r="BQ60" s="264">
        <v>54</v>
      </c>
      <c r="BR60" s="265"/>
      <c r="BS60" s="854"/>
      <c r="BT60" s="855"/>
      <c r="BU60" s="855"/>
      <c r="BV60" s="855"/>
      <c r="BW60" s="855"/>
      <c r="BX60" s="855"/>
      <c r="BY60" s="855"/>
      <c r="BZ60" s="855"/>
      <c r="CA60" s="855"/>
      <c r="CB60" s="855"/>
      <c r="CC60" s="855"/>
      <c r="CD60" s="855"/>
      <c r="CE60" s="855"/>
      <c r="CF60" s="855"/>
      <c r="CG60" s="856"/>
      <c r="CH60" s="867"/>
      <c r="CI60" s="868"/>
      <c r="CJ60" s="868"/>
      <c r="CK60" s="868"/>
      <c r="CL60" s="869"/>
      <c r="CM60" s="867"/>
      <c r="CN60" s="868"/>
      <c r="CO60" s="868"/>
      <c r="CP60" s="868"/>
      <c r="CQ60" s="869"/>
      <c r="CR60" s="867"/>
      <c r="CS60" s="868"/>
      <c r="CT60" s="868"/>
      <c r="CU60" s="868"/>
      <c r="CV60" s="869"/>
      <c r="CW60" s="867"/>
      <c r="CX60" s="868"/>
      <c r="CY60" s="868"/>
      <c r="CZ60" s="868"/>
      <c r="DA60" s="869"/>
      <c r="DB60" s="867"/>
      <c r="DC60" s="868"/>
      <c r="DD60" s="868"/>
      <c r="DE60" s="868"/>
      <c r="DF60" s="869"/>
      <c r="DG60" s="867"/>
      <c r="DH60" s="868"/>
      <c r="DI60" s="868"/>
      <c r="DJ60" s="868"/>
      <c r="DK60" s="869"/>
      <c r="DL60" s="867"/>
      <c r="DM60" s="868"/>
      <c r="DN60" s="868"/>
      <c r="DO60" s="868"/>
      <c r="DP60" s="869"/>
      <c r="DQ60" s="867"/>
      <c r="DR60" s="868"/>
      <c r="DS60" s="868"/>
      <c r="DT60" s="868"/>
      <c r="DU60" s="869"/>
      <c r="DV60" s="870"/>
      <c r="DW60" s="871"/>
      <c r="DX60" s="871"/>
      <c r="DY60" s="871"/>
      <c r="DZ60" s="872"/>
      <c r="EA60" s="248"/>
    </row>
    <row r="61" spans="1:131" s="249" customFormat="1" ht="26.25" customHeight="1" thickBot="1">
      <c r="A61" s="263">
        <v>34</v>
      </c>
      <c r="B61" s="841"/>
      <c r="C61" s="842"/>
      <c r="D61" s="842"/>
      <c r="E61" s="842"/>
      <c r="F61" s="842"/>
      <c r="G61" s="842"/>
      <c r="H61" s="842"/>
      <c r="I61" s="842"/>
      <c r="J61" s="842"/>
      <c r="K61" s="842"/>
      <c r="L61" s="842"/>
      <c r="M61" s="842"/>
      <c r="N61" s="842"/>
      <c r="O61" s="842"/>
      <c r="P61" s="843"/>
      <c r="Q61" s="919"/>
      <c r="R61" s="920"/>
      <c r="S61" s="920"/>
      <c r="T61" s="920"/>
      <c r="U61" s="920"/>
      <c r="V61" s="920"/>
      <c r="W61" s="920"/>
      <c r="X61" s="920"/>
      <c r="Y61" s="920"/>
      <c r="Z61" s="920"/>
      <c r="AA61" s="920"/>
      <c r="AB61" s="920"/>
      <c r="AC61" s="920"/>
      <c r="AD61" s="920"/>
      <c r="AE61" s="921"/>
      <c r="AF61" s="847"/>
      <c r="AG61" s="848"/>
      <c r="AH61" s="848"/>
      <c r="AI61" s="848"/>
      <c r="AJ61" s="849"/>
      <c r="AK61" s="922"/>
      <c r="AL61" s="920"/>
      <c r="AM61" s="920"/>
      <c r="AN61" s="920"/>
      <c r="AO61" s="920"/>
      <c r="AP61" s="920"/>
      <c r="AQ61" s="920"/>
      <c r="AR61" s="920"/>
      <c r="AS61" s="920"/>
      <c r="AT61" s="920"/>
      <c r="AU61" s="920"/>
      <c r="AV61" s="920"/>
      <c r="AW61" s="920"/>
      <c r="AX61" s="920"/>
      <c r="AY61" s="920"/>
      <c r="AZ61" s="923"/>
      <c r="BA61" s="923"/>
      <c r="BB61" s="923"/>
      <c r="BC61" s="923"/>
      <c r="BD61" s="923"/>
      <c r="BE61" s="914"/>
      <c r="BF61" s="914"/>
      <c r="BG61" s="914"/>
      <c r="BH61" s="914"/>
      <c r="BI61" s="915"/>
      <c r="BJ61" s="254"/>
      <c r="BK61" s="254"/>
      <c r="BL61" s="254"/>
      <c r="BM61" s="254"/>
      <c r="BN61" s="254"/>
      <c r="BO61" s="267"/>
      <c r="BP61" s="267"/>
      <c r="BQ61" s="264">
        <v>55</v>
      </c>
      <c r="BR61" s="265"/>
      <c r="BS61" s="854"/>
      <c r="BT61" s="855"/>
      <c r="BU61" s="855"/>
      <c r="BV61" s="855"/>
      <c r="BW61" s="855"/>
      <c r="BX61" s="855"/>
      <c r="BY61" s="855"/>
      <c r="BZ61" s="855"/>
      <c r="CA61" s="855"/>
      <c r="CB61" s="855"/>
      <c r="CC61" s="855"/>
      <c r="CD61" s="855"/>
      <c r="CE61" s="855"/>
      <c r="CF61" s="855"/>
      <c r="CG61" s="856"/>
      <c r="CH61" s="867"/>
      <c r="CI61" s="868"/>
      <c r="CJ61" s="868"/>
      <c r="CK61" s="868"/>
      <c r="CL61" s="869"/>
      <c r="CM61" s="867"/>
      <c r="CN61" s="868"/>
      <c r="CO61" s="868"/>
      <c r="CP61" s="868"/>
      <c r="CQ61" s="869"/>
      <c r="CR61" s="867"/>
      <c r="CS61" s="868"/>
      <c r="CT61" s="868"/>
      <c r="CU61" s="868"/>
      <c r="CV61" s="869"/>
      <c r="CW61" s="867"/>
      <c r="CX61" s="868"/>
      <c r="CY61" s="868"/>
      <c r="CZ61" s="868"/>
      <c r="DA61" s="869"/>
      <c r="DB61" s="867"/>
      <c r="DC61" s="868"/>
      <c r="DD61" s="868"/>
      <c r="DE61" s="868"/>
      <c r="DF61" s="869"/>
      <c r="DG61" s="867"/>
      <c r="DH61" s="868"/>
      <c r="DI61" s="868"/>
      <c r="DJ61" s="868"/>
      <c r="DK61" s="869"/>
      <c r="DL61" s="867"/>
      <c r="DM61" s="868"/>
      <c r="DN61" s="868"/>
      <c r="DO61" s="868"/>
      <c r="DP61" s="869"/>
      <c r="DQ61" s="867"/>
      <c r="DR61" s="868"/>
      <c r="DS61" s="868"/>
      <c r="DT61" s="868"/>
      <c r="DU61" s="869"/>
      <c r="DV61" s="870"/>
      <c r="DW61" s="871"/>
      <c r="DX61" s="871"/>
      <c r="DY61" s="871"/>
      <c r="DZ61" s="872"/>
      <c r="EA61" s="248"/>
    </row>
    <row r="62" spans="1:131" s="249" customFormat="1" ht="26.25" customHeight="1">
      <c r="A62" s="263">
        <v>35</v>
      </c>
      <c r="B62" s="841"/>
      <c r="C62" s="842"/>
      <c r="D62" s="842"/>
      <c r="E62" s="842"/>
      <c r="F62" s="842"/>
      <c r="G62" s="842"/>
      <c r="H62" s="842"/>
      <c r="I62" s="842"/>
      <c r="J62" s="842"/>
      <c r="K62" s="842"/>
      <c r="L62" s="842"/>
      <c r="M62" s="842"/>
      <c r="N62" s="842"/>
      <c r="O62" s="842"/>
      <c r="P62" s="843"/>
      <c r="Q62" s="919"/>
      <c r="R62" s="920"/>
      <c r="S62" s="920"/>
      <c r="T62" s="920"/>
      <c r="U62" s="920"/>
      <c r="V62" s="920"/>
      <c r="W62" s="920"/>
      <c r="X62" s="920"/>
      <c r="Y62" s="920"/>
      <c r="Z62" s="920"/>
      <c r="AA62" s="920"/>
      <c r="AB62" s="920"/>
      <c r="AC62" s="920"/>
      <c r="AD62" s="920"/>
      <c r="AE62" s="921"/>
      <c r="AF62" s="847"/>
      <c r="AG62" s="848"/>
      <c r="AH62" s="848"/>
      <c r="AI62" s="848"/>
      <c r="AJ62" s="849"/>
      <c r="AK62" s="922"/>
      <c r="AL62" s="920"/>
      <c r="AM62" s="920"/>
      <c r="AN62" s="920"/>
      <c r="AO62" s="920"/>
      <c r="AP62" s="920"/>
      <c r="AQ62" s="920"/>
      <c r="AR62" s="920"/>
      <c r="AS62" s="920"/>
      <c r="AT62" s="920"/>
      <c r="AU62" s="920"/>
      <c r="AV62" s="920"/>
      <c r="AW62" s="920"/>
      <c r="AX62" s="920"/>
      <c r="AY62" s="920"/>
      <c r="AZ62" s="923"/>
      <c r="BA62" s="923"/>
      <c r="BB62" s="923"/>
      <c r="BC62" s="923"/>
      <c r="BD62" s="923"/>
      <c r="BE62" s="914"/>
      <c r="BF62" s="914"/>
      <c r="BG62" s="914"/>
      <c r="BH62" s="914"/>
      <c r="BI62" s="915"/>
      <c r="BJ62" s="931" t="s">
        <v>411</v>
      </c>
      <c r="BK62" s="892"/>
      <c r="BL62" s="892"/>
      <c r="BM62" s="892"/>
      <c r="BN62" s="893"/>
      <c r="BO62" s="267"/>
      <c r="BP62" s="267"/>
      <c r="BQ62" s="264">
        <v>56</v>
      </c>
      <c r="BR62" s="265"/>
      <c r="BS62" s="854"/>
      <c r="BT62" s="855"/>
      <c r="BU62" s="855"/>
      <c r="BV62" s="855"/>
      <c r="BW62" s="855"/>
      <c r="BX62" s="855"/>
      <c r="BY62" s="855"/>
      <c r="BZ62" s="855"/>
      <c r="CA62" s="855"/>
      <c r="CB62" s="855"/>
      <c r="CC62" s="855"/>
      <c r="CD62" s="855"/>
      <c r="CE62" s="855"/>
      <c r="CF62" s="855"/>
      <c r="CG62" s="856"/>
      <c r="CH62" s="867"/>
      <c r="CI62" s="868"/>
      <c r="CJ62" s="868"/>
      <c r="CK62" s="868"/>
      <c r="CL62" s="869"/>
      <c r="CM62" s="867"/>
      <c r="CN62" s="868"/>
      <c r="CO62" s="868"/>
      <c r="CP62" s="868"/>
      <c r="CQ62" s="869"/>
      <c r="CR62" s="867"/>
      <c r="CS62" s="868"/>
      <c r="CT62" s="868"/>
      <c r="CU62" s="868"/>
      <c r="CV62" s="869"/>
      <c r="CW62" s="867"/>
      <c r="CX62" s="868"/>
      <c r="CY62" s="868"/>
      <c r="CZ62" s="868"/>
      <c r="DA62" s="869"/>
      <c r="DB62" s="867"/>
      <c r="DC62" s="868"/>
      <c r="DD62" s="868"/>
      <c r="DE62" s="868"/>
      <c r="DF62" s="869"/>
      <c r="DG62" s="867"/>
      <c r="DH62" s="868"/>
      <c r="DI62" s="868"/>
      <c r="DJ62" s="868"/>
      <c r="DK62" s="869"/>
      <c r="DL62" s="867"/>
      <c r="DM62" s="868"/>
      <c r="DN62" s="868"/>
      <c r="DO62" s="868"/>
      <c r="DP62" s="869"/>
      <c r="DQ62" s="867"/>
      <c r="DR62" s="868"/>
      <c r="DS62" s="868"/>
      <c r="DT62" s="868"/>
      <c r="DU62" s="869"/>
      <c r="DV62" s="870"/>
      <c r="DW62" s="871"/>
      <c r="DX62" s="871"/>
      <c r="DY62" s="871"/>
      <c r="DZ62" s="872"/>
      <c r="EA62" s="248"/>
    </row>
    <row r="63" spans="1:131" s="249" customFormat="1" ht="26.25" customHeight="1" thickBot="1">
      <c r="A63" s="266" t="s">
        <v>394</v>
      </c>
      <c r="B63" s="876" t="s">
        <v>412</v>
      </c>
      <c r="C63" s="877"/>
      <c r="D63" s="877"/>
      <c r="E63" s="877"/>
      <c r="F63" s="877"/>
      <c r="G63" s="877"/>
      <c r="H63" s="877"/>
      <c r="I63" s="877"/>
      <c r="J63" s="877"/>
      <c r="K63" s="877"/>
      <c r="L63" s="877"/>
      <c r="M63" s="877"/>
      <c r="N63" s="877"/>
      <c r="O63" s="877"/>
      <c r="P63" s="878"/>
      <c r="Q63" s="924"/>
      <c r="R63" s="925"/>
      <c r="S63" s="925"/>
      <c r="T63" s="925"/>
      <c r="U63" s="925"/>
      <c r="V63" s="925"/>
      <c r="W63" s="925"/>
      <c r="X63" s="925"/>
      <c r="Y63" s="925"/>
      <c r="Z63" s="925"/>
      <c r="AA63" s="925"/>
      <c r="AB63" s="925"/>
      <c r="AC63" s="925"/>
      <c r="AD63" s="925"/>
      <c r="AE63" s="926"/>
      <c r="AF63" s="927">
        <v>635</v>
      </c>
      <c r="AG63" s="928"/>
      <c r="AH63" s="928"/>
      <c r="AI63" s="928"/>
      <c r="AJ63" s="929"/>
      <c r="AK63" s="930"/>
      <c r="AL63" s="925"/>
      <c r="AM63" s="925"/>
      <c r="AN63" s="925"/>
      <c r="AO63" s="925"/>
      <c r="AP63" s="928">
        <v>216</v>
      </c>
      <c r="AQ63" s="928"/>
      <c r="AR63" s="928"/>
      <c r="AS63" s="928"/>
      <c r="AT63" s="928"/>
      <c r="AU63" s="928" t="s">
        <v>575</v>
      </c>
      <c r="AV63" s="928"/>
      <c r="AW63" s="928"/>
      <c r="AX63" s="928"/>
      <c r="AY63" s="928"/>
      <c r="AZ63" s="932"/>
      <c r="BA63" s="932"/>
      <c r="BB63" s="932"/>
      <c r="BC63" s="932"/>
      <c r="BD63" s="932"/>
      <c r="BE63" s="933"/>
      <c r="BF63" s="933"/>
      <c r="BG63" s="933"/>
      <c r="BH63" s="933"/>
      <c r="BI63" s="934"/>
      <c r="BJ63" s="935" t="s">
        <v>174</v>
      </c>
      <c r="BK63" s="936"/>
      <c r="BL63" s="936"/>
      <c r="BM63" s="936"/>
      <c r="BN63" s="937"/>
      <c r="BO63" s="267"/>
      <c r="BP63" s="267"/>
      <c r="BQ63" s="264">
        <v>57</v>
      </c>
      <c r="BR63" s="265"/>
      <c r="BS63" s="854"/>
      <c r="BT63" s="855"/>
      <c r="BU63" s="855"/>
      <c r="BV63" s="855"/>
      <c r="BW63" s="855"/>
      <c r="BX63" s="855"/>
      <c r="BY63" s="855"/>
      <c r="BZ63" s="855"/>
      <c r="CA63" s="855"/>
      <c r="CB63" s="855"/>
      <c r="CC63" s="855"/>
      <c r="CD63" s="855"/>
      <c r="CE63" s="855"/>
      <c r="CF63" s="855"/>
      <c r="CG63" s="856"/>
      <c r="CH63" s="867"/>
      <c r="CI63" s="868"/>
      <c r="CJ63" s="868"/>
      <c r="CK63" s="868"/>
      <c r="CL63" s="869"/>
      <c r="CM63" s="867"/>
      <c r="CN63" s="868"/>
      <c r="CO63" s="868"/>
      <c r="CP63" s="868"/>
      <c r="CQ63" s="869"/>
      <c r="CR63" s="867"/>
      <c r="CS63" s="868"/>
      <c r="CT63" s="868"/>
      <c r="CU63" s="868"/>
      <c r="CV63" s="869"/>
      <c r="CW63" s="867"/>
      <c r="CX63" s="868"/>
      <c r="CY63" s="868"/>
      <c r="CZ63" s="868"/>
      <c r="DA63" s="869"/>
      <c r="DB63" s="867"/>
      <c r="DC63" s="868"/>
      <c r="DD63" s="868"/>
      <c r="DE63" s="868"/>
      <c r="DF63" s="869"/>
      <c r="DG63" s="867"/>
      <c r="DH63" s="868"/>
      <c r="DI63" s="868"/>
      <c r="DJ63" s="868"/>
      <c r="DK63" s="869"/>
      <c r="DL63" s="867"/>
      <c r="DM63" s="868"/>
      <c r="DN63" s="868"/>
      <c r="DO63" s="868"/>
      <c r="DP63" s="869"/>
      <c r="DQ63" s="867"/>
      <c r="DR63" s="868"/>
      <c r="DS63" s="868"/>
      <c r="DT63" s="868"/>
      <c r="DU63" s="869"/>
      <c r="DV63" s="870"/>
      <c r="DW63" s="871"/>
      <c r="DX63" s="871"/>
      <c r="DY63" s="871"/>
      <c r="DZ63" s="872"/>
      <c r="EA63" s="248"/>
    </row>
    <row r="64" spans="1:131" s="249" customFormat="1" ht="26.25" customHeight="1">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854"/>
      <c r="BT64" s="855"/>
      <c r="BU64" s="855"/>
      <c r="BV64" s="855"/>
      <c r="BW64" s="855"/>
      <c r="BX64" s="855"/>
      <c r="BY64" s="855"/>
      <c r="BZ64" s="855"/>
      <c r="CA64" s="855"/>
      <c r="CB64" s="855"/>
      <c r="CC64" s="855"/>
      <c r="CD64" s="855"/>
      <c r="CE64" s="855"/>
      <c r="CF64" s="855"/>
      <c r="CG64" s="856"/>
      <c r="CH64" s="867"/>
      <c r="CI64" s="868"/>
      <c r="CJ64" s="868"/>
      <c r="CK64" s="868"/>
      <c r="CL64" s="869"/>
      <c r="CM64" s="867"/>
      <c r="CN64" s="868"/>
      <c r="CO64" s="868"/>
      <c r="CP64" s="868"/>
      <c r="CQ64" s="869"/>
      <c r="CR64" s="867"/>
      <c r="CS64" s="868"/>
      <c r="CT64" s="868"/>
      <c r="CU64" s="868"/>
      <c r="CV64" s="869"/>
      <c r="CW64" s="867"/>
      <c r="CX64" s="868"/>
      <c r="CY64" s="868"/>
      <c r="CZ64" s="868"/>
      <c r="DA64" s="869"/>
      <c r="DB64" s="867"/>
      <c r="DC64" s="868"/>
      <c r="DD64" s="868"/>
      <c r="DE64" s="868"/>
      <c r="DF64" s="869"/>
      <c r="DG64" s="867"/>
      <c r="DH64" s="868"/>
      <c r="DI64" s="868"/>
      <c r="DJ64" s="868"/>
      <c r="DK64" s="869"/>
      <c r="DL64" s="867"/>
      <c r="DM64" s="868"/>
      <c r="DN64" s="868"/>
      <c r="DO64" s="868"/>
      <c r="DP64" s="869"/>
      <c r="DQ64" s="867"/>
      <c r="DR64" s="868"/>
      <c r="DS64" s="868"/>
      <c r="DT64" s="868"/>
      <c r="DU64" s="869"/>
      <c r="DV64" s="870"/>
      <c r="DW64" s="871"/>
      <c r="DX64" s="871"/>
      <c r="DY64" s="871"/>
      <c r="DZ64" s="872"/>
      <c r="EA64" s="248"/>
    </row>
    <row r="65" spans="1:131" s="249" customFormat="1" ht="26.25" customHeight="1" thickBot="1">
      <c r="A65" s="254" t="s">
        <v>413</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854"/>
      <c r="BT65" s="855"/>
      <c r="BU65" s="855"/>
      <c r="BV65" s="855"/>
      <c r="BW65" s="855"/>
      <c r="BX65" s="855"/>
      <c r="BY65" s="855"/>
      <c r="BZ65" s="855"/>
      <c r="CA65" s="855"/>
      <c r="CB65" s="855"/>
      <c r="CC65" s="855"/>
      <c r="CD65" s="855"/>
      <c r="CE65" s="855"/>
      <c r="CF65" s="855"/>
      <c r="CG65" s="856"/>
      <c r="CH65" s="867"/>
      <c r="CI65" s="868"/>
      <c r="CJ65" s="868"/>
      <c r="CK65" s="868"/>
      <c r="CL65" s="869"/>
      <c r="CM65" s="867"/>
      <c r="CN65" s="868"/>
      <c r="CO65" s="868"/>
      <c r="CP65" s="868"/>
      <c r="CQ65" s="869"/>
      <c r="CR65" s="867"/>
      <c r="CS65" s="868"/>
      <c r="CT65" s="868"/>
      <c r="CU65" s="868"/>
      <c r="CV65" s="869"/>
      <c r="CW65" s="867"/>
      <c r="CX65" s="868"/>
      <c r="CY65" s="868"/>
      <c r="CZ65" s="868"/>
      <c r="DA65" s="869"/>
      <c r="DB65" s="867"/>
      <c r="DC65" s="868"/>
      <c r="DD65" s="868"/>
      <c r="DE65" s="868"/>
      <c r="DF65" s="869"/>
      <c r="DG65" s="867"/>
      <c r="DH65" s="868"/>
      <c r="DI65" s="868"/>
      <c r="DJ65" s="868"/>
      <c r="DK65" s="869"/>
      <c r="DL65" s="867"/>
      <c r="DM65" s="868"/>
      <c r="DN65" s="868"/>
      <c r="DO65" s="868"/>
      <c r="DP65" s="869"/>
      <c r="DQ65" s="867"/>
      <c r="DR65" s="868"/>
      <c r="DS65" s="868"/>
      <c r="DT65" s="868"/>
      <c r="DU65" s="869"/>
      <c r="DV65" s="870"/>
      <c r="DW65" s="871"/>
      <c r="DX65" s="871"/>
      <c r="DY65" s="871"/>
      <c r="DZ65" s="872"/>
      <c r="EA65" s="248"/>
    </row>
    <row r="66" spans="1:131" s="249" customFormat="1" ht="26.25" customHeight="1">
      <c r="A66" s="826" t="s">
        <v>414</v>
      </c>
      <c r="B66" s="827"/>
      <c r="C66" s="827"/>
      <c r="D66" s="827"/>
      <c r="E66" s="827"/>
      <c r="F66" s="827"/>
      <c r="G66" s="827"/>
      <c r="H66" s="827"/>
      <c r="I66" s="827"/>
      <c r="J66" s="827"/>
      <c r="K66" s="827"/>
      <c r="L66" s="827"/>
      <c r="M66" s="827"/>
      <c r="N66" s="827"/>
      <c r="O66" s="827"/>
      <c r="P66" s="828"/>
      <c r="Q66" s="803" t="s">
        <v>415</v>
      </c>
      <c r="R66" s="804"/>
      <c r="S66" s="804"/>
      <c r="T66" s="804"/>
      <c r="U66" s="805"/>
      <c r="V66" s="803" t="s">
        <v>416</v>
      </c>
      <c r="W66" s="804"/>
      <c r="X66" s="804"/>
      <c r="Y66" s="804"/>
      <c r="Z66" s="805"/>
      <c r="AA66" s="803" t="s">
        <v>401</v>
      </c>
      <c r="AB66" s="804"/>
      <c r="AC66" s="804"/>
      <c r="AD66" s="804"/>
      <c r="AE66" s="805"/>
      <c r="AF66" s="938" t="s">
        <v>402</v>
      </c>
      <c r="AG66" s="899"/>
      <c r="AH66" s="899"/>
      <c r="AI66" s="899"/>
      <c r="AJ66" s="939"/>
      <c r="AK66" s="803" t="s">
        <v>417</v>
      </c>
      <c r="AL66" s="827"/>
      <c r="AM66" s="827"/>
      <c r="AN66" s="827"/>
      <c r="AO66" s="828"/>
      <c r="AP66" s="803" t="s">
        <v>404</v>
      </c>
      <c r="AQ66" s="804"/>
      <c r="AR66" s="804"/>
      <c r="AS66" s="804"/>
      <c r="AT66" s="805"/>
      <c r="AU66" s="803" t="s">
        <v>418</v>
      </c>
      <c r="AV66" s="804"/>
      <c r="AW66" s="804"/>
      <c r="AX66" s="804"/>
      <c r="AY66" s="805"/>
      <c r="AZ66" s="803" t="s">
        <v>379</v>
      </c>
      <c r="BA66" s="804"/>
      <c r="BB66" s="804"/>
      <c r="BC66" s="804"/>
      <c r="BD66" s="815"/>
      <c r="BE66" s="267"/>
      <c r="BF66" s="267"/>
      <c r="BG66" s="267"/>
      <c r="BH66" s="267"/>
      <c r="BI66" s="267"/>
      <c r="BJ66" s="267"/>
      <c r="BK66" s="267"/>
      <c r="BL66" s="267"/>
      <c r="BM66" s="267"/>
      <c r="BN66" s="267"/>
      <c r="BO66" s="267"/>
      <c r="BP66" s="267"/>
      <c r="BQ66" s="264">
        <v>60</v>
      </c>
      <c r="BR66" s="269"/>
      <c r="BS66" s="949"/>
      <c r="BT66" s="950"/>
      <c r="BU66" s="950"/>
      <c r="BV66" s="950"/>
      <c r="BW66" s="950"/>
      <c r="BX66" s="950"/>
      <c r="BY66" s="950"/>
      <c r="BZ66" s="950"/>
      <c r="CA66" s="950"/>
      <c r="CB66" s="950"/>
      <c r="CC66" s="950"/>
      <c r="CD66" s="950"/>
      <c r="CE66" s="950"/>
      <c r="CF66" s="950"/>
      <c r="CG66" s="951"/>
      <c r="CH66" s="946"/>
      <c r="CI66" s="947"/>
      <c r="CJ66" s="947"/>
      <c r="CK66" s="947"/>
      <c r="CL66" s="948"/>
      <c r="CM66" s="946"/>
      <c r="CN66" s="947"/>
      <c r="CO66" s="947"/>
      <c r="CP66" s="947"/>
      <c r="CQ66" s="948"/>
      <c r="CR66" s="946"/>
      <c r="CS66" s="947"/>
      <c r="CT66" s="947"/>
      <c r="CU66" s="947"/>
      <c r="CV66" s="948"/>
      <c r="CW66" s="946"/>
      <c r="CX66" s="947"/>
      <c r="CY66" s="947"/>
      <c r="CZ66" s="947"/>
      <c r="DA66" s="948"/>
      <c r="DB66" s="946"/>
      <c r="DC66" s="947"/>
      <c r="DD66" s="947"/>
      <c r="DE66" s="947"/>
      <c r="DF66" s="948"/>
      <c r="DG66" s="946"/>
      <c r="DH66" s="947"/>
      <c r="DI66" s="947"/>
      <c r="DJ66" s="947"/>
      <c r="DK66" s="948"/>
      <c r="DL66" s="946"/>
      <c r="DM66" s="947"/>
      <c r="DN66" s="947"/>
      <c r="DO66" s="947"/>
      <c r="DP66" s="948"/>
      <c r="DQ66" s="946"/>
      <c r="DR66" s="947"/>
      <c r="DS66" s="947"/>
      <c r="DT66" s="947"/>
      <c r="DU66" s="948"/>
      <c r="DV66" s="943"/>
      <c r="DW66" s="944"/>
      <c r="DX66" s="944"/>
      <c r="DY66" s="944"/>
      <c r="DZ66" s="945"/>
      <c r="EA66" s="248"/>
    </row>
    <row r="67" spans="1:131" s="249" customFormat="1" ht="26.25" customHeight="1" thickBot="1">
      <c r="A67" s="829"/>
      <c r="B67" s="830"/>
      <c r="C67" s="830"/>
      <c r="D67" s="830"/>
      <c r="E67" s="830"/>
      <c r="F67" s="830"/>
      <c r="G67" s="830"/>
      <c r="H67" s="830"/>
      <c r="I67" s="830"/>
      <c r="J67" s="830"/>
      <c r="K67" s="830"/>
      <c r="L67" s="830"/>
      <c r="M67" s="830"/>
      <c r="N67" s="830"/>
      <c r="O67" s="830"/>
      <c r="P67" s="831"/>
      <c r="Q67" s="806"/>
      <c r="R67" s="807"/>
      <c r="S67" s="807"/>
      <c r="T67" s="807"/>
      <c r="U67" s="808"/>
      <c r="V67" s="806"/>
      <c r="W67" s="807"/>
      <c r="X67" s="807"/>
      <c r="Y67" s="807"/>
      <c r="Z67" s="808"/>
      <c r="AA67" s="806"/>
      <c r="AB67" s="807"/>
      <c r="AC67" s="807"/>
      <c r="AD67" s="807"/>
      <c r="AE67" s="808"/>
      <c r="AF67" s="940"/>
      <c r="AG67" s="902"/>
      <c r="AH67" s="902"/>
      <c r="AI67" s="902"/>
      <c r="AJ67" s="941"/>
      <c r="AK67" s="942"/>
      <c r="AL67" s="830"/>
      <c r="AM67" s="830"/>
      <c r="AN67" s="830"/>
      <c r="AO67" s="831"/>
      <c r="AP67" s="806"/>
      <c r="AQ67" s="807"/>
      <c r="AR67" s="807"/>
      <c r="AS67" s="807"/>
      <c r="AT67" s="808"/>
      <c r="AU67" s="806"/>
      <c r="AV67" s="807"/>
      <c r="AW67" s="807"/>
      <c r="AX67" s="807"/>
      <c r="AY67" s="808"/>
      <c r="AZ67" s="806"/>
      <c r="BA67" s="807"/>
      <c r="BB67" s="807"/>
      <c r="BC67" s="807"/>
      <c r="BD67" s="816"/>
      <c r="BE67" s="267"/>
      <c r="BF67" s="267"/>
      <c r="BG67" s="267"/>
      <c r="BH67" s="267"/>
      <c r="BI67" s="267"/>
      <c r="BJ67" s="267"/>
      <c r="BK67" s="267"/>
      <c r="BL67" s="267"/>
      <c r="BM67" s="267"/>
      <c r="BN67" s="267"/>
      <c r="BO67" s="267"/>
      <c r="BP67" s="267"/>
      <c r="BQ67" s="264">
        <v>61</v>
      </c>
      <c r="BR67" s="269"/>
      <c r="BS67" s="949"/>
      <c r="BT67" s="950"/>
      <c r="BU67" s="950"/>
      <c r="BV67" s="950"/>
      <c r="BW67" s="950"/>
      <c r="BX67" s="950"/>
      <c r="BY67" s="950"/>
      <c r="BZ67" s="950"/>
      <c r="CA67" s="950"/>
      <c r="CB67" s="950"/>
      <c r="CC67" s="950"/>
      <c r="CD67" s="950"/>
      <c r="CE67" s="950"/>
      <c r="CF67" s="950"/>
      <c r="CG67" s="951"/>
      <c r="CH67" s="946"/>
      <c r="CI67" s="947"/>
      <c r="CJ67" s="947"/>
      <c r="CK67" s="947"/>
      <c r="CL67" s="948"/>
      <c r="CM67" s="946"/>
      <c r="CN67" s="947"/>
      <c r="CO67" s="947"/>
      <c r="CP67" s="947"/>
      <c r="CQ67" s="948"/>
      <c r="CR67" s="946"/>
      <c r="CS67" s="947"/>
      <c r="CT67" s="947"/>
      <c r="CU67" s="947"/>
      <c r="CV67" s="948"/>
      <c r="CW67" s="946"/>
      <c r="CX67" s="947"/>
      <c r="CY67" s="947"/>
      <c r="CZ67" s="947"/>
      <c r="DA67" s="948"/>
      <c r="DB67" s="946"/>
      <c r="DC67" s="947"/>
      <c r="DD67" s="947"/>
      <c r="DE67" s="947"/>
      <c r="DF67" s="948"/>
      <c r="DG67" s="946"/>
      <c r="DH67" s="947"/>
      <c r="DI67" s="947"/>
      <c r="DJ67" s="947"/>
      <c r="DK67" s="948"/>
      <c r="DL67" s="946"/>
      <c r="DM67" s="947"/>
      <c r="DN67" s="947"/>
      <c r="DO67" s="947"/>
      <c r="DP67" s="948"/>
      <c r="DQ67" s="946"/>
      <c r="DR67" s="947"/>
      <c r="DS67" s="947"/>
      <c r="DT67" s="947"/>
      <c r="DU67" s="948"/>
      <c r="DV67" s="943"/>
      <c r="DW67" s="944"/>
      <c r="DX67" s="944"/>
      <c r="DY67" s="944"/>
      <c r="DZ67" s="945"/>
      <c r="EA67" s="248"/>
    </row>
    <row r="68" spans="1:131" s="249" customFormat="1" ht="26.25" customHeight="1" thickTop="1">
      <c r="A68" s="260">
        <v>1</v>
      </c>
      <c r="B68" s="955" t="s">
        <v>576</v>
      </c>
      <c r="C68" s="956"/>
      <c r="D68" s="956"/>
      <c r="E68" s="956"/>
      <c r="F68" s="956"/>
      <c r="G68" s="956"/>
      <c r="H68" s="956"/>
      <c r="I68" s="956"/>
      <c r="J68" s="956"/>
      <c r="K68" s="956"/>
      <c r="L68" s="956"/>
      <c r="M68" s="956"/>
      <c r="N68" s="956"/>
      <c r="O68" s="956"/>
      <c r="P68" s="957"/>
      <c r="Q68" s="958">
        <v>83</v>
      </c>
      <c r="R68" s="952"/>
      <c r="S68" s="952"/>
      <c r="T68" s="952"/>
      <c r="U68" s="952"/>
      <c r="V68" s="952">
        <v>81</v>
      </c>
      <c r="W68" s="952"/>
      <c r="X68" s="952"/>
      <c r="Y68" s="952"/>
      <c r="Z68" s="952"/>
      <c r="AA68" s="952">
        <v>2</v>
      </c>
      <c r="AB68" s="952"/>
      <c r="AC68" s="952"/>
      <c r="AD68" s="952"/>
      <c r="AE68" s="952"/>
      <c r="AF68" s="952">
        <v>2</v>
      </c>
      <c r="AG68" s="952"/>
      <c r="AH68" s="952"/>
      <c r="AI68" s="952"/>
      <c r="AJ68" s="952"/>
      <c r="AK68" s="952" t="s">
        <v>511</v>
      </c>
      <c r="AL68" s="952"/>
      <c r="AM68" s="952"/>
      <c r="AN68" s="952"/>
      <c r="AO68" s="952"/>
      <c r="AP68" s="952" t="s">
        <v>511</v>
      </c>
      <c r="AQ68" s="952"/>
      <c r="AR68" s="952"/>
      <c r="AS68" s="952"/>
      <c r="AT68" s="952"/>
      <c r="AU68" s="952" t="s">
        <v>511</v>
      </c>
      <c r="AV68" s="952"/>
      <c r="AW68" s="952"/>
      <c r="AX68" s="952"/>
      <c r="AY68" s="952"/>
      <c r="AZ68" s="953"/>
      <c r="BA68" s="953"/>
      <c r="BB68" s="953"/>
      <c r="BC68" s="953"/>
      <c r="BD68" s="954"/>
      <c r="BE68" s="267"/>
      <c r="BF68" s="267"/>
      <c r="BG68" s="267"/>
      <c r="BH68" s="267"/>
      <c r="BI68" s="267"/>
      <c r="BJ68" s="267"/>
      <c r="BK68" s="267"/>
      <c r="BL68" s="267"/>
      <c r="BM68" s="267"/>
      <c r="BN68" s="267"/>
      <c r="BO68" s="267"/>
      <c r="BP68" s="267"/>
      <c r="BQ68" s="264">
        <v>62</v>
      </c>
      <c r="BR68" s="269"/>
      <c r="BS68" s="949"/>
      <c r="BT68" s="950"/>
      <c r="BU68" s="950"/>
      <c r="BV68" s="950"/>
      <c r="BW68" s="950"/>
      <c r="BX68" s="950"/>
      <c r="BY68" s="950"/>
      <c r="BZ68" s="950"/>
      <c r="CA68" s="950"/>
      <c r="CB68" s="950"/>
      <c r="CC68" s="950"/>
      <c r="CD68" s="950"/>
      <c r="CE68" s="950"/>
      <c r="CF68" s="950"/>
      <c r="CG68" s="951"/>
      <c r="CH68" s="946"/>
      <c r="CI68" s="947"/>
      <c r="CJ68" s="947"/>
      <c r="CK68" s="947"/>
      <c r="CL68" s="948"/>
      <c r="CM68" s="946"/>
      <c r="CN68" s="947"/>
      <c r="CO68" s="947"/>
      <c r="CP68" s="947"/>
      <c r="CQ68" s="948"/>
      <c r="CR68" s="946"/>
      <c r="CS68" s="947"/>
      <c r="CT68" s="947"/>
      <c r="CU68" s="947"/>
      <c r="CV68" s="948"/>
      <c r="CW68" s="946"/>
      <c r="CX68" s="947"/>
      <c r="CY68" s="947"/>
      <c r="CZ68" s="947"/>
      <c r="DA68" s="948"/>
      <c r="DB68" s="946"/>
      <c r="DC68" s="947"/>
      <c r="DD68" s="947"/>
      <c r="DE68" s="947"/>
      <c r="DF68" s="948"/>
      <c r="DG68" s="946"/>
      <c r="DH68" s="947"/>
      <c r="DI68" s="947"/>
      <c r="DJ68" s="947"/>
      <c r="DK68" s="948"/>
      <c r="DL68" s="946"/>
      <c r="DM68" s="947"/>
      <c r="DN68" s="947"/>
      <c r="DO68" s="947"/>
      <c r="DP68" s="948"/>
      <c r="DQ68" s="946"/>
      <c r="DR68" s="947"/>
      <c r="DS68" s="947"/>
      <c r="DT68" s="947"/>
      <c r="DU68" s="948"/>
      <c r="DV68" s="943"/>
      <c r="DW68" s="944"/>
      <c r="DX68" s="944"/>
      <c r="DY68" s="944"/>
      <c r="DZ68" s="945"/>
      <c r="EA68" s="248"/>
    </row>
    <row r="69" spans="1:131" s="249" customFormat="1" ht="26.25" customHeight="1">
      <c r="A69" s="263">
        <v>2</v>
      </c>
      <c r="B69" s="959" t="s">
        <v>577</v>
      </c>
      <c r="C69" s="960"/>
      <c r="D69" s="960"/>
      <c r="E69" s="960"/>
      <c r="F69" s="960"/>
      <c r="G69" s="960"/>
      <c r="H69" s="960"/>
      <c r="I69" s="960"/>
      <c r="J69" s="960"/>
      <c r="K69" s="960"/>
      <c r="L69" s="960"/>
      <c r="M69" s="960"/>
      <c r="N69" s="960"/>
      <c r="O69" s="960"/>
      <c r="P69" s="961"/>
      <c r="Q69" s="962">
        <v>10665</v>
      </c>
      <c r="R69" s="917"/>
      <c r="S69" s="917"/>
      <c r="T69" s="917"/>
      <c r="U69" s="917"/>
      <c r="V69" s="917">
        <v>10638</v>
      </c>
      <c r="W69" s="917"/>
      <c r="X69" s="917"/>
      <c r="Y69" s="917"/>
      <c r="Z69" s="917"/>
      <c r="AA69" s="917">
        <v>27</v>
      </c>
      <c r="AB69" s="917"/>
      <c r="AC69" s="917"/>
      <c r="AD69" s="917"/>
      <c r="AE69" s="917"/>
      <c r="AF69" s="917">
        <v>27</v>
      </c>
      <c r="AG69" s="917"/>
      <c r="AH69" s="917"/>
      <c r="AI69" s="917"/>
      <c r="AJ69" s="917"/>
      <c r="AK69" s="917" t="s">
        <v>511</v>
      </c>
      <c r="AL69" s="917"/>
      <c r="AM69" s="917"/>
      <c r="AN69" s="917"/>
      <c r="AO69" s="917"/>
      <c r="AP69" s="917" t="s">
        <v>511</v>
      </c>
      <c r="AQ69" s="917"/>
      <c r="AR69" s="917"/>
      <c r="AS69" s="917"/>
      <c r="AT69" s="917"/>
      <c r="AU69" s="917" t="s">
        <v>511</v>
      </c>
      <c r="AV69" s="917"/>
      <c r="AW69" s="917"/>
      <c r="AX69" s="917"/>
      <c r="AY69" s="917"/>
      <c r="AZ69" s="963"/>
      <c r="BA69" s="963"/>
      <c r="BB69" s="963"/>
      <c r="BC69" s="963"/>
      <c r="BD69" s="964"/>
      <c r="BE69" s="267"/>
      <c r="BF69" s="267"/>
      <c r="BG69" s="267"/>
      <c r="BH69" s="267"/>
      <c r="BI69" s="267"/>
      <c r="BJ69" s="267"/>
      <c r="BK69" s="267"/>
      <c r="BL69" s="267"/>
      <c r="BM69" s="267"/>
      <c r="BN69" s="267"/>
      <c r="BO69" s="267"/>
      <c r="BP69" s="267"/>
      <c r="BQ69" s="264">
        <v>63</v>
      </c>
      <c r="BR69" s="269"/>
      <c r="BS69" s="949"/>
      <c r="BT69" s="950"/>
      <c r="BU69" s="950"/>
      <c r="BV69" s="950"/>
      <c r="BW69" s="950"/>
      <c r="BX69" s="950"/>
      <c r="BY69" s="950"/>
      <c r="BZ69" s="950"/>
      <c r="CA69" s="950"/>
      <c r="CB69" s="950"/>
      <c r="CC69" s="950"/>
      <c r="CD69" s="950"/>
      <c r="CE69" s="950"/>
      <c r="CF69" s="950"/>
      <c r="CG69" s="951"/>
      <c r="CH69" s="946"/>
      <c r="CI69" s="947"/>
      <c r="CJ69" s="947"/>
      <c r="CK69" s="947"/>
      <c r="CL69" s="948"/>
      <c r="CM69" s="946"/>
      <c r="CN69" s="947"/>
      <c r="CO69" s="947"/>
      <c r="CP69" s="947"/>
      <c r="CQ69" s="948"/>
      <c r="CR69" s="946"/>
      <c r="CS69" s="947"/>
      <c r="CT69" s="947"/>
      <c r="CU69" s="947"/>
      <c r="CV69" s="948"/>
      <c r="CW69" s="946"/>
      <c r="CX69" s="947"/>
      <c r="CY69" s="947"/>
      <c r="CZ69" s="947"/>
      <c r="DA69" s="948"/>
      <c r="DB69" s="946"/>
      <c r="DC69" s="947"/>
      <c r="DD69" s="947"/>
      <c r="DE69" s="947"/>
      <c r="DF69" s="948"/>
      <c r="DG69" s="946"/>
      <c r="DH69" s="947"/>
      <c r="DI69" s="947"/>
      <c r="DJ69" s="947"/>
      <c r="DK69" s="948"/>
      <c r="DL69" s="946"/>
      <c r="DM69" s="947"/>
      <c r="DN69" s="947"/>
      <c r="DO69" s="947"/>
      <c r="DP69" s="948"/>
      <c r="DQ69" s="946"/>
      <c r="DR69" s="947"/>
      <c r="DS69" s="947"/>
      <c r="DT69" s="947"/>
      <c r="DU69" s="948"/>
      <c r="DV69" s="943"/>
      <c r="DW69" s="944"/>
      <c r="DX69" s="944"/>
      <c r="DY69" s="944"/>
      <c r="DZ69" s="945"/>
      <c r="EA69" s="248"/>
    </row>
    <row r="70" spans="1:131" s="249" customFormat="1" ht="26.25" customHeight="1">
      <c r="A70" s="263">
        <v>3</v>
      </c>
      <c r="B70" s="959" t="s">
        <v>578</v>
      </c>
      <c r="C70" s="960"/>
      <c r="D70" s="960"/>
      <c r="E70" s="960"/>
      <c r="F70" s="960"/>
      <c r="G70" s="960"/>
      <c r="H70" s="960"/>
      <c r="I70" s="960"/>
      <c r="J70" s="960"/>
      <c r="K70" s="960"/>
      <c r="L70" s="960"/>
      <c r="M70" s="960"/>
      <c r="N70" s="960"/>
      <c r="O70" s="960"/>
      <c r="P70" s="961"/>
      <c r="Q70" s="962">
        <v>60</v>
      </c>
      <c r="R70" s="917"/>
      <c r="S70" s="917"/>
      <c r="T70" s="917"/>
      <c r="U70" s="917"/>
      <c r="V70" s="917">
        <v>60</v>
      </c>
      <c r="W70" s="917"/>
      <c r="X70" s="917"/>
      <c r="Y70" s="917"/>
      <c r="Z70" s="917"/>
      <c r="AA70" s="917" t="s">
        <v>511</v>
      </c>
      <c r="AB70" s="917"/>
      <c r="AC70" s="917"/>
      <c r="AD70" s="917"/>
      <c r="AE70" s="917"/>
      <c r="AF70" s="917" t="s">
        <v>511</v>
      </c>
      <c r="AG70" s="917"/>
      <c r="AH70" s="917"/>
      <c r="AI70" s="917"/>
      <c r="AJ70" s="917"/>
      <c r="AK70" s="917" t="s">
        <v>511</v>
      </c>
      <c r="AL70" s="917"/>
      <c r="AM70" s="917"/>
      <c r="AN70" s="917"/>
      <c r="AO70" s="917"/>
      <c r="AP70" s="917" t="s">
        <v>511</v>
      </c>
      <c r="AQ70" s="917"/>
      <c r="AR70" s="917"/>
      <c r="AS70" s="917"/>
      <c r="AT70" s="917"/>
      <c r="AU70" s="917" t="s">
        <v>511</v>
      </c>
      <c r="AV70" s="917"/>
      <c r="AW70" s="917"/>
      <c r="AX70" s="917"/>
      <c r="AY70" s="917"/>
      <c r="AZ70" s="963"/>
      <c r="BA70" s="963"/>
      <c r="BB70" s="963"/>
      <c r="BC70" s="963"/>
      <c r="BD70" s="964"/>
      <c r="BE70" s="267"/>
      <c r="BF70" s="267"/>
      <c r="BG70" s="267"/>
      <c r="BH70" s="267"/>
      <c r="BI70" s="267"/>
      <c r="BJ70" s="267"/>
      <c r="BK70" s="267"/>
      <c r="BL70" s="267"/>
      <c r="BM70" s="267"/>
      <c r="BN70" s="267"/>
      <c r="BO70" s="267"/>
      <c r="BP70" s="267"/>
      <c r="BQ70" s="264">
        <v>64</v>
      </c>
      <c r="BR70" s="269"/>
      <c r="BS70" s="949"/>
      <c r="BT70" s="950"/>
      <c r="BU70" s="950"/>
      <c r="BV70" s="950"/>
      <c r="BW70" s="950"/>
      <c r="BX70" s="950"/>
      <c r="BY70" s="950"/>
      <c r="BZ70" s="950"/>
      <c r="CA70" s="950"/>
      <c r="CB70" s="950"/>
      <c r="CC70" s="950"/>
      <c r="CD70" s="950"/>
      <c r="CE70" s="950"/>
      <c r="CF70" s="950"/>
      <c r="CG70" s="951"/>
      <c r="CH70" s="946"/>
      <c r="CI70" s="947"/>
      <c r="CJ70" s="947"/>
      <c r="CK70" s="947"/>
      <c r="CL70" s="948"/>
      <c r="CM70" s="946"/>
      <c r="CN70" s="947"/>
      <c r="CO70" s="947"/>
      <c r="CP70" s="947"/>
      <c r="CQ70" s="948"/>
      <c r="CR70" s="946"/>
      <c r="CS70" s="947"/>
      <c r="CT70" s="947"/>
      <c r="CU70" s="947"/>
      <c r="CV70" s="948"/>
      <c r="CW70" s="946"/>
      <c r="CX70" s="947"/>
      <c r="CY70" s="947"/>
      <c r="CZ70" s="947"/>
      <c r="DA70" s="948"/>
      <c r="DB70" s="946"/>
      <c r="DC70" s="947"/>
      <c r="DD70" s="947"/>
      <c r="DE70" s="947"/>
      <c r="DF70" s="948"/>
      <c r="DG70" s="946"/>
      <c r="DH70" s="947"/>
      <c r="DI70" s="947"/>
      <c r="DJ70" s="947"/>
      <c r="DK70" s="948"/>
      <c r="DL70" s="946"/>
      <c r="DM70" s="947"/>
      <c r="DN70" s="947"/>
      <c r="DO70" s="947"/>
      <c r="DP70" s="948"/>
      <c r="DQ70" s="946"/>
      <c r="DR70" s="947"/>
      <c r="DS70" s="947"/>
      <c r="DT70" s="947"/>
      <c r="DU70" s="948"/>
      <c r="DV70" s="943"/>
      <c r="DW70" s="944"/>
      <c r="DX70" s="944"/>
      <c r="DY70" s="944"/>
      <c r="DZ70" s="945"/>
      <c r="EA70" s="248"/>
    </row>
    <row r="71" spans="1:131" s="249" customFormat="1" ht="26.25" customHeight="1">
      <c r="A71" s="263">
        <v>4</v>
      </c>
      <c r="B71" s="959" t="s">
        <v>579</v>
      </c>
      <c r="C71" s="960"/>
      <c r="D71" s="960"/>
      <c r="E71" s="960"/>
      <c r="F71" s="960"/>
      <c r="G71" s="960"/>
      <c r="H71" s="960"/>
      <c r="I71" s="960"/>
      <c r="J71" s="960"/>
      <c r="K71" s="960"/>
      <c r="L71" s="960"/>
      <c r="M71" s="960"/>
      <c r="N71" s="960"/>
      <c r="O71" s="960"/>
      <c r="P71" s="961"/>
      <c r="Q71" s="962">
        <v>198</v>
      </c>
      <c r="R71" s="917"/>
      <c r="S71" s="917"/>
      <c r="T71" s="917"/>
      <c r="U71" s="917"/>
      <c r="V71" s="917">
        <v>188</v>
      </c>
      <c r="W71" s="917"/>
      <c r="X71" s="917"/>
      <c r="Y71" s="917"/>
      <c r="Z71" s="917"/>
      <c r="AA71" s="917">
        <v>10</v>
      </c>
      <c r="AB71" s="917"/>
      <c r="AC71" s="917"/>
      <c r="AD71" s="917"/>
      <c r="AE71" s="917"/>
      <c r="AF71" s="917">
        <v>10</v>
      </c>
      <c r="AG71" s="917"/>
      <c r="AH71" s="917"/>
      <c r="AI71" s="917"/>
      <c r="AJ71" s="917"/>
      <c r="AK71" s="917" t="s">
        <v>511</v>
      </c>
      <c r="AL71" s="917"/>
      <c r="AM71" s="917"/>
      <c r="AN71" s="917"/>
      <c r="AO71" s="917"/>
      <c r="AP71" s="917" t="s">
        <v>511</v>
      </c>
      <c r="AQ71" s="917"/>
      <c r="AR71" s="917"/>
      <c r="AS71" s="917"/>
      <c r="AT71" s="917"/>
      <c r="AU71" s="917" t="s">
        <v>511</v>
      </c>
      <c r="AV71" s="917"/>
      <c r="AW71" s="917"/>
      <c r="AX71" s="917"/>
      <c r="AY71" s="917"/>
      <c r="AZ71" s="963"/>
      <c r="BA71" s="963"/>
      <c r="BB71" s="963"/>
      <c r="BC71" s="963"/>
      <c r="BD71" s="964"/>
      <c r="BE71" s="267"/>
      <c r="BF71" s="267"/>
      <c r="BG71" s="267"/>
      <c r="BH71" s="267"/>
      <c r="BI71" s="267"/>
      <c r="BJ71" s="267"/>
      <c r="BK71" s="267"/>
      <c r="BL71" s="267"/>
      <c r="BM71" s="267"/>
      <c r="BN71" s="267"/>
      <c r="BO71" s="267"/>
      <c r="BP71" s="267"/>
      <c r="BQ71" s="264">
        <v>65</v>
      </c>
      <c r="BR71" s="269"/>
      <c r="BS71" s="949"/>
      <c r="BT71" s="950"/>
      <c r="BU71" s="950"/>
      <c r="BV71" s="950"/>
      <c r="BW71" s="950"/>
      <c r="BX71" s="950"/>
      <c r="BY71" s="950"/>
      <c r="BZ71" s="950"/>
      <c r="CA71" s="950"/>
      <c r="CB71" s="950"/>
      <c r="CC71" s="950"/>
      <c r="CD71" s="950"/>
      <c r="CE71" s="950"/>
      <c r="CF71" s="950"/>
      <c r="CG71" s="951"/>
      <c r="CH71" s="946"/>
      <c r="CI71" s="947"/>
      <c r="CJ71" s="947"/>
      <c r="CK71" s="947"/>
      <c r="CL71" s="948"/>
      <c r="CM71" s="946"/>
      <c r="CN71" s="947"/>
      <c r="CO71" s="947"/>
      <c r="CP71" s="947"/>
      <c r="CQ71" s="948"/>
      <c r="CR71" s="946"/>
      <c r="CS71" s="947"/>
      <c r="CT71" s="947"/>
      <c r="CU71" s="947"/>
      <c r="CV71" s="948"/>
      <c r="CW71" s="946"/>
      <c r="CX71" s="947"/>
      <c r="CY71" s="947"/>
      <c r="CZ71" s="947"/>
      <c r="DA71" s="948"/>
      <c r="DB71" s="946"/>
      <c r="DC71" s="947"/>
      <c r="DD71" s="947"/>
      <c r="DE71" s="947"/>
      <c r="DF71" s="948"/>
      <c r="DG71" s="946"/>
      <c r="DH71" s="947"/>
      <c r="DI71" s="947"/>
      <c r="DJ71" s="947"/>
      <c r="DK71" s="948"/>
      <c r="DL71" s="946"/>
      <c r="DM71" s="947"/>
      <c r="DN71" s="947"/>
      <c r="DO71" s="947"/>
      <c r="DP71" s="948"/>
      <c r="DQ71" s="946"/>
      <c r="DR71" s="947"/>
      <c r="DS71" s="947"/>
      <c r="DT71" s="947"/>
      <c r="DU71" s="948"/>
      <c r="DV71" s="943"/>
      <c r="DW71" s="944"/>
      <c r="DX71" s="944"/>
      <c r="DY71" s="944"/>
      <c r="DZ71" s="945"/>
      <c r="EA71" s="248"/>
    </row>
    <row r="72" spans="1:131" s="249" customFormat="1" ht="26.25" customHeight="1">
      <c r="A72" s="263">
        <v>5</v>
      </c>
      <c r="B72" s="959" t="s">
        <v>580</v>
      </c>
      <c r="C72" s="960"/>
      <c r="D72" s="960"/>
      <c r="E72" s="960"/>
      <c r="F72" s="960"/>
      <c r="G72" s="960"/>
      <c r="H72" s="960"/>
      <c r="I72" s="960"/>
      <c r="J72" s="960"/>
      <c r="K72" s="960"/>
      <c r="L72" s="960"/>
      <c r="M72" s="960"/>
      <c r="N72" s="960"/>
      <c r="O72" s="960"/>
      <c r="P72" s="961"/>
      <c r="Q72" s="962">
        <v>4194</v>
      </c>
      <c r="R72" s="917"/>
      <c r="S72" s="917"/>
      <c r="T72" s="917"/>
      <c r="U72" s="917"/>
      <c r="V72" s="917">
        <v>4123</v>
      </c>
      <c r="W72" s="917"/>
      <c r="X72" s="917"/>
      <c r="Y72" s="917"/>
      <c r="Z72" s="917"/>
      <c r="AA72" s="917">
        <v>71</v>
      </c>
      <c r="AB72" s="917"/>
      <c r="AC72" s="917"/>
      <c r="AD72" s="917"/>
      <c r="AE72" s="917"/>
      <c r="AF72" s="917">
        <v>71</v>
      </c>
      <c r="AG72" s="917"/>
      <c r="AH72" s="917"/>
      <c r="AI72" s="917"/>
      <c r="AJ72" s="917"/>
      <c r="AK72" s="917">
        <v>267</v>
      </c>
      <c r="AL72" s="917"/>
      <c r="AM72" s="917"/>
      <c r="AN72" s="917"/>
      <c r="AO72" s="917"/>
      <c r="AP72" s="917">
        <v>2897</v>
      </c>
      <c r="AQ72" s="917"/>
      <c r="AR72" s="917"/>
      <c r="AS72" s="917"/>
      <c r="AT72" s="917"/>
      <c r="AU72" s="917" t="s">
        <v>511</v>
      </c>
      <c r="AV72" s="917"/>
      <c r="AW72" s="917"/>
      <c r="AX72" s="917"/>
      <c r="AY72" s="917"/>
      <c r="AZ72" s="963"/>
      <c r="BA72" s="963"/>
      <c r="BB72" s="963"/>
      <c r="BC72" s="963"/>
      <c r="BD72" s="964"/>
      <c r="BE72" s="267"/>
      <c r="BF72" s="267"/>
      <c r="BG72" s="267"/>
      <c r="BH72" s="267"/>
      <c r="BI72" s="267"/>
      <c r="BJ72" s="267"/>
      <c r="BK72" s="267"/>
      <c r="BL72" s="267"/>
      <c r="BM72" s="267"/>
      <c r="BN72" s="267"/>
      <c r="BO72" s="267"/>
      <c r="BP72" s="267"/>
      <c r="BQ72" s="264">
        <v>66</v>
      </c>
      <c r="BR72" s="269"/>
      <c r="BS72" s="949"/>
      <c r="BT72" s="950"/>
      <c r="BU72" s="950"/>
      <c r="BV72" s="950"/>
      <c r="BW72" s="950"/>
      <c r="BX72" s="950"/>
      <c r="BY72" s="950"/>
      <c r="BZ72" s="950"/>
      <c r="CA72" s="950"/>
      <c r="CB72" s="950"/>
      <c r="CC72" s="950"/>
      <c r="CD72" s="950"/>
      <c r="CE72" s="950"/>
      <c r="CF72" s="950"/>
      <c r="CG72" s="951"/>
      <c r="CH72" s="946"/>
      <c r="CI72" s="947"/>
      <c r="CJ72" s="947"/>
      <c r="CK72" s="947"/>
      <c r="CL72" s="948"/>
      <c r="CM72" s="946"/>
      <c r="CN72" s="947"/>
      <c r="CO72" s="947"/>
      <c r="CP72" s="947"/>
      <c r="CQ72" s="948"/>
      <c r="CR72" s="946"/>
      <c r="CS72" s="947"/>
      <c r="CT72" s="947"/>
      <c r="CU72" s="947"/>
      <c r="CV72" s="948"/>
      <c r="CW72" s="946"/>
      <c r="CX72" s="947"/>
      <c r="CY72" s="947"/>
      <c r="CZ72" s="947"/>
      <c r="DA72" s="948"/>
      <c r="DB72" s="946"/>
      <c r="DC72" s="947"/>
      <c r="DD72" s="947"/>
      <c r="DE72" s="947"/>
      <c r="DF72" s="948"/>
      <c r="DG72" s="946"/>
      <c r="DH72" s="947"/>
      <c r="DI72" s="947"/>
      <c r="DJ72" s="947"/>
      <c r="DK72" s="948"/>
      <c r="DL72" s="946"/>
      <c r="DM72" s="947"/>
      <c r="DN72" s="947"/>
      <c r="DO72" s="947"/>
      <c r="DP72" s="948"/>
      <c r="DQ72" s="946"/>
      <c r="DR72" s="947"/>
      <c r="DS72" s="947"/>
      <c r="DT72" s="947"/>
      <c r="DU72" s="948"/>
      <c r="DV72" s="943"/>
      <c r="DW72" s="944"/>
      <c r="DX72" s="944"/>
      <c r="DY72" s="944"/>
      <c r="DZ72" s="945"/>
      <c r="EA72" s="248"/>
    </row>
    <row r="73" spans="1:131" s="249" customFormat="1" ht="26.25" customHeight="1">
      <c r="A73" s="263">
        <v>6</v>
      </c>
      <c r="B73" s="959" t="s">
        <v>581</v>
      </c>
      <c r="C73" s="960"/>
      <c r="D73" s="960"/>
      <c r="E73" s="960"/>
      <c r="F73" s="960"/>
      <c r="G73" s="960"/>
      <c r="H73" s="960"/>
      <c r="I73" s="960"/>
      <c r="J73" s="960"/>
      <c r="K73" s="960"/>
      <c r="L73" s="960"/>
      <c r="M73" s="960"/>
      <c r="N73" s="960"/>
      <c r="O73" s="960"/>
      <c r="P73" s="961"/>
      <c r="Q73" s="962">
        <v>236</v>
      </c>
      <c r="R73" s="917"/>
      <c r="S73" s="917"/>
      <c r="T73" s="917"/>
      <c r="U73" s="917"/>
      <c r="V73" s="917">
        <v>228</v>
      </c>
      <c r="W73" s="917"/>
      <c r="X73" s="917"/>
      <c r="Y73" s="917"/>
      <c r="Z73" s="917"/>
      <c r="AA73" s="917">
        <v>8</v>
      </c>
      <c r="AB73" s="917"/>
      <c r="AC73" s="917"/>
      <c r="AD73" s="917"/>
      <c r="AE73" s="917"/>
      <c r="AF73" s="917">
        <v>8</v>
      </c>
      <c r="AG73" s="917"/>
      <c r="AH73" s="917"/>
      <c r="AI73" s="917"/>
      <c r="AJ73" s="917"/>
      <c r="AK73" s="917">
        <v>45</v>
      </c>
      <c r="AL73" s="917"/>
      <c r="AM73" s="917"/>
      <c r="AN73" s="917"/>
      <c r="AO73" s="917"/>
      <c r="AP73" s="917" t="s">
        <v>511</v>
      </c>
      <c r="AQ73" s="917"/>
      <c r="AR73" s="917"/>
      <c r="AS73" s="917"/>
      <c r="AT73" s="917"/>
      <c r="AU73" s="917" t="s">
        <v>511</v>
      </c>
      <c r="AV73" s="917"/>
      <c r="AW73" s="917"/>
      <c r="AX73" s="917"/>
      <c r="AY73" s="917"/>
      <c r="AZ73" s="963"/>
      <c r="BA73" s="963"/>
      <c r="BB73" s="963"/>
      <c r="BC73" s="963"/>
      <c r="BD73" s="964"/>
      <c r="BE73" s="267"/>
      <c r="BF73" s="267"/>
      <c r="BG73" s="267"/>
      <c r="BH73" s="267"/>
      <c r="BI73" s="267"/>
      <c r="BJ73" s="267"/>
      <c r="BK73" s="267"/>
      <c r="BL73" s="267"/>
      <c r="BM73" s="267"/>
      <c r="BN73" s="267"/>
      <c r="BO73" s="267"/>
      <c r="BP73" s="267"/>
      <c r="BQ73" s="264">
        <v>67</v>
      </c>
      <c r="BR73" s="269"/>
      <c r="BS73" s="949"/>
      <c r="BT73" s="950"/>
      <c r="BU73" s="950"/>
      <c r="BV73" s="950"/>
      <c r="BW73" s="950"/>
      <c r="BX73" s="950"/>
      <c r="BY73" s="950"/>
      <c r="BZ73" s="950"/>
      <c r="CA73" s="950"/>
      <c r="CB73" s="950"/>
      <c r="CC73" s="950"/>
      <c r="CD73" s="950"/>
      <c r="CE73" s="950"/>
      <c r="CF73" s="950"/>
      <c r="CG73" s="951"/>
      <c r="CH73" s="946"/>
      <c r="CI73" s="947"/>
      <c r="CJ73" s="947"/>
      <c r="CK73" s="947"/>
      <c r="CL73" s="948"/>
      <c r="CM73" s="946"/>
      <c r="CN73" s="947"/>
      <c r="CO73" s="947"/>
      <c r="CP73" s="947"/>
      <c r="CQ73" s="948"/>
      <c r="CR73" s="946"/>
      <c r="CS73" s="947"/>
      <c r="CT73" s="947"/>
      <c r="CU73" s="947"/>
      <c r="CV73" s="948"/>
      <c r="CW73" s="946"/>
      <c r="CX73" s="947"/>
      <c r="CY73" s="947"/>
      <c r="CZ73" s="947"/>
      <c r="DA73" s="948"/>
      <c r="DB73" s="946"/>
      <c r="DC73" s="947"/>
      <c r="DD73" s="947"/>
      <c r="DE73" s="947"/>
      <c r="DF73" s="948"/>
      <c r="DG73" s="946"/>
      <c r="DH73" s="947"/>
      <c r="DI73" s="947"/>
      <c r="DJ73" s="947"/>
      <c r="DK73" s="948"/>
      <c r="DL73" s="946"/>
      <c r="DM73" s="947"/>
      <c r="DN73" s="947"/>
      <c r="DO73" s="947"/>
      <c r="DP73" s="948"/>
      <c r="DQ73" s="946"/>
      <c r="DR73" s="947"/>
      <c r="DS73" s="947"/>
      <c r="DT73" s="947"/>
      <c r="DU73" s="948"/>
      <c r="DV73" s="943"/>
      <c r="DW73" s="944"/>
      <c r="DX73" s="944"/>
      <c r="DY73" s="944"/>
      <c r="DZ73" s="945"/>
      <c r="EA73" s="248"/>
    </row>
    <row r="74" spans="1:131" s="249" customFormat="1" ht="26.25" customHeight="1">
      <c r="A74" s="263">
        <v>7</v>
      </c>
      <c r="B74" s="959" t="s">
        <v>582</v>
      </c>
      <c r="C74" s="960"/>
      <c r="D74" s="960"/>
      <c r="E74" s="960"/>
      <c r="F74" s="960"/>
      <c r="G74" s="960"/>
      <c r="H74" s="960"/>
      <c r="I74" s="960"/>
      <c r="J74" s="960"/>
      <c r="K74" s="960"/>
      <c r="L74" s="960"/>
      <c r="M74" s="960"/>
      <c r="N74" s="960"/>
      <c r="O74" s="960"/>
      <c r="P74" s="961"/>
      <c r="Q74" s="962">
        <v>65</v>
      </c>
      <c r="R74" s="917"/>
      <c r="S74" s="917"/>
      <c r="T74" s="917"/>
      <c r="U74" s="917"/>
      <c r="V74" s="917">
        <v>65</v>
      </c>
      <c r="W74" s="917"/>
      <c r="X74" s="917"/>
      <c r="Y74" s="917"/>
      <c r="Z74" s="917"/>
      <c r="AA74" s="917" t="s">
        <v>511</v>
      </c>
      <c r="AB74" s="917"/>
      <c r="AC74" s="917"/>
      <c r="AD74" s="917"/>
      <c r="AE74" s="917"/>
      <c r="AF74" s="917" t="s">
        <v>511</v>
      </c>
      <c r="AG74" s="917"/>
      <c r="AH74" s="917"/>
      <c r="AI74" s="917"/>
      <c r="AJ74" s="917"/>
      <c r="AK74" s="917" t="s">
        <v>511</v>
      </c>
      <c r="AL74" s="917"/>
      <c r="AM74" s="917"/>
      <c r="AN74" s="917"/>
      <c r="AO74" s="917"/>
      <c r="AP74" s="917" t="s">
        <v>511</v>
      </c>
      <c r="AQ74" s="917"/>
      <c r="AR74" s="917"/>
      <c r="AS74" s="917"/>
      <c r="AT74" s="917"/>
      <c r="AU74" s="917" t="s">
        <v>511</v>
      </c>
      <c r="AV74" s="917"/>
      <c r="AW74" s="917"/>
      <c r="AX74" s="917"/>
      <c r="AY74" s="917"/>
      <c r="AZ74" s="963"/>
      <c r="BA74" s="963"/>
      <c r="BB74" s="963"/>
      <c r="BC74" s="963"/>
      <c r="BD74" s="964"/>
      <c r="BE74" s="267"/>
      <c r="BF74" s="267"/>
      <c r="BG74" s="267"/>
      <c r="BH74" s="267"/>
      <c r="BI74" s="267"/>
      <c r="BJ74" s="267"/>
      <c r="BK74" s="267"/>
      <c r="BL74" s="267"/>
      <c r="BM74" s="267"/>
      <c r="BN74" s="267"/>
      <c r="BO74" s="267"/>
      <c r="BP74" s="267"/>
      <c r="BQ74" s="264">
        <v>68</v>
      </c>
      <c r="BR74" s="269"/>
      <c r="BS74" s="949"/>
      <c r="BT74" s="950"/>
      <c r="BU74" s="950"/>
      <c r="BV74" s="950"/>
      <c r="BW74" s="950"/>
      <c r="BX74" s="950"/>
      <c r="BY74" s="950"/>
      <c r="BZ74" s="950"/>
      <c r="CA74" s="950"/>
      <c r="CB74" s="950"/>
      <c r="CC74" s="950"/>
      <c r="CD74" s="950"/>
      <c r="CE74" s="950"/>
      <c r="CF74" s="950"/>
      <c r="CG74" s="951"/>
      <c r="CH74" s="946"/>
      <c r="CI74" s="947"/>
      <c r="CJ74" s="947"/>
      <c r="CK74" s="947"/>
      <c r="CL74" s="948"/>
      <c r="CM74" s="946"/>
      <c r="CN74" s="947"/>
      <c r="CO74" s="947"/>
      <c r="CP74" s="947"/>
      <c r="CQ74" s="948"/>
      <c r="CR74" s="946"/>
      <c r="CS74" s="947"/>
      <c r="CT74" s="947"/>
      <c r="CU74" s="947"/>
      <c r="CV74" s="948"/>
      <c r="CW74" s="946"/>
      <c r="CX74" s="947"/>
      <c r="CY74" s="947"/>
      <c r="CZ74" s="947"/>
      <c r="DA74" s="948"/>
      <c r="DB74" s="946"/>
      <c r="DC74" s="947"/>
      <c r="DD74" s="947"/>
      <c r="DE74" s="947"/>
      <c r="DF74" s="948"/>
      <c r="DG74" s="946"/>
      <c r="DH74" s="947"/>
      <c r="DI74" s="947"/>
      <c r="DJ74" s="947"/>
      <c r="DK74" s="948"/>
      <c r="DL74" s="946"/>
      <c r="DM74" s="947"/>
      <c r="DN74" s="947"/>
      <c r="DO74" s="947"/>
      <c r="DP74" s="948"/>
      <c r="DQ74" s="946"/>
      <c r="DR74" s="947"/>
      <c r="DS74" s="947"/>
      <c r="DT74" s="947"/>
      <c r="DU74" s="948"/>
      <c r="DV74" s="943"/>
      <c r="DW74" s="944"/>
      <c r="DX74" s="944"/>
      <c r="DY74" s="944"/>
      <c r="DZ74" s="945"/>
      <c r="EA74" s="248"/>
    </row>
    <row r="75" spans="1:131" s="249" customFormat="1" ht="26.25" customHeight="1">
      <c r="A75" s="263">
        <v>8</v>
      </c>
      <c r="B75" s="959" t="s">
        <v>583</v>
      </c>
      <c r="C75" s="960"/>
      <c r="D75" s="960"/>
      <c r="E75" s="960"/>
      <c r="F75" s="960"/>
      <c r="G75" s="960"/>
      <c r="H75" s="960"/>
      <c r="I75" s="960"/>
      <c r="J75" s="960"/>
      <c r="K75" s="960"/>
      <c r="L75" s="960"/>
      <c r="M75" s="960"/>
      <c r="N75" s="960"/>
      <c r="O75" s="960"/>
      <c r="P75" s="961"/>
      <c r="Q75" s="965">
        <v>1891</v>
      </c>
      <c r="R75" s="966"/>
      <c r="S75" s="966"/>
      <c r="T75" s="966"/>
      <c r="U75" s="916"/>
      <c r="V75" s="967">
        <v>1844</v>
      </c>
      <c r="W75" s="966"/>
      <c r="X75" s="966"/>
      <c r="Y75" s="966"/>
      <c r="Z75" s="916"/>
      <c r="AA75" s="967">
        <v>47</v>
      </c>
      <c r="AB75" s="966"/>
      <c r="AC75" s="966"/>
      <c r="AD75" s="966"/>
      <c r="AE75" s="916"/>
      <c r="AF75" s="967">
        <v>47</v>
      </c>
      <c r="AG75" s="966"/>
      <c r="AH75" s="966"/>
      <c r="AI75" s="966"/>
      <c r="AJ75" s="916"/>
      <c r="AK75" s="967" t="s">
        <v>511</v>
      </c>
      <c r="AL75" s="966"/>
      <c r="AM75" s="966"/>
      <c r="AN75" s="966"/>
      <c r="AO75" s="916"/>
      <c r="AP75" s="967" t="s">
        <v>511</v>
      </c>
      <c r="AQ75" s="966"/>
      <c r="AR75" s="966"/>
      <c r="AS75" s="966"/>
      <c r="AT75" s="916"/>
      <c r="AU75" s="967" t="s">
        <v>511</v>
      </c>
      <c r="AV75" s="966"/>
      <c r="AW75" s="966"/>
      <c r="AX75" s="966"/>
      <c r="AY75" s="916"/>
      <c r="AZ75" s="963"/>
      <c r="BA75" s="963"/>
      <c r="BB75" s="963"/>
      <c r="BC75" s="963"/>
      <c r="BD75" s="964"/>
      <c r="BE75" s="267"/>
      <c r="BF75" s="267"/>
      <c r="BG75" s="267"/>
      <c r="BH75" s="267"/>
      <c r="BI75" s="267"/>
      <c r="BJ75" s="267"/>
      <c r="BK75" s="267"/>
      <c r="BL75" s="267"/>
      <c r="BM75" s="267"/>
      <c r="BN75" s="267"/>
      <c r="BO75" s="267"/>
      <c r="BP75" s="267"/>
      <c r="BQ75" s="264">
        <v>69</v>
      </c>
      <c r="BR75" s="269"/>
      <c r="BS75" s="949"/>
      <c r="BT75" s="950"/>
      <c r="BU75" s="950"/>
      <c r="BV75" s="950"/>
      <c r="BW75" s="950"/>
      <c r="BX75" s="950"/>
      <c r="BY75" s="950"/>
      <c r="BZ75" s="950"/>
      <c r="CA75" s="950"/>
      <c r="CB75" s="950"/>
      <c r="CC75" s="950"/>
      <c r="CD75" s="950"/>
      <c r="CE75" s="950"/>
      <c r="CF75" s="950"/>
      <c r="CG75" s="951"/>
      <c r="CH75" s="946"/>
      <c r="CI75" s="947"/>
      <c r="CJ75" s="947"/>
      <c r="CK75" s="947"/>
      <c r="CL75" s="948"/>
      <c r="CM75" s="946"/>
      <c r="CN75" s="947"/>
      <c r="CO75" s="947"/>
      <c r="CP75" s="947"/>
      <c r="CQ75" s="948"/>
      <c r="CR75" s="946"/>
      <c r="CS75" s="947"/>
      <c r="CT75" s="947"/>
      <c r="CU75" s="947"/>
      <c r="CV75" s="948"/>
      <c r="CW75" s="946"/>
      <c r="CX75" s="947"/>
      <c r="CY75" s="947"/>
      <c r="CZ75" s="947"/>
      <c r="DA75" s="948"/>
      <c r="DB75" s="946"/>
      <c r="DC75" s="947"/>
      <c r="DD75" s="947"/>
      <c r="DE75" s="947"/>
      <c r="DF75" s="948"/>
      <c r="DG75" s="946"/>
      <c r="DH75" s="947"/>
      <c r="DI75" s="947"/>
      <c r="DJ75" s="947"/>
      <c r="DK75" s="948"/>
      <c r="DL75" s="946"/>
      <c r="DM75" s="947"/>
      <c r="DN75" s="947"/>
      <c r="DO75" s="947"/>
      <c r="DP75" s="948"/>
      <c r="DQ75" s="946"/>
      <c r="DR75" s="947"/>
      <c r="DS75" s="947"/>
      <c r="DT75" s="947"/>
      <c r="DU75" s="948"/>
      <c r="DV75" s="943"/>
      <c r="DW75" s="944"/>
      <c r="DX75" s="944"/>
      <c r="DY75" s="944"/>
      <c r="DZ75" s="945"/>
      <c r="EA75" s="248"/>
    </row>
    <row r="76" spans="1:131" s="249" customFormat="1" ht="26.25" customHeight="1">
      <c r="A76" s="263">
        <v>9</v>
      </c>
      <c r="B76" s="959" t="s">
        <v>584</v>
      </c>
      <c r="C76" s="960"/>
      <c r="D76" s="960"/>
      <c r="E76" s="960"/>
      <c r="F76" s="960"/>
      <c r="G76" s="960"/>
      <c r="H76" s="960"/>
      <c r="I76" s="960"/>
      <c r="J76" s="960"/>
      <c r="K76" s="960"/>
      <c r="L76" s="960"/>
      <c r="M76" s="960"/>
      <c r="N76" s="960"/>
      <c r="O76" s="960"/>
      <c r="P76" s="961"/>
      <c r="Q76" s="965">
        <v>70477</v>
      </c>
      <c r="R76" s="966"/>
      <c r="S76" s="966"/>
      <c r="T76" s="966"/>
      <c r="U76" s="916"/>
      <c r="V76" s="967">
        <v>68238</v>
      </c>
      <c r="W76" s="966"/>
      <c r="X76" s="966"/>
      <c r="Y76" s="966"/>
      <c r="Z76" s="916"/>
      <c r="AA76" s="967">
        <v>2239</v>
      </c>
      <c r="AB76" s="966"/>
      <c r="AC76" s="966"/>
      <c r="AD76" s="966"/>
      <c r="AE76" s="916"/>
      <c r="AF76" s="967">
        <v>2239</v>
      </c>
      <c r="AG76" s="966"/>
      <c r="AH76" s="966"/>
      <c r="AI76" s="966"/>
      <c r="AJ76" s="916"/>
      <c r="AK76" s="967">
        <v>1112</v>
      </c>
      <c r="AL76" s="966"/>
      <c r="AM76" s="966"/>
      <c r="AN76" s="966"/>
      <c r="AO76" s="916"/>
      <c r="AP76" s="967" t="s">
        <v>511</v>
      </c>
      <c r="AQ76" s="966"/>
      <c r="AR76" s="966"/>
      <c r="AS76" s="966"/>
      <c r="AT76" s="916"/>
      <c r="AU76" s="967" t="s">
        <v>511</v>
      </c>
      <c r="AV76" s="966"/>
      <c r="AW76" s="966"/>
      <c r="AX76" s="966"/>
      <c r="AY76" s="916"/>
      <c r="AZ76" s="963"/>
      <c r="BA76" s="963"/>
      <c r="BB76" s="963"/>
      <c r="BC76" s="963"/>
      <c r="BD76" s="964"/>
      <c r="BE76" s="267"/>
      <c r="BF76" s="267"/>
      <c r="BG76" s="267"/>
      <c r="BH76" s="267"/>
      <c r="BI76" s="267"/>
      <c r="BJ76" s="267"/>
      <c r="BK76" s="267"/>
      <c r="BL76" s="267"/>
      <c r="BM76" s="267"/>
      <c r="BN76" s="267"/>
      <c r="BO76" s="267"/>
      <c r="BP76" s="267"/>
      <c r="BQ76" s="264">
        <v>70</v>
      </c>
      <c r="BR76" s="269"/>
      <c r="BS76" s="949"/>
      <c r="BT76" s="950"/>
      <c r="BU76" s="950"/>
      <c r="BV76" s="950"/>
      <c r="BW76" s="950"/>
      <c r="BX76" s="950"/>
      <c r="BY76" s="950"/>
      <c r="BZ76" s="950"/>
      <c r="CA76" s="950"/>
      <c r="CB76" s="950"/>
      <c r="CC76" s="950"/>
      <c r="CD76" s="950"/>
      <c r="CE76" s="950"/>
      <c r="CF76" s="950"/>
      <c r="CG76" s="951"/>
      <c r="CH76" s="946"/>
      <c r="CI76" s="947"/>
      <c r="CJ76" s="947"/>
      <c r="CK76" s="947"/>
      <c r="CL76" s="948"/>
      <c r="CM76" s="946"/>
      <c r="CN76" s="947"/>
      <c r="CO76" s="947"/>
      <c r="CP76" s="947"/>
      <c r="CQ76" s="948"/>
      <c r="CR76" s="946"/>
      <c r="CS76" s="947"/>
      <c r="CT76" s="947"/>
      <c r="CU76" s="947"/>
      <c r="CV76" s="948"/>
      <c r="CW76" s="946"/>
      <c r="CX76" s="947"/>
      <c r="CY76" s="947"/>
      <c r="CZ76" s="947"/>
      <c r="DA76" s="948"/>
      <c r="DB76" s="946"/>
      <c r="DC76" s="947"/>
      <c r="DD76" s="947"/>
      <c r="DE76" s="947"/>
      <c r="DF76" s="948"/>
      <c r="DG76" s="946"/>
      <c r="DH76" s="947"/>
      <c r="DI76" s="947"/>
      <c r="DJ76" s="947"/>
      <c r="DK76" s="948"/>
      <c r="DL76" s="946"/>
      <c r="DM76" s="947"/>
      <c r="DN76" s="947"/>
      <c r="DO76" s="947"/>
      <c r="DP76" s="948"/>
      <c r="DQ76" s="946"/>
      <c r="DR76" s="947"/>
      <c r="DS76" s="947"/>
      <c r="DT76" s="947"/>
      <c r="DU76" s="948"/>
      <c r="DV76" s="943"/>
      <c r="DW76" s="944"/>
      <c r="DX76" s="944"/>
      <c r="DY76" s="944"/>
      <c r="DZ76" s="945"/>
      <c r="EA76" s="248"/>
    </row>
    <row r="77" spans="1:131" s="249" customFormat="1" ht="26.25" customHeight="1">
      <c r="A77" s="263">
        <v>10</v>
      </c>
      <c r="B77" s="959" t="s">
        <v>585</v>
      </c>
      <c r="C77" s="960"/>
      <c r="D77" s="960"/>
      <c r="E77" s="960"/>
      <c r="F77" s="960"/>
      <c r="G77" s="960"/>
      <c r="H77" s="960"/>
      <c r="I77" s="960"/>
      <c r="J77" s="960"/>
      <c r="K77" s="960"/>
      <c r="L77" s="960"/>
      <c r="M77" s="960"/>
      <c r="N77" s="960"/>
      <c r="O77" s="960"/>
      <c r="P77" s="961"/>
      <c r="Q77" s="965">
        <v>168</v>
      </c>
      <c r="R77" s="966"/>
      <c r="S77" s="966"/>
      <c r="T77" s="966"/>
      <c r="U77" s="916"/>
      <c r="V77" s="967">
        <v>146</v>
      </c>
      <c r="W77" s="966"/>
      <c r="X77" s="966"/>
      <c r="Y77" s="966"/>
      <c r="Z77" s="916"/>
      <c r="AA77" s="967">
        <v>21</v>
      </c>
      <c r="AB77" s="966"/>
      <c r="AC77" s="966"/>
      <c r="AD77" s="966"/>
      <c r="AE77" s="916"/>
      <c r="AF77" s="967">
        <v>21</v>
      </c>
      <c r="AG77" s="966"/>
      <c r="AH77" s="966"/>
      <c r="AI77" s="966"/>
      <c r="AJ77" s="916"/>
      <c r="AK77" s="967" t="s">
        <v>511</v>
      </c>
      <c r="AL77" s="966"/>
      <c r="AM77" s="966"/>
      <c r="AN77" s="966"/>
      <c r="AO77" s="916"/>
      <c r="AP77" s="967" t="s">
        <v>511</v>
      </c>
      <c r="AQ77" s="966"/>
      <c r="AR77" s="966"/>
      <c r="AS77" s="966"/>
      <c r="AT77" s="916"/>
      <c r="AU77" s="967" t="s">
        <v>511</v>
      </c>
      <c r="AV77" s="966"/>
      <c r="AW77" s="966"/>
      <c r="AX77" s="966"/>
      <c r="AY77" s="916"/>
      <c r="AZ77" s="963"/>
      <c r="BA77" s="963"/>
      <c r="BB77" s="963"/>
      <c r="BC77" s="963"/>
      <c r="BD77" s="964"/>
      <c r="BE77" s="267"/>
      <c r="BF77" s="267"/>
      <c r="BG77" s="267"/>
      <c r="BH77" s="267"/>
      <c r="BI77" s="267"/>
      <c r="BJ77" s="267"/>
      <c r="BK77" s="267"/>
      <c r="BL77" s="267"/>
      <c r="BM77" s="267"/>
      <c r="BN77" s="267"/>
      <c r="BO77" s="267"/>
      <c r="BP77" s="267"/>
      <c r="BQ77" s="264">
        <v>71</v>
      </c>
      <c r="BR77" s="269"/>
      <c r="BS77" s="949"/>
      <c r="BT77" s="950"/>
      <c r="BU77" s="950"/>
      <c r="BV77" s="950"/>
      <c r="BW77" s="950"/>
      <c r="BX77" s="950"/>
      <c r="BY77" s="950"/>
      <c r="BZ77" s="950"/>
      <c r="CA77" s="950"/>
      <c r="CB77" s="950"/>
      <c r="CC77" s="950"/>
      <c r="CD77" s="950"/>
      <c r="CE77" s="950"/>
      <c r="CF77" s="950"/>
      <c r="CG77" s="951"/>
      <c r="CH77" s="946"/>
      <c r="CI77" s="947"/>
      <c r="CJ77" s="947"/>
      <c r="CK77" s="947"/>
      <c r="CL77" s="948"/>
      <c r="CM77" s="946"/>
      <c r="CN77" s="947"/>
      <c r="CO77" s="947"/>
      <c r="CP77" s="947"/>
      <c r="CQ77" s="948"/>
      <c r="CR77" s="946"/>
      <c r="CS77" s="947"/>
      <c r="CT77" s="947"/>
      <c r="CU77" s="947"/>
      <c r="CV77" s="948"/>
      <c r="CW77" s="946"/>
      <c r="CX77" s="947"/>
      <c r="CY77" s="947"/>
      <c r="CZ77" s="947"/>
      <c r="DA77" s="948"/>
      <c r="DB77" s="946"/>
      <c r="DC77" s="947"/>
      <c r="DD77" s="947"/>
      <c r="DE77" s="947"/>
      <c r="DF77" s="948"/>
      <c r="DG77" s="946"/>
      <c r="DH77" s="947"/>
      <c r="DI77" s="947"/>
      <c r="DJ77" s="947"/>
      <c r="DK77" s="948"/>
      <c r="DL77" s="946"/>
      <c r="DM77" s="947"/>
      <c r="DN77" s="947"/>
      <c r="DO77" s="947"/>
      <c r="DP77" s="948"/>
      <c r="DQ77" s="946"/>
      <c r="DR77" s="947"/>
      <c r="DS77" s="947"/>
      <c r="DT77" s="947"/>
      <c r="DU77" s="948"/>
      <c r="DV77" s="943"/>
      <c r="DW77" s="944"/>
      <c r="DX77" s="944"/>
      <c r="DY77" s="944"/>
      <c r="DZ77" s="945"/>
      <c r="EA77" s="248"/>
    </row>
    <row r="78" spans="1:131" s="249" customFormat="1" ht="26.25" customHeight="1">
      <c r="A78" s="263">
        <v>11</v>
      </c>
      <c r="B78" s="959" t="s">
        <v>586</v>
      </c>
      <c r="C78" s="960"/>
      <c r="D78" s="960"/>
      <c r="E78" s="960"/>
      <c r="F78" s="960"/>
      <c r="G78" s="960"/>
      <c r="H78" s="960"/>
      <c r="I78" s="960"/>
      <c r="J78" s="960"/>
      <c r="K78" s="960"/>
      <c r="L78" s="960"/>
      <c r="M78" s="960"/>
      <c r="N78" s="960"/>
      <c r="O78" s="960"/>
      <c r="P78" s="961"/>
      <c r="Q78" s="962">
        <v>772932</v>
      </c>
      <c r="R78" s="917"/>
      <c r="S78" s="917"/>
      <c r="T78" s="917"/>
      <c r="U78" s="917"/>
      <c r="V78" s="917">
        <v>740589</v>
      </c>
      <c r="W78" s="917"/>
      <c r="X78" s="917"/>
      <c r="Y78" s="917"/>
      <c r="Z78" s="917"/>
      <c r="AA78" s="917">
        <v>32343</v>
      </c>
      <c r="AB78" s="917"/>
      <c r="AC78" s="917"/>
      <c r="AD78" s="917"/>
      <c r="AE78" s="917"/>
      <c r="AF78" s="917">
        <v>32343</v>
      </c>
      <c r="AG78" s="917"/>
      <c r="AH78" s="917"/>
      <c r="AI78" s="917"/>
      <c r="AJ78" s="917"/>
      <c r="AK78" s="917">
        <v>691</v>
      </c>
      <c r="AL78" s="917"/>
      <c r="AM78" s="917"/>
      <c r="AN78" s="917"/>
      <c r="AO78" s="917"/>
      <c r="AP78" s="917" t="s">
        <v>511</v>
      </c>
      <c r="AQ78" s="917"/>
      <c r="AR78" s="917"/>
      <c r="AS78" s="917"/>
      <c r="AT78" s="917"/>
      <c r="AU78" s="917" t="s">
        <v>511</v>
      </c>
      <c r="AV78" s="917"/>
      <c r="AW78" s="917"/>
      <c r="AX78" s="917"/>
      <c r="AY78" s="917"/>
      <c r="AZ78" s="963"/>
      <c r="BA78" s="963"/>
      <c r="BB78" s="963"/>
      <c r="BC78" s="963"/>
      <c r="BD78" s="964"/>
      <c r="BE78" s="267"/>
      <c r="BF78" s="267"/>
      <c r="BG78" s="267"/>
      <c r="BH78" s="267"/>
      <c r="BI78" s="267"/>
      <c r="BJ78" s="270"/>
      <c r="BK78" s="270"/>
      <c r="BL78" s="270"/>
      <c r="BM78" s="270"/>
      <c r="BN78" s="270"/>
      <c r="BO78" s="267"/>
      <c r="BP78" s="267"/>
      <c r="BQ78" s="264">
        <v>72</v>
      </c>
      <c r="BR78" s="269"/>
      <c r="BS78" s="949"/>
      <c r="BT78" s="950"/>
      <c r="BU78" s="950"/>
      <c r="BV78" s="950"/>
      <c r="BW78" s="950"/>
      <c r="BX78" s="950"/>
      <c r="BY78" s="950"/>
      <c r="BZ78" s="950"/>
      <c r="CA78" s="950"/>
      <c r="CB78" s="950"/>
      <c r="CC78" s="950"/>
      <c r="CD78" s="950"/>
      <c r="CE78" s="950"/>
      <c r="CF78" s="950"/>
      <c r="CG78" s="951"/>
      <c r="CH78" s="946"/>
      <c r="CI78" s="947"/>
      <c r="CJ78" s="947"/>
      <c r="CK78" s="947"/>
      <c r="CL78" s="948"/>
      <c r="CM78" s="946"/>
      <c r="CN78" s="947"/>
      <c r="CO78" s="947"/>
      <c r="CP78" s="947"/>
      <c r="CQ78" s="948"/>
      <c r="CR78" s="946"/>
      <c r="CS78" s="947"/>
      <c r="CT78" s="947"/>
      <c r="CU78" s="947"/>
      <c r="CV78" s="948"/>
      <c r="CW78" s="946"/>
      <c r="CX78" s="947"/>
      <c r="CY78" s="947"/>
      <c r="CZ78" s="947"/>
      <c r="DA78" s="948"/>
      <c r="DB78" s="946"/>
      <c r="DC78" s="947"/>
      <c r="DD78" s="947"/>
      <c r="DE78" s="947"/>
      <c r="DF78" s="948"/>
      <c r="DG78" s="946"/>
      <c r="DH78" s="947"/>
      <c r="DI78" s="947"/>
      <c r="DJ78" s="947"/>
      <c r="DK78" s="948"/>
      <c r="DL78" s="946"/>
      <c r="DM78" s="947"/>
      <c r="DN78" s="947"/>
      <c r="DO78" s="947"/>
      <c r="DP78" s="948"/>
      <c r="DQ78" s="946"/>
      <c r="DR78" s="947"/>
      <c r="DS78" s="947"/>
      <c r="DT78" s="947"/>
      <c r="DU78" s="948"/>
      <c r="DV78" s="943"/>
      <c r="DW78" s="944"/>
      <c r="DX78" s="944"/>
      <c r="DY78" s="944"/>
      <c r="DZ78" s="945"/>
      <c r="EA78" s="248"/>
    </row>
    <row r="79" spans="1:131" s="249" customFormat="1" ht="26.25" customHeight="1">
      <c r="A79" s="263">
        <v>12</v>
      </c>
      <c r="B79" s="959" t="s">
        <v>587</v>
      </c>
      <c r="C79" s="960"/>
      <c r="D79" s="960"/>
      <c r="E79" s="960"/>
      <c r="F79" s="960"/>
      <c r="G79" s="960"/>
      <c r="H79" s="960"/>
      <c r="I79" s="960"/>
      <c r="J79" s="960"/>
      <c r="K79" s="960"/>
      <c r="L79" s="960"/>
      <c r="M79" s="960"/>
      <c r="N79" s="960"/>
      <c r="O79" s="960"/>
      <c r="P79" s="961"/>
      <c r="Q79" s="962">
        <v>3481</v>
      </c>
      <c r="R79" s="917"/>
      <c r="S79" s="917"/>
      <c r="T79" s="917"/>
      <c r="U79" s="917"/>
      <c r="V79" s="917">
        <v>3251</v>
      </c>
      <c r="W79" s="917"/>
      <c r="X79" s="917"/>
      <c r="Y79" s="917"/>
      <c r="Z79" s="917"/>
      <c r="AA79" s="917">
        <v>230</v>
      </c>
      <c r="AB79" s="917"/>
      <c r="AC79" s="917"/>
      <c r="AD79" s="917"/>
      <c r="AE79" s="917"/>
      <c r="AF79" s="917">
        <v>230</v>
      </c>
      <c r="AG79" s="917"/>
      <c r="AH79" s="917"/>
      <c r="AI79" s="917"/>
      <c r="AJ79" s="917"/>
      <c r="AK79" s="917">
        <v>32</v>
      </c>
      <c r="AL79" s="917"/>
      <c r="AM79" s="917"/>
      <c r="AN79" s="917"/>
      <c r="AO79" s="917"/>
      <c r="AP79" s="917" t="s">
        <v>511</v>
      </c>
      <c r="AQ79" s="917"/>
      <c r="AR79" s="917"/>
      <c r="AS79" s="917"/>
      <c r="AT79" s="917"/>
      <c r="AU79" s="917" t="s">
        <v>575</v>
      </c>
      <c r="AV79" s="917"/>
      <c r="AW79" s="917"/>
      <c r="AX79" s="917"/>
      <c r="AY79" s="917"/>
      <c r="AZ79" s="963"/>
      <c r="BA79" s="963"/>
      <c r="BB79" s="963"/>
      <c r="BC79" s="963"/>
      <c r="BD79" s="964"/>
      <c r="BE79" s="267"/>
      <c r="BF79" s="267"/>
      <c r="BG79" s="267"/>
      <c r="BH79" s="267"/>
      <c r="BI79" s="267"/>
      <c r="BJ79" s="270"/>
      <c r="BK79" s="270"/>
      <c r="BL79" s="270"/>
      <c r="BM79" s="270"/>
      <c r="BN79" s="270"/>
      <c r="BO79" s="267"/>
      <c r="BP79" s="267"/>
      <c r="BQ79" s="264">
        <v>73</v>
      </c>
      <c r="BR79" s="269"/>
      <c r="BS79" s="949"/>
      <c r="BT79" s="950"/>
      <c r="BU79" s="950"/>
      <c r="BV79" s="950"/>
      <c r="BW79" s="950"/>
      <c r="BX79" s="950"/>
      <c r="BY79" s="950"/>
      <c r="BZ79" s="950"/>
      <c r="CA79" s="950"/>
      <c r="CB79" s="950"/>
      <c r="CC79" s="950"/>
      <c r="CD79" s="950"/>
      <c r="CE79" s="950"/>
      <c r="CF79" s="950"/>
      <c r="CG79" s="951"/>
      <c r="CH79" s="946"/>
      <c r="CI79" s="947"/>
      <c r="CJ79" s="947"/>
      <c r="CK79" s="947"/>
      <c r="CL79" s="948"/>
      <c r="CM79" s="946"/>
      <c r="CN79" s="947"/>
      <c r="CO79" s="947"/>
      <c r="CP79" s="947"/>
      <c r="CQ79" s="948"/>
      <c r="CR79" s="946"/>
      <c r="CS79" s="947"/>
      <c r="CT79" s="947"/>
      <c r="CU79" s="947"/>
      <c r="CV79" s="948"/>
      <c r="CW79" s="946"/>
      <c r="CX79" s="947"/>
      <c r="CY79" s="947"/>
      <c r="CZ79" s="947"/>
      <c r="DA79" s="948"/>
      <c r="DB79" s="946"/>
      <c r="DC79" s="947"/>
      <c r="DD79" s="947"/>
      <c r="DE79" s="947"/>
      <c r="DF79" s="948"/>
      <c r="DG79" s="946"/>
      <c r="DH79" s="947"/>
      <c r="DI79" s="947"/>
      <c r="DJ79" s="947"/>
      <c r="DK79" s="948"/>
      <c r="DL79" s="946"/>
      <c r="DM79" s="947"/>
      <c r="DN79" s="947"/>
      <c r="DO79" s="947"/>
      <c r="DP79" s="948"/>
      <c r="DQ79" s="946"/>
      <c r="DR79" s="947"/>
      <c r="DS79" s="947"/>
      <c r="DT79" s="947"/>
      <c r="DU79" s="948"/>
      <c r="DV79" s="943"/>
      <c r="DW79" s="944"/>
      <c r="DX79" s="944"/>
      <c r="DY79" s="944"/>
      <c r="DZ79" s="945"/>
      <c r="EA79" s="248"/>
    </row>
    <row r="80" spans="1:131" s="249" customFormat="1" ht="26.25" customHeight="1">
      <c r="A80" s="263">
        <v>13</v>
      </c>
      <c r="B80" s="959"/>
      <c r="C80" s="960"/>
      <c r="D80" s="960"/>
      <c r="E80" s="960"/>
      <c r="F80" s="960"/>
      <c r="G80" s="960"/>
      <c r="H80" s="960"/>
      <c r="I80" s="960"/>
      <c r="J80" s="960"/>
      <c r="K80" s="960"/>
      <c r="L80" s="960"/>
      <c r="M80" s="960"/>
      <c r="N80" s="960"/>
      <c r="O80" s="960"/>
      <c r="P80" s="961"/>
      <c r="Q80" s="962"/>
      <c r="R80" s="917"/>
      <c r="S80" s="917"/>
      <c r="T80" s="917"/>
      <c r="U80" s="917"/>
      <c r="V80" s="917"/>
      <c r="W80" s="917"/>
      <c r="X80" s="917"/>
      <c r="Y80" s="917"/>
      <c r="Z80" s="917"/>
      <c r="AA80" s="917"/>
      <c r="AB80" s="917"/>
      <c r="AC80" s="917"/>
      <c r="AD80" s="917"/>
      <c r="AE80" s="917"/>
      <c r="AF80" s="917"/>
      <c r="AG80" s="917"/>
      <c r="AH80" s="917"/>
      <c r="AI80" s="917"/>
      <c r="AJ80" s="917"/>
      <c r="AK80" s="917"/>
      <c r="AL80" s="917"/>
      <c r="AM80" s="917"/>
      <c r="AN80" s="917"/>
      <c r="AO80" s="917"/>
      <c r="AP80" s="917"/>
      <c r="AQ80" s="917"/>
      <c r="AR80" s="917"/>
      <c r="AS80" s="917"/>
      <c r="AT80" s="917"/>
      <c r="AU80" s="917"/>
      <c r="AV80" s="917"/>
      <c r="AW80" s="917"/>
      <c r="AX80" s="917"/>
      <c r="AY80" s="917"/>
      <c r="AZ80" s="963"/>
      <c r="BA80" s="963"/>
      <c r="BB80" s="963"/>
      <c r="BC80" s="963"/>
      <c r="BD80" s="964"/>
      <c r="BE80" s="267"/>
      <c r="BF80" s="267"/>
      <c r="BG80" s="267"/>
      <c r="BH80" s="267"/>
      <c r="BI80" s="267"/>
      <c r="BJ80" s="267"/>
      <c r="BK80" s="267"/>
      <c r="BL80" s="267"/>
      <c r="BM80" s="267"/>
      <c r="BN80" s="267"/>
      <c r="BO80" s="267"/>
      <c r="BP80" s="267"/>
      <c r="BQ80" s="264">
        <v>74</v>
      </c>
      <c r="BR80" s="269"/>
      <c r="BS80" s="949"/>
      <c r="BT80" s="950"/>
      <c r="BU80" s="950"/>
      <c r="BV80" s="950"/>
      <c r="BW80" s="950"/>
      <c r="BX80" s="950"/>
      <c r="BY80" s="950"/>
      <c r="BZ80" s="950"/>
      <c r="CA80" s="950"/>
      <c r="CB80" s="950"/>
      <c r="CC80" s="950"/>
      <c r="CD80" s="950"/>
      <c r="CE80" s="950"/>
      <c r="CF80" s="950"/>
      <c r="CG80" s="951"/>
      <c r="CH80" s="946"/>
      <c r="CI80" s="947"/>
      <c r="CJ80" s="947"/>
      <c r="CK80" s="947"/>
      <c r="CL80" s="948"/>
      <c r="CM80" s="946"/>
      <c r="CN80" s="947"/>
      <c r="CO80" s="947"/>
      <c r="CP80" s="947"/>
      <c r="CQ80" s="948"/>
      <c r="CR80" s="946"/>
      <c r="CS80" s="947"/>
      <c r="CT80" s="947"/>
      <c r="CU80" s="947"/>
      <c r="CV80" s="948"/>
      <c r="CW80" s="946"/>
      <c r="CX80" s="947"/>
      <c r="CY80" s="947"/>
      <c r="CZ80" s="947"/>
      <c r="DA80" s="948"/>
      <c r="DB80" s="946"/>
      <c r="DC80" s="947"/>
      <c r="DD80" s="947"/>
      <c r="DE80" s="947"/>
      <c r="DF80" s="948"/>
      <c r="DG80" s="946"/>
      <c r="DH80" s="947"/>
      <c r="DI80" s="947"/>
      <c r="DJ80" s="947"/>
      <c r="DK80" s="948"/>
      <c r="DL80" s="946"/>
      <c r="DM80" s="947"/>
      <c r="DN80" s="947"/>
      <c r="DO80" s="947"/>
      <c r="DP80" s="948"/>
      <c r="DQ80" s="946"/>
      <c r="DR80" s="947"/>
      <c r="DS80" s="947"/>
      <c r="DT80" s="947"/>
      <c r="DU80" s="948"/>
      <c r="DV80" s="943"/>
      <c r="DW80" s="944"/>
      <c r="DX80" s="944"/>
      <c r="DY80" s="944"/>
      <c r="DZ80" s="945"/>
      <c r="EA80" s="248"/>
    </row>
    <row r="81" spans="1:131" s="249" customFormat="1" ht="26.25" customHeight="1">
      <c r="A81" s="263">
        <v>14</v>
      </c>
      <c r="B81" s="959"/>
      <c r="C81" s="960"/>
      <c r="D81" s="960"/>
      <c r="E81" s="960"/>
      <c r="F81" s="960"/>
      <c r="G81" s="960"/>
      <c r="H81" s="960"/>
      <c r="I81" s="960"/>
      <c r="J81" s="960"/>
      <c r="K81" s="960"/>
      <c r="L81" s="960"/>
      <c r="M81" s="960"/>
      <c r="N81" s="960"/>
      <c r="O81" s="960"/>
      <c r="P81" s="961"/>
      <c r="Q81" s="962"/>
      <c r="R81" s="917"/>
      <c r="S81" s="917"/>
      <c r="T81" s="917"/>
      <c r="U81" s="917"/>
      <c r="V81" s="917"/>
      <c r="W81" s="917"/>
      <c r="X81" s="917"/>
      <c r="Y81" s="917"/>
      <c r="Z81" s="917"/>
      <c r="AA81" s="917"/>
      <c r="AB81" s="917"/>
      <c r="AC81" s="917"/>
      <c r="AD81" s="917"/>
      <c r="AE81" s="917"/>
      <c r="AF81" s="917"/>
      <c r="AG81" s="917"/>
      <c r="AH81" s="917"/>
      <c r="AI81" s="917"/>
      <c r="AJ81" s="917"/>
      <c r="AK81" s="917"/>
      <c r="AL81" s="917"/>
      <c r="AM81" s="917"/>
      <c r="AN81" s="917"/>
      <c r="AO81" s="917"/>
      <c r="AP81" s="917"/>
      <c r="AQ81" s="917"/>
      <c r="AR81" s="917"/>
      <c r="AS81" s="917"/>
      <c r="AT81" s="917"/>
      <c r="AU81" s="917"/>
      <c r="AV81" s="917"/>
      <c r="AW81" s="917"/>
      <c r="AX81" s="917"/>
      <c r="AY81" s="917"/>
      <c r="AZ81" s="963"/>
      <c r="BA81" s="963"/>
      <c r="BB81" s="963"/>
      <c r="BC81" s="963"/>
      <c r="BD81" s="964"/>
      <c r="BE81" s="267"/>
      <c r="BF81" s="267"/>
      <c r="BG81" s="267"/>
      <c r="BH81" s="267"/>
      <c r="BI81" s="267"/>
      <c r="BJ81" s="267"/>
      <c r="BK81" s="267"/>
      <c r="BL81" s="267"/>
      <c r="BM81" s="267"/>
      <c r="BN81" s="267"/>
      <c r="BO81" s="267"/>
      <c r="BP81" s="267"/>
      <c r="BQ81" s="264">
        <v>75</v>
      </c>
      <c r="BR81" s="269"/>
      <c r="BS81" s="949"/>
      <c r="BT81" s="950"/>
      <c r="BU81" s="950"/>
      <c r="BV81" s="950"/>
      <c r="BW81" s="950"/>
      <c r="BX81" s="950"/>
      <c r="BY81" s="950"/>
      <c r="BZ81" s="950"/>
      <c r="CA81" s="950"/>
      <c r="CB81" s="950"/>
      <c r="CC81" s="950"/>
      <c r="CD81" s="950"/>
      <c r="CE81" s="950"/>
      <c r="CF81" s="950"/>
      <c r="CG81" s="951"/>
      <c r="CH81" s="946"/>
      <c r="CI81" s="947"/>
      <c r="CJ81" s="947"/>
      <c r="CK81" s="947"/>
      <c r="CL81" s="948"/>
      <c r="CM81" s="946"/>
      <c r="CN81" s="947"/>
      <c r="CO81" s="947"/>
      <c r="CP81" s="947"/>
      <c r="CQ81" s="948"/>
      <c r="CR81" s="946"/>
      <c r="CS81" s="947"/>
      <c r="CT81" s="947"/>
      <c r="CU81" s="947"/>
      <c r="CV81" s="948"/>
      <c r="CW81" s="946"/>
      <c r="CX81" s="947"/>
      <c r="CY81" s="947"/>
      <c r="CZ81" s="947"/>
      <c r="DA81" s="948"/>
      <c r="DB81" s="946"/>
      <c r="DC81" s="947"/>
      <c r="DD81" s="947"/>
      <c r="DE81" s="947"/>
      <c r="DF81" s="948"/>
      <c r="DG81" s="946"/>
      <c r="DH81" s="947"/>
      <c r="DI81" s="947"/>
      <c r="DJ81" s="947"/>
      <c r="DK81" s="948"/>
      <c r="DL81" s="946"/>
      <c r="DM81" s="947"/>
      <c r="DN81" s="947"/>
      <c r="DO81" s="947"/>
      <c r="DP81" s="948"/>
      <c r="DQ81" s="946"/>
      <c r="DR81" s="947"/>
      <c r="DS81" s="947"/>
      <c r="DT81" s="947"/>
      <c r="DU81" s="948"/>
      <c r="DV81" s="943"/>
      <c r="DW81" s="944"/>
      <c r="DX81" s="944"/>
      <c r="DY81" s="944"/>
      <c r="DZ81" s="945"/>
      <c r="EA81" s="248"/>
    </row>
    <row r="82" spans="1:131" s="249" customFormat="1" ht="26.25" customHeight="1">
      <c r="A82" s="263">
        <v>15</v>
      </c>
      <c r="B82" s="959"/>
      <c r="C82" s="960"/>
      <c r="D82" s="960"/>
      <c r="E82" s="960"/>
      <c r="F82" s="960"/>
      <c r="G82" s="960"/>
      <c r="H82" s="960"/>
      <c r="I82" s="960"/>
      <c r="J82" s="960"/>
      <c r="K82" s="960"/>
      <c r="L82" s="960"/>
      <c r="M82" s="960"/>
      <c r="N82" s="960"/>
      <c r="O82" s="960"/>
      <c r="P82" s="961"/>
      <c r="Q82" s="962"/>
      <c r="R82" s="917"/>
      <c r="S82" s="917"/>
      <c r="T82" s="917"/>
      <c r="U82" s="917"/>
      <c r="V82" s="917"/>
      <c r="W82" s="917"/>
      <c r="X82" s="917"/>
      <c r="Y82" s="917"/>
      <c r="Z82" s="917"/>
      <c r="AA82" s="917"/>
      <c r="AB82" s="917"/>
      <c r="AC82" s="917"/>
      <c r="AD82" s="917"/>
      <c r="AE82" s="917"/>
      <c r="AF82" s="917"/>
      <c r="AG82" s="917"/>
      <c r="AH82" s="917"/>
      <c r="AI82" s="917"/>
      <c r="AJ82" s="917"/>
      <c r="AK82" s="917"/>
      <c r="AL82" s="917"/>
      <c r="AM82" s="917"/>
      <c r="AN82" s="917"/>
      <c r="AO82" s="917"/>
      <c r="AP82" s="917"/>
      <c r="AQ82" s="917"/>
      <c r="AR82" s="917"/>
      <c r="AS82" s="917"/>
      <c r="AT82" s="917"/>
      <c r="AU82" s="917"/>
      <c r="AV82" s="917"/>
      <c r="AW82" s="917"/>
      <c r="AX82" s="917"/>
      <c r="AY82" s="917"/>
      <c r="AZ82" s="963"/>
      <c r="BA82" s="963"/>
      <c r="BB82" s="963"/>
      <c r="BC82" s="963"/>
      <c r="BD82" s="964"/>
      <c r="BE82" s="267"/>
      <c r="BF82" s="267"/>
      <c r="BG82" s="267"/>
      <c r="BH82" s="267"/>
      <c r="BI82" s="267"/>
      <c r="BJ82" s="267"/>
      <c r="BK82" s="267"/>
      <c r="BL82" s="267"/>
      <c r="BM82" s="267"/>
      <c r="BN82" s="267"/>
      <c r="BO82" s="267"/>
      <c r="BP82" s="267"/>
      <c r="BQ82" s="264">
        <v>76</v>
      </c>
      <c r="BR82" s="269"/>
      <c r="BS82" s="949"/>
      <c r="BT82" s="950"/>
      <c r="BU82" s="950"/>
      <c r="BV82" s="950"/>
      <c r="BW82" s="950"/>
      <c r="BX82" s="950"/>
      <c r="BY82" s="950"/>
      <c r="BZ82" s="950"/>
      <c r="CA82" s="950"/>
      <c r="CB82" s="950"/>
      <c r="CC82" s="950"/>
      <c r="CD82" s="950"/>
      <c r="CE82" s="950"/>
      <c r="CF82" s="950"/>
      <c r="CG82" s="951"/>
      <c r="CH82" s="946"/>
      <c r="CI82" s="947"/>
      <c r="CJ82" s="947"/>
      <c r="CK82" s="947"/>
      <c r="CL82" s="948"/>
      <c r="CM82" s="946"/>
      <c r="CN82" s="947"/>
      <c r="CO82" s="947"/>
      <c r="CP82" s="947"/>
      <c r="CQ82" s="948"/>
      <c r="CR82" s="946"/>
      <c r="CS82" s="947"/>
      <c r="CT82" s="947"/>
      <c r="CU82" s="947"/>
      <c r="CV82" s="948"/>
      <c r="CW82" s="946"/>
      <c r="CX82" s="947"/>
      <c r="CY82" s="947"/>
      <c r="CZ82" s="947"/>
      <c r="DA82" s="948"/>
      <c r="DB82" s="946"/>
      <c r="DC82" s="947"/>
      <c r="DD82" s="947"/>
      <c r="DE82" s="947"/>
      <c r="DF82" s="948"/>
      <c r="DG82" s="946"/>
      <c r="DH82" s="947"/>
      <c r="DI82" s="947"/>
      <c r="DJ82" s="947"/>
      <c r="DK82" s="948"/>
      <c r="DL82" s="946"/>
      <c r="DM82" s="947"/>
      <c r="DN82" s="947"/>
      <c r="DO82" s="947"/>
      <c r="DP82" s="948"/>
      <c r="DQ82" s="946"/>
      <c r="DR82" s="947"/>
      <c r="DS82" s="947"/>
      <c r="DT82" s="947"/>
      <c r="DU82" s="948"/>
      <c r="DV82" s="943"/>
      <c r="DW82" s="944"/>
      <c r="DX82" s="944"/>
      <c r="DY82" s="944"/>
      <c r="DZ82" s="945"/>
      <c r="EA82" s="248"/>
    </row>
    <row r="83" spans="1:131" s="249" customFormat="1" ht="26.25" customHeight="1">
      <c r="A83" s="263">
        <v>16</v>
      </c>
      <c r="B83" s="959"/>
      <c r="C83" s="960"/>
      <c r="D83" s="960"/>
      <c r="E83" s="960"/>
      <c r="F83" s="960"/>
      <c r="G83" s="960"/>
      <c r="H83" s="960"/>
      <c r="I83" s="960"/>
      <c r="J83" s="960"/>
      <c r="K83" s="960"/>
      <c r="L83" s="960"/>
      <c r="M83" s="960"/>
      <c r="N83" s="960"/>
      <c r="O83" s="960"/>
      <c r="P83" s="961"/>
      <c r="Q83" s="962"/>
      <c r="R83" s="917"/>
      <c r="S83" s="917"/>
      <c r="T83" s="917"/>
      <c r="U83" s="917"/>
      <c r="V83" s="917"/>
      <c r="W83" s="917"/>
      <c r="X83" s="917"/>
      <c r="Y83" s="917"/>
      <c r="Z83" s="917"/>
      <c r="AA83" s="917"/>
      <c r="AB83" s="917"/>
      <c r="AC83" s="917"/>
      <c r="AD83" s="917"/>
      <c r="AE83" s="917"/>
      <c r="AF83" s="917"/>
      <c r="AG83" s="917"/>
      <c r="AH83" s="917"/>
      <c r="AI83" s="917"/>
      <c r="AJ83" s="917"/>
      <c r="AK83" s="917"/>
      <c r="AL83" s="917"/>
      <c r="AM83" s="917"/>
      <c r="AN83" s="917"/>
      <c r="AO83" s="917"/>
      <c r="AP83" s="917"/>
      <c r="AQ83" s="917"/>
      <c r="AR83" s="917"/>
      <c r="AS83" s="917"/>
      <c r="AT83" s="917"/>
      <c r="AU83" s="917"/>
      <c r="AV83" s="917"/>
      <c r="AW83" s="917"/>
      <c r="AX83" s="917"/>
      <c r="AY83" s="917"/>
      <c r="AZ83" s="963"/>
      <c r="BA83" s="963"/>
      <c r="BB83" s="963"/>
      <c r="BC83" s="963"/>
      <c r="BD83" s="964"/>
      <c r="BE83" s="267"/>
      <c r="BF83" s="267"/>
      <c r="BG83" s="267"/>
      <c r="BH83" s="267"/>
      <c r="BI83" s="267"/>
      <c r="BJ83" s="267"/>
      <c r="BK83" s="267"/>
      <c r="BL83" s="267"/>
      <c r="BM83" s="267"/>
      <c r="BN83" s="267"/>
      <c r="BO83" s="267"/>
      <c r="BP83" s="267"/>
      <c r="BQ83" s="264">
        <v>77</v>
      </c>
      <c r="BR83" s="269"/>
      <c r="BS83" s="949"/>
      <c r="BT83" s="950"/>
      <c r="BU83" s="950"/>
      <c r="BV83" s="950"/>
      <c r="BW83" s="950"/>
      <c r="BX83" s="950"/>
      <c r="BY83" s="950"/>
      <c r="BZ83" s="950"/>
      <c r="CA83" s="950"/>
      <c r="CB83" s="950"/>
      <c r="CC83" s="950"/>
      <c r="CD83" s="950"/>
      <c r="CE83" s="950"/>
      <c r="CF83" s="950"/>
      <c r="CG83" s="951"/>
      <c r="CH83" s="946"/>
      <c r="CI83" s="947"/>
      <c r="CJ83" s="947"/>
      <c r="CK83" s="947"/>
      <c r="CL83" s="948"/>
      <c r="CM83" s="946"/>
      <c r="CN83" s="947"/>
      <c r="CO83" s="947"/>
      <c r="CP83" s="947"/>
      <c r="CQ83" s="948"/>
      <c r="CR83" s="946"/>
      <c r="CS83" s="947"/>
      <c r="CT83" s="947"/>
      <c r="CU83" s="947"/>
      <c r="CV83" s="948"/>
      <c r="CW83" s="946"/>
      <c r="CX83" s="947"/>
      <c r="CY83" s="947"/>
      <c r="CZ83" s="947"/>
      <c r="DA83" s="948"/>
      <c r="DB83" s="946"/>
      <c r="DC83" s="947"/>
      <c r="DD83" s="947"/>
      <c r="DE83" s="947"/>
      <c r="DF83" s="948"/>
      <c r="DG83" s="946"/>
      <c r="DH83" s="947"/>
      <c r="DI83" s="947"/>
      <c r="DJ83" s="947"/>
      <c r="DK83" s="948"/>
      <c r="DL83" s="946"/>
      <c r="DM83" s="947"/>
      <c r="DN83" s="947"/>
      <c r="DO83" s="947"/>
      <c r="DP83" s="948"/>
      <c r="DQ83" s="946"/>
      <c r="DR83" s="947"/>
      <c r="DS83" s="947"/>
      <c r="DT83" s="947"/>
      <c r="DU83" s="948"/>
      <c r="DV83" s="943"/>
      <c r="DW83" s="944"/>
      <c r="DX83" s="944"/>
      <c r="DY83" s="944"/>
      <c r="DZ83" s="945"/>
      <c r="EA83" s="248"/>
    </row>
    <row r="84" spans="1:131" s="249" customFormat="1" ht="26.25" customHeight="1">
      <c r="A84" s="263">
        <v>17</v>
      </c>
      <c r="B84" s="959"/>
      <c r="C84" s="960"/>
      <c r="D84" s="960"/>
      <c r="E84" s="960"/>
      <c r="F84" s="960"/>
      <c r="G84" s="960"/>
      <c r="H84" s="960"/>
      <c r="I84" s="960"/>
      <c r="J84" s="960"/>
      <c r="K84" s="960"/>
      <c r="L84" s="960"/>
      <c r="M84" s="960"/>
      <c r="N84" s="960"/>
      <c r="O84" s="960"/>
      <c r="P84" s="961"/>
      <c r="Q84" s="962"/>
      <c r="R84" s="917"/>
      <c r="S84" s="917"/>
      <c r="T84" s="917"/>
      <c r="U84" s="917"/>
      <c r="V84" s="917"/>
      <c r="W84" s="917"/>
      <c r="X84" s="917"/>
      <c r="Y84" s="917"/>
      <c r="Z84" s="917"/>
      <c r="AA84" s="917"/>
      <c r="AB84" s="917"/>
      <c r="AC84" s="917"/>
      <c r="AD84" s="917"/>
      <c r="AE84" s="917"/>
      <c r="AF84" s="917"/>
      <c r="AG84" s="917"/>
      <c r="AH84" s="917"/>
      <c r="AI84" s="917"/>
      <c r="AJ84" s="917"/>
      <c r="AK84" s="917"/>
      <c r="AL84" s="917"/>
      <c r="AM84" s="917"/>
      <c r="AN84" s="917"/>
      <c r="AO84" s="917"/>
      <c r="AP84" s="917"/>
      <c r="AQ84" s="917"/>
      <c r="AR84" s="917"/>
      <c r="AS84" s="917"/>
      <c r="AT84" s="917"/>
      <c r="AU84" s="917"/>
      <c r="AV84" s="917"/>
      <c r="AW84" s="917"/>
      <c r="AX84" s="917"/>
      <c r="AY84" s="917"/>
      <c r="AZ84" s="963"/>
      <c r="BA84" s="963"/>
      <c r="BB84" s="963"/>
      <c r="BC84" s="963"/>
      <c r="BD84" s="964"/>
      <c r="BE84" s="267"/>
      <c r="BF84" s="267"/>
      <c r="BG84" s="267"/>
      <c r="BH84" s="267"/>
      <c r="BI84" s="267"/>
      <c r="BJ84" s="267"/>
      <c r="BK84" s="267"/>
      <c r="BL84" s="267"/>
      <c r="BM84" s="267"/>
      <c r="BN84" s="267"/>
      <c r="BO84" s="267"/>
      <c r="BP84" s="267"/>
      <c r="BQ84" s="264">
        <v>78</v>
      </c>
      <c r="BR84" s="269"/>
      <c r="BS84" s="949"/>
      <c r="BT84" s="950"/>
      <c r="BU84" s="950"/>
      <c r="BV84" s="950"/>
      <c r="BW84" s="950"/>
      <c r="BX84" s="950"/>
      <c r="BY84" s="950"/>
      <c r="BZ84" s="950"/>
      <c r="CA84" s="950"/>
      <c r="CB84" s="950"/>
      <c r="CC84" s="950"/>
      <c r="CD84" s="950"/>
      <c r="CE84" s="950"/>
      <c r="CF84" s="950"/>
      <c r="CG84" s="951"/>
      <c r="CH84" s="946"/>
      <c r="CI84" s="947"/>
      <c r="CJ84" s="947"/>
      <c r="CK84" s="947"/>
      <c r="CL84" s="948"/>
      <c r="CM84" s="946"/>
      <c r="CN84" s="947"/>
      <c r="CO84" s="947"/>
      <c r="CP84" s="947"/>
      <c r="CQ84" s="948"/>
      <c r="CR84" s="946"/>
      <c r="CS84" s="947"/>
      <c r="CT84" s="947"/>
      <c r="CU84" s="947"/>
      <c r="CV84" s="948"/>
      <c r="CW84" s="946"/>
      <c r="CX84" s="947"/>
      <c r="CY84" s="947"/>
      <c r="CZ84" s="947"/>
      <c r="DA84" s="948"/>
      <c r="DB84" s="946"/>
      <c r="DC84" s="947"/>
      <c r="DD84" s="947"/>
      <c r="DE84" s="947"/>
      <c r="DF84" s="948"/>
      <c r="DG84" s="946"/>
      <c r="DH84" s="947"/>
      <c r="DI84" s="947"/>
      <c r="DJ84" s="947"/>
      <c r="DK84" s="948"/>
      <c r="DL84" s="946"/>
      <c r="DM84" s="947"/>
      <c r="DN84" s="947"/>
      <c r="DO84" s="947"/>
      <c r="DP84" s="948"/>
      <c r="DQ84" s="946"/>
      <c r="DR84" s="947"/>
      <c r="DS84" s="947"/>
      <c r="DT84" s="947"/>
      <c r="DU84" s="948"/>
      <c r="DV84" s="943"/>
      <c r="DW84" s="944"/>
      <c r="DX84" s="944"/>
      <c r="DY84" s="944"/>
      <c r="DZ84" s="945"/>
      <c r="EA84" s="248"/>
    </row>
    <row r="85" spans="1:131" s="249" customFormat="1" ht="26.25" customHeight="1">
      <c r="A85" s="263">
        <v>18</v>
      </c>
      <c r="B85" s="959"/>
      <c r="C85" s="960"/>
      <c r="D85" s="960"/>
      <c r="E85" s="960"/>
      <c r="F85" s="960"/>
      <c r="G85" s="960"/>
      <c r="H85" s="960"/>
      <c r="I85" s="960"/>
      <c r="J85" s="960"/>
      <c r="K85" s="960"/>
      <c r="L85" s="960"/>
      <c r="M85" s="960"/>
      <c r="N85" s="960"/>
      <c r="O85" s="960"/>
      <c r="P85" s="961"/>
      <c r="Q85" s="962"/>
      <c r="R85" s="917"/>
      <c r="S85" s="917"/>
      <c r="T85" s="917"/>
      <c r="U85" s="917"/>
      <c r="V85" s="917"/>
      <c r="W85" s="917"/>
      <c r="X85" s="917"/>
      <c r="Y85" s="917"/>
      <c r="Z85" s="917"/>
      <c r="AA85" s="917"/>
      <c r="AB85" s="917"/>
      <c r="AC85" s="917"/>
      <c r="AD85" s="917"/>
      <c r="AE85" s="917"/>
      <c r="AF85" s="917"/>
      <c r="AG85" s="917"/>
      <c r="AH85" s="917"/>
      <c r="AI85" s="917"/>
      <c r="AJ85" s="917"/>
      <c r="AK85" s="917"/>
      <c r="AL85" s="917"/>
      <c r="AM85" s="917"/>
      <c r="AN85" s="917"/>
      <c r="AO85" s="917"/>
      <c r="AP85" s="917"/>
      <c r="AQ85" s="917"/>
      <c r="AR85" s="917"/>
      <c r="AS85" s="917"/>
      <c r="AT85" s="917"/>
      <c r="AU85" s="917"/>
      <c r="AV85" s="917"/>
      <c r="AW85" s="917"/>
      <c r="AX85" s="917"/>
      <c r="AY85" s="917"/>
      <c r="AZ85" s="963"/>
      <c r="BA85" s="963"/>
      <c r="BB85" s="963"/>
      <c r="BC85" s="963"/>
      <c r="BD85" s="964"/>
      <c r="BE85" s="267"/>
      <c r="BF85" s="267"/>
      <c r="BG85" s="267"/>
      <c r="BH85" s="267"/>
      <c r="BI85" s="267"/>
      <c r="BJ85" s="267"/>
      <c r="BK85" s="267"/>
      <c r="BL85" s="267"/>
      <c r="BM85" s="267"/>
      <c r="BN85" s="267"/>
      <c r="BO85" s="267"/>
      <c r="BP85" s="267"/>
      <c r="BQ85" s="264">
        <v>79</v>
      </c>
      <c r="BR85" s="269"/>
      <c r="BS85" s="949"/>
      <c r="BT85" s="950"/>
      <c r="BU85" s="950"/>
      <c r="BV85" s="950"/>
      <c r="BW85" s="950"/>
      <c r="BX85" s="950"/>
      <c r="BY85" s="950"/>
      <c r="BZ85" s="950"/>
      <c r="CA85" s="950"/>
      <c r="CB85" s="950"/>
      <c r="CC85" s="950"/>
      <c r="CD85" s="950"/>
      <c r="CE85" s="950"/>
      <c r="CF85" s="950"/>
      <c r="CG85" s="951"/>
      <c r="CH85" s="946"/>
      <c r="CI85" s="947"/>
      <c r="CJ85" s="947"/>
      <c r="CK85" s="947"/>
      <c r="CL85" s="948"/>
      <c r="CM85" s="946"/>
      <c r="CN85" s="947"/>
      <c r="CO85" s="947"/>
      <c r="CP85" s="947"/>
      <c r="CQ85" s="948"/>
      <c r="CR85" s="946"/>
      <c r="CS85" s="947"/>
      <c r="CT85" s="947"/>
      <c r="CU85" s="947"/>
      <c r="CV85" s="948"/>
      <c r="CW85" s="946"/>
      <c r="CX85" s="947"/>
      <c r="CY85" s="947"/>
      <c r="CZ85" s="947"/>
      <c r="DA85" s="948"/>
      <c r="DB85" s="946"/>
      <c r="DC85" s="947"/>
      <c r="DD85" s="947"/>
      <c r="DE85" s="947"/>
      <c r="DF85" s="948"/>
      <c r="DG85" s="946"/>
      <c r="DH85" s="947"/>
      <c r="DI85" s="947"/>
      <c r="DJ85" s="947"/>
      <c r="DK85" s="948"/>
      <c r="DL85" s="946"/>
      <c r="DM85" s="947"/>
      <c r="DN85" s="947"/>
      <c r="DO85" s="947"/>
      <c r="DP85" s="948"/>
      <c r="DQ85" s="946"/>
      <c r="DR85" s="947"/>
      <c r="DS85" s="947"/>
      <c r="DT85" s="947"/>
      <c r="DU85" s="948"/>
      <c r="DV85" s="943"/>
      <c r="DW85" s="944"/>
      <c r="DX85" s="944"/>
      <c r="DY85" s="944"/>
      <c r="DZ85" s="945"/>
      <c r="EA85" s="248"/>
    </row>
    <row r="86" spans="1:131" s="249" customFormat="1" ht="26.25" customHeight="1">
      <c r="A86" s="263">
        <v>19</v>
      </c>
      <c r="B86" s="959"/>
      <c r="C86" s="960"/>
      <c r="D86" s="960"/>
      <c r="E86" s="960"/>
      <c r="F86" s="960"/>
      <c r="G86" s="960"/>
      <c r="H86" s="960"/>
      <c r="I86" s="960"/>
      <c r="J86" s="960"/>
      <c r="K86" s="960"/>
      <c r="L86" s="960"/>
      <c r="M86" s="960"/>
      <c r="N86" s="960"/>
      <c r="O86" s="960"/>
      <c r="P86" s="961"/>
      <c r="Q86" s="962"/>
      <c r="R86" s="917"/>
      <c r="S86" s="917"/>
      <c r="T86" s="917"/>
      <c r="U86" s="917"/>
      <c r="V86" s="917"/>
      <c r="W86" s="917"/>
      <c r="X86" s="917"/>
      <c r="Y86" s="917"/>
      <c r="Z86" s="917"/>
      <c r="AA86" s="917"/>
      <c r="AB86" s="917"/>
      <c r="AC86" s="917"/>
      <c r="AD86" s="917"/>
      <c r="AE86" s="917"/>
      <c r="AF86" s="917"/>
      <c r="AG86" s="917"/>
      <c r="AH86" s="917"/>
      <c r="AI86" s="917"/>
      <c r="AJ86" s="917"/>
      <c r="AK86" s="917"/>
      <c r="AL86" s="917"/>
      <c r="AM86" s="917"/>
      <c r="AN86" s="917"/>
      <c r="AO86" s="917"/>
      <c r="AP86" s="917"/>
      <c r="AQ86" s="917"/>
      <c r="AR86" s="917"/>
      <c r="AS86" s="917"/>
      <c r="AT86" s="917"/>
      <c r="AU86" s="917"/>
      <c r="AV86" s="917"/>
      <c r="AW86" s="917"/>
      <c r="AX86" s="917"/>
      <c r="AY86" s="917"/>
      <c r="AZ86" s="963"/>
      <c r="BA86" s="963"/>
      <c r="BB86" s="963"/>
      <c r="BC86" s="963"/>
      <c r="BD86" s="964"/>
      <c r="BE86" s="267"/>
      <c r="BF86" s="267"/>
      <c r="BG86" s="267"/>
      <c r="BH86" s="267"/>
      <c r="BI86" s="267"/>
      <c r="BJ86" s="267"/>
      <c r="BK86" s="267"/>
      <c r="BL86" s="267"/>
      <c r="BM86" s="267"/>
      <c r="BN86" s="267"/>
      <c r="BO86" s="267"/>
      <c r="BP86" s="267"/>
      <c r="BQ86" s="264">
        <v>80</v>
      </c>
      <c r="BR86" s="269"/>
      <c r="BS86" s="949"/>
      <c r="BT86" s="950"/>
      <c r="BU86" s="950"/>
      <c r="BV86" s="950"/>
      <c r="BW86" s="950"/>
      <c r="BX86" s="950"/>
      <c r="BY86" s="950"/>
      <c r="BZ86" s="950"/>
      <c r="CA86" s="950"/>
      <c r="CB86" s="950"/>
      <c r="CC86" s="950"/>
      <c r="CD86" s="950"/>
      <c r="CE86" s="950"/>
      <c r="CF86" s="950"/>
      <c r="CG86" s="951"/>
      <c r="CH86" s="946"/>
      <c r="CI86" s="947"/>
      <c r="CJ86" s="947"/>
      <c r="CK86" s="947"/>
      <c r="CL86" s="948"/>
      <c r="CM86" s="946"/>
      <c r="CN86" s="947"/>
      <c r="CO86" s="947"/>
      <c r="CP86" s="947"/>
      <c r="CQ86" s="948"/>
      <c r="CR86" s="946"/>
      <c r="CS86" s="947"/>
      <c r="CT86" s="947"/>
      <c r="CU86" s="947"/>
      <c r="CV86" s="948"/>
      <c r="CW86" s="946"/>
      <c r="CX86" s="947"/>
      <c r="CY86" s="947"/>
      <c r="CZ86" s="947"/>
      <c r="DA86" s="948"/>
      <c r="DB86" s="946"/>
      <c r="DC86" s="947"/>
      <c r="DD86" s="947"/>
      <c r="DE86" s="947"/>
      <c r="DF86" s="948"/>
      <c r="DG86" s="946"/>
      <c r="DH86" s="947"/>
      <c r="DI86" s="947"/>
      <c r="DJ86" s="947"/>
      <c r="DK86" s="948"/>
      <c r="DL86" s="946"/>
      <c r="DM86" s="947"/>
      <c r="DN86" s="947"/>
      <c r="DO86" s="947"/>
      <c r="DP86" s="948"/>
      <c r="DQ86" s="946"/>
      <c r="DR86" s="947"/>
      <c r="DS86" s="947"/>
      <c r="DT86" s="947"/>
      <c r="DU86" s="948"/>
      <c r="DV86" s="943"/>
      <c r="DW86" s="944"/>
      <c r="DX86" s="944"/>
      <c r="DY86" s="944"/>
      <c r="DZ86" s="945"/>
      <c r="EA86" s="248"/>
    </row>
    <row r="87" spans="1:131" s="249" customFormat="1" ht="26.25" customHeight="1">
      <c r="A87" s="271">
        <v>20</v>
      </c>
      <c r="B87" s="968"/>
      <c r="C87" s="969"/>
      <c r="D87" s="969"/>
      <c r="E87" s="969"/>
      <c r="F87" s="969"/>
      <c r="G87" s="969"/>
      <c r="H87" s="969"/>
      <c r="I87" s="969"/>
      <c r="J87" s="969"/>
      <c r="K87" s="969"/>
      <c r="L87" s="969"/>
      <c r="M87" s="969"/>
      <c r="N87" s="969"/>
      <c r="O87" s="969"/>
      <c r="P87" s="970"/>
      <c r="Q87" s="971"/>
      <c r="R87" s="972"/>
      <c r="S87" s="972"/>
      <c r="T87" s="972"/>
      <c r="U87" s="972"/>
      <c r="V87" s="972"/>
      <c r="W87" s="972"/>
      <c r="X87" s="972"/>
      <c r="Y87" s="972"/>
      <c r="Z87" s="972"/>
      <c r="AA87" s="972"/>
      <c r="AB87" s="972"/>
      <c r="AC87" s="972"/>
      <c r="AD87" s="972"/>
      <c r="AE87" s="972"/>
      <c r="AF87" s="972"/>
      <c r="AG87" s="972"/>
      <c r="AH87" s="972"/>
      <c r="AI87" s="972"/>
      <c r="AJ87" s="972"/>
      <c r="AK87" s="972"/>
      <c r="AL87" s="972"/>
      <c r="AM87" s="972"/>
      <c r="AN87" s="972"/>
      <c r="AO87" s="972"/>
      <c r="AP87" s="972"/>
      <c r="AQ87" s="972"/>
      <c r="AR87" s="972"/>
      <c r="AS87" s="972"/>
      <c r="AT87" s="972"/>
      <c r="AU87" s="972"/>
      <c r="AV87" s="972"/>
      <c r="AW87" s="972"/>
      <c r="AX87" s="972"/>
      <c r="AY87" s="972"/>
      <c r="AZ87" s="973"/>
      <c r="BA87" s="973"/>
      <c r="BB87" s="973"/>
      <c r="BC87" s="973"/>
      <c r="BD87" s="974"/>
      <c r="BE87" s="267"/>
      <c r="BF87" s="267"/>
      <c r="BG87" s="267"/>
      <c r="BH87" s="267"/>
      <c r="BI87" s="267"/>
      <c r="BJ87" s="267"/>
      <c r="BK87" s="267"/>
      <c r="BL87" s="267"/>
      <c r="BM87" s="267"/>
      <c r="BN87" s="267"/>
      <c r="BO87" s="267"/>
      <c r="BP87" s="267"/>
      <c r="BQ87" s="264">
        <v>81</v>
      </c>
      <c r="BR87" s="269"/>
      <c r="BS87" s="949"/>
      <c r="BT87" s="950"/>
      <c r="BU87" s="950"/>
      <c r="BV87" s="950"/>
      <c r="BW87" s="950"/>
      <c r="BX87" s="950"/>
      <c r="BY87" s="950"/>
      <c r="BZ87" s="950"/>
      <c r="CA87" s="950"/>
      <c r="CB87" s="950"/>
      <c r="CC87" s="950"/>
      <c r="CD87" s="950"/>
      <c r="CE87" s="950"/>
      <c r="CF87" s="950"/>
      <c r="CG87" s="951"/>
      <c r="CH87" s="946"/>
      <c r="CI87" s="947"/>
      <c r="CJ87" s="947"/>
      <c r="CK87" s="947"/>
      <c r="CL87" s="948"/>
      <c r="CM87" s="946"/>
      <c r="CN87" s="947"/>
      <c r="CO87" s="947"/>
      <c r="CP87" s="947"/>
      <c r="CQ87" s="948"/>
      <c r="CR87" s="946"/>
      <c r="CS87" s="947"/>
      <c r="CT87" s="947"/>
      <c r="CU87" s="947"/>
      <c r="CV87" s="948"/>
      <c r="CW87" s="946"/>
      <c r="CX87" s="947"/>
      <c r="CY87" s="947"/>
      <c r="CZ87" s="947"/>
      <c r="DA87" s="948"/>
      <c r="DB87" s="946"/>
      <c r="DC87" s="947"/>
      <c r="DD87" s="947"/>
      <c r="DE87" s="947"/>
      <c r="DF87" s="948"/>
      <c r="DG87" s="946"/>
      <c r="DH87" s="947"/>
      <c r="DI87" s="947"/>
      <c r="DJ87" s="947"/>
      <c r="DK87" s="948"/>
      <c r="DL87" s="946"/>
      <c r="DM87" s="947"/>
      <c r="DN87" s="947"/>
      <c r="DO87" s="947"/>
      <c r="DP87" s="948"/>
      <c r="DQ87" s="946"/>
      <c r="DR87" s="947"/>
      <c r="DS87" s="947"/>
      <c r="DT87" s="947"/>
      <c r="DU87" s="948"/>
      <c r="DV87" s="943"/>
      <c r="DW87" s="944"/>
      <c r="DX87" s="944"/>
      <c r="DY87" s="944"/>
      <c r="DZ87" s="945"/>
      <c r="EA87" s="248"/>
    </row>
    <row r="88" spans="1:131" s="249" customFormat="1" ht="26.25" customHeight="1" thickBot="1">
      <c r="A88" s="266" t="s">
        <v>394</v>
      </c>
      <c r="B88" s="876" t="s">
        <v>419</v>
      </c>
      <c r="C88" s="877"/>
      <c r="D88" s="877"/>
      <c r="E88" s="877"/>
      <c r="F88" s="877"/>
      <c r="G88" s="877"/>
      <c r="H88" s="877"/>
      <c r="I88" s="877"/>
      <c r="J88" s="877"/>
      <c r="K88" s="877"/>
      <c r="L88" s="877"/>
      <c r="M88" s="877"/>
      <c r="N88" s="877"/>
      <c r="O88" s="877"/>
      <c r="P88" s="878"/>
      <c r="Q88" s="924"/>
      <c r="R88" s="925"/>
      <c r="S88" s="925"/>
      <c r="T88" s="925"/>
      <c r="U88" s="925"/>
      <c r="V88" s="925"/>
      <c r="W88" s="925"/>
      <c r="X88" s="925"/>
      <c r="Y88" s="925"/>
      <c r="Z88" s="925"/>
      <c r="AA88" s="925"/>
      <c r="AB88" s="925"/>
      <c r="AC88" s="925"/>
      <c r="AD88" s="925"/>
      <c r="AE88" s="925"/>
      <c r="AF88" s="928">
        <v>34998</v>
      </c>
      <c r="AG88" s="928"/>
      <c r="AH88" s="928"/>
      <c r="AI88" s="928"/>
      <c r="AJ88" s="928"/>
      <c r="AK88" s="925"/>
      <c r="AL88" s="925"/>
      <c r="AM88" s="925"/>
      <c r="AN88" s="925"/>
      <c r="AO88" s="925"/>
      <c r="AP88" s="928">
        <v>2897</v>
      </c>
      <c r="AQ88" s="928"/>
      <c r="AR88" s="928"/>
      <c r="AS88" s="928"/>
      <c r="AT88" s="928"/>
      <c r="AU88" s="928" t="s">
        <v>588</v>
      </c>
      <c r="AV88" s="928"/>
      <c r="AW88" s="928"/>
      <c r="AX88" s="928"/>
      <c r="AY88" s="928"/>
      <c r="AZ88" s="933"/>
      <c r="BA88" s="933"/>
      <c r="BB88" s="933"/>
      <c r="BC88" s="933"/>
      <c r="BD88" s="934"/>
      <c r="BE88" s="267"/>
      <c r="BF88" s="267"/>
      <c r="BG88" s="267"/>
      <c r="BH88" s="267"/>
      <c r="BI88" s="267"/>
      <c r="BJ88" s="267"/>
      <c r="BK88" s="267"/>
      <c r="BL88" s="267"/>
      <c r="BM88" s="267"/>
      <c r="BN88" s="267"/>
      <c r="BO88" s="267"/>
      <c r="BP88" s="267"/>
      <c r="BQ88" s="264">
        <v>82</v>
      </c>
      <c r="BR88" s="269"/>
      <c r="BS88" s="949"/>
      <c r="BT88" s="950"/>
      <c r="BU88" s="950"/>
      <c r="BV88" s="950"/>
      <c r="BW88" s="950"/>
      <c r="BX88" s="950"/>
      <c r="BY88" s="950"/>
      <c r="BZ88" s="950"/>
      <c r="CA88" s="950"/>
      <c r="CB88" s="950"/>
      <c r="CC88" s="950"/>
      <c r="CD88" s="950"/>
      <c r="CE88" s="950"/>
      <c r="CF88" s="950"/>
      <c r="CG88" s="951"/>
      <c r="CH88" s="946"/>
      <c r="CI88" s="947"/>
      <c r="CJ88" s="947"/>
      <c r="CK88" s="947"/>
      <c r="CL88" s="948"/>
      <c r="CM88" s="946"/>
      <c r="CN88" s="947"/>
      <c r="CO88" s="947"/>
      <c r="CP88" s="947"/>
      <c r="CQ88" s="948"/>
      <c r="CR88" s="946"/>
      <c r="CS88" s="947"/>
      <c r="CT88" s="947"/>
      <c r="CU88" s="947"/>
      <c r="CV88" s="948"/>
      <c r="CW88" s="946"/>
      <c r="CX88" s="947"/>
      <c r="CY88" s="947"/>
      <c r="CZ88" s="947"/>
      <c r="DA88" s="948"/>
      <c r="DB88" s="946"/>
      <c r="DC88" s="947"/>
      <c r="DD88" s="947"/>
      <c r="DE88" s="947"/>
      <c r="DF88" s="948"/>
      <c r="DG88" s="946"/>
      <c r="DH88" s="947"/>
      <c r="DI88" s="947"/>
      <c r="DJ88" s="947"/>
      <c r="DK88" s="948"/>
      <c r="DL88" s="946"/>
      <c r="DM88" s="947"/>
      <c r="DN88" s="947"/>
      <c r="DO88" s="947"/>
      <c r="DP88" s="948"/>
      <c r="DQ88" s="946"/>
      <c r="DR88" s="947"/>
      <c r="DS88" s="947"/>
      <c r="DT88" s="947"/>
      <c r="DU88" s="948"/>
      <c r="DV88" s="943"/>
      <c r="DW88" s="944"/>
      <c r="DX88" s="944"/>
      <c r="DY88" s="944"/>
      <c r="DZ88" s="945"/>
      <c r="EA88" s="248"/>
    </row>
    <row r="89" spans="1:131" s="249" customFormat="1" ht="26.25" hidden="1" customHeight="1">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949"/>
      <c r="BT89" s="950"/>
      <c r="BU89" s="950"/>
      <c r="BV89" s="950"/>
      <c r="BW89" s="950"/>
      <c r="BX89" s="950"/>
      <c r="BY89" s="950"/>
      <c r="BZ89" s="950"/>
      <c r="CA89" s="950"/>
      <c r="CB89" s="950"/>
      <c r="CC89" s="950"/>
      <c r="CD89" s="950"/>
      <c r="CE89" s="950"/>
      <c r="CF89" s="950"/>
      <c r="CG89" s="951"/>
      <c r="CH89" s="946"/>
      <c r="CI89" s="947"/>
      <c r="CJ89" s="947"/>
      <c r="CK89" s="947"/>
      <c r="CL89" s="948"/>
      <c r="CM89" s="946"/>
      <c r="CN89" s="947"/>
      <c r="CO89" s="947"/>
      <c r="CP89" s="947"/>
      <c r="CQ89" s="948"/>
      <c r="CR89" s="946"/>
      <c r="CS89" s="947"/>
      <c r="CT89" s="947"/>
      <c r="CU89" s="947"/>
      <c r="CV89" s="948"/>
      <c r="CW89" s="946"/>
      <c r="CX89" s="947"/>
      <c r="CY89" s="947"/>
      <c r="CZ89" s="947"/>
      <c r="DA89" s="948"/>
      <c r="DB89" s="946"/>
      <c r="DC89" s="947"/>
      <c r="DD89" s="947"/>
      <c r="DE89" s="947"/>
      <c r="DF89" s="948"/>
      <c r="DG89" s="946"/>
      <c r="DH89" s="947"/>
      <c r="DI89" s="947"/>
      <c r="DJ89" s="947"/>
      <c r="DK89" s="948"/>
      <c r="DL89" s="946"/>
      <c r="DM89" s="947"/>
      <c r="DN89" s="947"/>
      <c r="DO89" s="947"/>
      <c r="DP89" s="948"/>
      <c r="DQ89" s="946"/>
      <c r="DR89" s="947"/>
      <c r="DS89" s="947"/>
      <c r="DT89" s="947"/>
      <c r="DU89" s="948"/>
      <c r="DV89" s="943"/>
      <c r="DW89" s="944"/>
      <c r="DX89" s="944"/>
      <c r="DY89" s="944"/>
      <c r="DZ89" s="945"/>
      <c r="EA89" s="248"/>
    </row>
    <row r="90" spans="1:131" s="249" customFormat="1" ht="26.25" hidden="1" customHeight="1">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949"/>
      <c r="BT90" s="950"/>
      <c r="BU90" s="950"/>
      <c r="BV90" s="950"/>
      <c r="BW90" s="950"/>
      <c r="BX90" s="950"/>
      <c r="BY90" s="950"/>
      <c r="BZ90" s="950"/>
      <c r="CA90" s="950"/>
      <c r="CB90" s="950"/>
      <c r="CC90" s="950"/>
      <c r="CD90" s="950"/>
      <c r="CE90" s="950"/>
      <c r="CF90" s="950"/>
      <c r="CG90" s="951"/>
      <c r="CH90" s="946"/>
      <c r="CI90" s="947"/>
      <c r="CJ90" s="947"/>
      <c r="CK90" s="947"/>
      <c r="CL90" s="948"/>
      <c r="CM90" s="946"/>
      <c r="CN90" s="947"/>
      <c r="CO90" s="947"/>
      <c r="CP90" s="947"/>
      <c r="CQ90" s="948"/>
      <c r="CR90" s="946"/>
      <c r="CS90" s="947"/>
      <c r="CT90" s="947"/>
      <c r="CU90" s="947"/>
      <c r="CV90" s="948"/>
      <c r="CW90" s="946"/>
      <c r="CX90" s="947"/>
      <c r="CY90" s="947"/>
      <c r="CZ90" s="947"/>
      <c r="DA90" s="948"/>
      <c r="DB90" s="946"/>
      <c r="DC90" s="947"/>
      <c r="DD90" s="947"/>
      <c r="DE90" s="947"/>
      <c r="DF90" s="948"/>
      <c r="DG90" s="946"/>
      <c r="DH90" s="947"/>
      <c r="DI90" s="947"/>
      <c r="DJ90" s="947"/>
      <c r="DK90" s="948"/>
      <c r="DL90" s="946"/>
      <c r="DM90" s="947"/>
      <c r="DN90" s="947"/>
      <c r="DO90" s="947"/>
      <c r="DP90" s="948"/>
      <c r="DQ90" s="946"/>
      <c r="DR90" s="947"/>
      <c r="DS90" s="947"/>
      <c r="DT90" s="947"/>
      <c r="DU90" s="948"/>
      <c r="DV90" s="943"/>
      <c r="DW90" s="944"/>
      <c r="DX90" s="944"/>
      <c r="DY90" s="944"/>
      <c r="DZ90" s="945"/>
      <c r="EA90" s="248"/>
    </row>
    <row r="91" spans="1:131" s="249" customFormat="1" ht="26.25" hidden="1" customHeight="1">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949"/>
      <c r="BT91" s="950"/>
      <c r="BU91" s="950"/>
      <c r="BV91" s="950"/>
      <c r="BW91" s="950"/>
      <c r="BX91" s="950"/>
      <c r="BY91" s="950"/>
      <c r="BZ91" s="950"/>
      <c r="CA91" s="950"/>
      <c r="CB91" s="950"/>
      <c r="CC91" s="950"/>
      <c r="CD91" s="950"/>
      <c r="CE91" s="950"/>
      <c r="CF91" s="950"/>
      <c r="CG91" s="951"/>
      <c r="CH91" s="946"/>
      <c r="CI91" s="947"/>
      <c r="CJ91" s="947"/>
      <c r="CK91" s="947"/>
      <c r="CL91" s="948"/>
      <c r="CM91" s="946"/>
      <c r="CN91" s="947"/>
      <c r="CO91" s="947"/>
      <c r="CP91" s="947"/>
      <c r="CQ91" s="948"/>
      <c r="CR91" s="946"/>
      <c r="CS91" s="947"/>
      <c r="CT91" s="947"/>
      <c r="CU91" s="947"/>
      <c r="CV91" s="948"/>
      <c r="CW91" s="946"/>
      <c r="CX91" s="947"/>
      <c r="CY91" s="947"/>
      <c r="CZ91" s="947"/>
      <c r="DA91" s="948"/>
      <c r="DB91" s="946"/>
      <c r="DC91" s="947"/>
      <c r="DD91" s="947"/>
      <c r="DE91" s="947"/>
      <c r="DF91" s="948"/>
      <c r="DG91" s="946"/>
      <c r="DH91" s="947"/>
      <c r="DI91" s="947"/>
      <c r="DJ91" s="947"/>
      <c r="DK91" s="948"/>
      <c r="DL91" s="946"/>
      <c r="DM91" s="947"/>
      <c r="DN91" s="947"/>
      <c r="DO91" s="947"/>
      <c r="DP91" s="948"/>
      <c r="DQ91" s="946"/>
      <c r="DR91" s="947"/>
      <c r="DS91" s="947"/>
      <c r="DT91" s="947"/>
      <c r="DU91" s="948"/>
      <c r="DV91" s="943"/>
      <c r="DW91" s="944"/>
      <c r="DX91" s="944"/>
      <c r="DY91" s="944"/>
      <c r="DZ91" s="945"/>
      <c r="EA91" s="248"/>
    </row>
    <row r="92" spans="1:131" s="249" customFormat="1" ht="26.25" hidden="1" customHeight="1">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949"/>
      <c r="BT92" s="950"/>
      <c r="BU92" s="950"/>
      <c r="BV92" s="950"/>
      <c r="BW92" s="950"/>
      <c r="BX92" s="950"/>
      <c r="BY92" s="950"/>
      <c r="BZ92" s="950"/>
      <c r="CA92" s="950"/>
      <c r="CB92" s="950"/>
      <c r="CC92" s="950"/>
      <c r="CD92" s="950"/>
      <c r="CE92" s="950"/>
      <c r="CF92" s="950"/>
      <c r="CG92" s="951"/>
      <c r="CH92" s="946"/>
      <c r="CI92" s="947"/>
      <c r="CJ92" s="947"/>
      <c r="CK92" s="947"/>
      <c r="CL92" s="948"/>
      <c r="CM92" s="946"/>
      <c r="CN92" s="947"/>
      <c r="CO92" s="947"/>
      <c r="CP92" s="947"/>
      <c r="CQ92" s="948"/>
      <c r="CR92" s="946"/>
      <c r="CS92" s="947"/>
      <c r="CT92" s="947"/>
      <c r="CU92" s="947"/>
      <c r="CV92" s="948"/>
      <c r="CW92" s="946"/>
      <c r="CX92" s="947"/>
      <c r="CY92" s="947"/>
      <c r="CZ92" s="947"/>
      <c r="DA92" s="948"/>
      <c r="DB92" s="946"/>
      <c r="DC92" s="947"/>
      <c r="DD92" s="947"/>
      <c r="DE92" s="947"/>
      <c r="DF92" s="948"/>
      <c r="DG92" s="946"/>
      <c r="DH92" s="947"/>
      <c r="DI92" s="947"/>
      <c r="DJ92" s="947"/>
      <c r="DK92" s="948"/>
      <c r="DL92" s="946"/>
      <c r="DM92" s="947"/>
      <c r="DN92" s="947"/>
      <c r="DO92" s="947"/>
      <c r="DP92" s="948"/>
      <c r="DQ92" s="946"/>
      <c r="DR92" s="947"/>
      <c r="DS92" s="947"/>
      <c r="DT92" s="947"/>
      <c r="DU92" s="948"/>
      <c r="DV92" s="943"/>
      <c r="DW92" s="944"/>
      <c r="DX92" s="944"/>
      <c r="DY92" s="944"/>
      <c r="DZ92" s="945"/>
      <c r="EA92" s="248"/>
    </row>
    <row r="93" spans="1:131" s="249" customFormat="1" ht="26.25" hidden="1" customHeight="1">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949"/>
      <c r="BT93" s="950"/>
      <c r="BU93" s="950"/>
      <c r="BV93" s="950"/>
      <c r="BW93" s="950"/>
      <c r="BX93" s="950"/>
      <c r="BY93" s="950"/>
      <c r="BZ93" s="950"/>
      <c r="CA93" s="950"/>
      <c r="CB93" s="950"/>
      <c r="CC93" s="950"/>
      <c r="CD93" s="950"/>
      <c r="CE93" s="950"/>
      <c r="CF93" s="950"/>
      <c r="CG93" s="951"/>
      <c r="CH93" s="946"/>
      <c r="CI93" s="947"/>
      <c r="CJ93" s="947"/>
      <c r="CK93" s="947"/>
      <c r="CL93" s="948"/>
      <c r="CM93" s="946"/>
      <c r="CN93" s="947"/>
      <c r="CO93" s="947"/>
      <c r="CP93" s="947"/>
      <c r="CQ93" s="948"/>
      <c r="CR93" s="946"/>
      <c r="CS93" s="947"/>
      <c r="CT93" s="947"/>
      <c r="CU93" s="947"/>
      <c r="CV93" s="948"/>
      <c r="CW93" s="946"/>
      <c r="CX93" s="947"/>
      <c r="CY93" s="947"/>
      <c r="CZ93" s="947"/>
      <c r="DA93" s="948"/>
      <c r="DB93" s="946"/>
      <c r="DC93" s="947"/>
      <c r="DD93" s="947"/>
      <c r="DE93" s="947"/>
      <c r="DF93" s="948"/>
      <c r="DG93" s="946"/>
      <c r="DH93" s="947"/>
      <c r="DI93" s="947"/>
      <c r="DJ93" s="947"/>
      <c r="DK93" s="948"/>
      <c r="DL93" s="946"/>
      <c r="DM93" s="947"/>
      <c r="DN93" s="947"/>
      <c r="DO93" s="947"/>
      <c r="DP93" s="948"/>
      <c r="DQ93" s="946"/>
      <c r="DR93" s="947"/>
      <c r="DS93" s="947"/>
      <c r="DT93" s="947"/>
      <c r="DU93" s="948"/>
      <c r="DV93" s="943"/>
      <c r="DW93" s="944"/>
      <c r="DX93" s="944"/>
      <c r="DY93" s="944"/>
      <c r="DZ93" s="945"/>
      <c r="EA93" s="248"/>
    </row>
    <row r="94" spans="1:131" s="249" customFormat="1" ht="26.25" hidden="1" customHeight="1">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949"/>
      <c r="BT94" s="950"/>
      <c r="BU94" s="950"/>
      <c r="BV94" s="950"/>
      <c r="BW94" s="950"/>
      <c r="BX94" s="950"/>
      <c r="BY94" s="950"/>
      <c r="BZ94" s="950"/>
      <c r="CA94" s="950"/>
      <c r="CB94" s="950"/>
      <c r="CC94" s="950"/>
      <c r="CD94" s="950"/>
      <c r="CE94" s="950"/>
      <c r="CF94" s="950"/>
      <c r="CG94" s="951"/>
      <c r="CH94" s="946"/>
      <c r="CI94" s="947"/>
      <c r="CJ94" s="947"/>
      <c r="CK94" s="947"/>
      <c r="CL94" s="948"/>
      <c r="CM94" s="946"/>
      <c r="CN94" s="947"/>
      <c r="CO94" s="947"/>
      <c r="CP94" s="947"/>
      <c r="CQ94" s="948"/>
      <c r="CR94" s="946"/>
      <c r="CS94" s="947"/>
      <c r="CT94" s="947"/>
      <c r="CU94" s="947"/>
      <c r="CV94" s="948"/>
      <c r="CW94" s="946"/>
      <c r="CX94" s="947"/>
      <c r="CY94" s="947"/>
      <c r="CZ94" s="947"/>
      <c r="DA94" s="948"/>
      <c r="DB94" s="946"/>
      <c r="DC94" s="947"/>
      <c r="DD94" s="947"/>
      <c r="DE94" s="947"/>
      <c r="DF94" s="948"/>
      <c r="DG94" s="946"/>
      <c r="DH94" s="947"/>
      <c r="DI94" s="947"/>
      <c r="DJ94" s="947"/>
      <c r="DK94" s="948"/>
      <c r="DL94" s="946"/>
      <c r="DM94" s="947"/>
      <c r="DN94" s="947"/>
      <c r="DO94" s="947"/>
      <c r="DP94" s="948"/>
      <c r="DQ94" s="946"/>
      <c r="DR94" s="947"/>
      <c r="DS94" s="947"/>
      <c r="DT94" s="947"/>
      <c r="DU94" s="948"/>
      <c r="DV94" s="943"/>
      <c r="DW94" s="944"/>
      <c r="DX94" s="944"/>
      <c r="DY94" s="944"/>
      <c r="DZ94" s="945"/>
      <c r="EA94" s="248"/>
    </row>
    <row r="95" spans="1:131" s="249" customFormat="1" ht="26.25" hidden="1" customHeight="1">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949"/>
      <c r="BT95" s="950"/>
      <c r="BU95" s="950"/>
      <c r="BV95" s="950"/>
      <c r="BW95" s="950"/>
      <c r="BX95" s="950"/>
      <c r="BY95" s="950"/>
      <c r="BZ95" s="950"/>
      <c r="CA95" s="950"/>
      <c r="CB95" s="950"/>
      <c r="CC95" s="950"/>
      <c r="CD95" s="950"/>
      <c r="CE95" s="950"/>
      <c r="CF95" s="950"/>
      <c r="CG95" s="951"/>
      <c r="CH95" s="946"/>
      <c r="CI95" s="947"/>
      <c r="CJ95" s="947"/>
      <c r="CK95" s="947"/>
      <c r="CL95" s="948"/>
      <c r="CM95" s="946"/>
      <c r="CN95" s="947"/>
      <c r="CO95" s="947"/>
      <c r="CP95" s="947"/>
      <c r="CQ95" s="948"/>
      <c r="CR95" s="946"/>
      <c r="CS95" s="947"/>
      <c r="CT95" s="947"/>
      <c r="CU95" s="947"/>
      <c r="CV95" s="948"/>
      <c r="CW95" s="946"/>
      <c r="CX95" s="947"/>
      <c r="CY95" s="947"/>
      <c r="CZ95" s="947"/>
      <c r="DA95" s="948"/>
      <c r="DB95" s="946"/>
      <c r="DC95" s="947"/>
      <c r="DD95" s="947"/>
      <c r="DE95" s="947"/>
      <c r="DF95" s="948"/>
      <c r="DG95" s="946"/>
      <c r="DH95" s="947"/>
      <c r="DI95" s="947"/>
      <c r="DJ95" s="947"/>
      <c r="DK95" s="948"/>
      <c r="DL95" s="946"/>
      <c r="DM95" s="947"/>
      <c r="DN95" s="947"/>
      <c r="DO95" s="947"/>
      <c r="DP95" s="948"/>
      <c r="DQ95" s="946"/>
      <c r="DR95" s="947"/>
      <c r="DS95" s="947"/>
      <c r="DT95" s="947"/>
      <c r="DU95" s="948"/>
      <c r="DV95" s="943"/>
      <c r="DW95" s="944"/>
      <c r="DX95" s="944"/>
      <c r="DY95" s="944"/>
      <c r="DZ95" s="945"/>
      <c r="EA95" s="248"/>
    </row>
    <row r="96" spans="1:131" s="249" customFormat="1" ht="26.25" hidden="1" customHeight="1">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949"/>
      <c r="BT96" s="950"/>
      <c r="BU96" s="950"/>
      <c r="BV96" s="950"/>
      <c r="BW96" s="950"/>
      <c r="BX96" s="950"/>
      <c r="BY96" s="950"/>
      <c r="BZ96" s="950"/>
      <c r="CA96" s="950"/>
      <c r="CB96" s="950"/>
      <c r="CC96" s="950"/>
      <c r="CD96" s="950"/>
      <c r="CE96" s="950"/>
      <c r="CF96" s="950"/>
      <c r="CG96" s="951"/>
      <c r="CH96" s="946"/>
      <c r="CI96" s="947"/>
      <c r="CJ96" s="947"/>
      <c r="CK96" s="947"/>
      <c r="CL96" s="948"/>
      <c r="CM96" s="946"/>
      <c r="CN96" s="947"/>
      <c r="CO96" s="947"/>
      <c r="CP96" s="947"/>
      <c r="CQ96" s="948"/>
      <c r="CR96" s="946"/>
      <c r="CS96" s="947"/>
      <c r="CT96" s="947"/>
      <c r="CU96" s="947"/>
      <c r="CV96" s="948"/>
      <c r="CW96" s="946"/>
      <c r="CX96" s="947"/>
      <c r="CY96" s="947"/>
      <c r="CZ96" s="947"/>
      <c r="DA96" s="948"/>
      <c r="DB96" s="946"/>
      <c r="DC96" s="947"/>
      <c r="DD96" s="947"/>
      <c r="DE96" s="947"/>
      <c r="DF96" s="948"/>
      <c r="DG96" s="946"/>
      <c r="DH96" s="947"/>
      <c r="DI96" s="947"/>
      <c r="DJ96" s="947"/>
      <c r="DK96" s="948"/>
      <c r="DL96" s="946"/>
      <c r="DM96" s="947"/>
      <c r="DN96" s="947"/>
      <c r="DO96" s="947"/>
      <c r="DP96" s="948"/>
      <c r="DQ96" s="946"/>
      <c r="DR96" s="947"/>
      <c r="DS96" s="947"/>
      <c r="DT96" s="947"/>
      <c r="DU96" s="948"/>
      <c r="DV96" s="943"/>
      <c r="DW96" s="944"/>
      <c r="DX96" s="944"/>
      <c r="DY96" s="944"/>
      <c r="DZ96" s="945"/>
      <c r="EA96" s="248"/>
    </row>
    <row r="97" spans="1:131" s="249" customFormat="1" ht="26.25" hidden="1" customHeight="1">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949"/>
      <c r="BT97" s="950"/>
      <c r="BU97" s="950"/>
      <c r="BV97" s="950"/>
      <c r="BW97" s="950"/>
      <c r="BX97" s="950"/>
      <c r="BY97" s="950"/>
      <c r="BZ97" s="950"/>
      <c r="CA97" s="950"/>
      <c r="CB97" s="950"/>
      <c r="CC97" s="950"/>
      <c r="CD97" s="950"/>
      <c r="CE97" s="950"/>
      <c r="CF97" s="950"/>
      <c r="CG97" s="951"/>
      <c r="CH97" s="946"/>
      <c r="CI97" s="947"/>
      <c r="CJ97" s="947"/>
      <c r="CK97" s="947"/>
      <c r="CL97" s="948"/>
      <c r="CM97" s="946"/>
      <c r="CN97" s="947"/>
      <c r="CO97" s="947"/>
      <c r="CP97" s="947"/>
      <c r="CQ97" s="948"/>
      <c r="CR97" s="946"/>
      <c r="CS97" s="947"/>
      <c r="CT97" s="947"/>
      <c r="CU97" s="947"/>
      <c r="CV97" s="948"/>
      <c r="CW97" s="946"/>
      <c r="CX97" s="947"/>
      <c r="CY97" s="947"/>
      <c r="CZ97" s="947"/>
      <c r="DA97" s="948"/>
      <c r="DB97" s="946"/>
      <c r="DC97" s="947"/>
      <c r="DD97" s="947"/>
      <c r="DE97" s="947"/>
      <c r="DF97" s="948"/>
      <c r="DG97" s="946"/>
      <c r="DH97" s="947"/>
      <c r="DI97" s="947"/>
      <c r="DJ97" s="947"/>
      <c r="DK97" s="948"/>
      <c r="DL97" s="946"/>
      <c r="DM97" s="947"/>
      <c r="DN97" s="947"/>
      <c r="DO97" s="947"/>
      <c r="DP97" s="948"/>
      <c r="DQ97" s="946"/>
      <c r="DR97" s="947"/>
      <c r="DS97" s="947"/>
      <c r="DT97" s="947"/>
      <c r="DU97" s="948"/>
      <c r="DV97" s="943"/>
      <c r="DW97" s="944"/>
      <c r="DX97" s="944"/>
      <c r="DY97" s="944"/>
      <c r="DZ97" s="945"/>
      <c r="EA97" s="248"/>
    </row>
    <row r="98" spans="1:131" s="249" customFormat="1" ht="26.25" hidden="1" customHeight="1">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949"/>
      <c r="BT98" s="950"/>
      <c r="BU98" s="950"/>
      <c r="BV98" s="950"/>
      <c r="BW98" s="950"/>
      <c r="BX98" s="950"/>
      <c r="BY98" s="950"/>
      <c r="BZ98" s="950"/>
      <c r="CA98" s="950"/>
      <c r="CB98" s="950"/>
      <c r="CC98" s="950"/>
      <c r="CD98" s="950"/>
      <c r="CE98" s="950"/>
      <c r="CF98" s="950"/>
      <c r="CG98" s="951"/>
      <c r="CH98" s="946"/>
      <c r="CI98" s="947"/>
      <c r="CJ98" s="947"/>
      <c r="CK98" s="947"/>
      <c r="CL98" s="948"/>
      <c r="CM98" s="946"/>
      <c r="CN98" s="947"/>
      <c r="CO98" s="947"/>
      <c r="CP98" s="947"/>
      <c r="CQ98" s="948"/>
      <c r="CR98" s="946"/>
      <c r="CS98" s="947"/>
      <c r="CT98" s="947"/>
      <c r="CU98" s="947"/>
      <c r="CV98" s="948"/>
      <c r="CW98" s="946"/>
      <c r="CX98" s="947"/>
      <c r="CY98" s="947"/>
      <c r="CZ98" s="947"/>
      <c r="DA98" s="948"/>
      <c r="DB98" s="946"/>
      <c r="DC98" s="947"/>
      <c r="DD98" s="947"/>
      <c r="DE98" s="947"/>
      <c r="DF98" s="948"/>
      <c r="DG98" s="946"/>
      <c r="DH98" s="947"/>
      <c r="DI98" s="947"/>
      <c r="DJ98" s="947"/>
      <c r="DK98" s="948"/>
      <c r="DL98" s="946"/>
      <c r="DM98" s="947"/>
      <c r="DN98" s="947"/>
      <c r="DO98" s="947"/>
      <c r="DP98" s="948"/>
      <c r="DQ98" s="946"/>
      <c r="DR98" s="947"/>
      <c r="DS98" s="947"/>
      <c r="DT98" s="947"/>
      <c r="DU98" s="948"/>
      <c r="DV98" s="943"/>
      <c r="DW98" s="944"/>
      <c r="DX98" s="944"/>
      <c r="DY98" s="944"/>
      <c r="DZ98" s="945"/>
      <c r="EA98" s="248"/>
    </row>
    <row r="99" spans="1:131" s="249" customFormat="1" ht="26.25" hidden="1" customHeight="1">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949"/>
      <c r="BT99" s="950"/>
      <c r="BU99" s="950"/>
      <c r="BV99" s="950"/>
      <c r="BW99" s="950"/>
      <c r="BX99" s="950"/>
      <c r="BY99" s="950"/>
      <c r="BZ99" s="950"/>
      <c r="CA99" s="950"/>
      <c r="CB99" s="950"/>
      <c r="CC99" s="950"/>
      <c r="CD99" s="950"/>
      <c r="CE99" s="950"/>
      <c r="CF99" s="950"/>
      <c r="CG99" s="951"/>
      <c r="CH99" s="946"/>
      <c r="CI99" s="947"/>
      <c r="CJ99" s="947"/>
      <c r="CK99" s="947"/>
      <c r="CL99" s="948"/>
      <c r="CM99" s="946"/>
      <c r="CN99" s="947"/>
      <c r="CO99" s="947"/>
      <c r="CP99" s="947"/>
      <c r="CQ99" s="948"/>
      <c r="CR99" s="946"/>
      <c r="CS99" s="947"/>
      <c r="CT99" s="947"/>
      <c r="CU99" s="947"/>
      <c r="CV99" s="948"/>
      <c r="CW99" s="946"/>
      <c r="CX99" s="947"/>
      <c r="CY99" s="947"/>
      <c r="CZ99" s="947"/>
      <c r="DA99" s="948"/>
      <c r="DB99" s="946"/>
      <c r="DC99" s="947"/>
      <c r="DD99" s="947"/>
      <c r="DE99" s="947"/>
      <c r="DF99" s="948"/>
      <c r="DG99" s="946"/>
      <c r="DH99" s="947"/>
      <c r="DI99" s="947"/>
      <c r="DJ99" s="947"/>
      <c r="DK99" s="948"/>
      <c r="DL99" s="946"/>
      <c r="DM99" s="947"/>
      <c r="DN99" s="947"/>
      <c r="DO99" s="947"/>
      <c r="DP99" s="948"/>
      <c r="DQ99" s="946"/>
      <c r="DR99" s="947"/>
      <c r="DS99" s="947"/>
      <c r="DT99" s="947"/>
      <c r="DU99" s="948"/>
      <c r="DV99" s="943"/>
      <c r="DW99" s="944"/>
      <c r="DX99" s="944"/>
      <c r="DY99" s="944"/>
      <c r="DZ99" s="945"/>
      <c r="EA99" s="248"/>
    </row>
    <row r="100" spans="1:131" s="249" customFormat="1" ht="26.25" hidden="1" customHeight="1">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949"/>
      <c r="BT100" s="950"/>
      <c r="BU100" s="950"/>
      <c r="BV100" s="950"/>
      <c r="BW100" s="950"/>
      <c r="BX100" s="950"/>
      <c r="BY100" s="950"/>
      <c r="BZ100" s="950"/>
      <c r="CA100" s="950"/>
      <c r="CB100" s="950"/>
      <c r="CC100" s="950"/>
      <c r="CD100" s="950"/>
      <c r="CE100" s="950"/>
      <c r="CF100" s="950"/>
      <c r="CG100" s="951"/>
      <c r="CH100" s="946"/>
      <c r="CI100" s="947"/>
      <c r="CJ100" s="947"/>
      <c r="CK100" s="947"/>
      <c r="CL100" s="948"/>
      <c r="CM100" s="946"/>
      <c r="CN100" s="947"/>
      <c r="CO100" s="947"/>
      <c r="CP100" s="947"/>
      <c r="CQ100" s="948"/>
      <c r="CR100" s="946"/>
      <c r="CS100" s="947"/>
      <c r="CT100" s="947"/>
      <c r="CU100" s="947"/>
      <c r="CV100" s="948"/>
      <c r="CW100" s="946"/>
      <c r="CX100" s="947"/>
      <c r="CY100" s="947"/>
      <c r="CZ100" s="947"/>
      <c r="DA100" s="948"/>
      <c r="DB100" s="946"/>
      <c r="DC100" s="947"/>
      <c r="DD100" s="947"/>
      <c r="DE100" s="947"/>
      <c r="DF100" s="948"/>
      <c r="DG100" s="946"/>
      <c r="DH100" s="947"/>
      <c r="DI100" s="947"/>
      <c r="DJ100" s="947"/>
      <c r="DK100" s="948"/>
      <c r="DL100" s="946"/>
      <c r="DM100" s="947"/>
      <c r="DN100" s="947"/>
      <c r="DO100" s="947"/>
      <c r="DP100" s="948"/>
      <c r="DQ100" s="946"/>
      <c r="DR100" s="947"/>
      <c r="DS100" s="947"/>
      <c r="DT100" s="947"/>
      <c r="DU100" s="948"/>
      <c r="DV100" s="943"/>
      <c r="DW100" s="944"/>
      <c r="DX100" s="944"/>
      <c r="DY100" s="944"/>
      <c r="DZ100" s="945"/>
      <c r="EA100" s="248"/>
    </row>
    <row r="101" spans="1:131" s="249" customFormat="1" ht="26.25" hidden="1" customHeight="1">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949"/>
      <c r="BT101" s="950"/>
      <c r="BU101" s="950"/>
      <c r="BV101" s="950"/>
      <c r="BW101" s="950"/>
      <c r="BX101" s="950"/>
      <c r="BY101" s="950"/>
      <c r="BZ101" s="950"/>
      <c r="CA101" s="950"/>
      <c r="CB101" s="950"/>
      <c r="CC101" s="950"/>
      <c r="CD101" s="950"/>
      <c r="CE101" s="950"/>
      <c r="CF101" s="950"/>
      <c r="CG101" s="951"/>
      <c r="CH101" s="946"/>
      <c r="CI101" s="947"/>
      <c r="CJ101" s="947"/>
      <c r="CK101" s="947"/>
      <c r="CL101" s="948"/>
      <c r="CM101" s="946"/>
      <c r="CN101" s="947"/>
      <c r="CO101" s="947"/>
      <c r="CP101" s="947"/>
      <c r="CQ101" s="948"/>
      <c r="CR101" s="946"/>
      <c r="CS101" s="947"/>
      <c r="CT101" s="947"/>
      <c r="CU101" s="947"/>
      <c r="CV101" s="948"/>
      <c r="CW101" s="946"/>
      <c r="CX101" s="947"/>
      <c r="CY101" s="947"/>
      <c r="CZ101" s="947"/>
      <c r="DA101" s="948"/>
      <c r="DB101" s="946"/>
      <c r="DC101" s="947"/>
      <c r="DD101" s="947"/>
      <c r="DE101" s="947"/>
      <c r="DF101" s="948"/>
      <c r="DG101" s="946"/>
      <c r="DH101" s="947"/>
      <c r="DI101" s="947"/>
      <c r="DJ101" s="947"/>
      <c r="DK101" s="948"/>
      <c r="DL101" s="946"/>
      <c r="DM101" s="947"/>
      <c r="DN101" s="947"/>
      <c r="DO101" s="947"/>
      <c r="DP101" s="948"/>
      <c r="DQ101" s="946"/>
      <c r="DR101" s="947"/>
      <c r="DS101" s="947"/>
      <c r="DT101" s="947"/>
      <c r="DU101" s="948"/>
      <c r="DV101" s="943"/>
      <c r="DW101" s="944"/>
      <c r="DX101" s="944"/>
      <c r="DY101" s="944"/>
      <c r="DZ101" s="945"/>
      <c r="EA101" s="248"/>
    </row>
    <row r="102" spans="1:131" s="249" customFormat="1" ht="26.25" customHeight="1" thickBot="1">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394</v>
      </c>
      <c r="BR102" s="876" t="s">
        <v>420</v>
      </c>
      <c r="BS102" s="877"/>
      <c r="BT102" s="877"/>
      <c r="BU102" s="877"/>
      <c r="BV102" s="877"/>
      <c r="BW102" s="877"/>
      <c r="BX102" s="877"/>
      <c r="BY102" s="877"/>
      <c r="BZ102" s="877"/>
      <c r="CA102" s="877"/>
      <c r="CB102" s="877"/>
      <c r="CC102" s="877"/>
      <c r="CD102" s="877"/>
      <c r="CE102" s="877"/>
      <c r="CF102" s="877"/>
      <c r="CG102" s="878"/>
      <c r="CH102" s="975"/>
      <c r="CI102" s="976"/>
      <c r="CJ102" s="976"/>
      <c r="CK102" s="976"/>
      <c r="CL102" s="977"/>
      <c r="CM102" s="975"/>
      <c r="CN102" s="976"/>
      <c r="CO102" s="976"/>
      <c r="CP102" s="976"/>
      <c r="CQ102" s="977"/>
      <c r="CR102" s="978">
        <v>1</v>
      </c>
      <c r="CS102" s="936"/>
      <c r="CT102" s="936"/>
      <c r="CU102" s="936"/>
      <c r="CV102" s="979"/>
      <c r="CW102" s="978" t="s">
        <v>575</v>
      </c>
      <c r="CX102" s="936"/>
      <c r="CY102" s="936"/>
      <c r="CZ102" s="936"/>
      <c r="DA102" s="979"/>
      <c r="DB102" s="978" t="s">
        <v>575</v>
      </c>
      <c r="DC102" s="936"/>
      <c r="DD102" s="936"/>
      <c r="DE102" s="936"/>
      <c r="DF102" s="979"/>
      <c r="DG102" s="978" t="s">
        <v>575</v>
      </c>
      <c r="DH102" s="936"/>
      <c r="DI102" s="936"/>
      <c r="DJ102" s="936"/>
      <c r="DK102" s="979"/>
      <c r="DL102" s="978" t="s">
        <v>575</v>
      </c>
      <c r="DM102" s="936"/>
      <c r="DN102" s="936"/>
      <c r="DO102" s="936"/>
      <c r="DP102" s="979"/>
      <c r="DQ102" s="978" t="s">
        <v>575</v>
      </c>
      <c r="DR102" s="936"/>
      <c r="DS102" s="936"/>
      <c r="DT102" s="936"/>
      <c r="DU102" s="979"/>
      <c r="DV102" s="1002"/>
      <c r="DW102" s="1003"/>
      <c r="DX102" s="1003"/>
      <c r="DY102" s="1003"/>
      <c r="DZ102" s="1004"/>
      <c r="EA102" s="248"/>
    </row>
    <row r="103" spans="1:131" s="249" customFormat="1" ht="26.25" customHeight="1">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1005" t="s">
        <v>421</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48"/>
    </row>
    <row r="104" spans="1:131" s="249" customFormat="1" ht="26.25" customHeight="1">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1006" t="s">
        <v>422</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48"/>
    </row>
    <row r="105" spans="1:131" s="249" customFormat="1" ht="11.25" customHeight="1">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c r="A107" s="277" t="s">
        <v>423</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424</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c r="A108" s="1007" t="s">
        <v>425</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426</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48" customFormat="1" ht="26.25" customHeight="1">
      <c r="A109" s="1000" t="s">
        <v>427</v>
      </c>
      <c r="B109" s="981"/>
      <c r="C109" s="981"/>
      <c r="D109" s="981"/>
      <c r="E109" s="981"/>
      <c r="F109" s="981"/>
      <c r="G109" s="981"/>
      <c r="H109" s="981"/>
      <c r="I109" s="981"/>
      <c r="J109" s="981"/>
      <c r="K109" s="981"/>
      <c r="L109" s="981"/>
      <c r="M109" s="981"/>
      <c r="N109" s="981"/>
      <c r="O109" s="981"/>
      <c r="P109" s="981"/>
      <c r="Q109" s="981"/>
      <c r="R109" s="981"/>
      <c r="S109" s="981"/>
      <c r="T109" s="981"/>
      <c r="U109" s="981"/>
      <c r="V109" s="981"/>
      <c r="W109" s="981"/>
      <c r="X109" s="981"/>
      <c r="Y109" s="981"/>
      <c r="Z109" s="982"/>
      <c r="AA109" s="980" t="s">
        <v>428</v>
      </c>
      <c r="AB109" s="981"/>
      <c r="AC109" s="981"/>
      <c r="AD109" s="981"/>
      <c r="AE109" s="982"/>
      <c r="AF109" s="980" t="s">
        <v>429</v>
      </c>
      <c r="AG109" s="981"/>
      <c r="AH109" s="981"/>
      <c r="AI109" s="981"/>
      <c r="AJ109" s="982"/>
      <c r="AK109" s="980" t="s">
        <v>307</v>
      </c>
      <c r="AL109" s="981"/>
      <c r="AM109" s="981"/>
      <c r="AN109" s="981"/>
      <c r="AO109" s="982"/>
      <c r="AP109" s="980" t="s">
        <v>430</v>
      </c>
      <c r="AQ109" s="981"/>
      <c r="AR109" s="981"/>
      <c r="AS109" s="981"/>
      <c r="AT109" s="983"/>
      <c r="AU109" s="1000" t="s">
        <v>427</v>
      </c>
      <c r="AV109" s="981"/>
      <c r="AW109" s="981"/>
      <c r="AX109" s="981"/>
      <c r="AY109" s="981"/>
      <c r="AZ109" s="981"/>
      <c r="BA109" s="981"/>
      <c r="BB109" s="981"/>
      <c r="BC109" s="981"/>
      <c r="BD109" s="981"/>
      <c r="BE109" s="981"/>
      <c r="BF109" s="981"/>
      <c r="BG109" s="981"/>
      <c r="BH109" s="981"/>
      <c r="BI109" s="981"/>
      <c r="BJ109" s="981"/>
      <c r="BK109" s="981"/>
      <c r="BL109" s="981"/>
      <c r="BM109" s="981"/>
      <c r="BN109" s="981"/>
      <c r="BO109" s="981"/>
      <c r="BP109" s="982"/>
      <c r="BQ109" s="980" t="s">
        <v>428</v>
      </c>
      <c r="BR109" s="981"/>
      <c r="BS109" s="981"/>
      <c r="BT109" s="981"/>
      <c r="BU109" s="982"/>
      <c r="BV109" s="980" t="s">
        <v>429</v>
      </c>
      <c r="BW109" s="981"/>
      <c r="BX109" s="981"/>
      <c r="BY109" s="981"/>
      <c r="BZ109" s="982"/>
      <c r="CA109" s="980" t="s">
        <v>307</v>
      </c>
      <c r="CB109" s="981"/>
      <c r="CC109" s="981"/>
      <c r="CD109" s="981"/>
      <c r="CE109" s="982"/>
      <c r="CF109" s="1001" t="s">
        <v>430</v>
      </c>
      <c r="CG109" s="1001"/>
      <c r="CH109" s="1001"/>
      <c r="CI109" s="1001"/>
      <c r="CJ109" s="1001"/>
      <c r="CK109" s="980" t="s">
        <v>431</v>
      </c>
      <c r="CL109" s="981"/>
      <c r="CM109" s="981"/>
      <c r="CN109" s="981"/>
      <c r="CO109" s="981"/>
      <c r="CP109" s="981"/>
      <c r="CQ109" s="981"/>
      <c r="CR109" s="981"/>
      <c r="CS109" s="981"/>
      <c r="CT109" s="981"/>
      <c r="CU109" s="981"/>
      <c r="CV109" s="981"/>
      <c r="CW109" s="981"/>
      <c r="CX109" s="981"/>
      <c r="CY109" s="981"/>
      <c r="CZ109" s="981"/>
      <c r="DA109" s="981"/>
      <c r="DB109" s="981"/>
      <c r="DC109" s="981"/>
      <c r="DD109" s="981"/>
      <c r="DE109" s="981"/>
      <c r="DF109" s="982"/>
      <c r="DG109" s="980" t="s">
        <v>428</v>
      </c>
      <c r="DH109" s="981"/>
      <c r="DI109" s="981"/>
      <c r="DJ109" s="981"/>
      <c r="DK109" s="982"/>
      <c r="DL109" s="980" t="s">
        <v>429</v>
      </c>
      <c r="DM109" s="981"/>
      <c r="DN109" s="981"/>
      <c r="DO109" s="981"/>
      <c r="DP109" s="982"/>
      <c r="DQ109" s="980" t="s">
        <v>307</v>
      </c>
      <c r="DR109" s="981"/>
      <c r="DS109" s="981"/>
      <c r="DT109" s="981"/>
      <c r="DU109" s="982"/>
      <c r="DV109" s="980" t="s">
        <v>430</v>
      </c>
      <c r="DW109" s="981"/>
      <c r="DX109" s="981"/>
      <c r="DY109" s="981"/>
      <c r="DZ109" s="983"/>
    </row>
    <row r="110" spans="1:131" s="248" customFormat="1" ht="26.25" customHeight="1">
      <c r="A110" s="984" t="s">
        <v>432</v>
      </c>
      <c r="B110" s="985"/>
      <c r="C110" s="985"/>
      <c r="D110" s="985"/>
      <c r="E110" s="985"/>
      <c r="F110" s="985"/>
      <c r="G110" s="985"/>
      <c r="H110" s="985"/>
      <c r="I110" s="985"/>
      <c r="J110" s="985"/>
      <c r="K110" s="985"/>
      <c r="L110" s="985"/>
      <c r="M110" s="985"/>
      <c r="N110" s="985"/>
      <c r="O110" s="985"/>
      <c r="P110" s="985"/>
      <c r="Q110" s="985"/>
      <c r="R110" s="985"/>
      <c r="S110" s="985"/>
      <c r="T110" s="985"/>
      <c r="U110" s="985"/>
      <c r="V110" s="985"/>
      <c r="W110" s="985"/>
      <c r="X110" s="985"/>
      <c r="Y110" s="985"/>
      <c r="Z110" s="986"/>
      <c r="AA110" s="987">
        <v>416270</v>
      </c>
      <c r="AB110" s="988"/>
      <c r="AC110" s="988"/>
      <c r="AD110" s="988"/>
      <c r="AE110" s="989"/>
      <c r="AF110" s="990">
        <v>401792</v>
      </c>
      <c r="AG110" s="988"/>
      <c r="AH110" s="988"/>
      <c r="AI110" s="988"/>
      <c r="AJ110" s="989"/>
      <c r="AK110" s="990">
        <v>405867</v>
      </c>
      <c r="AL110" s="988"/>
      <c r="AM110" s="988"/>
      <c r="AN110" s="988"/>
      <c r="AO110" s="989"/>
      <c r="AP110" s="991">
        <v>13</v>
      </c>
      <c r="AQ110" s="992"/>
      <c r="AR110" s="992"/>
      <c r="AS110" s="992"/>
      <c r="AT110" s="993"/>
      <c r="AU110" s="994" t="s">
        <v>73</v>
      </c>
      <c r="AV110" s="995"/>
      <c r="AW110" s="995"/>
      <c r="AX110" s="995"/>
      <c r="AY110" s="995"/>
      <c r="AZ110" s="1036" t="s">
        <v>433</v>
      </c>
      <c r="BA110" s="985"/>
      <c r="BB110" s="985"/>
      <c r="BC110" s="985"/>
      <c r="BD110" s="985"/>
      <c r="BE110" s="985"/>
      <c r="BF110" s="985"/>
      <c r="BG110" s="985"/>
      <c r="BH110" s="985"/>
      <c r="BI110" s="985"/>
      <c r="BJ110" s="985"/>
      <c r="BK110" s="985"/>
      <c r="BL110" s="985"/>
      <c r="BM110" s="985"/>
      <c r="BN110" s="985"/>
      <c r="BO110" s="985"/>
      <c r="BP110" s="986"/>
      <c r="BQ110" s="1022">
        <v>4437228</v>
      </c>
      <c r="BR110" s="1023"/>
      <c r="BS110" s="1023"/>
      <c r="BT110" s="1023"/>
      <c r="BU110" s="1023"/>
      <c r="BV110" s="1023">
        <v>4490724</v>
      </c>
      <c r="BW110" s="1023"/>
      <c r="BX110" s="1023"/>
      <c r="BY110" s="1023"/>
      <c r="BZ110" s="1023"/>
      <c r="CA110" s="1023">
        <v>4960391</v>
      </c>
      <c r="CB110" s="1023"/>
      <c r="CC110" s="1023"/>
      <c r="CD110" s="1023"/>
      <c r="CE110" s="1023"/>
      <c r="CF110" s="1037">
        <v>158.30000000000001</v>
      </c>
      <c r="CG110" s="1038"/>
      <c r="CH110" s="1038"/>
      <c r="CI110" s="1038"/>
      <c r="CJ110" s="1038"/>
      <c r="CK110" s="1039" t="s">
        <v>434</v>
      </c>
      <c r="CL110" s="1040"/>
      <c r="CM110" s="1019" t="s">
        <v>435</v>
      </c>
      <c r="CN110" s="1020"/>
      <c r="CO110" s="1020"/>
      <c r="CP110" s="1020"/>
      <c r="CQ110" s="1020"/>
      <c r="CR110" s="1020"/>
      <c r="CS110" s="1020"/>
      <c r="CT110" s="1020"/>
      <c r="CU110" s="1020"/>
      <c r="CV110" s="1020"/>
      <c r="CW110" s="1020"/>
      <c r="CX110" s="1020"/>
      <c r="CY110" s="1020"/>
      <c r="CZ110" s="1020"/>
      <c r="DA110" s="1020"/>
      <c r="DB110" s="1020"/>
      <c r="DC110" s="1020"/>
      <c r="DD110" s="1020"/>
      <c r="DE110" s="1020"/>
      <c r="DF110" s="1021"/>
      <c r="DG110" s="1022" t="s">
        <v>174</v>
      </c>
      <c r="DH110" s="1023"/>
      <c r="DI110" s="1023"/>
      <c r="DJ110" s="1023"/>
      <c r="DK110" s="1023"/>
      <c r="DL110" s="1023" t="s">
        <v>436</v>
      </c>
      <c r="DM110" s="1023"/>
      <c r="DN110" s="1023"/>
      <c r="DO110" s="1023"/>
      <c r="DP110" s="1023"/>
      <c r="DQ110" s="1023" t="s">
        <v>174</v>
      </c>
      <c r="DR110" s="1023"/>
      <c r="DS110" s="1023"/>
      <c r="DT110" s="1023"/>
      <c r="DU110" s="1023"/>
      <c r="DV110" s="1024" t="s">
        <v>436</v>
      </c>
      <c r="DW110" s="1024"/>
      <c r="DX110" s="1024"/>
      <c r="DY110" s="1024"/>
      <c r="DZ110" s="1025"/>
    </row>
    <row r="111" spans="1:131" s="248" customFormat="1" ht="26.25" customHeight="1">
      <c r="A111" s="1026" t="s">
        <v>437</v>
      </c>
      <c r="B111" s="1027"/>
      <c r="C111" s="1027"/>
      <c r="D111" s="1027"/>
      <c r="E111" s="1027"/>
      <c r="F111" s="1027"/>
      <c r="G111" s="1027"/>
      <c r="H111" s="1027"/>
      <c r="I111" s="1027"/>
      <c r="J111" s="1027"/>
      <c r="K111" s="1027"/>
      <c r="L111" s="1027"/>
      <c r="M111" s="1027"/>
      <c r="N111" s="1027"/>
      <c r="O111" s="1027"/>
      <c r="P111" s="1027"/>
      <c r="Q111" s="1027"/>
      <c r="R111" s="1027"/>
      <c r="S111" s="1027"/>
      <c r="T111" s="1027"/>
      <c r="U111" s="1027"/>
      <c r="V111" s="1027"/>
      <c r="W111" s="1027"/>
      <c r="X111" s="1027"/>
      <c r="Y111" s="1027"/>
      <c r="Z111" s="1028"/>
      <c r="AA111" s="1029" t="s">
        <v>438</v>
      </c>
      <c r="AB111" s="1030"/>
      <c r="AC111" s="1030"/>
      <c r="AD111" s="1030"/>
      <c r="AE111" s="1031"/>
      <c r="AF111" s="1032" t="s">
        <v>396</v>
      </c>
      <c r="AG111" s="1030"/>
      <c r="AH111" s="1030"/>
      <c r="AI111" s="1030"/>
      <c r="AJ111" s="1031"/>
      <c r="AK111" s="1032" t="s">
        <v>396</v>
      </c>
      <c r="AL111" s="1030"/>
      <c r="AM111" s="1030"/>
      <c r="AN111" s="1030"/>
      <c r="AO111" s="1031"/>
      <c r="AP111" s="1033" t="s">
        <v>174</v>
      </c>
      <c r="AQ111" s="1034"/>
      <c r="AR111" s="1034"/>
      <c r="AS111" s="1034"/>
      <c r="AT111" s="1035"/>
      <c r="AU111" s="996"/>
      <c r="AV111" s="997"/>
      <c r="AW111" s="997"/>
      <c r="AX111" s="997"/>
      <c r="AY111" s="997"/>
      <c r="AZ111" s="1045" t="s">
        <v>439</v>
      </c>
      <c r="BA111" s="1046"/>
      <c r="BB111" s="1046"/>
      <c r="BC111" s="1046"/>
      <c r="BD111" s="1046"/>
      <c r="BE111" s="1046"/>
      <c r="BF111" s="1046"/>
      <c r="BG111" s="1046"/>
      <c r="BH111" s="1046"/>
      <c r="BI111" s="1046"/>
      <c r="BJ111" s="1046"/>
      <c r="BK111" s="1046"/>
      <c r="BL111" s="1046"/>
      <c r="BM111" s="1046"/>
      <c r="BN111" s="1046"/>
      <c r="BO111" s="1046"/>
      <c r="BP111" s="1047"/>
      <c r="BQ111" s="1015" t="s">
        <v>174</v>
      </c>
      <c r="BR111" s="1016"/>
      <c r="BS111" s="1016"/>
      <c r="BT111" s="1016"/>
      <c r="BU111" s="1016"/>
      <c r="BV111" s="1016" t="s">
        <v>174</v>
      </c>
      <c r="BW111" s="1016"/>
      <c r="BX111" s="1016"/>
      <c r="BY111" s="1016"/>
      <c r="BZ111" s="1016"/>
      <c r="CA111" s="1016" t="s">
        <v>396</v>
      </c>
      <c r="CB111" s="1016"/>
      <c r="CC111" s="1016"/>
      <c r="CD111" s="1016"/>
      <c r="CE111" s="1016"/>
      <c r="CF111" s="1010" t="s">
        <v>440</v>
      </c>
      <c r="CG111" s="1011"/>
      <c r="CH111" s="1011"/>
      <c r="CI111" s="1011"/>
      <c r="CJ111" s="1011"/>
      <c r="CK111" s="1041"/>
      <c r="CL111" s="1042"/>
      <c r="CM111" s="1012" t="s">
        <v>441</v>
      </c>
      <c r="CN111" s="1013"/>
      <c r="CO111" s="1013"/>
      <c r="CP111" s="1013"/>
      <c r="CQ111" s="1013"/>
      <c r="CR111" s="1013"/>
      <c r="CS111" s="1013"/>
      <c r="CT111" s="1013"/>
      <c r="CU111" s="1013"/>
      <c r="CV111" s="1013"/>
      <c r="CW111" s="1013"/>
      <c r="CX111" s="1013"/>
      <c r="CY111" s="1013"/>
      <c r="CZ111" s="1013"/>
      <c r="DA111" s="1013"/>
      <c r="DB111" s="1013"/>
      <c r="DC111" s="1013"/>
      <c r="DD111" s="1013"/>
      <c r="DE111" s="1013"/>
      <c r="DF111" s="1014"/>
      <c r="DG111" s="1015" t="s">
        <v>396</v>
      </c>
      <c r="DH111" s="1016"/>
      <c r="DI111" s="1016"/>
      <c r="DJ111" s="1016"/>
      <c r="DK111" s="1016"/>
      <c r="DL111" s="1016" t="s">
        <v>396</v>
      </c>
      <c r="DM111" s="1016"/>
      <c r="DN111" s="1016"/>
      <c r="DO111" s="1016"/>
      <c r="DP111" s="1016"/>
      <c r="DQ111" s="1016" t="s">
        <v>396</v>
      </c>
      <c r="DR111" s="1016"/>
      <c r="DS111" s="1016"/>
      <c r="DT111" s="1016"/>
      <c r="DU111" s="1016"/>
      <c r="DV111" s="1017" t="s">
        <v>174</v>
      </c>
      <c r="DW111" s="1017"/>
      <c r="DX111" s="1017"/>
      <c r="DY111" s="1017"/>
      <c r="DZ111" s="1018"/>
    </row>
    <row r="112" spans="1:131" s="248" customFormat="1" ht="26.25" customHeight="1">
      <c r="A112" s="1048" t="s">
        <v>442</v>
      </c>
      <c r="B112" s="1049"/>
      <c r="C112" s="1046" t="s">
        <v>443</v>
      </c>
      <c r="D112" s="1046"/>
      <c r="E112" s="1046"/>
      <c r="F112" s="1046"/>
      <c r="G112" s="1046"/>
      <c r="H112" s="1046"/>
      <c r="I112" s="1046"/>
      <c r="J112" s="1046"/>
      <c r="K112" s="1046"/>
      <c r="L112" s="1046"/>
      <c r="M112" s="1046"/>
      <c r="N112" s="1046"/>
      <c r="O112" s="1046"/>
      <c r="P112" s="1046"/>
      <c r="Q112" s="1046"/>
      <c r="R112" s="1046"/>
      <c r="S112" s="1046"/>
      <c r="T112" s="1046"/>
      <c r="U112" s="1046"/>
      <c r="V112" s="1046"/>
      <c r="W112" s="1046"/>
      <c r="X112" s="1046"/>
      <c r="Y112" s="1046"/>
      <c r="Z112" s="1047"/>
      <c r="AA112" s="1054" t="s">
        <v>438</v>
      </c>
      <c r="AB112" s="1055"/>
      <c r="AC112" s="1055"/>
      <c r="AD112" s="1055"/>
      <c r="AE112" s="1056"/>
      <c r="AF112" s="1057" t="s">
        <v>440</v>
      </c>
      <c r="AG112" s="1055"/>
      <c r="AH112" s="1055"/>
      <c r="AI112" s="1055"/>
      <c r="AJ112" s="1056"/>
      <c r="AK112" s="1057" t="s">
        <v>174</v>
      </c>
      <c r="AL112" s="1055"/>
      <c r="AM112" s="1055"/>
      <c r="AN112" s="1055"/>
      <c r="AO112" s="1056"/>
      <c r="AP112" s="1058" t="s">
        <v>436</v>
      </c>
      <c r="AQ112" s="1059"/>
      <c r="AR112" s="1059"/>
      <c r="AS112" s="1059"/>
      <c r="AT112" s="1060"/>
      <c r="AU112" s="996"/>
      <c r="AV112" s="997"/>
      <c r="AW112" s="997"/>
      <c r="AX112" s="997"/>
      <c r="AY112" s="997"/>
      <c r="AZ112" s="1045" t="s">
        <v>444</v>
      </c>
      <c r="BA112" s="1046"/>
      <c r="BB112" s="1046"/>
      <c r="BC112" s="1046"/>
      <c r="BD112" s="1046"/>
      <c r="BE112" s="1046"/>
      <c r="BF112" s="1046"/>
      <c r="BG112" s="1046"/>
      <c r="BH112" s="1046"/>
      <c r="BI112" s="1046"/>
      <c r="BJ112" s="1046"/>
      <c r="BK112" s="1046"/>
      <c r="BL112" s="1046"/>
      <c r="BM112" s="1046"/>
      <c r="BN112" s="1046"/>
      <c r="BO112" s="1046"/>
      <c r="BP112" s="1047"/>
      <c r="BQ112" s="1015" t="s">
        <v>174</v>
      </c>
      <c r="BR112" s="1016"/>
      <c r="BS112" s="1016"/>
      <c r="BT112" s="1016"/>
      <c r="BU112" s="1016"/>
      <c r="BV112" s="1016" t="s">
        <v>396</v>
      </c>
      <c r="BW112" s="1016"/>
      <c r="BX112" s="1016"/>
      <c r="BY112" s="1016"/>
      <c r="BZ112" s="1016"/>
      <c r="CA112" s="1016" t="s">
        <v>438</v>
      </c>
      <c r="CB112" s="1016"/>
      <c r="CC112" s="1016"/>
      <c r="CD112" s="1016"/>
      <c r="CE112" s="1016"/>
      <c r="CF112" s="1010" t="s">
        <v>436</v>
      </c>
      <c r="CG112" s="1011"/>
      <c r="CH112" s="1011"/>
      <c r="CI112" s="1011"/>
      <c r="CJ112" s="1011"/>
      <c r="CK112" s="1041"/>
      <c r="CL112" s="1042"/>
      <c r="CM112" s="1012" t="s">
        <v>445</v>
      </c>
      <c r="CN112" s="1013"/>
      <c r="CO112" s="1013"/>
      <c r="CP112" s="1013"/>
      <c r="CQ112" s="1013"/>
      <c r="CR112" s="1013"/>
      <c r="CS112" s="1013"/>
      <c r="CT112" s="1013"/>
      <c r="CU112" s="1013"/>
      <c r="CV112" s="1013"/>
      <c r="CW112" s="1013"/>
      <c r="CX112" s="1013"/>
      <c r="CY112" s="1013"/>
      <c r="CZ112" s="1013"/>
      <c r="DA112" s="1013"/>
      <c r="DB112" s="1013"/>
      <c r="DC112" s="1013"/>
      <c r="DD112" s="1013"/>
      <c r="DE112" s="1013"/>
      <c r="DF112" s="1014"/>
      <c r="DG112" s="1015" t="s">
        <v>436</v>
      </c>
      <c r="DH112" s="1016"/>
      <c r="DI112" s="1016"/>
      <c r="DJ112" s="1016"/>
      <c r="DK112" s="1016"/>
      <c r="DL112" s="1016" t="s">
        <v>174</v>
      </c>
      <c r="DM112" s="1016"/>
      <c r="DN112" s="1016"/>
      <c r="DO112" s="1016"/>
      <c r="DP112" s="1016"/>
      <c r="DQ112" s="1016" t="s">
        <v>396</v>
      </c>
      <c r="DR112" s="1016"/>
      <c r="DS112" s="1016"/>
      <c r="DT112" s="1016"/>
      <c r="DU112" s="1016"/>
      <c r="DV112" s="1017" t="s">
        <v>174</v>
      </c>
      <c r="DW112" s="1017"/>
      <c r="DX112" s="1017"/>
      <c r="DY112" s="1017"/>
      <c r="DZ112" s="1018"/>
    </row>
    <row r="113" spans="1:130" s="248" customFormat="1" ht="26.25" customHeight="1">
      <c r="A113" s="1050"/>
      <c r="B113" s="1051"/>
      <c r="C113" s="1046" t="s">
        <v>446</v>
      </c>
      <c r="D113" s="1046"/>
      <c r="E113" s="1046"/>
      <c r="F113" s="1046"/>
      <c r="G113" s="1046"/>
      <c r="H113" s="1046"/>
      <c r="I113" s="1046"/>
      <c r="J113" s="1046"/>
      <c r="K113" s="1046"/>
      <c r="L113" s="1046"/>
      <c r="M113" s="1046"/>
      <c r="N113" s="1046"/>
      <c r="O113" s="1046"/>
      <c r="P113" s="1046"/>
      <c r="Q113" s="1046"/>
      <c r="R113" s="1046"/>
      <c r="S113" s="1046"/>
      <c r="T113" s="1046"/>
      <c r="U113" s="1046"/>
      <c r="V113" s="1046"/>
      <c r="W113" s="1046"/>
      <c r="X113" s="1046"/>
      <c r="Y113" s="1046"/>
      <c r="Z113" s="1047"/>
      <c r="AA113" s="1029" t="s">
        <v>438</v>
      </c>
      <c r="AB113" s="1030"/>
      <c r="AC113" s="1030"/>
      <c r="AD113" s="1030"/>
      <c r="AE113" s="1031"/>
      <c r="AF113" s="1032" t="s">
        <v>440</v>
      </c>
      <c r="AG113" s="1030"/>
      <c r="AH113" s="1030"/>
      <c r="AI113" s="1030"/>
      <c r="AJ113" s="1031"/>
      <c r="AK113" s="1032" t="s">
        <v>174</v>
      </c>
      <c r="AL113" s="1030"/>
      <c r="AM113" s="1030"/>
      <c r="AN113" s="1030"/>
      <c r="AO113" s="1031"/>
      <c r="AP113" s="1033" t="s">
        <v>438</v>
      </c>
      <c r="AQ113" s="1034"/>
      <c r="AR113" s="1034"/>
      <c r="AS113" s="1034"/>
      <c r="AT113" s="1035"/>
      <c r="AU113" s="996"/>
      <c r="AV113" s="997"/>
      <c r="AW113" s="997"/>
      <c r="AX113" s="997"/>
      <c r="AY113" s="997"/>
      <c r="AZ113" s="1045" t="s">
        <v>447</v>
      </c>
      <c r="BA113" s="1046"/>
      <c r="BB113" s="1046"/>
      <c r="BC113" s="1046"/>
      <c r="BD113" s="1046"/>
      <c r="BE113" s="1046"/>
      <c r="BF113" s="1046"/>
      <c r="BG113" s="1046"/>
      <c r="BH113" s="1046"/>
      <c r="BI113" s="1046"/>
      <c r="BJ113" s="1046"/>
      <c r="BK113" s="1046"/>
      <c r="BL113" s="1046"/>
      <c r="BM113" s="1046"/>
      <c r="BN113" s="1046"/>
      <c r="BO113" s="1046"/>
      <c r="BP113" s="1047"/>
      <c r="BQ113" s="1015" t="s">
        <v>396</v>
      </c>
      <c r="BR113" s="1016"/>
      <c r="BS113" s="1016"/>
      <c r="BT113" s="1016"/>
      <c r="BU113" s="1016"/>
      <c r="BV113" s="1016" t="s">
        <v>436</v>
      </c>
      <c r="BW113" s="1016"/>
      <c r="BX113" s="1016"/>
      <c r="BY113" s="1016"/>
      <c r="BZ113" s="1016"/>
      <c r="CA113" s="1016" t="s">
        <v>438</v>
      </c>
      <c r="CB113" s="1016"/>
      <c r="CC113" s="1016"/>
      <c r="CD113" s="1016"/>
      <c r="CE113" s="1016"/>
      <c r="CF113" s="1010" t="s">
        <v>438</v>
      </c>
      <c r="CG113" s="1011"/>
      <c r="CH113" s="1011"/>
      <c r="CI113" s="1011"/>
      <c r="CJ113" s="1011"/>
      <c r="CK113" s="1041"/>
      <c r="CL113" s="1042"/>
      <c r="CM113" s="1012" t="s">
        <v>448</v>
      </c>
      <c r="CN113" s="1013"/>
      <c r="CO113" s="1013"/>
      <c r="CP113" s="1013"/>
      <c r="CQ113" s="1013"/>
      <c r="CR113" s="1013"/>
      <c r="CS113" s="1013"/>
      <c r="CT113" s="1013"/>
      <c r="CU113" s="1013"/>
      <c r="CV113" s="1013"/>
      <c r="CW113" s="1013"/>
      <c r="CX113" s="1013"/>
      <c r="CY113" s="1013"/>
      <c r="CZ113" s="1013"/>
      <c r="DA113" s="1013"/>
      <c r="DB113" s="1013"/>
      <c r="DC113" s="1013"/>
      <c r="DD113" s="1013"/>
      <c r="DE113" s="1013"/>
      <c r="DF113" s="1014"/>
      <c r="DG113" s="1054" t="s">
        <v>396</v>
      </c>
      <c r="DH113" s="1055"/>
      <c r="DI113" s="1055"/>
      <c r="DJ113" s="1055"/>
      <c r="DK113" s="1056"/>
      <c r="DL113" s="1057" t="s">
        <v>174</v>
      </c>
      <c r="DM113" s="1055"/>
      <c r="DN113" s="1055"/>
      <c r="DO113" s="1055"/>
      <c r="DP113" s="1056"/>
      <c r="DQ113" s="1057" t="s">
        <v>396</v>
      </c>
      <c r="DR113" s="1055"/>
      <c r="DS113" s="1055"/>
      <c r="DT113" s="1055"/>
      <c r="DU113" s="1056"/>
      <c r="DV113" s="1058" t="s">
        <v>438</v>
      </c>
      <c r="DW113" s="1059"/>
      <c r="DX113" s="1059"/>
      <c r="DY113" s="1059"/>
      <c r="DZ113" s="1060"/>
    </row>
    <row r="114" spans="1:130" s="248" customFormat="1" ht="26.25" customHeight="1">
      <c r="A114" s="1050"/>
      <c r="B114" s="1051"/>
      <c r="C114" s="1046" t="s">
        <v>449</v>
      </c>
      <c r="D114" s="1046"/>
      <c r="E114" s="1046"/>
      <c r="F114" s="1046"/>
      <c r="G114" s="1046"/>
      <c r="H114" s="1046"/>
      <c r="I114" s="1046"/>
      <c r="J114" s="1046"/>
      <c r="K114" s="1046"/>
      <c r="L114" s="1046"/>
      <c r="M114" s="1046"/>
      <c r="N114" s="1046"/>
      <c r="O114" s="1046"/>
      <c r="P114" s="1046"/>
      <c r="Q114" s="1046"/>
      <c r="R114" s="1046"/>
      <c r="S114" s="1046"/>
      <c r="T114" s="1046"/>
      <c r="U114" s="1046"/>
      <c r="V114" s="1046"/>
      <c r="W114" s="1046"/>
      <c r="X114" s="1046"/>
      <c r="Y114" s="1046"/>
      <c r="Z114" s="1047"/>
      <c r="AA114" s="1054" t="s">
        <v>396</v>
      </c>
      <c r="AB114" s="1055"/>
      <c r="AC114" s="1055"/>
      <c r="AD114" s="1055"/>
      <c r="AE114" s="1056"/>
      <c r="AF114" s="1057" t="s">
        <v>438</v>
      </c>
      <c r="AG114" s="1055"/>
      <c r="AH114" s="1055"/>
      <c r="AI114" s="1055"/>
      <c r="AJ114" s="1056"/>
      <c r="AK114" s="1057" t="s">
        <v>436</v>
      </c>
      <c r="AL114" s="1055"/>
      <c r="AM114" s="1055"/>
      <c r="AN114" s="1055"/>
      <c r="AO114" s="1056"/>
      <c r="AP114" s="1058" t="s">
        <v>438</v>
      </c>
      <c r="AQ114" s="1059"/>
      <c r="AR114" s="1059"/>
      <c r="AS114" s="1059"/>
      <c r="AT114" s="1060"/>
      <c r="AU114" s="996"/>
      <c r="AV114" s="997"/>
      <c r="AW114" s="997"/>
      <c r="AX114" s="997"/>
      <c r="AY114" s="997"/>
      <c r="AZ114" s="1045" t="s">
        <v>450</v>
      </c>
      <c r="BA114" s="1046"/>
      <c r="BB114" s="1046"/>
      <c r="BC114" s="1046"/>
      <c r="BD114" s="1046"/>
      <c r="BE114" s="1046"/>
      <c r="BF114" s="1046"/>
      <c r="BG114" s="1046"/>
      <c r="BH114" s="1046"/>
      <c r="BI114" s="1046"/>
      <c r="BJ114" s="1046"/>
      <c r="BK114" s="1046"/>
      <c r="BL114" s="1046"/>
      <c r="BM114" s="1046"/>
      <c r="BN114" s="1046"/>
      <c r="BO114" s="1046"/>
      <c r="BP114" s="1047"/>
      <c r="BQ114" s="1015">
        <v>1031280</v>
      </c>
      <c r="BR114" s="1016"/>
      <c r="BS114" s="1016"/>
      <c r="BT114" s="1016"/>
      <c r="BU114" s="1016"/>
      <c r="BV114" s="1016">
        <v>1019027</v>
      </c>
      <c r="BW114" s="1016"/>
      <c r="BX114" s="1016"/>
      <c r="BY114" s="1016"/>
      <c r="BZ114" s="1016"/>
      <c r="CA114" s="1016">
        <v>1002147</v>
      </c>
      <c r="CB114" s="1016"/>
      <c r="CC114" s="1016"/>
      <c r="CD114" s="1016"/>
      <c r="CE114" s="1016"/>
      <c r="CF114" s="1010">
        <v>32</v>
      </c>
      <c r="CG114" s="1011"/>
      <c r="CH114" s="1011"/>
      <c r="CI114" s="1011"/>
      <c r="CJ114" s="1011"/>
      <c r="CK114" s="1041"/>
      <c r="CL114" s="1042"/>
      <c r="CM114" s="1012" t="s">
        <v>451</v>
      </c>
      <c r="CN114" s="1013"/>
      <c r="CO114" s="1013"/>
      <c r="CP114" s="1013"/>
      <c r="CQ114" s="1013"/>
      <c r="CR114" s="1013"/>
      <c r="CS114" s="1013"/>
      <c r="CT114" s="1013"/>
      <c r="CU114" s="1013"/>
      <c r="CV114" s="1013"/>
      <c r="CW114" s="1013"/>
      <c r="CX114" s="1013"/>
      <c r="CY114" s="1013"/>
      <c r="CZ114" s="1013"/>
      <c r="DA114" s="1013"/>
      <c r="DB114" s="1013"/>
      <c r="DC114" s="1013"/>
      <c r="DD114" s="1013"/>
      <c r="DE114" s="1013"/>
      <c r="DF114" s="1014"/>
      <c r="DG114" s="1054" t="s">
        <v>452</v>
      </c>
      <c r="DH114" s="1055"/>
      <c r="DI114" s="1055"/>
      <c r="DJ114" s="1055"/>
      <c r="DK114" s="1056"/>
      <c r="DL114" s="1057" t="s">
        <v>438</v>
      </c>
      <c r="DM114" s="1055"/>
      <c r="DN114" s="1055"/>
      <c r="DO114" s="1055"/>
      <c r="DP114" s="1056"/>
      <c r="DQ114" s="1057" t="s">
        <v>396</v>
      </c>
      <c r="DR114" s="1055"/>
      <c r="DS114" s="1055"/>
      <c r="DT114" s="1055"/>
      <c r="DU114" s="1056"/>
      <c r="DV114" s="1058" t="s">
        <v>174</v>
      </c>
      <c r="DW114" s="1059"/>
      <c r="DX114" s="1059"/>
      <c r="DY114" s="1059"/>
      <c r="DZ114" s="1060"/>
    </row>
    <row r="115" spans="1:130" s="248" customFormat="1" ht="26.25" customHeight="1">
      <c r="A115" s="1050"/>
      <c r="B115" s="1051"/>
      <c r="C115" s="1046" t="s">
        <v>453</v>
      </c>
      <c r="D115" s="1046"/>
      <c r="E115" s="1046"/>
      <c r="F115" s="1046"/>
      <c r="G115" s="1046"/>
      <c r="H115" s="1046"/>
      <c r="I115" s="1046"/>
      <c r="J115" s="1046"/>
      <c r="K115" s="1046"/>
      <c r="L115" s="1046"/>
      <c r="M115" s="1046"/>
      <c r="N115" s="1046"/>
      <c r="O115" s="1046"/>
      <c r="P115" s="1046"/>
      <c r="Q115" s="1046"/>
      <c r="R115" s="1046"/>
      <c r="S115" s="1046"/>
      <c r="T115" s="1046"/>
      <c r="U115" s="1046"/>
      <c r="V115" s="1046"/>
      <c r="W115" s="1046"/>
      <c r="X115" s="1046"/>
      <c r="Y115" s="1046"/>
      <c r="Z115" s="1047"/>
      <c r="AA115" s="1029">
        <v>9</v>
      </c>
      <c r="AB115" s="1030"/>
      <c r="AC115" s="1030"/>
      <c r="AD115" s="1030"/>
      <c r="AE115" s="1031"/>
      <c r="AF115" s="1032">
        <v>5</v>
      </c>
      <c r="AG115" s="1030"/>
      <c r="AH115" s="1030"/>
      <c r="AI115" s="1030"/>
      <c r="AJ115" s="1031"/>
      <c r="AK115" s="1032" t="s">
        <v>438</v>
      </c>
      <c r="AL115" s="1030"/>
      <c r="AM115" s="1030"/>
      <c r="AN115" s="1030"/>
      <c r="AO115" s="1031"/>
      <c r="AP115" s="1033" t="s">
        <v>174</v>
      </c>
      <c r="AQ115" s="1034"/>
      <c r="AR115" s="1034"/>
      <c r="AS115" s="1034"/>
      <c r="AT115" s="1035"/>
      <c r="AU115" s="996"/>
      <c r="AV115" s="997"/>
      <c r="AW115" s="997"/>
      <c r="AX115" s="997"/>
      <c r="AY115" s="997"/>
      <c r="AZ115" s="1045" t="s">
        <v>454</v>
      </c>
      <c r="BA115" s="1046"/>
      <c r="BB115" s="1046"/>
      <c r="BC115" s="1046"/>
      <c r="BD115" s="1046"/>
      <c r="BE115" s="1046"/>
      <c r="BF115" s="1046"/>
      <c r="BG115" s="1046"/>
      <c r="BH115" s="1046"/>
      <c r="BI115" s="1046"/>
      <c r="BJ115" s="1046"/>
      <c r="BK115" s="1046"/>
      <c r="BL115" s="1046"/>
      <c r="BM115" s="1046"/>
      <c r="BN115" s="1046"/>
      <c r="BO115" s="1046"/>
      <c r="BP115" s="1047"/>
      <c r="BQ115" s="1015" t="s">
        <v>438</v>
      </c>
      <c r="BR115" s="1016"/>
      <c r="BS115" s="1016"/>
      <c r="BT115" s="1016"/>
      <c r="BU115" s="1016"/>
      <c r="BV115" s="1016" t="s">
        <v>436</v>
      </c>
      <c r="BW115" s="1016"/>
      <c r="BX115" s="1016"/>
      <c r="BY115" s="1016"/>
      <c r="BZ115" s="1016"/>
      <c r="CA115" s="1016" t="s">
        <v>438</v>
      </c>
      <c r="CB115" s="1016"/>
      <c r="CC115" s="1016"/>
      <c r="CD115" s="1016"/>
      <c r="CE115" s="1016"/>
      <c r="CF115" s="1010" t="s">
        <v>174</v>
      </c>
      <c r="CG115" s="1011"/>
      <c r="CH115" s="1011"/>
      <c r="CI115" s="1011"/>
      <c r="CJ115" s="1011"/>
      <c r="CK115" s="1041"/>
      <c r="CL115" s="1042"/>
      <c r="CM115" s="1045" t="s">
        <v>455</v>
      </c>
      <c r="CN115" s="1066"/>
      <c r="CO115" s="1066"/>
      <c r="CP115" s="1066"/>
      <c r="CQ115" s="1066"/>
      <c r="CR115" s="1066"/>
      <c r="CS115" s="1066"/>
      <c r="CT115" s="1066"/>
      <c r="CU115" s="1066"/>
      <c r="CV115" s="1066"/>
      <c r="CW115" s="1066"/>
      <c r="CX115" s="1066"/>
      <c r="CY115" s="1066"/>
      <c r="CZ115" s="1066"/>
      <c r="DA115" s="1066"/>
      <c r="DB115" s="1066"/>
      <c r="DC115" s="1066"/>
      <c r="DD115" s="1066"/>
      <c r="DE115" s="1066"/>
      <c r="DF115" s="1047"/>
      <c r="DG115" s="1054" t="s">
        <v>436</v>
      </c>
      <c r="DH115" s="1055"/>
      <c r="DI115" s="1055"/>
      <c r="DJ115" s="1055"/>
      <c r="DK115" s="1056"/>
      <c r="DL115" s="1057" t="s">
        <v>438</v>
      </c>
      <c r="DM115" s="1055"/>
      <c r="DN115" s="1055"/>
      <c r="DO115" s="1055"/>
      <c r="DP115" s="1056"/>
      <c r="DQ115" s="1057" t="s">
        <v>396</v>
      </c>
      <c r="DR115" s="1055"/>
      <c r="DS115" s="1055"/>
      <c r="DT115" s="1055"/>
      <c r="DU115" s="1056"/>
      <c r="DV115" s="1058" t="s">
        <v>174</v>
      </c>
      <c r="DW115" s="1059"/>
      <c r="DX115" s="1059"/>
      <c r="DY115" s="1059"/>
      <c r="DZ115" s="1060"/>
    </row>
    <row r="116" spans="1:130" s="248" customFormat="1" ht="26.25" customHeight="1">
      <c r="A116" s="1052"/>
      <c r="B116" s="1053"/>
      <c r="C116" s="1061" t="s">
        <v>456</v>
      </c>
      <c r="D116" s="1061"/>
      <c r="E116" s="1061"/>
      <c r="F116" s="1061"/>
      <c r="G116" s="1061"/>
      <c r="H116" s="1061"/>
      <c r="I116" s="1061"/>
      <c r="J116" s="1061"/>
      <c r="K116" s="1061"/>
      <c r="L116" s="1061"/>
      <c r="M116" s="1061"/>
      <c r="N116" s="1061"/>
      <c r="O116" s="1061"/>
      <c r="P116" s="1061"/>
      <c r="Q116" s="1061"/>
      <c r="R116" s="1061"/>
      <c r="S116" s="1061"/>
      <c r="T116" s="1061"/>
      <c r="U116" s="1061"/>
      <c r="V116" s="1061"/>
      <c r="W116" s="1061"/>
      <c r="X116" s="1061"/>
      <c r="Y116" s="1061"/>
      <c r="Z116" s="1062"/>
      <c r="AA116" s="1054">
        <v>669</v>
      </c>
      <c r="AB116" s="1055"/>
      <c r="AC116" s="1055"/>
      <c r="AD116" s="1055"/>
      <c r="AE116" s="1056"/>
      <c r="AF116" s="1057">
        <v>326</v>
      </c>
      <c r="AG116" s="1055"/>
      <c r="AH116" s="1055"/>
      <c r="AI116" s="1055"/>
      <c r="AJ116" s="1056"/>
      <c r="AK116" s="1057">
        <v>615</v>
      </c>
      <c r="AL116" s="1055"/>
      <c r="AM116" s="1055"/>
      <c r="AN116" s="1055"/>
      <c r="AO116" s="1056"/>
      <c r="AP116" s="1058">
        <v>0</v>
      </c>
      <c r="AQ116" s="1059"/>
      <c r="AR116" s="1059"/>
      <c r="AS116" s="1059"/>
      <c r="AT116" s="1060"/>
      <c r="AU116" s="996"/>
      <c r="AV116" s="997"/>
      <c r="AW116" s="997"/>
      <c r="AX116" s="997"/>
      <c r="AY116" s="997"/>
      <c r="AZ116" s="1063" t="s">
        <v>457</v>
      </c>
      <c r="BA116" s="1064"/>
      <c r="BB116" s="1064"/>
      <c r="BC116" s="1064"/>
      <c r="BD116" s="1064"/>
      <c r="BE116" s="1064"/>
      <c r="BF116" s="1064"/>
      <c r="BG116" s="1064"/>
      <c r="BH116" s="1064"/>
      <c r="BI116" s="1064"/>
      <c r="BJ116" s="1064"/>
      <c r="BK116" s="1064"/>
      <c r="BL116" s="1064"/>
      <c r="BM116" s="1064"/>
      <c r="BN116" s="1064"/>
      <c r="BO116" s="1064"/>
      <c r="BP116" s="1065"/>
      <c r="BQ116" s="1015" t="s">
        <v>396</v>
      </c>
      <c r="BR116" s="1016"/>
      <c r="BS116" s="1016"/>
      <c r="BT116" s="1016"/>
      <c r="BU116" s="1016"/>
      <c r="BV116" s="1016" t="s">
        <v>436</v>
      </c>
      <c r="BW116" s="1016"/>
      <c r="BX116" s="1016"/>
      <c r="BY116" s="1016"/>
      <c r="BZ116" s="1016"/>
      <c r="CA116" s="1016" t="s">
        <v>174</v>
      </c>
      <c r="CB116" s="1016"/>
      <c r="CC116" s="1016"/>
      <c r="CD116" s="1016"/>
      <c r="CE116" s="1016"/>
      <c r="CF116" s="1010" t="s">
        <v>438</v>
      </c>
      <c r="CG116" s="1011"/>
      <c r="CH116" s="1011"/>
      <c r="CI116" s="1011"/>
      <c r="CJ116" s="1011"/>
      <c r="CK116" s="1041"/>
      <c r="CL116" s="1042"/>
      <c r="CM116" s="1012" t="s">
        <v>458</v>
      </c>
      <c r="CN116" s="1013"/>
      <c r="CO116" s="1013"/>
      <c r="CP116" s="1013"/>
      <c r="CQ116" s="1013"/>
      <c r="CR116" s="1013"/>
      <c r="CS116" s="1013"/>
      <c r="CT116" s="1013"/>
      <c r="CU116" s="1013"/>
      <c r="CV116" s="1013"/>
      <c r="CW116" s="1013"/>
      <c r="CX116" s="1013"/>
      <c r="CY116" s="1013"/>
      <c r="CZ116" s="1013"/>
      <c r="DA116" s="1013"/>
      <c r="DB116" s="1013"/>
      <c r="DC116" s="1013"/>
      <c r="DD116" s="1013"/>
      <c r="DE116" s="1013"/>
      <c r="DF116" s="1014"/>
      <c r="DG116" s="1054" t="s">
        <v>174</v>
      </c>
      <c r="DH116" s="1055"/>
      <c r="DI116" s="1055"/>
      <c r="DJ116" s="1055"/>
      <c r="DK116" s="1056"/>
      <c r="DL116" s="1057" t="s">
        <v>174</v>
      </c>
      <c r="DM116" s="1055"/>
      <c r="DN116" s="1055"/>
      <c r="DO116" s="1055"/>
      <c r="DP116" s="1056"/>
      <c r="DQ116" s="1057" t="s">
        <v>396</v>
      </c>
      <c r="DR116" s="1055"/>
      <c r="DS116" s="1055"/>
      <c r="DT116" s="1055"/>
      <c r="DU116" s="1056"/>
      <c r="DV116" s="1058" t="s">
        <v>436</v>
      </c>
      <c r="DW116" s="1059"/>
      <c r="DX116" s="1059"/>
      <c r="DY116" s="1059"/>
      <c r="DZ116" s="1060"/>
    </row>
    <row r="117" spans="1:130" s="248" customFormat="1" ht="26.25" customHeight="1">
      <c r="A117" s="1000" t="s">
        <v>187</v>
      </c>
      <c r="B117" s="981"/>
      <c r="C117" s="981"/>
      <c r="D117" s="981"/>
      <c r="E117" s="981"/>
      <c r="F117" s="981"/>
      <c r="G117" s="981"/>
      <c r="H117" s="981"/>
      <c r="I117" s="981"/>
      <c r="J117" s="981"/>
      <c r="K117" s="981"/>
      <c r="L117" s="981"/>
      <c r="M117" s="981"/>
      <c r="N117" s="981"/>
      <c r="O117" s="981"/>
      <c r="P117" s="981"/>
      <c r="Q117" s="981"/>
      <c r="R117" s="981"/>
      <c r="S117" s="981"/>
      <c r="T117" s="981"/>
      <c r="U117" s="981"/>
      <c r="V117" s="981"/>
      <c r="W117" s="981"/>
      <c r="X117" s="981"/>
      <c r="Y117" s="1071" t="s">
        <v>459</v>
      </c>
      <c r="Z117" s="982"/>
      <c r="AA117" s="1072">
        <v>416948</v>
      </c>
      <c r="AB117" s="1073"/>
      <c r="AC117" s="1073"/>
      <c r="AD117" s="1073"/>
      <c r="AE117" s="1074"/>
      <c r="AF117" s="1075">
        <v>402123</v>
      </c>
      <c r="AG117" s="1073"/>
      <c r="AH117" s="1073"/>
      <c r="AI117" s="1073"/>
      <c r="AJ117" s="1074"/>
      <c r="AK117" s="1075">
        <v>406482</v>
      </c>
      <c r="AL117" s="1073"/>
      <c r="AM117" s="1073"/>
      <c r="AN117" s="1073"/>
      <c r="AO117" s="1074"/>
      <c r="AP117" s="1076"/>
      <c r="AQ117" s="1077"/>
      <c r="AR117" s="1077"/>
      <c r="AS117" s="1077"/>
      <c r="AT117" s="1078"/>
      <c r="AU117" s="996"/>
      <c r="AV117" s="997"/>
      <c r="AW117" s="997"/>
      <c r="AX117" s="997"/>
      <c r="AY117" s="997"/>
      <c r="AZ117" s="1063" t="s">
        <v>460</v>
      </c>
      <c r="BA117" s="1064"/>
      <c r="BB117" s="1064"/>
      <c r="BC117" s="1064"/>
      <c r="BD117" s="1064"/>
      <c r="BE117" s="1064"/>
      <c r="BF117" s="1064"/>
      <c r="BG117" s="1064"/>
      <c r="BH117" s="1064"/>
      <c r="BI117" s="1064"/>
      <c r="BJ117" s="1064"/>
      <c r="BK117" s="1064"/>
      <c r="BL117" s="1064"/>
      <c r="BM117" s="1064"/>
      <c r="BN117" s="1064"/>
      <c r="BO117" s="1064"/>
      <c r="BP117" s="1065"/>
      <c r="BQ117" s="1015" t="s">
        <v>452</v>
      </c>
      <c r="BR117" s="1016"/>
      <c r="BS117" s="1016"/>
      <c r="BT117" s="1016"/>
      <c r="BU117" s="1016"/>
      <c r="BV117" s="1016" t="s">
        <v>174</v>
      </c>
      <c r="BW117" s="1016"/>
      <c r="BX117" s="1016"/>
      <c r="BY117" s="1016"/>
      <c r="BZ117" s="1016"/>
      <c r="CA117" s="1016" t="s">
        <v>174</v>
      </c>
      <c r="CB117" s="1016"/>
      <c r="CC117" s="1016"/>
      <c r="CD117" s="1016"/>
      <c r="CE117" s="1016"/>
      <c r="CF117" s="1010" t="s">
        <v>452</v>
      </c>
      <c r="CG117" s="1011"/>
      <c r="CH117" s="1011"/>
      <c r="CI117" s="1011"/>
      <c r="CJ117" s="1011"/>
      <c r="CK117" s="1041"/>
      <c r="CL117" s="1042"/>
      <c r="CM117" s="1012" t="s">
        <v>461</v>
      </c>
      <c r="CN117" s="1013"/>
      <c r="CO117" s="1013"/>
      <c r="CP117" s="1013"/>
      <c r="CQ117" s="1013"/>
      <c r="CR117" s="1013"/>
      <c r="CS117" s="1013"/>
      <c r="CT117" s="1013"/>
      <c r="CU117" s="1013"/>
      <c r="CV117" s="1013"/>
      <c r="CW117" s="1013"/>
      <c r="CX117" s="1013"/>
      <c r="CY117" s="1013"/>
      <c r="CZ117" s="1013"/>
      <c r="DA117" s="1013"/>
      <c r="DB117" s="1013"/>
      <c r="DC117" s="1013"/>
      <c r="DD117" s="1013"/>
      <c r="DE117" s="1013"/>
      <c r="DF117" s="1014"/>
      <c r="DG117" s="1054" t="s">
        <v>174</v>
      </c>
      <c r="DH117" s="1055"/>
      <c r="DI117" s="1055"/>
      <c r="DJ117" s="1055"/>
      <c r="DK117" s="1056"/>
      <c r="DL117" s="1057" t="s">
        <v>396</v>
      </c>
      <c r="DM117" s="1055"/>
      <c r="DN117" s="1055"/>
      <c r="DO117" s="1055"/>
      <c r="DP117" s="1056"/>
      <c r="DQ117" s="1057" t="s">
        <v>452</v>
      </c>
      <c r="DR117" s="1055"/>
      <c r="DS117" s="1055"/>
      <c r="DT117" s="1055"/>
      <c r="DU117" s="1056"/>
      <c r="DV117" s="1058" t="s">
        <v>452</v>
      </c>
      <c r="DW117" s="1059"/>
      <c r="DX117" s="1059"/>
      <c r="DY117" s="1059"/>
      <c r="DZ117" s="1060"/>
    </row>
    <row r="118" spans="1:130" s="248" customFormat="1" ht="26.25" customHeight="1">
      <c r="A118" s="1000" t="s">
        <v>431</v>
      </c>
      <c r="B118" s="981"/>
      <c r="C118" s="981"/>
      <c r="D118" s="981"/>
      <c r="E118" s="981"/>
      <c r="F118" s="981"/>
      <c r="G118" s="981"/>
      <c r="H118" s="981"/>
      <c r="I118" s="981"/>
      <c r="J118" s="981"/>
      <c r="K118" s="981"/>
      <c r="L118" s="981"/>
      <c r="M118" s="981"/>
      <c r="N118" s="981"/>
      <c r="O118" s="981"/>
      <c r="P118" s="981"/>
      <c r="Q118" s="981"/>
      <c r="R118" s="981"/>
      <c r="S118" s="981"/>
      <c r="T118" s="981"/>
      <c r="U118" s="981"/>
      <c r="V118" s="981"/>
      <c r="W118" s="981"/>
      <c r="X118" s="981"/>
      <c r="Y118" s="981"/>
      <c r="Z118" s="982"/>
      <c r="AA118" s="980" t="s">
        <v>428</v>
      </c>
      <c r="AB118" s="981"/>
      <c r="AC118" s="981"/>
      <c r="AD118" s="981"/>
      <c r="AE118" s="982"/>
      <c r="AF118" s="980" t="s">
        <v>429</v>
      </c>
      <c r="AG118" s="981"/>
      <c r="AH118" s="981"/>
      <c r="AI118" s="981"/>
      <c r="AJ118" s="982"/>
      <c r="AK118" s="980" t="s">
        <v>307</v>
      </c>
      <c r="AL118" s="981"/>
      <c r="AM118" s="981"/>
      <c r="AN118" s="981"/>
      <c r="AO118" s="982"/>
      <c r="AP118" s="1067" t="s">
        <v>430</v>
      </c>
      <c r="AQ118" s="1068"/>
      <c r="AR118" s="1068"/>
      <c r="AS118" s="1068"/>
      <c r="AT118" s="1069"/>
      <c r="AU118" s="996"/>
      <c r="AV118" s="997"/>
      <c r="AW118" s="997"/>
      <c r="AX118" s="997"/>
      <c r="AY118" s="997"/>
      <c r="AZ118" s="1070" t="s">
        <v>462</v>
      </c>
      <c r="BA118" s="1061"/>
      <c r="BB118" s="1061"/>
      <c r="BC118" s="1061"/>
      <c r="BD118" s="1061"/>
      <c r="BE118" s="1061"/>
      <c r="BF118" s="1061"/>
      <c r="BG118" s="1061"/>
      <c r="BH118" s="1061"/>
      <c r="BI118" s="1061"/>
      <c r="BJ118" s="1061"/>
      <c r="BK118" s="1061"/>
      <c r="BL118" s="1061"/>
      <c r="BM118" s="1061"/>
      <c r="BN118" s="1061"/>
      <c r="BO118" s="1061"/>
      <c r="BP118" s="1062"/>
      <c r="BQ118" s="1093" t="s">
        <v>452</v>
      </c>
      <c r="BR118" s="1094"/>
      <c r="BS118" s="1094"/>
      <c r="BT118" s="1094"/>
      <c r="BU118" s="1094"/>
      <c r="BV118" s="1094" t="s">
        <v>174</v>
      </c>
      <c r="BW118" s="1094"/>
      <c r="BX118" s="1094"/>
      <c r="BY118" s="1094"/>
      <c r="BZ118" s="1094"/>
      <c r="CA118" s="1094" t="s">
        <v>174</v>
      </c>
      <c r="CB118" s="1094"/>
      <c r="CC118" s="1094"/>
      <c r="CD118" s="1094"/>
      <c r="CE118" s="1094"/>
      <c r="CF118" s="1010" t="s">
        <v>452</v>
      </c>
      <c r="CG118" s="1011"/>
      <c r="CH118" s="1011"/>
      <c r="CI118" s="1011"/>
      <c r="CJ118" s="1011"/>
      <c r="CK118" s="1041"/>
      <c r="CL118" s="1042"/>
      <c r="CM118" s="1012" t="s">
        <v>463</v>
      </c>
      <c r="CN118" s="1013"/>
      <c r="CO118" s="1013"/>
      <c r="CP118" s="1013"/>
      <c r="CQ118" s="1013"/>
      <c r="CR118" s="1013"/>
      <c r="CS118" s="1013"/>
      <c r="CT118" s="1013"/>
      <c r="CU118" s="1013"/>
      <c r="CV118" s="1013"/>
      <c r="CW118" s="1013"/>
      <c r="CX118" s="1013"/>
      <c r="CY118" s="1013"/>
      <c r="CZ118" s="1013"/>
      <c r="DA118" s="1013"/>
      <c r="DB118" s="1013"/>
      <c r="DC118" s="1013"/>
      <c r="DD118" s="1013"/>
      <c r="DE118" s="1013"/>
      <c r="DF118" s="1014"/>
      <c r="DG118" s="1054" t="s">
        <v>174</v>
      </c>
      <c r="DH118" s="1055"/>
      <c r="DI118" s="1055"/>
      <c r="DJ118" s="1055"/>
      <c r="DK118" s="1056"/>
      <c r="DL118" s="1057" t="s">
        <v>174</v>
      </c>
      <c r="DM118" s="1055"/>
      <c r="DN118" s="1055"/>
      <c r="DO118" s="1055"/>
      <c r="DP118" s="1056"/>
      <c r="DQ118" s="1057" t="s">
        <v>174</v>
      </c>
      <c r="DR118" s="1055"/>
      <c r="DS118" s="1055"/>
      <c r="DT118" s="1055"/>
      <c r="DU118" s="1056"/>
      <c r="DV118" s="1058" t="s">
        <v>174</v>
      </c>
      <c r="DW118" s="1059"/>
      <c r="DX118" s="1059"/>
      <c r="DY118" s="1059"/>
      <c r="DZ118" s="1060"/>
    </row>
    <row r="119" spans="1:130" s="248" customFormat="1" ht="26.25" customHeight="1">
      <c r="A119" s="1154" t="s">
        <v>434</v>
      </c>
      <c r="B119" s="1040"/>
      <c r="C119" s="1019" t="s">
        <v>435</v>
      </c>
      <c r="D119" s="1020"/>
      <c r="E119" s="1020"/>
      <c r="F119" s="1020"/>
      <c r="G119" s="1020"/>
      <c r="H119" s="1020"/>
      <c r="I119" s="1020"/>
      <c r="J119" s="1020"/>
      <c r="K119" s="1020"/>
      <c r="L119" s="1020"/>
      <c r="M119" s="1020"/>
      <c r="N119" s="1020"/>
      <c r="O119" s="1020"/>
      <c r="P119" s="1020"/>
      <c r="Q119" s="1020"/>
      <c r="R119" s="1020"/>
      <c r="S119" s="1020"/>
      <c r="T119" s="1020"/>
      <c r="U119" s="1020"/>
      <c r="V119" s="1020"/>
      <c r="W119" s="1020"/>
      <c r="X119" s="1020"/>
      <c r="Y119" s="1020"/>
      <c r="Z119" s="1021"/>
      <c r="AA119" s="987" t="s">
        <v>452</v>
      </c>
      <c r="AB119" s="988"/>
      <c r="AC119" s="988"/>
      <c r="AD119" s="988"/>
      <c r="AE119" s="989"/>
      <c r="AF119" s="990" t="s">
        <v>174</v>
      </c>
      <c r="AG119" s="988"/>
      <c r="AH119" s="988"/>
      <c r="AI119" s="988"/>
      <c r="AJ119" s="989"/>
      <c r="AK119" s="990" t="s">
        <v>174</v>
      </c>
      <c r="AL119" s="988"/>
      <c r="AM119" s="988"/>
      <c r="AN119" s="988"/>
      <c r="AO119" s="989"/>
      <c r="AP119" s="991" t="s">
        <v>452</v>
      </c>
      <c r="AQ119" s="992"/>
      <c r="AR119" s="992"/>
      <c r="AS119" s="992"/>
      <c r="AT119" s="993"/>
      <c r="AU119" s="998"/>
      <c r="AV119" s="999"/>
      <c r="AW119" s="999"/>
      <c r="AX119" s="999"/>
      <c r="AY119" s="999"/>
      <c r="AZ119" s="279" t="s">
        <v>187</v>
      </c>
      <c r="BA119" s="279"/>
      <c r="BB119" s="279"/>
      <c r="BC119" s="279"/>
      <c r="BD119" s="279"/>
      <c r="BE119" s="279"/>
      <c r="BF119" s="279"/>
      <c r="BG119" s="279"/>
      <c r="BH119" s="279"/>
      <c r="BI119" s="279"/>
      <c r="BJ119" s="279"/>
      <c r="BK119" s="279"/>
      <c r="BL119" s="279"/>
      <c r="BM119" s="279"/>
      <c r="BN119" s="279"/>
      <c r="BO119" s="1071" t="s">
        <v>464</v>
      </c>
      <c r="BP119" s="1102"/>
      <c r="BQ119" s="1093">
        <v>5468508</v>
      </c>
      <c r="BR119" s="1094"/>
      <c r="BS119" s="1094"/>
      <c r="BT119" s="1094"/>
      <c r="BU119" s="1094"/>
      <c r="BV119" s="1094">
        <v>5509751</v>
      </c>
      <c r="BW119" s="1094"/>
      <c r="BX119" s="1094"/>
      <c r="BY119" s="1094"/>
      <c r="BZ119" s="1094"/>
      <c r="CA119" s="1094">
        <v>5962538</v>
      </c>
      <c r="CB119" s="1094"/>
      <c r="CC119" s="1094"/>
      <c r="CD119" s="1094"/>
      <c r="CE119" s="1094"/>
      <c r="CF119" s="1095"/>
      <c r="CG119" s="1096"/>
      <c r="CH119" s="1096"/>
      <c r="CI119" s="1096"/>
      <c r="CJ119" s="1097"/>
      <c r="CK119" s="1043"/>
      <c r="CL119" s="1044"/>
      <c r="CM119" s="1098" t="s">
        <v>465</v>
      </c>
      <c r="CN119" s="1099"/>
      <c r="CO119" s="1099"/>
      <c r="CP119" s="1099"/>
      <c r="CQ119" s="1099"/>
      <c r="CR119" s="1099"/>
      <c r="CS119" s="1099"/>
      <c r="CT119" s="1099"/>
      <c r="CU119" s="1099"/>
      <c r="CV119" s="1099"/>
      <c r="CW119" s="1099"/>
      <c r="CX119" s="1099"/>
      <c r="CY119" s="1099"/>
      <c r="CZ119" s="1099"/>
      <c r="DA119" s="1099"/>
      <c r="DB119" s="1099"/>
      <c r="DC119" s="1099"/>
      <c r="DD119" s="1099"/>
      <c r="DE119" s="1099"/>
      <c r="DF119" s="1100"/>
      <c r="DG119" s="1101" t="s">
        <v>440</v>
      </c>
      <c r="DH119" s="1080"/>
      <c r="DI119" s="1080"/>
      <c r="DJ119" s="1080"/>
      <c r="DK119" s="1081"/>
      <c r="DL119" s="1079" t="s">
        <v>440</v>
      </c>
      <c r="DM119" s="1080"/>
      <c r="DN119" s="1080"/>
      <c r="DO119" s="1080"/>
      <c r="DP119" s="1081"/>
      <c r="DQ119" s="1079" t="s">
        <v>440</v>
      </c>
      <c r="DR119" s="1080"/>
      <c r="DS119" s="1080"/>
      <c r="DT119" s="1080"/>
      <c r="DU119" s="1081"/>
      <c r="DV119" s="1082" t="s">
        <v>440</v>
      </c>
      <c r="DW119" s="1083"/>
      <c r="DX119" s="1083"/>
      <c r="DY119" s="1083"/>
      <c r="DZ119" s="1084"/>
    </row>
    <row r="120" spans="1:130" s="248" customFormat="1" ht="26.25" customHeight="1">
      <c r="A120" s="1155"/>
      <c r="B120" s="1042"/>
      <c r="C120" s="1012" t="s">
        <v>441</v>
      </c>
      <c r="D120" s="1013"/>
      <c r="E120" s="1013"/>
      <c r="F120" s="1013"/>
      <c r="G120" s="1013"/>
      <c r="H120" s="1013"/>
      <c r="I120" s="1013"/>
      <c r="J120" s="1013"/>
      <c r="K120" s="1013"/>
      <c r="L120" s="1013"/>
      <c r="M120" s="1013"/>
      <c r="N120" s="1013"/>
      <c r="O120" s="1013"/>
      <c r="P120" s="1013"/>
      <c r="Q120" s="1013"/>
      <c r="R120" s="1013"/>
      <c r="S120" s="1013"/>
      <c r="T120" s="1013"/>
      <c r="U120" s="1013"/>
      <c r="V120" s="1013"/>
      <c r="W120" s="1013"/>
      <c r="X120" s="1013"/>
      <c r="Y120" s="1013"/>
      <c r="Z120" s="1014"/>
      <c r="AA120" s="1054" t="s">
        <v>440</v>
      </c>
      <c r="AB120" s="1055"/>
      <c r="AC120" s="1055"/>
      <c r="AD120" s="1055"/>
      <c r="AE120" s="1056"/>
      <c r="AF120" s="1057" t="s">
        <v>440</v>
      </c>
      <c r="AG120" s="1055"/>
      <c r="AH120" s="1055"/>
      <c r="AI120" s="1055"/>
      <c r="AJ120" s="1056"/>
      <c r="AK120" s="1057" t="s">
        <v>440</v>
      </c>
      <c r="AL120" s="1055"/>
      <c r="AM120" s="1055"/>
      <c r="AN120" s="1055"/>
      <c r="AO120" s="1056"/>
      <c r="AP120" s="1058" t="s">
        <v>440</v>
      </c>
      <c r="AQ120" s="1059"/>
      <c r="AR120" s="1059"/>
      <c r="AS120" s="1059"/>
      <c r="AT120" s="1060"/>
      <c r="AU120" s="1085" t="s">
        <v>466</v>
      </c>
      <c r="AV120" s="1086"/>
      <c r="AW120" s="1086"/>
      <c r="AX120" s="1086"/>
      <c r="AY120" s="1087"/>
      <c r="AZ120" s="1036" t="s">
        <v>467</v>
      </c>
      <c r="BA120" s="985"/>
      <c r="BB120" s="985"/>
      <c r="BC120" s="985"/>
      <c r="BD120" s="985"/>
      <c r="BE120" s="985"/>
      <c r="BF120" s="985"/>
      <c r="BG120" s="985"/>
      <c r="BH120" s="985"/>
      <c r="BI120" s="985"/>
      <c r="BJ120" s="985"/>
      <c r="BK120" s="985"/>
      <c r="BL120" s="985"/>
      <c r="BM120" s="985"/>
      <c r="BN120" s="985"/>
      <c r="BO120" s="985"/>
      <c r="BP120" s="986"/>
      <c r="BQ120" s="1022">
        <v>2491375</v>
      </c>
      <c r="BR120" s="1023"/>
      <c r="BS120" s="1023"/>
      <c r="BT120" s="1023"/>
      <c r="BU120" s="1023"/>
      <c r="BV120" s="1023">
        <v>2635804</v>
      </c>
      <c r="BW120" s="1023"/>
      <c r="BX120" s="1023"/>
      <c r="BY120" s="1023"/>
      <c r="BZ120" s="1023"/>
      <c r="CA120" s="1023">
        <v>2650843</v>
      </c>
      <c r="CB120" s="1023"/>
      <c r="CC120" s="1023"/>
      <c r="CD120" s="1023"/>
      <c r="CE120" s="1023"/>
      <c r="CF120" s="1037">
        <v>84.6</v>
      </c>
      <c r="CG120" s="1038"/>
      <c r="CH120" s="1038"/>
      <c r="CI120" s="1038"/>
      <c r="CJ120" s="1038"/>
      <c r="CK120" s="1103" t="s">
        <v>468</v>
      </c>
      <c r="CL120" s="1104"/>
      <c r="CM120" s="1104"/>
      <c r="CN120" s="1104"/>
      <c r="CO120" s="1105"/>
      <c r="CP120" s="1111" t="s">
        <v>409</v>
      </c>
      <c r="CQ120" s="1112"/>
      <c r="CR120" s="1112"/>
      <c r="CS120" s="1112"/>
      <c r="CT120" s="1112"/>
      <c r="CU120" s="1112"/>
      <c r="CV120" s="1112"/>
      <c r="CW120" s="1112"/>
      <c r="CX120" s="1112"/>
      <c r="CY120" s="1112"/>
      <c r="CZ120" s="1112"/>
      <c r="DA120" s="1112"/>
      <c r="DB120" s="1112"/>
      <c r="DC120" s="1112"/>
      <c r="DD120" s="1112"/>
      <c r="DE120" s="1112"/>
      <c r="DF120" s="1113"/>
      <c r="DG120" s="1022" t="s">
        <v>440</v>
      </c>
      <c r="DH120" s="1023"/>
      <c r="DI120" s="1023"/>
      <c r="DJ120" s="1023"/>
      <c r="DK120" s="1023"/>
      <c r="DL120" s="1023" t="s">
        <v>440</v>
      </c>
      <c r="DM120" s="1023"/>
      <c r="DN120" s="1023"/>
      <c r="DO120" s="1023"/>
      <c r="DP120" s="1023"/>
      <c r="DQ120" s="1023" t="s">
        <v>440</v>
      </c>
      <c r="DR120" s="1023"/>
      <c r="DS120" s="1023"/>
      <c r="DT120" s="1023"/>
      <c r="DU120" s="1023"/>
      <c r="DV120" s="1024" t="s">
        <v>440</v>
      </c>
      <c r="DW120" s="1024"/>
      <c r="DX120" s="1024"/>
      <c r="DY120" s="1024"/>
      <c r="DZ120" s="1025"/>
    </row>
    <row r="121" spans="1:130" s="248" customFormat="1" ht="26.25" customHeight="1">
      <c r="A121" s="1155"/>
      <c r="B121" s="1042"/>
      <c r="C121" s="1063" t="s">
        <v>469</v>
      </c>
      <c r="D121" s="1064"/>
      <c r="E121" s="1064"/>
      <c r="F121" s="1064"/>
      <c r="G121" s="1064"/>
      <c r="H121" s="1064"/>
      <c r="I121" s="1064"/>
      <c r="J121" s="1064"/>
      <c r="K121" s="1064"/>
      <c r="L121" s="1064"/>
      <c r="M121" s="1064"/>
      <c r="N121" s="1064"/>
      <c r="O121" s="1064"/>
      <c r="P121" s="1064"/>
      <c r="Q121" s="1064"/>
      <c r="R121" s="1064"/>
      <c r="S121" s="1064"/>
      <c r="T121" s="1064"/>
      <c r="U121" s="1064"/>
      <c r="V121" s="1064"/>
      <c r="W121" s="1064"/>
      <c r="X121" s="1064"/>
      <c r="Y121" s="1064"/>
      <c r="Z121" s="1065"/>
      <c r="AA121" s="1054" t="s">
        <v>440</v>
      </c>
      <c r="AB121" s="1055"/>
      <c r="AC121" s="1055"/>
      <c r="AD121" s="1055"/>
      <c r="AE121" s="1056"/>
      <c r="AF121" s="1057" t="s">
        <v>440</v>
      </c>
      <c r="AG121" s="1055"/>
      <c r="AH121" s="1055"/>
      <c r="AI121" s="1055"/>
      <c r="AJ121" s="1056"/>
      <c r="AK121" s="1057" t="s">
        <v>440</v>
      </c>
      <c r="AL121" s="1055"/>
      <c r="AM121" s="1055"/>
      <c r="AN121" s="1055"/>
      <c r="AO121" s="1056"/>
      <c r="AP121" s="1058" t="s">
        <v>440</v>
      </c>
      <c r="AQ121" s="1059"/>
      <c r="AR121" s="1059"/>
      <c r="AS121" s="1059"/>
      <c r="AT121" s="1060"/>
      <c r="AU121" s="1088"/>
      <c r="AV121" s="1089"/>
      <c r="AW121" s="1089"/>
      <c r="AX121" s="1089"/>
      <c r="AY121" s="1090"/>
      <c r="AZ121" s="1045" t="s">
        <v>470</v>
      </c>
      <c r="BA121" s="1046"/>
      <c r="BB121" s="1046"/>
      <c r="BC121" s="1046"/>
      <c r="BD121" s="1046"/>
      <c r="BE121" s="1046"/>
      <c r="BF121" s="1046"/>
      <c r="BG121" s="1046"/>
      <c r="BH121" s="1046"/>
      <c r="BI121" s="1046"/>
      <c r="BJ121" s="1046"/>
      <c r="BK121" s="1046"/>
      <c r="BL121" s="1046"/>
      <c r="BM121" s="1046"/>
      <c r="BN121" s="1046"/>
      <c r="BO121" s="1046"/>
      <c r="BP121" s="1047"/>
      <c r="BQ121" s="1015">
        <v>700</v>
      </c>
      <c r="BR121" s="1016"/>
      <c r="BS121" s="1016"/>
      <c r="BT121" s="1016"/>
      <c r="BU121" s="1016"/>
      <c r="BV121" s="1016">
        <v>350</v>
      </c>
      <c r="BW121" s="1016"/>
      <c r="BX121" s="1016"/>
      <c r="BY121" s="1016"/>
      <c r="BZ121" s="1016"/>
      <c r="CA121" s="1016" t="s">
        <v>440</v>
      </c>
      <c r="CB121" s="1016"/>
      <c r="CC121" s="1016"/>
      <c r="CD121" s="1016"/>
      <c r="CE121" s="1016"/>
      <c r="CF121" s="1010" t="s">
        <v>440</v>
      </c>
      <c r="CG121" s="1011"/>
      <c r="CH121" s="1011"/>
      <c r="CI121" s="1011"/>
      <c r="CJ121" s="1011"/>
      <c r="CK121" s="1106"/>
      <c r="CL121" s="1107"/>
      <c r="CM121" s="1107"/>
      <c r="CN121" s="1107"/>
      <c r="CO121" s="1108"/>
      <c r="CP121" s="1116"/>
      <c r="CQ121" s="1117"/>
      <c r="CR121" s="1117"/>
      <c r="CS121" s="1117"/>
      <c r="CT121" s="1117"/>
      <c r="CU121" s="1117"/>
      <c r="CV121" s="1117"/>
      <c r="CW121" s="1117"/>
      <c r="CX121" s="1117"/>
      <c r="CY121" s="1117"/>
      <c r="CZ121" s="1117"/>
      <c r="DA121" s="1117"/>
      <c r="DB121" s="1117"/>
      <c r="DC121" s="1117"/>
      <c r="DD121" s="1117"/>
      <c r="DE121" s="1117"/>
      <c r="DF121" s="1118"/>
      <c r="DG121" s="1015"/>
      <c r="DH121" s="1016"/>
      <c r="DI121" s="1016"/>
      <c r="DJ121" s="1016"/>
      <c r="DK121" s="1016"/>
      <c r="DL121" s="1016"/>
      <c r="DM121" s="1016"/>
      <c r="DN121" s="1016"/>
      <c r="DO121" s="1016"/>
      <c r="DP121" s="1016"/>
      <c r="DQ121" s="1016"/>
      <c r="DR121" s="1016"/>
      <c r="DS121" s="1016"/>
      <c r="DT121" s="1016"/>
      <c r="DU121" s="1016"/>
      <c r="DV121" s="1017"/>
      <c r="DW121" s="1017"/>
      <c r="DX121" s="1017"/>
      <c r="DY121" s="1017"/>
      <c r="DZ121" s="1018"/>
    </row>
    <row r="122" spans="1:130" s="248" customFormat="1" ht="26.25" customHeight="1">
      <c r="A122" s="1155"/>
      <c r="B122" s="1042"/>
      <c r="C122" s="1012" t="s">
        <v>451</v>
      </c>
      <c r="D122" s="1013"/>
      <c r="E122" s="1013"/>
      <c r="F122" s="1013"/>
      <c r="G122" s="1013"/>
      <c r="H122" s="1013"/>
      <c r="I122" s="1013"/>
      <c r="J122" s="1013"/>
      <c r="K122" s="1013"/>
      <c r="L122" s="1013"/>
      <c r="M122" s="1013"/>
      <c r="N122" s="1013"/>
      <c r="O122" s="1013"/>
      <c r="P122" s="1013"/>
      <c r="Q122" s="1013"/>
      <c r="R122" s="1013"/>
      <c r="S122" s="1013"/>
      <c r="T122" s="1013"/>
      <c r="U122" s="1013"/>
      <c r="V122" s="1013"/>
      <c r="W122" s="1013"/>
      <c r="X122" s="1013"/>
      <c r="Y122" s="1013"/>
      <c r="Z122" s="1014"/>
      <c r="AA122" s="1054" t="s">
        <v>440</v>
      </c>
      <c r="AB122" s="1055"/>
      <c r="AC122" s="1055"/>
      <c r="AD122" s="1055"/>
      <c r="AE122" s="1056"/>
      <c r="AF122" s="1057" t="s">
        <v>440</v>
      </c>
      <c r="AG122" s="1055"/>
      <c r="AH122" s="1055"/>
      <c r="AI122" s="1055"/>
      <c r="AJ122" s="1056"/>
      <c r="AK122" s="1057" t="s">
        <v>440</v>
      </c>
      <c r="AL122" s="1055"/>
      <c r="AM122" s="1055"/>
      <c r="AN122" s="1055"/>
      <c r="AO122" s="1056"/>
      <c r="AP122" s="1058" t="s">
        <v>440</v>
      </c>
      <c r="AQ122" s="1059"/>
      <c r="AR122" s="1059"/>
      <c r="AS122" s="1059"/>
      <c r="AT122" s="1060"/>
      <c r="AU122" s="1088"/>
      <c r="AV122" s="1089"/>
      <c r="AW122" s="1089"/>
      <c r="AX122" s="1089"/>
      <c r="AY122" s="1090"/>
      <c r="AZ122" s="1070" t="s">
        <v>471</v>
      </c>
      <c r="BA122" s="1061"/>
      <c r="BB122" s="1061"/>
      <c r="BC122" s="1061"/>
      <c r="BD122" s="1061"/>
      <c r="BE122" s="1061"/>
      <c r="BF122" s="1061"/>
      <c r="BG122" s="1061"/>
      <c r="BH122" s="1061"/>
      <c r="BI122" s="1061"/>
      <c r="BJ122" s="1061"/>
      <c r="BK122" s="1061"/>
      <c r="BL122" s="1061"/>
      <c r="BM122" s="1061"/>
      <c r="BN122" s="1061"/>
      <c r="BO122" s="1061"/>
      <c r="BP122" s="1062"/>
      <c r="BQ122" s="1093">
        <v>3097327</v>
      </c>
      <c r="BR122" s="1094"/>
      <c r="BS122" s="1094"/>
      <c r="BT122" s="1094"/>
      <c r="BU122" s="1094"/>
      <c r="BV122" s="1094">
        <v>3096111</v>
      </c>
      <c r="BW122" s="1094"/>
      <c r="BX122" s="1094"/>
      <c r="BY122" s="1094"/>
      <c r="BZ122" s="1094"/>
      <c r="CA122" s="1094">
        <v>3100949</v>
      </c>
      <c r="CB122" s="1094"/>
      <c r="CC122" s="1094"/>
      <c r="CD122" s="1094"/>
      <c r="CE122" s="1094"/>
      <c r="CF122" s="1114">
        <v>99</v>
      </c>
      <c r="CG122" s="1115"/>
      <c r="CH122" s="1115"/>
      <c r="CI122" s="1115"/>
      <c r="CJ122" s="1115"/>
      <c r="CK122" s="1106"/>
      <c r="CL122" s="1107"/>
      <c r="CM122" s="1107"/>
      <c r="CN122" s="1107"/>
      <c r="CO122" s="1108"/>
      <c r="CP122" s="1116"/>
      <c r="CQ122" s="1117"/>
      <c r="CR122" s="1117"/>
      <c r="CS122" s="1117"/>
      <c r="CT122" s="1117"/>
      <c r="CU122" s="1117"/>
      <c r="CV122" s="1117"/>
      <c r="CW122" s="1117"/>
      <c r="CX122" s="1117"/>
      <c r="CY122" s="1117"/>
      <c r="CZ122" s="1117"/>
      <c r="DA122" s="1117"/>
      <c r="DB122" s="1117"/>
      <c r="DC122" s="1117"/>
      <c r="DD122" s="1117"/>
      <c r="DE122" s="1117"/>
      <c r="DF122" s="1118"/>
      <c r="DG122" s="1015"/>
      <c r="DH122" s="1016"/>
      <c r="DI122" s="1016"/>
      <c r="DJ122" s="1016"/>
      <c r="DK122" s="1016"/>
      <c r="DL122" s="1016"/>
      <c r="DM122" s="1016"/>
      <c r="DN122" s="1016"/>
      <c r="DO122" s="1016"/>
      <c r="DP122" s="1016"/>
      <c r="DQ122" s="1016"/>
      <c r="DR122" s="1016"/>
      <c r="DS122" s="1016"/>
      <c r="DT122" s="1016"/>
      <c r="DU122" s="1016"/>
      <c r="DV122" s="1017"/>
      <c r="DW122" s="1017"/>
      <c r="DX122" s="1017"/>
      <c r="DY122" s="1017"/>
      <c r="DZ122" s="1018"/>
    </row>
    <row r="123" spans="1:130" s="248" customFormat="1" ht="26.25" customHeight="1">
      <c r="A123" s="1155"/>
      <c r="B123" s="1042"/>
      <c r="C123" s="1012" t="s">
        <v>458</v>
      </c>
      <c r="D123" s="1013"/>
      <c r="E123" s="1013"/>
      <c r="F123" s="1013"/>
      <c r="G123" s="1013"/>
      <c r="H123" s="1013"/>
      <c r="I123" s="1013"/>
      <c r="J123" s="1013"/>
      <c r="K123" s="1013"/>
      <c r="L123" s="1013"/>
      <c r="M123" s="1013"/>
      <c r="N123" s="1013"/>
      <c r="O123" s="1013"/>
      <c r="P123" s="1013"/>
      <c r="Q123" s="1013"/>
      <c r="R123" s="1013"/>
      <c r="S123" s="1013"/>
      <c r="T123" s="1013"/>
      <c r="U123" s="1013"/>
      <c r="V123" s="1013"/>
      <c r="W123" s="1013"/>
      <c r="X123" s="1013"/>
      <c r="Y123" s="1013"/>
      <c r="Z123" s="1014"/>
      <c r="AA123" s="1054" t="s">
        <v>174</v>
      </c>
      <c r="AB123" s="1055"/>
      <c r="AC123" s="1055"/>
      <c r="AD123" s="1055"/>
      <c r="AE123" s="1056"/>
      <c r="AF123" s="1057" t="s">
        <v>472</v>
      </c>
      <c r="AG123" s="1055"/>
      <c r="AH123" s="1055"/>
      <c r="AI123" s="1055"/>
      <c r="AJ123" s="1056"/>
      <c r="AK123" s="1057" t="s">
        <v>472</v>
      </c>
      <c r="AL123" s="1055"/>
      <c r="AM123" s="1055"/>
      <c r="AN123" s="1055"/>
      <c r="AO123" s="1056"/>
      <c r="AP123" s="1058" t="s">
        <v>472</v>
      </c>
      <c r="AQ123" s="1059"/>
      <c r="AR123" s="1059"/>
      <c r="AS123" s="1059"/>
      <c r="AT123" s="1060"/>
      <c r="AU123" s="1091"/>
      <c r="AV123" s="1092"/>
      <c r="AW123" s="1092"/>
      <c r="AX123" s="1092"/>
      <c r="AY123" s="1092"/>
      <c r="AZ123" s="279" t="s">
        <v>187</v>
      </c>
      <c r="BA123" s="279"/>
      <c r="BB123" s="279"/>
      <c r="BC123" s="279"/>
      <c r="BD123" s="279"/>
      <c r="BE123" s="279"/>
      <c r="BF123" s="279"/>
      <c r="BG123" s="279"/>
      <c r="BH123" s="279"/>
      <c r="BI123" s="279"/>
      <c r="BJ123" s="279"/>
      <c r="BK123" s="279"/>
      <c r="BL123" s="279"/>
      <c r="BM123" s="279"/>
      <c r="BN123" s="279"/>
      <c r="BO123" s="1071" t="s">
        <v>473</v>
      </c>
      <c r="BP123" s="1102"/>
      <c r="BQ123" s="1161">
        <v>5589402</v>
      </c>
      <c r="BR123" s="1162"/>
      <c r="BS123" s="1162"/>
      <c r="BT123" s="1162"/>
      <c r="BU123" s="1162"/>
      <c r="BV123" s="1162">
        <v>5732265</v>
      </c>
      <c r="BW123" s="1162"/>
      <c r="BX123" s="1162"/>
      <c r="BY123" s="1162"/>
      <c r="BZ123" s="1162"/>
      <c r="CA123" s="1162">
        <v>5751792</v>
      </c>
      <c r="CB123" s="1162"/>
      <c r="CC123" s="1162"/>
      <c r="CD123" s="1162"/>
      <c r="CE123" s="1162"/>
      <c r="CF123" s="1095"/>
      <c r="CG123" s="1096"/>
      <c r="CH123" s="1096"/>
      <c r="CI123" s="1096"/>
      <c r="CJ123" s="1097"/>
      <c r="CK123" s="1106"/>
      <c r="CL123" s="1107"/>
      <c r="CM123" s="1107"/>
      <c r="CN123" s="1107"/>
      <c r="CO123" s="1108"/>
      <c r="CP123" s="1116"/>
      <c r="CQ123" s="1117"/>
      <c r="CR123" s="1117"/>
      <c r="CS123" s="1117"/>
      <c r="CT123" s="1117"/>
      <c r="CU123" s="1117"/>
      <c r="CV123" s="1117"/>
      <c r="CW123" s="1117"/>
      <c r="CX123" s="1117"/>
      <c r="CY123" s="1117"/>
      <c r="CZ123" s="1117"/>
      <c r="DA123" s="1117"/>
      <c r="DB123" s="1117"/>
      <c r="DC123" s="1117"/>
      <c r="DD123" s="1117"/>
      <c r="DE123" s="1117"/>
      <c r="DF123" s="1118"/>
      <c r="DG123" s="1054"/>
      <c r="DH123" s="1055"/>
      <c r="DI123" s="1055"/>
      <c r="DJ123" s="1055"/>
      <c r="DK123" s="1056"/>
      <c r="DL123" s="1057"/>
      <c r="DM123" s="1055"/>
      <c r="DN123" s="1055"/>
      <c r="DO123" s="1055"/>
      <c r="DP123" s="1056"/>
      <c r="DQ123" s="1057"/>
      <c r="DR123" s="1055"/>
      <c r="DS123" s="1055"/>
      <c r="DT123" s="1055"/>
      <c r="DU123" s="1056"/>
      <c r="DV123" s="1058"/>
      <c r="DW123" s="1059"/>
      <c r="DX123" s="1059"/>
      <c r="DY123" s="1059"/>
      <c r="DZ123" s="1060"/>
    </row>
    <row r="124" spans="1:130" s="248" customFormat="1" ht="26.25" customHeight="1" thickBot="1">
      <c r="A124" s="1155"/>
      <c r="B124" s="1042"/>
      <c r="C124" s="1012" t="s">
        <v>461</v>
      </c>
      <c r="D124" s="1013"/>
      <c r="E124" s="1013"/>
      <c r="F124" s="1013"/>
      <c r="G124" s="1013"/>
      <c r="H124" s="1013"/>
      <c r="I124" s="1013"/>
      <c r="J124" s="1013"/>
      <c r="K124" s="1013"/>
      <c r="L124" s="1013"/>
      <c r="M124" s="1013"/>
      <c r="N124" s="1013"/>
      <c r="O124" s="1013"/>
      <c r="P124" s="1013"/>
      <c r="Q124" s="1013"/>
      <c r="R124" s="1013"/>
      <c r="S124" s="1013"/>
      <c r="T124" s="1013"/>
      <c r="U124" s="1013"/>
      <c r="V124" s="1013"/>
      <c r="W124" s="1013"/>
      <c r="X124" s="1013"/>
      <c r="Y124" s="1013"/>
      <c r="Z124" s="1014"/>
      <c r="AA124" s="1054" t="s">
        <v>474</v>
      </c>
      <c r="AB124" s="1055"/>
      <c r="AC124" s="1055"/>
      <c r="AD124" s="1055"/>
      <c r="AE124" s="1056"/>
      <c r="AF124" s="1057" t="s">
        <v>472</v>
      </c>
      <c r="AG124" s="1055"/>
      <c r="AH124" s="1055"/>
      <c r="AI124" s="1055"/>
      <c r="AJ124" s="1056"/>
      <c r="AK124" s="1057" t="s">
        <v>472</v>
      </c>
      <c r="AL124" s="1055"/>
      <c r="AM124" s="1055"/>
      <c r="AN124" s="1055"/>
      <c r="AO124" s="1056"/>
      <c r="AP124" s="1058" t="s">
        <v>472</v>
      </c>
      <c r="AQ124" s="1059"/>
      <c r="AR124" s="1059"/>
      <c r="AS124" s="1059"/>
      <c r="AT124" s="1060"/>
      <c r="AU124" s="1157" t="s">
        <v>475</v>
      </c>
      <c r="AV124" s="1158"/>
      <c r="AW124" s="1158"/>
      <c r="AX124" s="1158"/>
      <c r="AY124" s="1158"/>
      <c r="AZ124" s="1158"/>
      <c r="BA124" s="1158"/>
      <c r="BB124" s="1158"/>
      <c r="BC124" s="1158"/>
      <c r="BD124" s="1158"/>
      <c r="BE124" s="1158"/>
      <c r="BF124" s="1158"/>
      <c r="BG124" s="1158"/>
      <c r="BH124" s="1158"/>
      <c r="BI124" s="1158"/>
      <c r="BJ124" s="1158"/>
      <c r="BK124" s="1158"/>
      <c r="BL124" s="1158"/>
      <c r="BM124" s="1158"/>
      <c r="BN124" s="1158"/>
      <c r="BO124" s="1158"/>
      <c r="BP124" s="1159"/>
      <c r="BQ124" s="1160" t="s">
        <v>472</v>
      </c>
      <c r="BR124" s="1124"/>
      <c r="BS124" s="1124"/>
      <c r="BT124" s="1124"/>
      <c r="BU124" s="1124"/>
      <c r="BV124" s="1124" t="s">
        <v>472</v>
      </c>
      <c r="BW124" s="1124"/>
      <c r="BX124" s="1124"/>
      <c r="BY124" s="1124"/>
      <c r="BZ124" s="1124"/>
      <c r="CA124" s="1124">
        <v>6.7</v>
      </c>
      <c r="CB124" s="1124"/>
      <c r="CC124" s="1124"/>
      <c r="CD124" s="1124"/>
      <c r="CE124" s="1124"/>
      <c r="CF124" s="1125"/>
      <c r="CG124" s="1126"/>
      <c r="CH124" s="1126"/>
      <c r="CI124" s="1126"/>
      <c r="CJ124" s="1127"/>
      <c r="CK124" s="1109"/>
      <c r="CL124" s="1109"/>
      <c r="CM124" s="1109"/>
      <c r="CN124" s="1109"/>
      <c r="CO124" s="1110"/>
      <c r="CP124" s="1116" t="s">
        <v>476</v>
      </c>
      <c r="CQ124" s="1117"/>
      <c r="CR124" s="1117"/>
      <c r="CS124" s="1117"/>
      <c r="CT124" s="1117"/>
      <c r="CU124" s="1117"/>
      <c r="CV124" s="1117"/>
      <c r="CW124" s="1117"/>
      <c r="CX124" s="1117"/>
      <c r="CY124" s="1117"/>
      <c r="CZ124" s="1117"/>
      <c r="DA124" s="1117"/>
      <c r="DB124" s="1117"/>
      <c r="DC124" s="1117"/>
      <c r="DD124" s="1117"/>
      <c r="DE124" s="1117"/>
      <c r="DF124" s="1118"/>
      <c r="DG124" s="1101" t="s">
        <v>472</v>
      </c>
      <c r="DH124" s="1080"/>
      <c r="DI124" s="1080"/>
      <c r="DJ124" s="1080"/>
      <c r="DK124" s="1081"/>
      <c r="DL124" s="1079" t="s">
        <v>472</v>
      </c>
      <c r="DM124" s="1080"/>
      <c r="DN124" s="1080"/>
      <c r="DO124" s="1080"/>
      <c r="DP124" s="1081"/>
      <c r="DQ124" s="1079" t="s">
        <v>472</v>
      </c>
      <c r="DR124" s="1080"/>
      <c r="DS124" s="1080"/>
      <c r="DT124" s="1080"/>
      <c r="DU124" s="1081"/>
      <c r="DV124" s="1082" t="s">
        <v>472</v>
      </c>
      <c r="DW124" s="1083"/>
      <c r="DX124" s="1083"/>
      <c r="DY124" s="1083"/>
      <c r="DZ124" s="1084"/>
    </row>
    <row r="125" spans="1:130" s="248" customFormat="1" ht="26.25" customHeight="1">
      <c r="A125" s="1155"/>
      <c r="B125" s="1042"/>
      <c r="C125" s="1012" t="s">
        <v>463</v>
      </c>
      <c r="D125" s="1013"/>
      <c r="E125" s="1013"/>
      <c r="F125" s="1013"/>
      <c r="G125" s="1013"/>
      <c r="H125" s="1013"/>
      <c r="I125" s="1013"/>
      <c r="J125" s="1013"/>
      <c r="K125" s="1013"/>
      <c r="L125" s="1013"/>
      <c r="M125" s="1013"/>
      <c r="N125" s="1013"/>
      <c r="O125" s="1013"/>
      <c r="P125" s="1013"/>
      <c r="Q125" s="1013"/>
      <c r="R125" s="1013"/>
      <c r="S125" s="1013"/>
      <c r="T125" s="1013"/>
      <c r="U125" s="1013"/>
      <c r="V125" s="1013"/>
      <c r="W125" s="1013"/>
      <c r="X125" s="1013"/>
      <c r="Y125" s="1013"/>
      <c r="Z125" s="1014"/>
      <c r="AA125" s="1054" t="s">
        <v>472</v>
      </c>
      <c r="AB125" s="1055"/>
      <c r="AC125" s="1055"/>
      <c r="AD125" s="1055"/>
      <c r="AE125" s="1056"/>
      <c r="AF125" s="1057" t="s">
        <v>472</v>
      </c>
      <c r="AG125" s="1055"/>
      <c r="AH125" s="1055"/>
      <c r="AI125" s="1055"/>
      <c r="AJ125" s="1056"/>
      <c r="AK125" s="1057" t="s">
        <v>472</v>
      </c>
      <c r="AL125" s="1055"/>
      <c r="AM125" s="1055"/>
      <c r="AN125" s="1055"/>
      <c r="AO125" s="1056"/>
      <c r="AP125" s="1058" t="s">
        <v>472</v>
      </c>
      <c r="AQ125" s="1059"/>
      <c r="AR125" s="1059"/>
      <c r="AS125" s="1059"/>
      <c r="AT125" s="1060"/>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1119" t="s">
        <v>477</v>
      </c>
      <c r="CL125" s="1104"/>
      <c r="CM125" s="1104"/>
      <c r="CN125" s="1104"/>
      <c r="CO125" s="1105"/>
      <c r="CP125" s="1036" t="s">
        <v>478</v>
      </c>
      <c r="CQ125" s="985"/>
      <c r="CR125" s="985"/>
      <c r="CS125" s="985"/>
      <c r="CT125" s="985"/>
      <c r="CU125" s="985"/>
      <c r="CV125" s="985"/>
      <c r="CW125" s="985"/>
      <c r="CX125" s="985"/>
      <c r="CY125" s="985"/>
      <c r="CZ125" s="985"/>
      <c r="DA125" s="985"/>
      <c r="DB125" s="985"/>
      <c r="DC125" s="985"/>
      <c r="DD125" s="985"/>
      <c r="DE125" s="985"/>
      <c r="DF125" s="986"/>
      <c r="DG125" s="1022" t="s">
        <v>174</v>
      </c>
      <c r="DH125" s="1023"/>
      <c r="DI125" s="1023"/>
      <c r="DJ125" s="1023"/>
      <c r="DK125" s="1023"/>
      <c r="DL125" s="1023" t="s">
        <v>472</v>
      </c>
      <c r="DM125" s="1023"/>
      <c r="DN125" s="1023"/>
      <c r="DO125" s="1023"/>
      <c r="DP125" s="1023"/>
      <c r="DQ125" s="1023" t="s">
        <v>174</v>
      </c>
      <c r="DR125" s="1023"/>
      <c r="DS125" s="1023"/>
      <c r="DT125" s="1023"/>
      <c r="DU125" s="1023"/>
      <c r="DV125" s="1024" t="s">
        <v>472</v>
      </c>
      <c r="DW125" s="1024"/>
      <c r="DX125" s="1024"/>
      <c r="DY125" s="1024"/>
      <c r="DZ125" s="1025"/>
    </row>
    <row r="126" spans="1:130" s="248" customFormat="1" ht="26.25" customHeight="1" thickBot="1">
      <c r="A126" s="1155"/>
      <c r="B126" s="1042"/>
      <c r="C126" s="1012" t="s">
        <v>465</v>
      </c>
      <c r="D126" s="1013"/>
      <c r="E126" s="1013"/>
      <c r="F126" s="1013"/>
      <c r="G126" s="1013"/>
      <c r="H126" s="1013"/>
      <c r="I126" s="1013"/>
      <c r="J126" s="1013"/>
      <c r="K126" s="1013"/>
      <c r="L126" s="1013"/>
      <c r="M126" s="1013"/>
      <c r="N126" s="1013"/>
      <c r="O126" s="1013"/>
      <c r="P126" s="1013"/>
      <c r="Q126" s="1013"/>
      <c r="R126" s="1013"/>
      <c r="S126" s="1013"/>
      <c r="T126" s="1013"/>
      <c r="U126" s="1013"/>
      <c r="V126" s="1013"/>
      <c r="W126" s="1013"/>
      <c r="X126" s="1013"/>
      <c r="Y126" s="1013"/>
      <c r="Z126" s="1014"/>
      <c r="AA126" s="1054" t="s">
        <v>472</v>
      </c>
      <c r="AB126" s="1055"/>
      <c r="AC126" s="1055"/>
      <c r="AD126" s="1055"/>
      <c r="AE126" s="1056"/>
      <c r="AF126" s="1057" t="s">
        <v>472</v>
      </c>
      <c r="AG126" s="1055"/>
      <c r="AH126" s="1055"/>
      <c r="AI126" s="1055"/>
      <c r="AJ126" s="1056"/>
      <c r="AK126" s="1057" t="s">
        <v>472</v>
      </c>
      <c r="AL126" s="1055"/>
      <c r="AM126" s="1055"/>
      <c r="AN126" s="1055"/>
      <c r="AO126" s="1056"/>
      <c r="AP126" s="1058" t="s">
        <v>472</v>
      </c>
      <c r="AQ126" s="1059"/>
      <c r="AR126" s="1059"/>
      <c r="AS126" s="1059"/>
      <c r="AT126" s="1060"/>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1120"/>
      <c r="CL126" s="1107"/>
      <c r="CM126" s="1107"/>
      <c r="CN126" s="1107"/>
      <c r="CO126" s="1108"/>
      <c r="CP126" s="1045" t="s">
        <v>479</v>
      </c>
      <c r="CQ126" s="1046"/>
      <c r="CR126" s="1046"/>
      <c r="CS126" s="1046"/>
      <c r="CT126" s="1046"/>
      <c r="CU126" s="1046"/>
      <c r="CV126" s="1046"/>
      <c r="CW126" s="1046"/>
      <c r="CX126" s="1046"/>
      <c r="CY126" s="1046"/>
      <c r="CZ126" s="1046"/>
      <c r="DA126" s="1046"/>
      <c r="DB126" s="1046"/>
      <c r="DC126" s="1046"/>
      <c r="DD126" s="1046"/>
      <c r="DE126" s="1046"/>
      <c r="DF126" s="1047"/>
      <c r="DG126" s="1015" t="s">
        <v>472</v>
      </c>
      <c r="DH126" s="1016"/>
      <c r="DI126" s="1016"/>
      <c r="DJ126" s="1016"/>
      <c r="DK126" s="1016"/>
      <c r="DL126" s="1016" t="s">
        <v>472</v>
      </c>
      <c r="DM126" s="1016"/>
      <c r="DN126" s="1016"/>
      <c r="DO126" s="1016"/>
      <c r="DP126" s="1016"/>
      <c r="DQ126" s="1016" t="s">
        <v>472</v>
      </c>
      <c r="DR126" s="1016"/>
      <c r="DS126" s="1016"/>
      <c r="DT126" s="1016"/>
      <c r="DU126" s="1016"/>
      <c r="DV126" s="1017" t="s">
        <v>472</v>
      </c>
      <c r="DW126" s="1017"/>
      <c r="DX126" s="1017"/>
      <c r="DY126" s="1017"/>
      <c r="DZ126" s="1018"/>
    </row>
    <row r="127" spans="1:130" s="248" customFormat="1" ht="26.25" customHeight="1">
      <c r="A127" s="1156"/>
      <c r="B127" s="1044"/>
      <c r="C127" s="1098" t="s">
        <v>480</v>
      </c>
      <c r="D127" s="1099"/>
      <c r="E127" s="1099"/>
      <c r="F127" s="1099"/>
      <c r="G127" s="1099"/>
      <c r="H127" s="1099"/>
      <c r="I127" s="1099"/>
      <c r="J127" s="1099"/>
      <c r="K127" s="1099"/>
      <c r="L127" s="1099"/>
      <c r="M127" s="1099"/>
      <c r="N127" s="1099"/>
      <c r="O127" s="1099"/>
      <c r="P127" s="1099"/>
      <c r="Q127" s="1099"/>
      <c r="R127" s="1099"/>
      <c r="S127" s="1099"/>
      <c r="T127" s="1099"/>
      <c r="U127" s="1099"/>
      <c r="V127" s="1099"/>
      <c r="W127" s="1099"/>
      <c r="X127" s="1099"/>
      <c r="Y127" s="1099"/>
      <c r="Z127" s="1100"/>
      <c r="AA127" s="1054">
        <v>9</v>
      </c>
      <c r="AB127" s="1055"/>
      <c r="AC127" s="1055"/>
      <c r="AD127" s="1055"/>
      <c r="AE127" s="1056"/>
      <c r="AF127" s="1057">
        <v>5</v>
      </c>
      <c r="AG127" s="1055"/>
      <c r="AH127" s="1055"/>
      <c r="AI127" s="1055"/>
      <c r="AJ127" s="1056"/>
      <c r="AK127" s="1057" t="s">
        <v>472</v>
      </c>
      <c r="AL127" s="1055"/>
      <c r="AM127" s="1055"/>
      <c r="AN127" s="1055"/>
      <c r="AO127" s="1056"/>
      <c r="AP127" s="1058" t="s">
        <v>472</v>
      </c>
      <c r="AQ127" s="1059"/>
      <c r="AR127" s="1059"/>
      <c r="AS127" s="1059"/>
      <c r="AT127" s="1060"/>
      <c r="AU127" s="284"/>
      <c r="AV127" s="284"/>
      <c r="AW127" s="284"/>
      <c r="AX127" s="1128" t="s">
        <v>481</v>
      </c>
      <c r="AY127" s="1129"/>
      <c r="AZ127" s="1129"/>
      <c r="BA127" s="1129"/>
      <c r="BB127" s="1129"/>
      <c r="BC127" s="1129"/>
      <c r="BD127" s="1129"/>
      <c r="BE127" s="1130"/>
      <c r="BF127" s="1131" t="s">
        <v>482</v>
      </c>
      <c r="BG127" s="1129"/>
      <c r="BH127" s="1129"/>
      <c r="BI127" s="1129"/>
      <c r="BJ127" s="1129"/>
      <c r="BK127" s="1129"/>
      <c r="BL127" s="1130"/>
      <c r="BM127" s="1131" t="s">
        <v>483</v>
      </c>
      <c r="BN127" s="1129"/>
      <c r="BO127" s="1129"/>
      <c r="BP127" s="1129"/>
      <c r="BQ127" s="1129"/>
      <c r="BR127" s="1129"/>
      <c r="BS127" s="1130"/>
      <c r="BT127" s="1131" t="s">
        <v>484</v>
      </c>
      <c r="BU127" s="1129"/>
      <c r="BV127" s="1129"/>
      <c r="BW127" s="1129"/>
      <c r="BX127" s="1129"/>
      <c r="BY127" s="1129"/>
      <c r="BZ127" s="1153"/>
      <c r="CA127" s="284"/>
      <c r="CB127" s="284"/>
      <c r="CC127" s="284"/>
      <c r="CD127" s="285"/>
      <c r="CE127" s="285"/>
      <c r="CF127" s="285"/>
      <c r="CG127" s="282"/>
      <c r="CH127" s="282"/>
      <c r="CI127" s="282"/>
      <c r="CJ127" s="283"/>
      <c r="CK127" s="1120"/>
      <c r="CL127" s="1107"/>
      <c r="CM127" s="1107"/>
      <c r="CN127" s="1107"/>
      <c r="CO127" s="1108"/>
      <c r="CP127" s="1045" t="s">
        <v>485</v>
      </c>
      <c r="CQ127" s="1046"/>
      <c r="CR127" s="1046"/>
      <c r="CS127" s="1046"/>
      <c r="CT127" s="1046"/>
      <c r="CU127" s="1046"/>
      <c r="CV127" s="1046"/>
      <c r="CW127" s="1046"/>
      <c r="CX127" s="1046"/>
      <c r="CY127" s="1046"/>
      <c r="CZ127" s="1046"/>
      <c r="DA127" s="1046"/>
      <c r="DB127" s="1046"/>
      <c r="DC127" s="1046"/>
      <c r="DD127" s="1046"/>
      <c r="DE127" s="1046"/>
      <c r="DF127" s="1047"/>
      <c r="DG127" s="1015" t="s">
        <v>474</v>
      </c>
      <c r="DH127" s="1016"/>
      <c r="DI127" s="1016"/>
      <c r="DJ127" s="1016"/>
      <c r="DK127" s="1016"/>
      <c r="DL127" s="1016" t="s">
        <v>472</v>
      </c>
      <c r="DM127" s="1016"/>
      <c r="DN127" s="1016"/>
      <c r="DO127" s="1016"/>
      <c r="DP127" s="1016"/>
      <c r="DQ127" s="1016" t="s">
        <v>174</v>
      </c>
      <c r="DR127" s="1016"/>
      <c r="DS127" s="1016"/>
      <c r="DT127" s="1016"/>
      <c r="DU127" s="1016"/>
      <c r="DV127" s="1017" t="s">
        <v>472</v>
      </c>
      <c r="DW127" s="1017"/>
      <c r="DX127" s="1017"/>
      <c r="DY127" s="1017"/>
      <c r="DZ127" s="1018"/>
    </row>
    <row r="128" spans="1:130" s="248" customFormat="1" ht="26.25" customHeight="1" thickBot="1">
      <c r="A128" s="1139" t="s">
        <v>486</v>
      </c>
      <c r="B128" s="1140"/>
      <c r="C128" s="1140"/>
      <c r="D128" s="1140"/>
      <c r="E128" s="1140"/>
      <c r="F128" s="1140"/>
      <c r="G128" s="1140"/>
      <c r="H128" s="1140"/>
      <c r="I128" s="1140"/>
      <c r="J128" s="1140"/>
      <c r="K128" s="1140"/>
      <c r="L128" s="1140"/>
      <c r="M128" s="1140"/>
      <c r="N128" s="1140"/>
      <c r="O128" s="1140"/>
      <c r="P128" s="1140"/>
      <c r="Q128" s="1140"/>
      <c r="R128" s="1140"/>
      <c r="S128" s="1140"/>
      <c r="T128" s="1140"/>
      <c r="U128" s="1140"/>
      <c r="V128" s="1140"/>
      <c r="W128" s="1141" t="s">
        <v>487</v>
      </c>
      <c r="X128" s="1141"/>
      <c r="Y128" s="1141"/>
      <c r="Z128" s="1142"/>
      <c r="AA128" s="1143">
        <v>643</v>
      </c>
      <c r="AB128" s="1144"/>
      <c r="AC128" s="1144"/>
      <c r="AD128" s="1144"/>
      <c r="AE128" s="1145"/>
      <c r="AF128" s="1146">
        <v>2423</v>
      </c>
      <c r="AG128" s="1144"/>
      <c r="AH128" s="1144"/>
      <c r="AI128" s="1144"/>
      <c r="AJ128" s="1145"/>
      <c r="AK128" s="1146">
        <v>3724</v>
      </c>
      <c r="AL128" s="1144"/>
      <c r="AM128" s="1144"/>
      <c r="AN128" s="1144"/>
      <c r="AO128" s="1145"/>
      <c r="AP128" s="1147"/>
      <c r="AQ128" s="1148"/>
      <c r="AR128" s="1148"/>
      <c r="AS128" s="1148"/>
      <c r="AT128" s="1149"/>
      <c r="AU128" s="284"/>
      <c r="AV128" s="284"/>
      <c r="AW128" s="284"/>
      <c r="AX128" s="984" t="s">
        <v>488</v>
      </c>
      <c r="AY128" s="985"/>
      <c r="AZ128" s="985"/>
      <c r="BA128" s="985"/>
      <c r="BB128" s="985"/>
      <c r="BC128" s="985"/>
      <c r="BD128" s="985"/>
      <c r="BE128" s="986"/>
      <c r="BF128" s="1150" t="s">
        <v>472</v>
      </c>
      <c r="BG128" s="1151"/>
      <c r="BH128" s="1151"/>
      <c r="BI128" s="1151"/>
      <c r="BJ128" s="1151"/>
      <c r="BK128" s="1151"/>
      <c r="BL128" s="1152"/>
      <c r="BM128" s="1150">
        <v>15</v>
      </c>
      <c r="BN128" s="1151"/>
      <c r="BO128" s="1151"/>
      <c r="BP128" s="1151"/>
      <c r="BQ128" s="1151"/>
      <c r="BR128" s="1151"/>
      <c r="BS128" s="1152"/>
      <c r="BT128" s="1150">
        <v>20</v>
      </c>
      <c r="BU128" s="1151"/>
      <c r="BV128" s="1151"/>
      <c r="BW128" s="1151"/>
      <c r="BX128" s="1151"/>
      <c r="BY128" s="1151"/>
      <c r="BZ128" s="1175"/>
      <c r="CA128" s="285"/>
      <c r="CB128" s="285"/>
      <c r="CC128" s="285"/>
      <c r="CD128" s="285"/>
      <c r="CE128" s="285"/>
      <c r="CF128" s="285"/>
      <c r="CG128" s="282"/>
      <c r="CH128" s="282"/>
      <c r="CI128" s="282"/>
      <c r="CJ128" s="283"/>
      <c r="CK128" s="1121"/>
      <c r="CL128" s="1122"/>
      <c r="CM128" s="1122"/>
      <c r="CN128" s="1122"/>
      <c r="CO128" s="1123"/>
      <c r="CP128" s="1132" t="s">
        <v>489</v>
      </c>
      <c r="CQ128" s="1133"/>
      <c r="CR128" s="1133"/>
      <c r="CS128" s="1133"/>
      <c r="CT128" s="1133"/>
      <c r="CU128" s="1133"/>
      <c r="CV128" s="1133"/>
      <c r="CW128" s="1133"/>
      <c r="CX128" s="1133"/>
      <c r="CY128" s="1133"/>
      <c r="CZ128" s="1133"/>
      <c r="DA128" s="1133"/>
      <c r="DB128" s="1133"/>
      <c r="DC128" s="1133"/>
      <c r="DD128" s="1133"/>
      <c r="DE128" s="1133"/>
      <c r="DF128" s="1134"/>
      <c r="DG128" s="1135" t="s">
        <v>472</v>
      </c>
      <c r="DH128" s="1136"/>
      <c r="DI128" s="1136"/>
      <c r="DJ128" s="1136"/>
      <c r="DK128" s="1136"/>
      <c r="DL128" s="1136" t="s">
        <v>472</v>
      </c>
      <c r="DM128" s="1136"/>
      <c r="DN128" s="1136"/>
      <c r="DO128" s="1136"/>
      <c r="DP128" s="1136"/>
      <c r="DQ128" s="1136" t="s">
        <v>472</v>
      </c>
      <c r="DR128" s="1136"/>
      <c r="DS128" s="1136"/>
      <c r="DT128" s="1136"/>
      <c r="DU128" s="1136"/>
      <c r="DV128" s="1137" t="s">
        <v>472</v>
      </c>
      <c r="DW128" s="1137"/>
      <c r="DX128" s="1137"/>
      <c r="DY128" s="1137"/>
      <c r="DZ128" s="1138"/>
    </row>
    <row r="129" spans="1:131" s="248" customFormat="1" ht="26.25" customHeight="1">
      <c r="A129" s="1026" t="s">
        <v>107</v>
      </c>
      <c r="B129" s="1027"/>
      <c r="C129" s="1027"/>
      <c r="D129" s="1027"/>
      <c r="E129" s="1027"/>
      <c r="F129" s="1027"/>
      <c r="G129" s="1027"/>
      <c r="H129" s="1027"/>
      <c r="I129" s="1027"/>
      <c r="J129" s="1027"/>
      <c r="K129" s="1027"/>
      <c r="L129" s="1027"/>
      <c r="M129" s="1027"/>
      <c r="N129" s="1027"/>
      <c r="O129" s="1027"/>
      <c r="P129" s="1027"/>
      <c r="Q129" s="1027"/>
      <c r="R129" s="1027"/>
      <c r="S129" s="1027"/>
      <c r="T129" s="1027"/>
      <c r="U129" s="1027"/>
      <c r="V129" s="1027"/>
      <c r="W129" s="1169" t="s">
        <v>490</v>
      </c>
      <c r="X129" s="1170"/>
      <c r="Y129" s="1170"/>
      <c r="Z129" s="1171"/>
      <c r="AA129" s="1054">
        <v>3273617</v>
      </c>
      <c r="AB129" s="1055"/>
      <c r="AC129" s="1055"/>
      <c r="AD129" s="1055"/>
      <c r="AE129" s="1056"/>
      <c r="AF129" s="1057">
        <v>3229836</v>
      </c>
      <c r="AG129" s="1055"/>
      <c r="AH129" s="1055"/>
      <c r="AI129" s="1055"/>
      <c r="AJ129" s="1056"/>
      <c r="AK129" s="1057">
        <v>3428489</v>
      </c>
      <c r="AL129" s="1055"/>
      <c r="AM129" s="1055"/>
      <c r="AN129" s="1055"/>
      <c r="AO129" s="1056"/>
      <c r="AP129" s="1172"/>
      <c r="AQ129" s="1173"/>
      <c r="AR129" s="1173"/>
      <c r="AS129" s="1173"/>
      <c r="AT129" s="1174"/>
      <c r="AU129" s="286"/>
      <c r="AV129" s="286"/>
      <c r="AW129" s="286"/>
      <c r="AX129" s="1163" t="s">
        <v>491</v>
      </c>
      <c r="AY129" s="1046"/>
      <c r="AZ129" s="1046"/>
      <c r="BA129" s="1046"/>
      <c r="BB129" s="1046"/>
      <c r="BC129" s="1046"/>
      <c r="BD129" s="1046"/>
      <c r="BE129" s="1047"/>
      <c r="BF129" s="1164" t="s">
        <v>472</v>
      </c>
      <c r="BG129" s="1165"/>
      <c r="BH129" s="1165"/>
      <c r="BI129" s="1165"/>
      <c r="BJ129" s="1165"/>
      <c r="BK129" s="1165"/>
      <c r="BL129" s="1166"/>
      <c r="BM129" s="1164">
        <v>20</v>
      </c>
      <c r="BN129" s="1165"/>
      <c r="BO129" s="1165"/>
      <c r="BP129" s="1165"/>
      <c r="BQ129" s="1165"/>
      <c r="BR129" s="1165"/>
      <c r="BS129" s="1166"/>
      <c r="BT129" s="1164">
        <v>30</v>
      </c>
      <c r="BU129" s="1167"/>
      <c r="BV129" s="1167"/>
      <c r="BW129" s="1167"/>
      <c r="BX129" s="1167"/>
      <c r="BY129" s="1167"/>
      <c r="BZ129" s="1168"/>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c r="A130" s="1026" t="s">
        <v>492</v>
      </c>
      <c r="B130" s="1027"/>
      <c r="C130" s="1027"/>
      <c r="D130" s="1027"/>
      <c r="E130" s="1027"/>
      <c r="F130" s="1027"/>
      <c r="G130" s="1027"/>
      <c r="H130" s="1027"/>
      <c r="I130" s="1027"/>
      <c r="J130" s="1027"/>
      <c r="K130" s="1027"/>
      <c r="L130" s="1027"/>
      <c r="M130" s="1027"/>
      <c r="N130" s="1027"/>
      <c r="O130" s="1027"/>
      <c r="P130" s="1027"/>
      <c r="Q130" s="1027"/>
      <c r="R130" s="1027"/>
      <c r="S130" s="1027"/>
      <c r="T130" s="1027"/>
      <c r="U130" s="1027"/>
      <c r="V130" s="1027"/>
      <c r="W130" s="1169" t="s">
        <v>493</v>
      </c>
      <c r="X130" s="1170"/>
      <c r="Y130" s="1170"/>
      <c r="Z130" s="1171"/>
      <c r="AA130" s="1054">
        <v>316677</v>
      </c>
      <c r="AB130" s="1055"/>
      <c r="AC130" s="1055"/>
      <c r="AD130" s="1055"/>
      <c r="AE130" s="1056"/>
      <c r="AF130" s="1057">
        <v>304021</v>
      </c>
      <c r="AG130" s="1055"/>
      <c r="AH130" s="1055"/>
      <c r="AI130" s="1055"/>
      <c r="AJ130" s="1056"/>
      <c r="AK130" s="1057">
        <v>295218</v>
      </c>
      <c r="AL130" s="1055"/>
      <c r="AM130" s="1055"/>
      <c r="AN130" s="1055"/>
      <c r="AO130" s="1056"/>
      <c r="AP130" s="1172"/>
      <c r="AQ130" s="1173"/>
      <c r="AR130" s="1173"/>
      <c r="AS130" s="1173"/>
      <c r="AT130" s="1174"/>
      <c r="AU130" s="286"/>
      <c r="AV130" s="286"/>
      <c r="AW130" s="286"/>
      <c r="AX130" s="1163" t="s">
        <v>494</v>
      </c>
      <c r="AY130" s="1046"/>
      <c r="AZ130" s="1046"/>
      <c r="BA130" s="1046"/>
      <c r="BB130" s="1046"/>
      <c r="BC130" s="1046"/>
      <c r="BD130" s="1046"/>
      <c r="BE130" s="1047"/>
      <c r="BF130" s="1200">
        <v>3.3</v>
      </c>
      <c r="BG130" s="1201"/>
      <c r="BH130" s="1201"/>
      <c r="BI130" s="1201"/>
      <c r="BJ130" s="1201"/>
      <c r="BK130" s="1201"/>
      <c r="BL130" s="1202"/>
      <c r="BM130" s="1200">
        <v>25</v>
      </c>
      <c r="BN130" s="1201"/>
      <c r="BO130" s="1201"/>
      <c r="BP130" s="1201"/>
      <c r="BQ130" s="1201"/>
      <c r="BR130" s="1201"/>
      <c r="BS130" s="1202"/>
      <c r="BT130" s="1200">
        <v>35</v>
      </c>
      <c r="BU130" s="1203"/>
      <c r="BV130" s="1203"/>
      <c r="BW130" s="1203"/>
      <c r="BX130" s="1203"/>
      <c r="BY130" s="1203"/>
      <c r="BZ130" s="1204"/>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c r="A131" s="1205"/>
      <c r="B131" s="1206"/>
      <c r="C131" s="1206"/>
      <c r="D131" s="1206"/>
      <c r="E131" s="1206"/>
      <c r="F131" s="1206"/>
      <c r="G131" s="1206"/>
      <c r="H131" s="1206"/>
      <c r="I131" s="1206"/>
      <c r="J131" s="1206"/>
      <c r="K131" s="1206"/>
      <c r="L131" s="1206"/>
      <c r="M131" s="1206"/>
      <c r="N131" s="1206"/>
      <c r="O131" s="1206"/>
      <c r="P131" s="1206"/>
      <c r="Q131" s="1206"/>
      <c r="R131" s="1206"/>
      <c r="S131" s="1206"/>
      <c r="T131" s="1206"/>
      <c r="U131" s="1206"/>
      <c r="V131" s="1206"/>
      <c r="W131" s="1207" t="s">
        <v>495</v>
      </c>
      <c r="X131" s="1208"/>
      <c r="Y131" s="1208"/>
      <c r="Z131" s="1209"/>
      <c r="AA131" s="1101">
        <v>2956940</v>
      </c>
      <c r="AB131" s="1080"/>
      <c r="AC131" s="1080"/>
      <c r="AD131" s="1080"/>
      <c r="AE131" s="1081"/>
      <c r="AF131" s="1079">
        <v>2925815</v>
      </c>
      <c r="AG131" s="1080"/>
      <c r="AH131" s="1080"/>
      <c r="AI131" s="1080"/>
      <c r="AJ131" s="1081"/>
      <c r="AK131" s="1079">
        <v>3133271</v>
      </c>
      <c r="AL131" s="1080"/>
      <c r="AM131" s="1080"/>
      <c r="AN131" s="1080"/>
      <c r="AO131" s="1081"/>
      <c r="AP131" s="1210"/>
      <c r="AQ131" s="1211"/>
      <c r="AR131" s="1211"/>
      <c r="AS131" s="1211"/>
      <c r="AT131" s="1212"/>
      <c r="AU131" s="286"/>
      <c r="AV131" s="286"/>
      <c r="AW131" s="286"/>
      <c r="AX131" s="1182" t="s">
        <v>496</v>
      </c>
      <c r="AY131" s="1133"/>
      <c r="AZ131" s="1133"/>
      <c r="BA131" s="1133"/>
      <c r="BB131" s="1133"/>
      <c r="BC131" s="1133"/>
      <c r="BD131" s="1133"/>
      <c r="BE131" s="1134"/>
      <c r="BF131" s="1183">
        <v>6.7</v>
      </c>
      <c r="BG131" s="1184"/>
      <c r="BH131" s="1184"/>
      <c r="BI131" s="1184"/>
      <c r="BJ131" s="1184"/>
      <c r="BK131" s="1184"/>
      <c r="BL131" s="1185"/>
      <c r="BM131" s="1183">
        <v>350</v>
      </c>
      <c r="BN131" s="1184"/>
      <c r="BO131" s="1184"/>
      <c r="BP131" s="1184"/>
      <c r="BQ131" s="1184"/>
      <c r="BR131" s="1184"/>
      <c r="BS131" s="1185"/>
      <c r="BT131" s="1186"/>
      <c r="BU131" s="1187"/>
      <c r="BV131" s="1187"/>
      <c r="BW131" s="1187"/>
      <c r="BX131" s="1187"/>
      <c r="BY131" s="1187"/>
      <c r="BZ131" s="1188"/>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c r="A132" s="1189" t="s">
        <v>497</v>
      </c>
      <c r="B132" s="1190"/>
      <c r="C132" s="1190"/>
      <c r="D132" s="1190"/>
      <c r="E132" s="1190"/>
      <c r="F132" s="1190"/>
      <c r="G132" s="1190"/>
      <c r="H132" s="1190"/>
      <c r="I132" s="1190"/>
      <c r="J132" s="1190"/>
      <c r="K132" s="1190"/>
      <c r="L132" s="1190"/>
      <c r="M132" s="1190"/>
      <c r="N132" s="1190"/>
      <c r="O132" s="1190"/>
      <c r="P132" s="1190"/>
      <c r="Q132" s="1190"/>
      <c r="R132" s="1190"/>
      <c r="S132" s="1190"/>
      <c r="T132" s="1190"/>
      <c r="U132" s="1190"/>
      <c r="V132" s="1193" t="s">
        <v>498</v>
      </c>
      <c r="W132" s="1193"/>
      <c r="X132" s="1193"/>
      <c r="Y132" s="1193"/>
      <c r="Z132" s="1194"/>
      <c r="AA132" s="1195">
        <v>3.3692939320000002</v>
      </c>
      <c r="AB132" s="1196"/>
      <c r="AC132" s="1196"/>
      <c r="AD132" s="1196"/>
      <c r="AE132" s="1197"/>
      <c r="AF132" s="1198">
        <v>3.2701657489999998</v>
      </c>
      <c r="AG132" s="1196"/>
      <c r="AH132" s="1196"/>
      <c r="AI132" s="1196"/>
      <c r="AJ132" s="1197"/>
      <c r="AK132" s="1198">
        <v>3.432195938</v>
      </c>
      <c r="AL132" s="1196"/>
      <c r="AM132" s="1196"/>
      <c r="AN132" s="1196"/>
      <c r="AO132" s="1197"/>
      <c r="AP132" s="1095"/>
      <c r="AQ132" s="1096"/>
      <c r="AR132" s="1096"/>
      <c r="AS132" s="1096"/>
      <c r="AT132" s="1199"/>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c r="A133" s="1191"/>
      <c r="B133" s="1192"/>
      <c r="C133" s="1192"/>
      <c r="D133" s="1192"/>
      <c r="E133" s="1192"/>
      <c r="F133" s="1192"/>
      <c r="G133" s="1192"/>
      <c r="H133" s="1192"/>
      <c r="I133" s="1192"/>
      <c r="J133" s="1192"/>
      <c r="K133" s="1192"/>
      <c r="L133" s="1192"/>
      <c r="M133" s="1192"/>
      <c r="N133" s="1192"/>
      <c r="O133" s="1192"/>
      <c r="P133" s="1192"/>
      <c r="Q133" s="1192"/>
      <c r="R133" s="1192"/>
      <c r="S133" s="1192"/>
      <c r="T133" s="1192"/>
      <c r="U133" s="1192"/>
      <c r="V133" s="1176" t="s">
        <v>499</v>
      </c>
      <c r="W133" s="1176"/>
      <c r="X133" s="1176"/>
      <c r="Y133" s="1176"/>
      <c r="Z133" s="1177"/>
      <c r="AA133" s="1178">
        <v>3.9</v>
      </c>
      <c r="AB133" s="1179"/>
      <c r="AC133" s="1179"/>
      <c r="AD133" s="1179"/>
      <c r="AE133" s="1180"/>
      <c r="AF133" s="1178">
        <v>3.5</v>
      </c>
      <c r="AG133" s="1179"/>
      <c r="AH133" s="1179"/>
      <c r="AI133" s="1179"/>
      <c r="AJ133" s="1180"/>
      <c r="AK133" s="1178">
        <v>3.3</v>
      </c>
      <c r="AL133" s="1179"/>
      <c r="AM133" s="1179"/>
      <c r="AN133" s="1179"/>
      <c r="AO133" s="1180"/>
      <c r="AP133" s="1125"/>
      <c r="AQ133" s="1126"/>
      <c r="AR133" s="1126"/>
      <c r="AS133" s="1126"/>
      <c r="AT133" s="1181"/>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pKA3ALcwcQ67z6MNpHBkZXgiJ9eqFdLXSZvOelOAsnmkLmuTyr+CZ9ehxzivi4/PlBM7SIuTHtYXO8iVzfL99w==" saltValue="vwlwcT1aL6EcgYzj5at2pg=="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election activeCell="AO95" sqref="AO95"/>
    </sheetView>
  </sheetViews>
  <sheetFormatPr defaultColWidth="0" defaultRowHeight="13.5" customHeight="1" zeroHeight="1"/>
  <cols>
    <col min="1" max="120" width="2.75" style="293" customWidth="1"/>
    <col min="121" max="121" width="0" style="292" hidden="1" customWidth="1"/>
    <col min="122" max="16384" width="9" style="292" hidden="1"/>
  </cols>
  <sheetData>
    <row r="1" spans="1:120">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row r="3" spans="1:120"/>
    <row r="4" spans="1:120"/>
    <row r="5" spans="1:120"/>
    <row r="6" spans="1:120"/>
    <row r="7" spans="1:120"/>
    <row r="8" spans="1:120"/>
    <row r="9" spans="1:120"/>
    <row r="10" spans="1:120"/>
    <row r="11" spans="1:120"/>
    <row r="12" spans="1:120"/>
    <row r="13" spans="1:120"/>
    <row r="14" spans="1:120"/>
    <row r="15" spans="1:120"/>
    <row r="16" spans="1:120">
      <c r="DP16" s="292"/>
    </row>
    <row r="17" spans="119:120">
      <c r="DP17" s="292"/>
    </row>
    <row r="18" spans="119:120"/>
    <row r="19" spans="119:120"/>
    <row r="20" spans="119:120">
      <c r="DO20" s="292"/>
      <c r="DP20" s="292"/>
    </row>
    <row r="21" spans="119:120">
      <c r="DP21" s="292"/>
    </row>
    <row r="22" spans="119:120"/>
    <row r="23" spans="119:120">
      <c r="DO23" s="292"/>
      <c r="DP23" s="292"/>
    </row>
    <row r="24" spans="119:120">
      <c r="DP24" s="292"/>
    </row>
    <row r="25" spans="119:120">
      <c r="DP25" s="292"/>
    </row>
    <row r="26" spans="119:120">
      <c r="DO26" s="292"/>
      <c r="DP26" s="292"/>
    </row>
    <row r="27" spans="119:120"/>
    <row r="28" spans="119:120">
      <c r="DO28" s="292"/>
      <c r="DP28" s="292"/>
    </row>
    <row r="29" spans="119:120">
      <c r="DP29" s="292"/>
    </row>
    <row r="30" spans="119:120"/>
    <row r="31" spans="119:120">
      <c r="DO31" s="292"/>
      <c r="DP31" s="292"/>
    </row>
    <row r="32" spans="119:120"/>
    <row r="33" spans="98:120">
      <c r="DO33" s="292"/>
      <c r="DP33" s="292"/>
    </row>
    <row r="34" spans="98:120">
      <c r="DM34" s="292"/>
    </row>
    <row r="35" spans="98:120">
      <c r="CT35" s="292"/>
      <c r="CU35" s="292"/>
      <c r="CV35" s="292"/>
      <c r="CY35" s="292"/>
      <c r="CZ35" s="292"/>
      <c r="DA35" s="292"/>
      <c r="DD35" s="292"/>
      <c r="DE35" s="292"/>
      <c r="DF35" s="292"/>
      <c r="DI35" s="292"/>
      <c r="DJ35" s="292"/>
      <c r="DK35" s="292"/>
      <c r="DM35" s="292"/>
      <c r="DN35" s="292"/>
      <c r="DO35" s="292"/>
      <c r="DP35" s="292"/>
    </row>
    <row r="36" spans="98:120"/>
    <row r="37" spans="98:120">
      <c r="CW37" s="292"/>
      <c r="DB37" s="292"/>
      <c r="DG37" s="292"/>
      <c r="DL37" s="292"/>
      <c r="DP37" s="292"/>
    </row>
    <row r="38" spans="98:120">
      <c r="CT38" s="292"/>
      <c r="CU38" s="292"/>
      <c r="CV38" s="292"/>
      <c r="CW38" s="292"/>
      <c r="CY38" s="292"/>
      <c r="CZ38" s="292"/>
      <c r="DA38" s="292"/>
      <c r="DB38" s="292"/>
      <c r="DD38" s="292"/>
      <c r="DE38" s="292"/>
      <c r="DF38" s="292"/>
      <c r="DG38" s="292"/>
      <c r="DI38" s="292"/>
      <c r="DJ38" s="292"/>
      <c r="DK38" s="292"/>
      <c r="DL38" s="292"/>
      <c r="DN38" s="292"/>
      <c r="DO38" s="292"/>
      <c r="DP38" s="292"/>
    </row>
    <row r="39" spans="98:120"/>
    <row r="40" spans="98:120"/>
    <row r="41" spans="98:120"/>
    <row r="42" spans="98:120"/>
    <row r="43" spans="98:120"/>
    <row r="44" spans="98:120"/>
    <row r="45" spans="98:120"/>
    <row r="46" spans="98:120"/>
    <row r="47" spans="98:120"/>
    <row r="48" spans="98:120"/>
    <row r="49" spans="22:120">
      <c r="DN49" s="292"/>
      <c r="DO49" s="292"/>
      <c r="DP49" s="292"/>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92"/>
      <c r="CS63" s="292"/>
      <c r="CX63" s="292"/>
      <c r="DC63" s="292"/>
      <c r="DH63" s="292"/>
    </row>
    <row r="64" spans="22:120">
      <c r="V64" s="292"/>
    </row>
    <row r="65" spans="15:120">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c r="Q66" s="292"/>
      <c r="S66" s="292"/>
      <c r="U66" s="292"/>
      <c r="DM66" s="292"/>
    </row>
    <row r="67" spans="15:120">
      <c r="O67" s="292"/>
      <c r="P67" s="292"/>
      <c r="R67" s="292"/>
      <c r="T67" s="292"/>
      <c r="Y67" s="292"/>
      <c r="CT67" s="292"/>
      <c r="CV67" s="292"/>
      <c r="CW67" s="292"/>
      <c r="CY67" s="292"/>
      <c r="DA67" s="292"/>
      <c r="DB67" s="292"/>
      <c r="DD67" s="292"/>
      <c r="DF67" s="292"/>
      <c r="DG67" s="292"/>
      <c r="DI67" s="292"/>
      <c r="DK67" s="292"/>
      <c r="DL67" s="292"/>
      <c r="DN67" s="292"/>
      <c r="DO67" s="292"/>
      <c r="DP67" s="292"/>
    </row>
    <row r="68" spans="15:120"/>
    <row r="69" spans="15:120"/>
    <row r="70" spans="15:120"/>
    <row r="71" spans="15:120"/>
    <row r="72" spans="15:120">
      <c r="DP72" s="292"/>
    </row>
    <row r="73" spans="15:120">
      <c r="DP73" s="292"/>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92"/>
      <c r="CX96" s="292"/>
      <c r="DC96" s="292"/>
      <c r="DH96" s="292"/>
    </row>
    <row r="97" spans="24:120">
      <c r="CS97" s="292"/>
      <c r="CX97" s="292"/>
      <c r="DC97" s="292"/>
      <c r="DH97" s="292"/>
      <c r="DP97" s="293" t="s">
        <v>500</v>
      </c>
    </row>
    <row r="98" spans="24:120" hidden="1">
      <c r="CS98" s="292"/>
      <c r="CX98" s="292"/>
      <c r="DC98" s="292"/>
      <c r="DH98" s="292"/>
    </row>
    <row r="99" spans="24:120" hidden="1">
      <c r="CS99" s="292"/>
      <c r="CX99" s="292"/>
      <c r="DC99" s="292"/>
      <c r="DH99" s="292"/>
    </row>
    <row r="101" spans="24:120" ht="12" hidden="1" customHeight="1">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c r="CU102" s="292"/>
      <c r="CZ102" s="292"/>
      <c r="DE102" s="292"/>
      <c r="DJ102" s="292"/>
      <c r="DM102" s="292"/>
    </row>
    <row r="103" spans="24:120" hidden="1">
      <c r="CT103" s="292"/>
      <c r="CV103" s="292"/>
      <c r="CW103" s="292"/>
      <c r="CY103" s="292"/>
      <c r="DA103" s="292"/>
      <c r="DB103" s="292"/>
      <c r="DD103" s="292"/>
      <c r="DF103" s="292"/>
      <c r="DG103" s="292"/>
      <c r="DI103" s="292"/>
      <c r="DK103" s="292"/>
      <c r="DL103" s="292"/>
      <c r="DM103" s="292"/>
      <c r="DN103" s="292"/>
      <c r="DO103" s="292"/>
      <c r="DP103" s="292"/>
    </row>
    <row r="104" spans="24:120" hidden="1">
      <c r="CV104" s="292"/>
      <c r="CW104" s="292"/>
      <c r="DA104" s="292"/>
      <c r="DB104" s="292"/>
      <c r="DF104" s="292"/>
      <c r="DG104" s="292"/>
      <c r="DK104" s="292"/>
      <c r="DL104" s="292"/>
      <c r="DN104" s="292"/>
      <c r="DO104" s="292"/>
      <c r="DP104" s="292"/>
    </row>
    <row r="105" spans="24:120" ht="12.75" hidden="1" customHeight="1"/>
  </sheetData>
  <sheetProtection algorithmName="SHA-512" hashValue="Pzj+pzShHwpBPQNrpKzGVvjHBS3v90q5NvnjjqsKGsNgivfKpT8BaWjqsKLbP0sV9L/uPPeAauymkKFFX4ycLA==" saltValue="EC+vmPt8oNeoHjFb/D5ej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7" zoomScale="75" zoomScaleNormal="75" zoomScaleSheetLayoutView="55" workbookViewId="0"/>
  </sheetViews>
  <sheetFormatPr defaultColWidth="0" defaultRowHeight="13.5" customHeight="1" zeroHeight="1"/>
  <cols>
    <col min="1" max="116" width="2.625" style="293" customWidth="1"/>
    <col min="117" max="16384" width="9" style="292" hidden="1"/>
  </cols>
  <sheetData>
    <row r="1" spans="2:116">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row r="3" spans="2:116"/>
    <row r="4" spans="2:116">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row r="7" spans="2:116"/>
    <row r="8" spans="2:116"/>
    <row r="9" spans="2:116"/>
    <row r="10" spans="2:116"/>
    <row r="11" spans="2:116"/>
    <row r="12" spans="2:116"/>
    <row r="13" spans="2:116"/>
    <row r="14" spans="2:116"/>
    <row r="15" spans="2:116"/>
    <row r="16" spans="2:116"/>
    <row r="17" spans="9:116"/>
    <row r="18" spans="9:116">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row r="20" spans="9:116"/>
    <row r="21" spans="9:116">
      <c r="DL21" s="292"/>
    </row>
    <row r="22" spans="9:116">
      <c r="DI22" s="292"/>
      <c r="DJ22" s="292"/>
      <c r="DK22" s="292"/>
      <c r="DL22" s="292"/>
    </row>
    <row r="23" spans="9:116">
      <c r="CY23" s="292"/>
      <c r="CZ23" s="292"/>
      <c r="DA23" s="292"/>
      <c r="DB23" s="292"/>
      <c r="DC23" s="292"/>
      <c r="DD23" s="292"/>
      <c r="DE23" s="292"/>
      <c r="DF23" s="292"/>
      <c r="DG23" s="292"/>
      <c r="DH23" s="292"/>
      <c r="DI23" s="292"/>
      <c r="DJ23" s="292"/>
      <c r="DK23" s="292"/>
      <c r="DL23" s="292"/>
    </row>
    <row r="24" spans="9:116"/>
    <row r="25" spans="9:116"/>
    <row r="26" spans="9:116"/>
    <row r="27" spans="9:116"/>
    <row r="28" spans="9:116"/>
    <row r="29" spans="9:116"/>
    <row r="30" spans="9:116"/>
    <row r="31" spans="9:116"/>
    <row r="32" spans="9:116"/>
    <row r="33" spans="15:116"/>
    <row r="34" spans="15:116"/>
    <row r="35" spans="15:116">
      <c r="CZ35" s="292"/>
      <c r="DA35" s="292"/>
      <c r="DB35" s="292"/>
      <c r="DC35" s="292"/>
      <c r="DD35" s="292"/>
      <c r="DE35" s="292"/>
      <c r="DF35" s="292"/>
      <c r="DG35" s="292"/>
      <c r="DH35" s="292"/>
      <c r="DI35" s="292"/>
      <c r="DJ35" s="292"/>
      <c r="DK35" s="292"/>
      <c r="DL35" s="292"/>
    </row>
    <row r="36" spans="15:116"/>
    <row r="37" spans="15:116">
      <c r="DL37" s="292"/>
    </row>
    <row r="38" spans="15:116">
      <c r="DI38" s="292"/>
      <c r="DJ38" s="292"/>
      <c r="DK38" s="292"/>
      <c r="DL38" s="292"/>
    </row>
    <row r="39" spans="15:116"/>
    <row r="40" spans="15:116"/>
    <row r="41" spans="15:116"/>
    <row r="42" spans="15:116"/>
    <row r="43" spans="15:116">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c r="DL44" s="292"/>
    </row>
    <row r="45" spans="15:116"/>
    <row r="46" spans="15:116">
      <c r="DA46" s="292"/>
      <c r="DB46" s="292"/>
      <c r="DC46" s="292"/>
      <c r="DD46" s="292"/>
      <c r="DE46" s="292"/>
      <c r="DF46" s="292"/>
      <c r="DG46" s="292"/>
      <c r="DH46" s="292"/>
      <c r="DI46" s="292"/>
      <c r="DJ46" s="292"/>
      <c r="DK46" s="292"/>
      <c r="DL46" s="292"/>
    </row>
    <row r="47" spans="15:116"/>
    <row r="48" spans="15:116"/>
    <row r="49" spans="104:116"/>
    <row r="50" spans="104:116">
      <c r="CZ50" s="292"/>
      <c r="DA50" s="292"/>
      <c r="DB50" s="292"/>
      <c r="DC50" s="292"/>
      <c r="DD50" s="292"/>
      <c r="DE50" s="292"/>
      <c r="DF50" s="292"/>
      <c r="DG50" s="292"/>
      <c r="DH50" s="292"/>
      <c r="DI50" s="292"/>
      <c r="DJ50" s="292"/>
      <c r="DK50" s="292"/>
      <c r="DL50" s="292"/>
    </row>
    <row r="51" spans="104:116"/>
    <row r="52" spans="104:116"/>
    <row r="53" spans="104:116">
      <c r="DL53" s="292"/>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92"/>
      <c r="DD67" s="292"/>
      <c r="DE67" s="292"/>
      <c r="DF67" s="292"/>
      <c r="DG67" s="292"/>
      <c r="DH67" s="292"/>
      <c r="DI67" s="292"/>
      <c r="DJ67" s="292"/>
      <c r="DK67" s="292"/>
      <c r="DL67" s="292"/>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iRc9f5fXZ0CG6wHXu3cnq0M2n14OZdFbvEH/RyNoOwgWPAL+Gv2hKCTr7QhAHyuoxP+idItKZUT2N+/1UKi5A==" saltValue="c9t9jLt8u2zga126N2yneA=="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c r="AS1" s="295"/>
      <c r="AT1" s="295"/>
    </row>
    <row r="2" spans="1:46">
      <c r="AS2" s="295"/>
      <c r="AT2" s="295"/>
    </row>
    <row r="3" spans="1:46">
      <c r="AS3" s="295"/>
      <c r="AT3" s="295"/>
    </row>
    <row r="4" spans="1:46">
      <c r="AS4" s="295"/>
      <c r="AT4" s="295"/>
    </row>
    <row r="5" spans="1:46" ht="17.25">
      <c r="A5" s="296" t="s">
        <v>501</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502</v>
      </c>
      <c r="AL6" s="300"/>
      <c r="AM6" s="300"/>
      <c r="AN6" s="300"/>
      <c r="AO6" s="295"/>
      <c r="AP6" s="295"/>
      <c r="AQ6" s="295"/>
      <c r="AR6" s="295"/>
    </row>
    <row r="7" spans="1:46" ht="13.5" customHeight="1">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213" t="s">
        <v>503</v>
      </c>
      <c r="AP7" s="305"/>
      <c r="AQ7" s="306" t="s">
        <v>504</v>
      </c>
      <c r="AR7" s="307"/>
    </row>
    <row r="8" spans="1:46">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214"/>
      <c r="AP8" s="311" t="s">
        <v>505</v>
      </c>
      <c r="AQ8" s="312" t="s">
        <v>506</v>
      </c>
      <c r="AR8" s="313" t="s">
        <v>507</v>
      </c>
    </row>
    <row r="9" spans="1:46">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215" t="s">
        <v>508</v>
      </c>
      <c r="AL9" s="1216"/>
      <c r="AM9" s="1216"/>
      <c r="AN9" s="1217"/>
      <c r="AO9" s="314">
        <v>1160684</v>
      </c>
      <c r="AP9" s="314">
        <v>87263</v>
      </c>
      <c r="AQ9" s="315">
        <v>105491</v>
      </c>
      <c r="AR9" s="316">
        <v>-17.3</v>
      </c>
    </row>
    <row r="10" spans="1:46" ht="13.5" customHeight="1">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215" t="s">
        <v>509</v>
      </c>
      <c r="AL10" s="1216"/>
      <c r="AM10" s="1216"/>
      <c r="AN10" s="1217"/>
      <c r="AO10" s="317">
        <v>104126</v>
      </c>
      <c r="AP10" s="317">
        <v>7828</v>
      </c>
      <c r="AQ10" s="318">
        <v>15011</v>
      </c>
      <c r="AR10" s="319">
        <v>-47.9</v>
      </c>
    </row>
    <row r="11" spans="1:46" ht="13.5" customHeight="1">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215" t="s">
        <v>510</v>
      </c>
      <c r="AL11" s="1216"/>
      <c r="AM11" s="1216"/>
      <c r="AN11" s="1217"/>
      <c r="AO11" s="317" t="s">
        <v>511</v>
      </c>
      <c r="AP11" s="317" t="s">
        <v>511</v>
      </c>
      <c r="AQ11" s="318">
        <v>1542</v>
      </c>
      <c r="AR11" s="319" t="s">
        <v>511</v>
      </c>
    </row>
    <row r="12" spans="1:46" ht="13.5" customHeight="1">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215" t="s">
        <v>512</v>
      </c>
      <c r="AL12" s="1216"/>
      <c r="AM12" s="1216"/>
      <c r="AN12" s="1217"/>
      <c r="AO12" s="317" t="s">
        <v>511</v>
      </c>
      <c r="AP12" s="317" t="s">
        <v>511</v>
      </c>
      <c r="AQ12" s="318">
        <v>23</v>
      </c>
      <c r="AR12" s="319" t="s">
        <v>511</v>
      </c>
    </row>
    <row r="13" spans="1:46" ht="13.5" customHeight="1">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215" t="s">
        <v>513</v>
      </c>
      <c r="AL13" s="1216"/>
      <c r="AM13" s="1216"/>
      <c r="AN13" s="1217"/>
      <c r="AO13" s="317">
        <v>19954</v>
      </c>
      <c r="AP13" s="317">
        <v>1500</v>
      </c>
      <c r="AQ13" s="318">
        <v>4603</v>
      </c>
      <c r="AR13" s="319">
        <v>-67.400000000000006</v>
      </c>
    </row>
    <row r="14" spans="1:46" ht="13.5" customHeight="1">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215" t="s">
        <v>514</v>
      </c>
      <c r="AL14" s="1216"/>
      <c r="AM14" s="1216"/>
      <c r="AN14" s="1217"/>
      <c r="AO14" s="317">
        <v>30040</v>
      </c>
      <c r="AP14" s="317">
        <v>2258</v>
      </c>
      <c r="AQ14" s="318">
        <v>2567</v>
      </c>
      <c r="AR14" s="319">
        <v>-12</v>
      </c>
    </row>
    <row r="15" spans="1:46" ht="13.5" customHeight="1">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221" t="s">
        <v>515</v>
      </c>
      <c r="AL15" s="1222"/>
      <c r="AM15" s="1222"/>
      <c r="AN15" s="1223"/>
      <c r="AO15" s="317">
        <v>-87373</v>
      </c>
      <c r="AP15" s="317">
        <v>-6569</v>
      </c>
      <c r="AQ15" s="318">
        <v>-8232</v>
      </c>
      <c r="AR15" s="319">
        <v>-20.2</v>
      </c>
    </row>
    <row r="16" spans="1:46">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221" t="s">
        <v>187</v>
      </c>
      <c r="AL16" s="1222"/>
      <c r="AM16" s="1222"/>
      <c r="AN16" s="1223"/>
      <c r="AO16" s="317">
        <v>1227431</v>
      </c>
      <c r="AP16" s="317">
        <v>92281</v>
      </c>
      <c r="AQ16" s="318">
        <v>121006</v>
      </c>
      <c r="AR16" s="319">
        <v>-23.7</v>
      </c>
    </row>
    <row r="17" spans="1:46">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516</v>
      </c>
      <c r="AL19" s="295"/>
      <c r="AM19" s="295"/>
      <c r="AN19" s="295"/>
      <c r="AO19" s="295"/>
      <c r="AP19" s="295"/>
      <c r="AQ19" s="295"/>
      <c r="AR19" s="295"/>
    </row>
    <row r="20" spans="1:46">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517</v>
      </c>
      <c r="AP20" s="326" t="s">
        <v>518</v>
      </c>
      <c r="AQ20" s="327" t="s">
        <v>519</v>
      </c>
      <c r="AR20" s="328"/>
    </row>
    <row r="21" spans="1:46" s="334" customFormat="1">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224" t="s">
        <v>520</v>
      </c>
      <c r="AL21" s="1225"/>
      <c r="AM21" s="1225"/>
      <c r="AN21" s="1226"/>
      <c r="AO21" s="330">
        <v>8.8699999999999992</v>
      </c>
      <c r="AP21" s="331">
        <v>10.65</v>
      </c>
      <c r="AQ21" s="332">
        <v>-1.78</v>
      </c>
      <c r="AR21" s="300"/>
      <c r="AS21" s="333"/>
      <c r="AT21" s="329"/>
    </row>
    <row r="22" spans="1:46" s="334" customFormat="1">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224" t="s">
        <v>521</v>
      </c>
      <c r="AL22" s="1225"/>
      <c r="AM22" s="1225"/>
      <c r="AN22" s="1226"/>
      <c r="AO22" s="335">
        <v>98.1</v>
      </c>
      <c r="AP22" s="336">
        <v>96.6</v>
      </c>
      <c r="AQ22" s="337">
        <v>1.5</v>
      </c>
      <c r="AR22" s="321"/>
      <c r="AS22" s="333"/>
      <c r="AT22" s="329"/>
    </row>
    <row r="23" spans="1:46" s="334" customFormat="1">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c r="A26" s="300" t="s">
        <v>522</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c r="A27" s="342"/>
      <c r="AO27" s="295"/>
      <c r="AP27" s="295"/>
      <c r="AQ27" s="295"/>
      <c r="AR27" s="295"/>
      <c r="AS27" s="295"/>
      <c r="AT27" s="295"/>
    </row>
    <row r="28" spans="1:46" ht="17.25">
      <c r="A28" s="296" t="s">
        <v>523</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524</v>
      </c>
      <c r="AL29" s="300"/>
      <c r="AM29" s="300"/>
      <c r="AN29" s="300"/>
      <c r="AO29" s="295"/>
      <c r="AP29" s="295"/>
      <c r="AQ29" s="295"/>
      <c r="AR29" s="295"/>
      <c r="AS29" s="344"/>
    </row>
    <row r="30" spans="1:46" ht="13.5" customHeight="1">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213" t="s">
        <v>503</v>
      </c>
      <c r="AP30" s="305"/>
      <c r="AQ30" s="306" t="s">
        <v>504</v>
      </c>
      <c r="AR30" s="307"/>
    </row>
    <row r="31" spans="1:46">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214"/>
      <c r="AP31" s="311" t="s">
        <v>505</v>
      </c>
      <c r="AQ31" s="312" t="s">
        <v>506</v>
      </c>
      <c r="AR31" s="313" t="s">
        <v>507</v>
      </c>
    </row>
    <row r="32" spans="1:46" ht="27" customHeight="1">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218" t="s">
        <v>525</v>
      </c>
      <c r="AL32" s="1219"/>
      <c r="AM32" s="1219"/>
      <c r="AN32" s="1220"/>
      <c r="AO32" s="345">
        <v>405867</v>
      </c>
      <c r="AP32" s="345">
        <v>30514</v>
      </c>
      <c r="AQ32" s="346">
        <v>57338</v>
      </c>
      <c r="AR32" s="347">
        <v>-46.8</v>
      </c>
    </row>
    <row r="33" spans="1:46" ht="13.5" customHeight="1">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218" t="s">
        <v>526</v>
      </c>
      <c r="AL33" s="1219"/>
      <c r="AM33" s="1219"/>
      <c r="AN33" s="1220"/>
      <c r="AO33" s="345" t="s">
        <v>511</v>
      </c>
      <c r="AP33" s="345" t="s">
        <v>511</v>
      </c>
      <c r="AQ33" s="346" t="s">
        <v>511</v>
      </c>
      <c r="AR33" s="347" t="s">
        <v>511</v>
      </c>
    </row>
    <row r="34" spans="1:46" ht="27" customHeight="1">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218" t="s">
        <v>527</v>
      </c>
      <c r="AL34" s="1219"/>
      <c r="AM34" s="1219"/>
      <c r="AN34" s="1220"/>
      <c r="AO34" s="345" t="s">
        <v>511</v>
      </c>
      <c r="AP34" s="345" t="s">
        <v>511</v>
      </c>
      <c r="AQ34" s="346" t="s">
        <v>511</v>
      </c>
      <c r="AR34" s="347" t="s">
        <v>511</v>
      </c>
    </row>
    <row r="35" spans="1:46" ht="27" customHeight="1">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218" t="s">
        <v>528</v>
      </c>
      <c r="AL35" s="1219"/>
      <c r="AM35" s="1219"/>
      <c r="AN35" s="1220"/>
      <c r="AO35" s="345" t="s">
        <v>511</v>
      </c>
      <c r="AP35" s="345" t="s">
        <v>511</v>
      </c>
      <c r="AQ35" s="346">
        <v>15348</v>
      </c>
      <c r="AR35" s="347" t="s">
        <v>511</v>
      </c>
    </row>
    <row r="36" spans="1:46" ht="27" customHeight="1">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218" t="s">
        <v>529</v>
      </c>
      <c r="AL36" s="1219"/>
      <c r="AM36" s="1219"/>
      <c r="AN36" s="1220"/>
      <c r="AO36" s="345" t="s">
        <v>511</v>
      </c>
      <c r="AP36" s="345" t="s">
        <v>511</v>
      </c>
      <c r="AQ36" s="346">
        <v>3535</v>
      </c>
      <c r="AR36" s="347" t="s">
        <v>511</v>
      </c>
    </row>
    <row r="37" spans="1:46" ht="13.5" customHeight="1">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218" t="s">
        <v>530</v>
      </c>
      <c r="AL37" s="1219"/>
      <c r="AM37" s="1219"/>
      <c r="AN37" s="1220"/>
      <c r="AO37" s="345" t="s">
        <v>511</v>
      </c>
      <c r="AP37" s="345" t="s">
        <v>511</v>
      </c>
      <c r="AQ37" s="346">
        <v>572</v>
      </c>
      <c r="AR37" s="347" t="s">
        <v>511</v>
      </c>
    </row>
    <row r="38" spans="1:46" ht="27" customHeight="1">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227" t="s">
        <v>531</v>
      </c>
      <c r="AL38" s="1228"/>
      <c r="AM38" s="1228"/>
      <c r="AN38" s="1229"/>
      <c r="AO38" s="348">
        <v>615</v>
      </c>
      <c r="AP38" s="348">
        <v>46</v>
      </c>
      <c r="AQ38" s="349">
        <v>6</v>
      </c>
      <c r="AR38" s="337">
        <v>666.7</v>
      </c>
      <c r="AS38" s="344"/>
    </row>
    <row r="39" spans="1:46">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227" t="s">
        <v>532</v>
      </c>
      <c r="AL39" s="1228"/>
      <c r="AM39" s="1228"/>
      <c r="AN39" s="1229"/>
      <c r="AO39" s="345">
        <v>-3724</v>
      </c>
      <c r="AP39" s="345">
        <v>-280</v>
      </c>
      <c r="AQ39" s="346">
        <v>-3451</v>
      </c>
      <c r="AR39" s="347">
        <v>-91.9</v>
      </c>
      <c r="AS39" s="344"/>
    </row>
    <row r="40" spans="1:46" ht="27" customHeight="1">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218" t="s">
        <v>533</v>
      </c>
      <c r="AL40" s="1219"/>
      <c r="AM40" s="1219"/>
      <c r="AN40" s="1220"/>
      <c r="AO40" s="345">
        <v>-295218</v>
      </c>
      <c r="AP40" s="345">
        <v>-22195</v>
      </c>
      <c r="AQ40" s="346">
        <v>-50518</v>
      </c>
      <c r="AR40" s="347">
        <v>-56.1</v>
      </c>
      <c r="AS40" s="344"/>
    </row>
    <row r="41" spans="1:46">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230" t="s">
        <v>300</v>
      </c>
      <c r="AL41" s="1231"/>
      <c r="AM41" s="1231"/>
      <c r="AN41" s="1232"/>
      <c r="AO41" s="345">
        <v>107540</v>
      </c>
      <c r="AP41" s="345">
        <v>8085</v>
      </c>
      <c r="AQ41" s="346">
        <v>22830</v>
      </c>
      <c r="AR41" s="347">
        <v>-64.599999999999994</v>
      </c>
      <c r="AS41" s="344"/>
    </row>
    <row r="42" spans="1:46">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534</v>
      </c>
      <c r="AL42" s="295"/>
      <c r="AM42" s="295"/>
      <c r="AN42" s="295"/>
      <c r="AO42" s="295"/>
      <c r="AP42" s="295"/>
      <c r="AQ42" s="321"/>
      <c r="AR42" s="321"/>
      <c r="AS42" s="344"/>
    </row>
    <row r="43" spans="1:46">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c r="A47" s="354" t="s">
        <v>535</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536</v>
      </c>
      <c r="AL48" s="355"/>
      <c r="AM48" s="355"/>
      <c r="AN48" s="355"/>
      <c r="AO48" s="355"/>
      <c r="AP48" s="355"/>
      <c r="AQ48" s="356"/>
      <c r="AR48" s="355"/>
    </row>
    <row r="49" spans="1:44" ht="13.5" customHeight="1">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233" t="s">
        <v>503</v>
      </c>
      <c r="AN49" s="1235" t="s">
        <v>537</v>
      </c>
      <c r="AO49" s="1236"/>
      <c r="AP49" s="1236"/>
      <c r="AQ49" s="1236"/>
      <c r="AR49" s="1237"/>
    </row>
    <row r="50" spans="1:44">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234"/>
      <c r="AN50" s="361" t="s">
        <v>538</v>
      </c>
      <c r="AO50" s="362" t="s">
        <v>539</v>
      </c>
      <c r="AP50" s="363" t="s">
        <v>540</v>
      </c>
      <c r="AQ50" s="364" t="s">
        <v>541</v>
      </c>
      <c r="AR50" s="365" t="s">
        <v>542</v>
      </c>
    </row>
    <row r="51" spans="1:44">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543</v>
      </c>
      <c r="AL51" s="358"/>
      <c r="AM51" s="366">
        <v>514515</v>
      </c>
      <c r="AN51" s="367">
        <v>37243</v>
      </c>
      <c r="AO51" s="368">
        <v>3.2</v>
      </c>
      <c r="AP51" s="369">
        <v>79466</v>
      </c>
      <c r="AQ51" s="370">
        <v>4.5999999999999996</v>
      </c>
      <c r="AR51" s="371">
        <v>-1.4</v>
      </c>
    </row>
    <row r="52" spans="1:44">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544</v>
      </c>
      <c r="AM52" s="374">
        <v>187444</v>
      </c>
      <c r="AN52" s="375">
        <v>13568</v>
      </c>
      <c r="AO52" s="376">
        <v>-24.7</v>
      </c>
      <c r="AP52" s="377">
        <v>44645</v>
      </c>
      <c r="AQ52" s="378">
        <v>9.6999999999999993</v>
      </c>
      <c r="AR52" s="379">
        <v>-34.4</v>
      </c>
    </row>
    <row r="53" spans="1:44">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545</v>
      </c>
      <c r="AL53" s="358"/>
      <c r="AM53" s="366">
        <v>775068</v>
      </c>
      <c r="AN53" s="367">
        <v>56694</v>
      </c>
      <c r="AO53" s="368">
        <v>52.2</v>
      </c>
      <c r="AP53" s="369">
        <v>90072</v>
      </c>
      <c r="AQ53" s="370">
        <v>13.3</v>
      </c>
      <c r="AR53" s="371">
        <v>38.9</v>
      </c>
    </row>
    <row r="54" spans="1:44">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544</v>
      </c>
      <c r="AM54" s="374">
        <v>136558</v>
      </c>
      <c r="AN54" s="375">
        <v>9989</v>
      </c>
      <c r="AO54" s="376">
        <v>-26.4</v>
      </c>
      <c r="AP54" s="377">
        <v>46083</v>
      </c>
      <c r="AQ54" s="378">
        <v>3.2</v>
      </c>
      <c r="AR54" s="379">
        <v>-29.6</v>
      </c>
    </row>
    <row r="55" spans="1:44">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546</v>
      </c>
      <c r="AL55" s="358"/>
      <c r="AM55" s="366">
        <v>816940</v>
      </c>
      <c r="AN55" s="367">
        <v>60358</v>
      </c>
      <c r="AO55" s="368">
        <v>6.5</v>
      </c>
      <c r="AP55" s="369">
        <v>88328</v>
      </c>
      <c r="AQ55" s="370">
        <v>-1.9</v>
      </c>
      <c r="AR55" s="371">
        <v>8.4</v>
      </c>
    </row>
    <row r="56" spans="1:44">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544</v>
      </c>
      <c r="AM56" s="374">
        <v>175730</v>
      </c>
      <c r="AN56" s="375">
        <v>12983</v>
      </c>
      <c r="AO56" s="376">
        <v>30</v>
      </c>
      <c r="AP56" s="377">
        <v>49013</v>
      </c>
      <c r="AQ56" s="378">
        <v>6.4</v>
      </c>
      <c r="AR56" s="379">
        <v>23.6</v>
      </c>
    </row>
    <row r="57" spans="1:44">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547</v>
      </c>
      <c r="AL57" s="358"/>
      <c r="AM57" s="366">
        <v>746508</v>
      </c>
      <c r="AN57" s="367">
        <v>55855</v>
      </c>
      <c r="AO57" s="368">
        <v>-7.5</v>
      </c>
      <c r="AP57" s="369">
        <v>103390</v>
      </c>
      <c r="AQ57" s="370">
        <v>17.100000000000001</v>
      </c>
      <c r="AR57" s="371">
        <v>-24.6</v>
      </c>
    </row>
    <row r="58" spans="1:44">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544</v>
      </c>
      <c r="AM58" s="374">
        <v>227351</v>
      </c>
      <c r="AN58" s="375">
        <v>17011</v>
      </c>
      <c r="AO58" s="376">
        <v>31</v>
      </c>
      <c r="AP58" s="377">
        <v>51269</v>
      </c>
      <c r="AQ58" s="378">
        <v>4.5999999999999996</v>
      </c>
      <c r="AR58" s="379">
        <v>26.4</v>
      </c>
    </row>
    <row r="59" spans="1:44">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548</v>
      </c>
      <c r="AL59" s="358"/>
      <c r="AM59" s="366">
        <v>1459341</v>
      </c>
      <c r="AN59" s="367">
        <v>109717</v>
      </c>
      <c r="AO59" s="368">
        <v>96.4</v>
      </c>
      <c r="AP59" s="369">
        <v>117234</v>
      </c>
      <c r="AQ59" s="370">
        <v>13.4</v>
      </c>
      <c r="AR59" s="371">
        <v>83</v>
      </c>
    </row>
    <row r="60" spans="1:44">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544</v>
      </c>
      <c r="AM60" s="374">
        <v>392504</v>
      </c>
      <c r="AN60" s="375">
        <v>29509</v>
      </c>
      <c r="AO60" s="376">
        <v>73.5</v>
      </c>
      <c r="AP60" s="377">
        <v>59796</v>
      </c>
      <c r="AQ60" s="378">
        <v>16.600000000000001</v>
      </c>
      <c r="AR60" s="379">
        <v>56.9</v>
      </c>
    </row>
    <row r="61" spans="1:44">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549</v>
      </c>
      <c r="AL61" s="380"/>
      <c r="AM61" s="381">
        <v>862474</v>
      </c>
      <c r="AN61" s="382">
        <v>63973</v>
      </c>
      <c r="AO61" s="383">
        <v>30.2</v>
      </c>
      <c r="AP61" s="384">
        <v>95698</v>
      </c>
      <c r="AQ61" s="385">
        <v>9.3000000000000007</v>
      </c>
      <c r="AR61" s="371">
        <v>20.9</v>
      </c>
    </row>
    <row r="62" spans="1:44">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544</v>
      </c>
      <c r="AM62" s="374">
        <v>223917</v>
      </c>
      <c r="AN62" s="375">
        <v>16612</v>
      </c>
      <c r="AO62" s="376">
        <v>16.7</v>
      </c>
      <c r="AP62" s="377">
        <v>50161</v>
      </c>
      <c r="AQ62" s="378">
        <v>8.1</v>
      </c>
      <c r="AR62" s="379">
        <v>8.6</v>
      </c>
    </row>
    <row r="63" spans="1:44">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c r="AK67" s="295"/>
      <c r="AL67" s="295"/>
      <c r="AM67" s="295"/>
      <c r="AN67" s="295"/>
      <c r="AO67" s="295"/>
      <c r="AP67" s="295"/>
      <c r="AQ67" s="295"/>
      <c r="AR67" s="295"/>
      <c r="AS67" s="295"/>
      <c r="AT67" s="295"/>
    </row>
    <row r="68" spans="1:46" ht="13.5" hidden="1" customHeight="1">
      <c r="AK68" s="295"/>
      <c r="AL68" s="295"/>
      <c r="AM68" s="295"/>
      <c r="AN68" s="295"/>
      <c r="AO68" s="295"/>
      <c r="AP68" s="295"/>
      <c r="AQ68" s="295"/>
      <c r="AR68" s="295"/>
    </row>
    <row r="69" spans="1:46" ht="13.5" hidden="1" customHeight="1">
      <c r="AK69" s="295"/>
      <c r="AL69" s="295"/>
      <c r="AM69" s="295"/>
      <c r="AN69" s="295"/>
      <c r="AO69" s="295"/>
      <c r="AP69" s="295"/>
      <c r="AQ69" s="295"/>
      <c r="AR69" s="295"/>
    </row>
    <row r="70" spans="1:46" hidden="1">
      <c r="AK70" s="295"/>
      <c r="AL70" s="295"/>
      <c r="AM70" s="295"/>
      <c r="AN70" s="295"/>
      <c r="AO70" s="295"/>
      <c r="AP70" s="295"/>
      <c r="AQ70" s="295"/>
      <c r="AR70" s="295"/>
    </row>
    <row r="71" spans="1:46" hidden="1">
      <c r="AK71" s="295"/>
      <c r="AL71" s="295"/>
      <c r="AM71" s="295"/>
      <c r="AN71" s="295"/>
      <c r="AO71" s="295"/>
      <c r="AP71" s="295"/>
      <c r="AQ71" s="295"/>
      <c r="AR71" s="295"/>
    </row>
    <row r="72" spans="1:46" hidden="1">
      <c r="AK72" s="295"/>
      <c r="AL72" s="295"/>
      <c r="AM72" s="295"/>
      <c r="AN72" s="295"/>
      <c r="AO72" s="295"/>
      <c r="AP72" s="295"/>
      <c r="AQ72" s="295"/>
      <c r="AR72" s="295"/>
    </row>
    <row r="73" spans="1:46" hidden="1">
      <c r="AK73" s="295"/>
      <c r="AL73" s="295"/>
      <c r="AM73" s="295"/>
      <c r="AN73" s="295"/>
      <c r="AO73" s="295"/>
      <c r="AP73" s="295"/>
      <c r="AQ73" s="295"/>
      <c r="AR73" s="295"/>
    </row>
  </sheetData>
  <sheetProtection algorithmName="SHA-512" hashValue="w+pldWi0biEYoBv4i0+Dv/NFZeL2qezqGBqGJts3x2KEkImPwBzeL2PNTpHi1uAUAGujZYihgC0Hz2U2deIeCg==" saltValue="nhuMKG45cVidPUtbrUztDg==" spinCount="100000" sheet="1" objects="1" scenarios="1"/>
  <mergeCells count="24">
    <mergeCell ref="AK38:AN38"/>
    <mergeCell ref="AK39:AN39"/>
    <mergeCell ref="AK40:AN40"/>
    <mergeCell ref="AK41:AN41"/>
    <mergeCell ref="AM49:AM50"/>
    <mergeCell ref="AN49:AR49"/>
    <mergeCell ref="AK37:AN37"/>
    <mergeCell ref="AK14:AN14"/>
    <mergeCell ref="AK15:AN15"/>
    <mergeCell ref="AK16:AN16"/>
    <mergeCell ref="AK21:AN21"/>
    <mergeCell ref="AK22:AN22"/>
    <mergeCell ref="AK32:AN32"/>
    <mergeCell ref="AK33:AN33"/>
    <mergeCell ref="AK34:AN34"/>
    <mergeCell ref="AK35:AN35"/>
    <mergeCell ref="AK36:AN36"/>
    <mergeCell ref="AO30:AO31"/>
    <mergeCell ref="AO7:AO8"/>
    <mergeCell ref="AK9:AN9"/>
    <mergeCell ref="AK10:AN10"/>
    <mergeCell ref="AK11:AN11"/>
    <mergeCell ref="AK12:AN12"/>
    <mergeCell ref="AK13:AN13"/>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topLeftCell="A22" zoomScale="75" zoomScaleNormal="75" zoomScaleSheetLayoutView="55" workbookViewId="0"/>
  </sheetViews>
  <sheetFormatPr defaultColWidth="0" defaultRowHeight="13.5" customHeight="1" zeroHeight="1"/>
  <cols>
    <col min="1" max="125" width="2.5" style="293" customWidth="1"/>
    <col min="126" max="16384" width="9" style="292" hidden="1"/>
  </cols>
  <sheetData>
    <row r="1" spans="2:125"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c r="B2" s="292"/>
      <c r="DG2" s="292"/>
    </row>
    <row r="3" spans="2:12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row r="5" spans="2:125"/>
    <row r="6" spans="2:125"/>
    <row r="7" spans="2:125"/>
    <row r="8" spans="2:125"/>
    <row r="9" spans="2:125">
      <c r="DU9" s="292"/>
    </row>
    <row r="10" spans="2:125"/>
    <row r="11" spans="2:125"/>
    <row r="12" spans="2:125"/>
    <row r="13" spans="2:125"/>
    <row r="14" spans="2:125"/>
    <row r="15" spans="2:125"/>
    <row r="16" spans="2:125"/>
    <row r="17" spans="125:125">
      <c r="DU17" s="292"/>
    </row>
    <row r="18" spans="125:125"/>
    <row r="19" spans="125:125"/>
    <row r="20" spans="125:125">
      <c r="DU20" s="292"/>
    </row>
    <row r="21" spans="125:125">
      <c r="DU21" s="292"/>
    </row>
    <row r="22" spans="125:125"/>
    <row r="23" spans="125:125"/>
    <row r="24" spans="125:125"/>
    <row r="25" spans="125:125"/>
    <row r="26" spans="125:125"/>
    <row r="27" spans="125:125"/>
    <row r="28" spans="125:125">
      <c r="DU28" s="292"/>
    </row>
    <row r="29" spans="125:125"/>
    <row r="30" spans="125:125"/>
    <row r="31" spans="125:125"/>
    <row r="32" spans="125:125"/>
    <row r="33" spans="2:125">
      <c r="B33" s="292"/>
      <c r="G33" s="292"/>
      <c r="I33" s="292"/>
    </row>
    <row r="34" spans="2:125">
      <c r="C34" s="292"/>
      <c r="P34" s="292"/>
      <c r="DE34" s="292"/>
      <c r="DH34" s="292"/>
    </row>
    <row r="35" spans="2:125">
      <c r="D35" s="292"/>
      <c r="E35" s="292"/>
      <c r="DG35" s="292"/>
      <c r="DJ35" s="292"/>
      <c r="DP35" s="292"/>
      <c r="DQ35" s="292"/>
      <c r="DR35" s="292"/>
      <c r="DS35" s="292"/>
      <c r="DT35" s="292"/>
      <c r="DU35" s="292"/>
    </row>
    <row r="36" spans="2:12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c r="DU37" s="292"/>
    </row>
    <row r="38" spans="2:125">
      <c r="DT38" s="292"/>
      <c r="DU38" s="292"/>
    </row>
    <row r="39" spans="2:125"/>
    <row r="40" spans="2:125">
      <c r="DH40" s="292"/>
    </row>
    <row r="41" spans="2:125">
      <c r="DE41" s="292"/>
    </row>
    <row r="42" spans="2:125">
      <c r="DG42" s="292"/>
      <c r="DJ42" s="292"/>
    </row>
    <row r="43" spans="2:12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c r="DU44" s="292"/>
    </row>
    <row r="45" spans="2:125"/>
    <row r="46" spans="2:125"/>
    <row r="47" spans="2:125"/>
    <row r="48" spans="2:125">
      <c r="DT48" s="292"/>
      <c r="DU48" s="292"/>
    </row>
    <row r="49" spans="120:125">
      <c r="DU49" s="292"/>
    </row>
    <row r="50" spans="120:125">
      <c r="DU50" s="292"/>
    </row>
    <row r="51" spans="120:125">
      <c r="DP51" s="292"/>
      <c r="DQ51" s="292"/>
      <c r="DR51" s="292"/>
      <c r="DS51" s="292"/>
      <c r="DT51" s="292"/>
      <c r="DU51" s="292"/>
    </row>
    <row r="52" spans="120:125"/>
    <row r="53" spans="120:125"/>
    <row r="54" spans="120:125">
      <c r="DU54" s="292"/>
    </row>
    <row r="55" spans="120:125"/>
    <row r="56" spans="120:125"/>
    <row r="57" spans="120:125"/>
    <row r="58" spans="120:125">
      <c r="DU58" s="292"/>
    </row>
    <row r="59" spans="120:125"/>
    <row r="60" spans="120:125"/>
    <row r="61" spans="120:125"/>
    <row r="62" spans="120:125"/>
    <row r="63" spans="120:125">
      <c r="DU63" s="292"/>
    </row>
    <row r="64" spans="120:125">
      <c r="DT64" s="292"/>
      <c r="DU64" s="292"/>
    </row>
    <row r="65" spans="123:125"/>
    <row r="66" spans="123:125"/>
    <row r="67" spans="123:125"/>
    <row r="68" spans="123:125"/>
    <row r="69" spans="123:125">
      <c r="DS69" s="292"/>
      <c r="DT69" s="292"/>
      <c r="DU69" s="292"/>
    </row>
    <row r="70" spans="123:125"/>
    <row r="71" spans="123:125"/>
    <row r="72" spans="123:125"/>
    <row r="73" spans="123:125"/>
    <row r="74" spans="123:125"/>
    <row r="75" spans="123:125"/>
    <row r="76" spans="123:125"/>
    <row r="77" spans="123:125"/>
    <row r="78" spans="123:125"/>
    <row r="79" spans="123:125"/>
    <row r="80" spans="123:125"/>
    <row r="81" spans="116:125"/>
    <row r="82" spans="116:125">
      <c r="DL82" s="292"/>
    </row>
    <row r="83" spans="116:125">
      <c r="DM83" s="292"/>
      <c r="DN83" s="292"/>
      <c r="DO83" s="292"/>
      <c r="DP83" s="292"/>
      <c r="DQ83" s="292"/>
      <c r="DR83" s="292"/>
      <c r="DS83" s="292"/>
      <c r="DT83" s="292"/>
      <c r="DU83" s="292"/>
    </row>
    <row r="84" spans="116:125"/>
    <row r="85" spans="116:125"/>
    <row r="86" spans="116:125"/>
    <row r="87" spans="116:125"/>
    <row r="88" spans="116:125">
      <c r="DU88" s="292"/>
    </row>
    <row r="89" spans="116:125"/>
    <row r="90" spans="116:125"/>
    <row r="91" spans="116:125"/>
    <row r="92" spans="116:125" ht="13.5" customHeight="1"/>
    <row r="93" spans="116:125" ht="13.5" customHeight="1"/>
    <row r="94" spans="116:125" ht="13.5" customHeight="1">
      <c r="DS94" s="292"/>
      <c r="DT94" s="292"/>
      <c r="DU94" s="292"/>
    </row>
    <row r="95" spans="116:125" ht="13.5" customHeight="1">
      <c r="DU95" s="292"/>
    </row>
    <row r="96" spans="116:125" ht="13.5" customHeight="1"/>
    <row r="97" spans="124:125" ht="13.5" customHeight="1"/>
    <row r="98" spans="124:125" ht="13.5" customHeight="1"/>
    <row r="99" spans="124:125" ht="13.5" customHeight="1"/>
    <row r="100" spans="124:125" ht="13.5" customHeight="1"/>
    <row r="101" spans="124:125" ht="13.5" customHeight="1">
      <c r="DU101" s="292"/>
    </row>
    <row r="102" spans="124:125" ht="13.5" customHeight="1"/>
    <row r="103" spans="124:125" ht="13.5" customHeight="1"/>
    <row r="104" spans="124:125" ht="13.5" customHeight="1">
      <c r="DT104" s="292"/>
      <c r="DU104" s="292"/>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92" t="s">
        <v>551</v>
      </c>
    </row>
    <row r="120" spans="125:125" ht="13.5" hidden="1" customHeight="1"/>
    <row r="121" spans="125:125" ht="13.5" hidden="1" customHeight="1">
      <c r="DU121" s="292"/>
    </row>
  </sheetData>
  <sheetProtection algorithmName="SHA-512" hashValue="Y7ONe3RpPfZOx+dJxAjodnHBEBnUN369joiLKfNslEisf3owBgAilWBMmFTSzP67SIrRgOZ9YLt4TN3L1RKRFg==" saltValue="w7wRMcqCl/fgc63Lk1tvUw=="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A74" zoomScale="75" zoomScaleNormal="75" zoomScaleSheetLayoutView="55" workbookViewId="0"/>
  </sheetViews>
  <sheetFormatPr defaultColWidth="0" defaultRowHeight="13.5" customHeight="1" zeroHeight="1"/>
  <cols>
    <col min="1" max="125" width="2.5" style="293" customWidth="1"/>
    <col min="126" max="142" width="0" style="292" hidden="1" customWidth="1"/>
    <col min="143" max="16384" width="9" style="292" hidden="1"/>
  </cols>
  <sheetData>
    <row r="1" spans="1:125"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c r="B2" s="292"/>
      <c r="T2" s="292"/>
    </row>
    <row r="3" spans="1:12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92"/>
      <c r="G33" s="292"/>
      <c r="I33" s="292"/>
    </row>
    <row r="34" spans="2:125">
      <c r="C34" s="292"/>
      <c r="P34" s="292"/>
      <c r="R34" s="292"/>
      <c r="U34" s="292"/>
    </row>
    <row r="35" spans="2:12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c r="F36" s="292"/>
      <c r="H36" s="292"/>
      <c r="J36" s="292"/>
      <c r="K36" s="292"/>
      <c r="L36" s="292"/>
      <c r="M36" s="292"/>
      <c r="N36" s="292"/>
      <c r="O36" s="292"/>
      <c r="Q36" s="292"/>
      <c r="S36" s="292"/>
      <c r="V36" s="292"/>
    </row>
    <row r="37" spans="2:125"/>
    <row r="38" spans="2:125"/>
    <row r="39" spans="2:125"/>
    <row r="40" spans="2:125">
      <c r="U40" s="292"/>
    </row>
    <row r="41" spans="2:125">
      <c r="R41" s="292"/>
    </row>
    <row r="42" spans="2:12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c r="Q43" s="292"/>
      <c r="S43" s="292"/>
      <c r="V43" s="292"/>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93" t="s">
        <v>552</v>
      </c>
    </row>
  </sheetData>
  <sheetProtection algorithmName="SHA-512" hashValue="lvdz0151hyL7wwWMf66mPqf25uIKRYrHST0fpjL3N0KuXppiz4AkkjAOp1rTFIWJfpBpI+cZ2YVp615qKitO8A==" saltValue="P0S53ZQWPAntsvhnSY15Eg==" spinCount="100000" sheet="1" objects="1" scenarios="1"/>
  <dataConsolidate/>
  <phoneticPr fontId="2"/>
  <printOptions horizontalCentered="1" verticalCentered="1"/>
  <pageMargins left="0" right="0" top="0.19685039370078741" bottom="0" header="0.39370078740157483" footer="0"/>
  <pageSetup paperSize="8" scale="56"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31"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553</v>
      </c>
      <c r="G46" s="8" t="s">
        <v>554</v>
      </c>
      <c r="H46" s="8" t="s">
        <v>555</v>
      </c>
      <c r="I46" s="8" t="s">
        <v>556</v>
      </c>
      <c r="J46" s="9" t="s">
        <v>557</v>
      </c>
    </row>
    <row r="47" spans="2:10" ht="57.75" customHeight="1">
      <c r="B47" s="10"/>
      <c r="C47" s="1238" t="s">
        <v>3</v>
      </c>
      <c r="D47" s="1238"/>
      <c r="E47" s="1239"/>
      <c r="F47" s="11">
        <v>22.52</v>
      </c>
      <c r="G47" s="12">
        <v>22.4</v>
      </c>
      <c r="H47" s="12">
        <v>22.5</v>
      </c>
      <c r="I47" s="12">
        <v>22.83</v>
      </c>
      <c r="J47" s="13">
        <v>21.54</v>
      </c>
    </row>
    <row r="48" spans="2:10" ht="57.75" customHeight="1">
      <c r="B48" s="14"/>
      <c r="C48" s="1240" t="s">
        <v>4</v>
      </c>
      <c r="D48" s="1240"/>
      <c r="E48" s="1241"/>
      <c r="F48" s="15">
        <v>5.07</v>
      </c>
      <c r="G48" s="16">
        <v>5.69</v>
      </c>
      <c r="H48" s="16">
        <v>6.17</v>
      </c>
      <c r="I48" s="16">
        <v>6.54</v>
      </c>
      <c r="J48" s="17">
        <v>10.23</v>
      </c>
    </row>
    <row r="49" spans="2:10" ht="57.75" customHeight="1" thickBot="1">
      <c r="B49" s="18"/>
      <c r="C49" s="1242" t="s">
        <v>5</v>
      </c>
      <c r="D49" s="1242"/>
      <c r="E49" s="1243"/>
      <c r="F49" s="19" t="s">
        <v>558</v>
      </c>
      <c r="G49" s="20">
        <v>0.7</v>
      </c>
      <c r="H49" s="20">
        <v>0.51</v>
      </c>
      <c r="I49" s="20">
        <v>0.31</v>
      </c>
      <c r="J49" s="21">
        <v>4.55</v>
      </c>
    </row>
    <row r="50" spans="2:10" ht="13.5" customHeight="1"/>
  </sheetData>
  <sheetProtection algorithmName="SHA-512" hashValue="ESRGYtcGFHgFSzxLdmvNM12qZLrj7a6RIpnBk6a8kPmKbWm11Mw9am4ut8FADivc57exWu1T7KilkmQ56IVOnw==" saltValue="Mh4/O/2BWrbaEgz4575E7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3"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25" zoomScale="90" zoomScaleNormal="90"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553</v>
      </c>
      <c r="G33" s="29" t="s">
        <v>554</v>
      </c>
      <c r="H33" s="29" t="s">
        <v>555</v>
      </c>
      <c r="I33" s="29" t="s">
        <v>556</v>
      </c>
      <c r="J33" s="30" t="s">
        <v>557</v>
      </c>
      <c r="K33" s="22"/>
      <c r="L33" s="22"/>
      <c r="M33" s="22"/>
      <c r="N33" s="22"/>
      <c r="O33" s="22"/>
      <c r="P33" s="22"/>
    </row>
    <row r="34" spans="1:16" ht="39" customHeight="1">
      <c r="A34" s="22"/>
      <c r="B34" s="31"/>
      <c r="C34" s="1250" t="s">
        <v>559</v>
      </c>
      <c r="D34" s="1250"/>
      <c r="E34" s="1251"/>
      <c r="F34" s="32">
        <v>12.53</v>
      </c>
      <c r="G34" s="33">
        <v>13.85</v>
      </c>
      <c r="H34" s="33">
        <v>15.05</v>
      </c>
      <c r="I34" s="33">
        <v>16.5</v>
      </c>
      <c r="J34" s="34">
        <v>16.739999999999998</v>
      </c>
      <c r="K34" s="22"/>
      <c r="L34" s="22"/>
      <c r="M34" s="22"/>
      <c r="N34" s="22"/>
      <c r="O34" s="22"/>
      <c r="P34" s="22"/>
    </row>
    <row r="35" spans="1:16" ht="39" customHeight="1">
      <c r="A35" s="22"/>
      <c r="B35" s="35"/>
      <c r="C35" s="1244" t="s">
        <v>560</v>
      </c>
      <c r="D35" s="1245"/>
      <c r="E35" s="1246"/>
      <c r="F35" s="36">
        <v>5.01</v>
      </c>
      <c r="G35" s="37">
        <v>5.66</v>
      </c>
      <c r="H35" s="37">
        <v>6.15</v>
      </c>
      <c r="I35" s="37">
        <v>6.51</v>
      </c>
      <c r="J35" s="38">
        <v>10.199999999999999</v>
      </c>
      <c r="K35" s="22"/>
      <c r="L35" s="22"/>
      <c r="M35" s="22"/>
      <c r="N35" s="22"/>
      <c r="O35" s="22"/>
      <c r="P35" s="22"/>
    </row>
    <row r="36" spans="1:16" ht="39" customHeight="1">
      <c r="A36" s="22"/>
      <c r="B36" s="35"/>
      <c r="C36" s="1244" t="s">
        <v>561</v>
      </c>
      <c r="D36" s="1245"/>
      <c r="E36" s="1246"/>
      <c r="F36" s="36" t="s">
        <v>562</v>
      </c>
      <c r="G36" s="37" t="s">
        <v>563</v>
      </c>
      <c r="H36" s="37">
        <v>1.05</v>
      </c>
      <c r="I36" s="37">
        <v>1.35</v>
      </c>
      <c r="J36" s="38">
        <v>1.74</v>
      </c>
      <c r="K36" s="22"/>
      <c r="L36" s="22"/>
      <c r="M36" s="22"/>
      <c r="N36" s="22"/>
      <c r="O36" s="22"/>
      <c r="P36" s="22"/>
    </row>
    <row r="37" spans="1:16" ht="39" customHeight="1">
      <c r="A37" s="22"/>
      <c r="B37" s="35"/>
      <c r="C37" s="1244" t="s">
        <v>564</v>
      </c>
      <c r="D37" s="1245"/>
      <c r="E37" s="1246"/>
      <c r="F37" s="36">
        <v>0.05</v>
      </c>
      <c r="G37" s="37">
        <v>0.05</v>
      </c>
      <c r="H37" s="37">
        <v>0.05</v>
      </c>
      <c r="I37" s="37">
        <v>0.05</v>
      </c>
      <c r="J37" s="38">
        <v>0.04</v>
      </c>
      <c r="K37" s="22"/>
      <c r="L37" s="22"/>
      <c r="M37" s="22"/>
      <c r="N37" s="22"/>
      <c r="O37" s="22"/>
      <c r="P37" s="22"/>
    </row>
    <row r="38" spans="1:16" ht="39" customHeight="1">
      <c r="A38" s="22"/>
      <c r="B38" s="35"/>
      <c r="C38" s="1244" t="s">
        <v>565</v>
      </c>
      <c r="D38" s="1245"/>
      <c r="E38" s="1246"/>
      <c r="F38" s="36">
        <v>0.05</v>
      </c>
      <c r="G38" s="37">
        <v>0.02</v>
      </c>
      <c r="H38" s="37">
        <v>0.01</v>
      </c>
      <c r="I38" s="37">
        <v>0.02</v>
      </c>
      <c r="J38" s="38">
        <v>0.02</v>
      </c>
      <c r="K38" s="22"/>
      <c r="L38" s="22"/>
      <c r="M38" s="22"/>
      <c r="N38" s="22"/>
      <c r="O38" s="22"/>
      <c r="P38" s="22"/>
    </row>
    <row r="39" spans="1:16" ht="39" customHeight="1">
      <c r="A39" s="22"/>
      <c r="B39" s="35"/>
      <c r="C39" s="1244" t="s">
        <v>566</v>
      </c>
      <c r="D39" s="1245"/>
      <c r="E39" s="1246"/>
      <c r="F39" s="36">
        <v>0</v>
      </c>
      <c r="G39" s="37">
        <v>0</v>
      </c>
      <c r="H39" s="37">
        <v>0</v>
      </c>
      <c r="I39" s="37">
        <v>0</v>
      </c>
      <c r="J39" s="38">
        <v>0</v>
      </c>
      <c r="K39" s="22"/>
      <c r="L39" s="22"/>
      <c r="M39" s="22"/>
      <c r="N39" s="22"/>
      <c r="O39" s="22"/>
      <c r="P39" s="22"/>
    </row>
    <row r="40" spans="1:16" ht="39" customHeight="1">
      <c r="A40" s="22"/>
      <c r="B40" s="35"/>
      <c r="C40" s="1244"/>
      <c r="D40" s="1245"/>
      <c r="E40" s="1246"/>
      <c r="F40" s="36"/>
      <c r="G40" s="37"/>
      <c r="H40" s="37"/>
      <c r="I40" s="37"/>
      <c r="J40" s="38"/>
      <c r="K40" s="22"/>
      <c r="L40" s="22"/>
      <c r="M40" s="22"/>
      <c r="N40" s="22"/>
      <c r="O40" s="22"/>
      <c r="P40" s="22"/>
    </row>
    <row r="41" spans="1:16" ht="39" customHeight="1">
      <c r="A41" s="22"/>
      <c r="B41" s="35"/>
      <c r="C41" s="1244"/>
      <c r="D41" s="1245"/>
      <c r="E41" s="1246"/>
      <c r="F41" s="36"/>
      <c r="G41" s="37"/>
      <c r="H41" s="37"/>
      <c r="I41" s="37"/>
      <c r="J41" s="38"/>
      <c r="K41" s="22"/>
      <c r="L41" s="22"/>
      <c r="M41" s="22"/>
      <c r="N41" s="22"/>
      <c r="O41" s="22"/>
      <c r="P41" s="22"/>
    </row>
    <row r="42" spans="1:16" ht="39" customHeight="1">
      <c r="A42" s="22"/>
      <c r="B42" s="39"/>
      <c r="C42" s="1244" t="s">
        <v>567</v>
      </c>
      <c r="D42" s="1245"/>
      <c r="E42" s="1246"/>
      <c r="F42" s="36" t="s">
        <v>511</v>
      </c>
      <c r="G42" s="37" t="s">
        <v>511</v>
      </c>
      <c r="H42" s="37" t="s">
        <v>511</v>
      </c>
      <c r="I42" s="37" t="s">
        <v>511</v>
      </c>
      <c r="J42" s="38" t="s">
        <v>511</v>
      </c>
      <c r="K42" s="22"/>
      <c r="L42" s="22"/>
      <c r="M42" s="22"/>
      <c r="N42" s="22"/>
      <c r="O42" s="22"/>
      <c r="P42" s="22"/>
    </row>
    <row r="43" spans="1:16" ht="39" customHeight="1" thickBot="1">
      <c r="A43" s="22"/>
      <c r="B43" s="40"/>
      <c r="C43" s="1247" t="s">
        <v>568</v>
      </c>
      <c r="D43" s="1248"/>
      <c r="E43" s="1249"/>
      <c r="F43" s="41" t="s">
        <v>511</v>
      </c>
      <c r="G43" s="42" t="s">
        <v>511</v>
      </c>
      <c r="H43" s="42" t="s">
        <v>511</v>
      </c>
      <c r="I43" s="42" t="s">
        <v>511</v>
      </c>
      <c r="J43" s="43" t="s">
        <v>511</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algorithmName="SHA-512" hashValue="jweFdJeB4hsICBcSQwcIK4BwyRW6RtP7beRRh2ON1W8+o7UBVjh/GCmTlc2U1J1Iz+b1YLkS0i96NcbRLpoZXQ==" saltValue="1JBzozlp19BH06Qfzm2Fp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election activeCell="O59" sqref="O59"/>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553</v>
      </c>
      <c r="L44" s="56" t="s">
        <v>554</v>
      </c>
      <c r="M44" s="56" t="s">
        <v>555</v>
      </c>
      <c r="N44" s="56" t="s">
        <v>556</v>
      </c>
      <c r="O44" s="57" t="s">
        <v>557</v>
      </c>
      <c r="P44" s="48"/>
      <c r="Q44" s="48"/>
      <c r="R44" s="48"/>
      <c r="S44" s="48"/>
      <c r="T44" s="48"/>
      <c r="U44" s="48"/>
    </row>
    <row r="45" spans="1:21" ht="30.75" customHeight="1">
      <c r="A45" s="48"/>
      <c r="B45" s="1252" t="s">
        <v>11</v>
      </c>
      <c r="C45" s="1253"/>
      <c r="D45" s="58"/>
      <c r="E45" s="1258" t="s">
        <v>12</v>
      </c>
      <c r="F45" s="1258"/>
      <c r="G45" s="1258"/>
      <c r="H45" s="1258"/>
      <c r="I45" s="1258"/>
      <c r="J45" s="1259"/>
      <c r="K45" s="59">
        <v>443</v>
      </c>
      <c r="L45" s="60">
        <v>431</v>
      </c>
      <c r="M45" s="60">
        <v>416</v>
      </c>
      <c r="N45" s="60">
        <v>402</v>
      </c>
      <c r="O45" s="61">
        <v>406</v>
      </c>
      <c r="P45" s="48"/>
      <c r="Q45" s="48"/>
      <c r="R45" s="48"/>
      <c r="S45" s="48"/>
      <c r="T45" s="48"/>
      <c r="U45" s="48"/>
    </row>
    <row r="46" spans="1:21" ht="30.75" customHeight="1">
      <c r="A46" s="48"/>
      <c r="B46" s="1254"/>
      <c r="C46" s="1255"/>
      <c r="D46" s="62"/>
      <c r="E46" s="1260" t="s">
        <v>13</v>
      </c>
      <c r="F46" s="1260"/>
      <c r="G46" s="1260"/>
      <c r="H46" s="1260"/>
      <c r="I46" s="1260"/>
      <c r="J46" s="1261"/>
      <c r="K46" s="63" t="s">
        <v>511</v>
      </c>
      <c r="L46" s="64" t="s">
        <v>511</v>
      </c>
      <c r="M46" s="64" t="s">
        <v>511</v>
      </c>
      <c r="N46" s="64" t="s">
        <v>511</v>
      </c>
      <c r="O46" s="65" t="s">
        <v>511</v>
      </c>
      <c r="P46" s="48"/>
      <c r="Q46" s="48"/>
      <c r="R46" s="48"/>
      <c r="S46" s="48"/>
      <c r="T46" s="48"/>
      <c r="U46" s="48"/>
    </row>
    <row r="47" spans="1:21" ht="30.75" customHeight="1">
      <c r="A47" s="48"/>
      <c r="B47" s="1254"/>
      <c r="C47" s="1255"/>
      <c r="D47" s="62"/>
      <c r="E47" s="1260" t="s">
        <v>14</v>
      </c>
      <c r="F47" s="1260"/>
      <c r="G47" s="1260"/>
      <c r="H47" s="1260"/>
      <c r="I47" s="1260"/>
      <c r="J47" s="1261"/>
      <c r="K47" s="63" t="s">
        <v>511</v>
      </c>
      <c r="L47" s="64" t="s">
        <v>511</v>
      </c>
      <c r="M47" s="64" t="s">
        <v>511</v>
      </c>
      <c r="N47" s="64" t="s">
        <v>511</v>
      </c>
      <c r="O47" s="65" t="s">
        <v>511</v>
      </c>
      <c r="P47" s="48"/>
      <c r="Q47" s="48"/>
      <c r="R47" s="48"/>
      <c r="S47" s="48"/>
      <c r="T47" s="48"/>
      <c r="U47" s="48"/>
    </row>
    <row r="48" spans="1:21" ht="30.75" customHeight="1">
      <c r="A48" s="48"/>
      <c r="B48" s="1254"/>
      <c r="C48" s="1255"/>
      <c r="D48" s="62"/>
      <c r="E48" s="1260" t="s">
        <v>15</v>
      </c>
      <c r="F48" s="1260"/>
      <c r="G48" s="1260"/>
      <c r="H48" s="1260"/>
      <c r="I48" s="1260"/>
      <c r="J48" s="1261"/>
      <c r="K48" s="63" t="s">
        <v>511</v>
      </c>
      <c r="L48" s="64" t="s">
        <v>511</v>
      </c>
      <c r="M48" s="64" t="s">
        <v>511</v>
      </c>
      <c r="N48" s="64" t="s">
        <v>511</v>
      </c>
      <c r="O48" s="65" t="s">
        <v>511</v>
      </c>
      <c r="P48" s="48"/>
      <c r="Q48" s="48"/>
      <c r="R48" s="48"/>
      <c r="S48" s="48"/>
      <c r="T48" s="48"/>
      <c r="U48" s="48"/>
    </row>
    <row r="49" spans="1:21" ht="30.75" customHeight="1">
      <c r="A49" s="48"/>
      <c r="B49" s="1254"/>
      <c r="C49" s="1255"/>
      <c r="D49" s="62"/>
      <c r="E49" s="1260" t="s">
        <v>16</v>
      </c>
      <c r="F49" s="1260"/>
      <c r="G49" s="1260"/>
      <c r="H49" s="1260"/>
      <c r="I49" s="1260"/>
      <c r="J49" s="1261"/>
      <c r="K49" s="63">
        <v>15</v>
      </c>
      <c r="L49" s="64" t="s">
        <v>511</v>
      </c>
      <c r="M49" s="64" t="s">
        <v>511</v>
      </c>
      <c r="N49" s="64" t="s">
        <v>511</v>
      </c>
      <c r="O49" s="65" t="s">
        <v>511</v>
      </c>
      <c r="P49" s="48"/>
      <c r="Q49" s="48"/>
      <c r="R49" s="48"/>
      <c r="S49" s="48"/>
      <c r="T49" s="48"/>
      <c r="U49" s="48"/>
    </row>
    <row r="50" spans="1:21" ht="30.75" customHeight="1">
      <c r="A50" s="48"/>
      <c r="B50" s="1254"/>
      <c r="C50" s="1255"/>
      <c r="D50" s="62"/>
      <c r="E50" s="1260" t="s">
        <v>17</v>
      </c>
      <c r="F50" s="1260"/>
      <c r="G50" s="1260"/>
      <c r="H50" s="1260"/>
      <c r="I50" s="1260"/>
      <c r="J50" s="1261"/>
      <c r="K50" s="63">
        <v>15</v>
      </c>
      <c r="L50" s="64">
        <v>15</v>
      </c>
      <c r="M50" s="64">
        <v>0</v>
      </c>
      <c r="N50" s="64">
        <v>0</v>
      </c>
      <c r="O50" s="65" t="s">
        <v>511</v>
      </c>
      <c r="P50" s="48"/>
      <c r="Q50" s="48"/>
      <c r="R50" s="48"/>
      <c r="S50" s="48"/>
      <c r="T50" s="48"/>
      <c r="U50" s="48"/>
    </row>
    <row r="51" spans="1:21" ht="30.75" customHeight="1">
      <c r="A51" s="48"/>
      <c r="B51" s="1256"/>
      <c r="C51" s="1257"/>
      <c r="D51" s="66"/>
      <c r="E51" s="1260" t="s">
        <v>18</v>
      </c>
      <c r="F51" s="1260"/>
      <c r="G51" s="1260"/>
      <c r="H51" s="1260"/>
      <c r="I51" s="1260"/>
      <c r="J51" s="1261"/>
      <c r="K51" s="63">
        <v>0</v>
      </c>
      <c r="L51" s="64">
        <v>1</v>
      </c>
      <c r="M51" s="64">
        <v>1</v>
      </c>
      <c r="N51" s="64">
        <v>0</v>
      </c>
      <c r="O51" s="65">
        <v>1</v>
      </c>
      <c r="P51" s="48"/>
      <c r="Q51" s="48"/>
      <c r="R51" s="48"/>
      <c r="S51" s="48"/>
      <c r="T51" s="48"/>
      <c r="U51" s="48"/>
    </row>
    <row r="52" spans="1:21" ht="30.75" customHeight="1">
      <c r="A52" s="48"/>
      <c r="B52" s="1262" t="s">
        <v>19</v>
      </c>
      <c r="C52" s="1263"/>
      <c r="D52" s="66"/>
      <c r="E52" s="1260" t="s">
        <v>20</v>
      </c>
      <c r="F52" s="1260"/>
      <c r="G52" s="1260"/>
      <c r="H52" s="1260"/>
      <c r="I52" s="1260"/>
      <c r="J52" s="1261"/>
      <c r="K52" s="63">
        <v>341</v>
      </c>
      <c r="L52" s="64">
        <v>326</v>
      </c>
      <c r="M52" s="64">
        <v>318</v>
      </c>
      <c r="N52" s="64">
        <v>307</v>
      </c>
      <c r="O52" s="65">
        <v>300</v>
      </c>
      <c r="P52" s="48"/>
      <c r="Q52" s="48"/>
      <c r="R52" s="48"/>
      <c r="S52" s="48"/>
      <c r="T52" s="48"/>
      <c r="U52" s="48"/>
    </row>
    <row r="53" spans="1:21" ht="30.75" customHeight="1" thickBot="1">
      <c r="A53" s="48"/>
      <c r="B53" s="1264" t="s">
        <v>21</v>
      </c>
      <c r="C53" s="1265"/>
      <c r="D53" s="67"/>
      <c r="E53" s="1266" t="s">
        <v>22</v>
      </c>
      <c r="F53" s="1266"/>
      <c r="G53" s="1266"/>
      <c r="H53" s="1266"/>
      <c r="I53" s="1266"/>
      <c r="J53" s="1267"/>
      <c r="K53" s="68">
        <v>132</v>
      </c>
      <c r="L53" s="69">
        <v>121</v>
      </c>
      <c r="M53" s="69">
        <v>99</v>
      </c>
      <c r="N53" s="69">
        <v>95</v>
      </c>
      <c r="O53" s="70">
        <v>107</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569</v>
      </c>
      <c r="P55" s="48"/>
      <c r="Q55" s="48"/>
      <c r="R55" s="48"/>
      <c r="S55" s="48"/>
      <c r="T55" s="48"/>
      <c r="U55" s="48"/>
    </row>
    <row r="56" spans="1:21" ht="31.5" customHeight="1" thickBot="1">
      <c r="A56" s="48"/>
      <c r="B56" s="76"/>
      <c r="C56" s="77"/>
      <c r="D56" s="77"/>
      <c r="E56" s="78"/>
      <c r="F56" s="78"/>
      <c r="G56" s="78"/>
      <c r="H56" s="78"/>
      <c r="I56" s="78"/>
      <c r="J56" s="79" t="s">
        <v>2</v>
      </c>
      <c r="K56" s="80" t="s">
        <v>570</v>
      </c>
      <c r="L56" s="81" t="s">
        <v>571</v>
      </c>
      <c r="M56" s="81" t="s">
        <v>572</v>
      </c>
      <c r="N56" s="81" t="s">
        <v>573</v>
      </c>
      <c r="O56" s="82" t="s">
        <v>574</v>
      </c>
      <c r="P56" s="48"/>
      <c r="Q56" s="48"/>
      <c r="R56" s="48"/>
      <c r="S56" s="48"/>
      <c r="T56" s="48"/>
      <c r="U56" s="48"/>
    </row>
    <row r="57" spans="1:21" ht="31.5" customHeight="1">
      <c r="B57" s="1268" t="s">
        <v>25</v>
      </c>
      <c r="C57" s="1269"/>
      <c r="D57" s="1272" t="s">
        <v>26</v>
      </c>
      <c r="E57" s="1273"/>
      <c r="F57" s="1273"/>
      <c r="G57" s="1273"/>
      <c r="H57" s="1273"/>
      <c r="I57" s="1273"/>
      <c r="J57" s="1274"/>
      <c r="K57" s="83" t="s">
        <v>590</v>
      </c>
      <c r="L57" s="84" t="s">
        <v>590</v>
      </c>
      <c r="M57" s="84" t="s">
        <v>590</v>
      </c>
      <c r="N57" s="84" t="s">
        <v>590</v>
      </c>
      <c r="O57" s="85" t="s">
        <v>590</v>
      </c>
    </row>
    <row r="58" spans="1:21" ht="31.5" customHeight="1" thickBot="1">
      <c r="B58" s="1270"/>
      <c r="C58" s="1271"/>
      <c r="D58" s="1275" t="s">
        <v>27</v>
      </c>
      <c r="E58" s="1276"/>
      <c r="F58" s="1276"/>
      <c r="G58" s="1276"/>
      <c r="H58" s="1276"/>
      <c r="I58" s="1276"/>
      <c r="J58" s="1277"/>
      <c r="K58" s="86" t="s">
        <v>590</v>
      </c>
      <c r="L58" s="87" t="s">
        <v>590</v>
      </c>
      <c r="M58" s="87" t="s">
        <v>590</v>
      </c>
      <c r="N58" s="87" t="s">
        <v>590</v>
      </c>
      <c r="O58" s="88" t="s">
        <v>590</v>
      </c>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2rgkWjoRh7qALUAtW1zEV8HHoL/1nj0Lq5zF0H7Z4dmhs3b32i4gPo0hG+0pePXWr5XlPMc4PWGj5AIymOxctQ==" saltValue="yBkScrPLA6XD2+StKHfTkQ=="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G49"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553</v>
      </c>
      <c r="J40" s="100" t="s">
        <v>554</v>
      </c>
      <c r="K40" s="100" t="s">
        <v>555</v>
      </c>
      <c r="L40" s="100" t="s">
        <v>556</v>
      </c>
      <c r="M40" s="101" t="s">
        <v>557</v>
      </c>
    </row>
    <row r="41" spans="2:13" ht="27.75" customHeight="1">
      <c r="B41" s="1278" t="s">
        <v>30</v>
      </c>
      <c r="C41" s="1279"/>
      <c r="D41" s="102"/>
      <c r="E41" s="1284" t="s">
        <v>31</v>
      </c>
      <c r="F41" s="1284"/>
      <c r="G41" s="1284"/>
      <c r="H41" s="1285"/>
      <c r="I41" s="103">
        <v>4177</v>
      </c>
      <c r="J41" s="104">
        <v>4249</v>
      </c>
      <c r="K41" s="104">
        <v>4437</v>
      </c>
      <c r="L41" s="104">
        <v>4491</v>
      </c>
      <c r="M41" s="105">
        <v>4960</v>
      </c>
    </row>
    <row r="42" spans="2:13" ht="27.75" customHeight="1">
      <c r="B42" s="1280"/>
      <c r="C42" s="1281"/>
      <c r="D42" s="106"/>
      <c r="E42" s="1286" t="s">
        <v>32</v>
      </c>
      <c r="F42" s="1286"/>
      <c r="G42" s="1286"/>
      <c r="H42" s="1287"/>
      <c r="I42" s="107">
        <v>25</v>
      </c>
      <c r="J42" s="108" t="s">
        <v>511</v>
      </c>
      <c r="K42" s="108" t="s">
        <v>511</v>
      </c>
      <c r="L42" s="108" t="s">
        <v>511</v>
      </c>
      <c r="M42" s="109" t="s">
        <v>511</v>
      </c>
    </row>
    <row r="43" spans="2:13" ht="27.75" customHeight="1">
      <c r="B43" s="1280"/>
      <c r="C43" s="1281"/>
      <c r="D43" s="106"/>
      <c r="E43" s="1286" t="s">
        <v>33</v>
      </c>
      <c r="F43" s="1286"/>
      <c r="G43" s="1286"/>
      <c r="H43" s="1287"/>
      <c r="I43" s="107" t="s">
        <v>511</v>
      </c>
      <c r="J43" s="108" t="s">
        <v>511</v>
      </c>
      <c r="K43" s="108" t="s">
        <v>511</v>
      </c>
      <c r="L43" s="108" t="s">
        <v>511</v>
      </c>
      <c r="M43" s="109" t="s">
        <v>511</v>
      </c>
    </row>
    <row r="44" spans="2:13" ht="27.75" customHeight="1">
      <c r="B44" s="1280"/>
      <c r="C44" s="1281"/>
      <c r="D44" s="106"/>
      <c r="E44" s="1286" t="s">
        <v>34</v>
      </c>
      <c r="F44" s="1286"/>
      <c r="G44" s="1286"/>
      <c r="H44" s="1287"/>
      <c r="I44" s="107">
        <v>15</v>
      </c>
      <c r="J44" s="108" t="s">
        <v>511</v>
      </c>
      <c r="K44" s="108" t="s">
        <v>511</v>
      </c>
      <c r="L44" s="108" t="s">
        <v>511</v>
      </c>
      <c r="M44" s="109" t="s">
        <v>511</v>
      </c>
    </row>
    <row r="45" spans="2:13" ht="27.75" customHeight="1">
      <c r="B45" s="1280"/>
      <c r="C45" s="1281"/>
      <c r="D45" s="106"/>
      <c r="E45" s="1286" t="s">
        <v>35</v>
      </c>
      <c r="F45" s="1286"/>
      <c r="G45" s="1286"/>
      <c r="H45" s="1287"/>
      <c r="I45" s="107">
        <v>1140</v>
      </c>
      <c r="J45" s="108">
        <v>1099</v>
      </c>
      <c r="K45" s="108">
        <v>1031</v>
      </c>
      <c r="L45" s="108">
        <v>1019</v>
      </c>
      <c r="M45" s="109">
        <v>1002</v>
      </c>
    </row>
    <row r="46" spans="2:13" ht="27.75" customHeight="1">
      <c r="B46" s="1280"/>
      <c r="C46" s="1281"/>
      <c r="D46" s="110"/>
      <c r="E46" s="1286" t="s">
        <v>36</v>
      </c>
      <c r="F46" s="1286"/>
      <c r="G46" s="1286"/>
      <c r="H46" s="1287"/>
      <c r="I46" s="107" t="s">
        <v>511</v>
      </c>
      <c r="J46" s="108" t="s">
        <v>511</v>
      </c>
      <c r="K46" s="108" t="s">
        <v>511</v>
      </c>
      <c r="L46" s="108" t="s">
        <v>511</v>
      </c>
      <c r="M46" s="109" t="s">
        <v>511</v>
      </c>
    </row>
    <row r="47" spans="2:13" ht="27.75" customHeight="1">
      <c r="B47" s="1280"/>
      <c r="C47" s="1281"/>
      <c r="D47" s="111"/>
      <c r="E47" s="1288" t="s">
        <v>37</v>
      </c>
      <c r="F47" s="1289"/>
      <c r="G47" s="1289"/>
      <c r="H47" s="1290"/>
      <c r="I47" s="107" t="s">
        <v>511</v>
      </c>
      <c r="J47" s="108" t="s">
        <v>511</v>
      </c>
      <c r="K47" s="108" t="s">
        <v>511</v>
      </c>
      <c r="L47" s="108" t="s">
        <v>511</v>
      </c>
      <c r="M47" s="109" t="s">
        <v>511</v>
      </c>
    </row>
    <row r="48" spans="2:13" ht="27.75" customHeight="1">
      <c r="B48" s="1280"/>
      <c r="C48" s="1281"/>
      <c r="D48" s="106"/>
      <c r="E48" s="1286" t="s">
        <v>38</v>
      </c>
      <c r="F48" s="1286"/>
      <c r="G48" s="1286"/>
      <c r="H48" s="1287"/>
      <c r="I48" s="107" t="s">
        <v>511</v>
      </c>
      <c r="J48" s="108" t="s">
        <v>511</v>
      </c>
      <c r="K48" s="108" t="s">
        <v>511</v>
      </c>
      <c r="L48" s="108" t="s">
        <v>511</v>
      </c>
      <c r="M48" s="109" t="s">
        <v>511</v>
      </c>
    </row>
    <row r="49" spans="2:13" ht="27.75" customHeight="1">
      <c r="B49" s="1282"/>
      <c r="C49" s="1283"/>
      <c r="D49" s="106"/>
      <c r="E49" s="1286" t="s">
        <v>39</v>
      </c>
      <c r="F49" s="1286"/>
      <c r="G49" s="1286"/>
      <c r="H49" s="1287"/>
      <c r="I49" s="107" t="s">
        <v>511</v>
      </c>
      <c r="J49" s="108" t="s">
        <v>511</v>
      </c>
      <c r="K49" s="108" t="s">
        <v>511</v>
      </c>
      <c r="L49" s="108" t="s">
        <v>511</v>
      </c>
      <c r="M49" s="109" t="s">
        <v>511</v>
      </c>
    </row>
    <row r="50" spans="2:13" ht="27.75" customHeight="1">
      <c r="B50" s="1291" t="s">
        <v>40</v>
      </c>
      <c r="C50" s="1292"/>
      <c r="D50" s="112"/>
      <c r="E50" s="1286" t="s">
        <v>41</v>
      </c>
      <c r="F50" s="1286"/>
      <c r="G50" s="1286"/>
      <c r="H50" s="1287"/>
      <c r="I50" s="107">
        <v>2370</v>
      </c>
      <c r="J50" s="108">
        <v>2477</v>
      </c>
      <c r="K50" s="108">
        <v>2491</v>
      </c>
      <c r="L50" s="108">
        <v>2636</v>
      </c>
      <c r="M50" s="109">
        <v>2651</v>
      </c>
    </row>
    <row r="51" spans="2:13" ht="27.75" customHeight="1">
      <c r="B51" s="1280"/>
      <c r="C51" s="1281"/>
      <c r="D51" s="106"/>
      <c r="E51" s="1286" t="s">
        <v>42</v>
      </c>
      <c r="F51" s="1286"/>
      <c r="G51" s="1286"/>
      <c r="H51" s="1287"/>
      <c r="I51" s="107">
        <v>1</v>
      </c>
      <c r="J51" s="108">
        <v>1</v>
      </c>
      <c r="K51" s="108">
        <v>1</v>
      </c>
      <c r="L51" s="108">
        <v>0</v>
      </c>
      <c r="M51" s="109" t="s">
        <v>511</v>
      </c>
    </row>
    <row r="52" spans="2:13" ht="27.75" customHeight="1">
      <c r="B52" s="1282"/>
      <c r="C52" s="1283"/>
      <c r="D52" s="106"/>
      <c r="E52" s="1286" t="s">
        <v>43</v>
      </c>
      <c r="F52" s="1286"/>
      <c r="G52" s="1286"/>
      <c r="H52" s="1287"/>
      <c r="I52" s="107">
        <v>3220</v>
      </c>
      <c r="J52" s="108">
        <v>3148</v>
      </c>
      <c r="K52" s="108">
        <v>3097</v>
      </c>
      <c r="L52" s="108">
        <v>3096</v>
      </c>
      <c r="M52" s="109">
        <v>3101</v>
      </c>
    </row>
    <row r="53" spans="2:13" ht="27.75" customHeight="1" thickBot="1">
      <c r="B53" s="1293" t="s">
        <v>44</v>
      </c>
      <c r="C53" s="1294"/>
      <c r="D53" s="113"/>
      <c r="E53" s="1295" t="s">
        <v>45</v>
      </c>
      <c r="F53" s="1295"/>
      <c r="G53" s="1295"/>
      <c r="H53" s="1296"/>
      <c r="I53" s="114">
        <v>-235</v>
      </c>
      <c r="J53" s="115">
        <v>-278</v>
      </c>
      <c r="K53" s="115">
        <v>-121</v>
      </c>
      <c r="L53" s="115">
        <v>-223</v>
      </c>
      <c r="M53" s="116">
        <v>211</v>
      </c>
    </row>
    <row r="54" spans="2:13" ht="27.75" customHeight="1">
      <c r="B54" s="117" t="s">
        <v>46</v>
      </c>
      <c r="C54" s="118"/>
      <c r="D54" s="118"/>
      <c r="E54" s="119"/>
      <c r="F54" s="119"/>
      <c r="G54" s="119"/>
      <c r="H54" s="119"/>
      <c r="I54" s="120"/>
      <c r="J54" s="120"/>
      <c r="K54" s="120"/>
      <c r="L54" s="120"/>
      <c r="M54" s="120"/>
    </row>
    <row r="55" spans="2:13" ht="12.75" customHeight="1"/>
    <row r="56" spans="2:13" ht="12.75" hidden="1" customHeight="1"/>
    <row r="57" spans="2:13" ht="12.75" hidden="1" customHeight="1"/>
    <row r="58" spans="2:13" ht="12.75" hidden="1" customHeight="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algorithmName="SHA-512" hashValue="ivP5Dnj/t/VeK35cRLbYJkr2uQtOlPtIY2RFySR70PzyKTlgGrjqSUzFmDj1XT1+79THODj+54Ap6ugtjUpDug==" saltValue="o6yS9WjYofOVHbUzLVZItQ=="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25" zoomScale="60" zoomScaleNormal="60" zoomScaleSheetLayoutView="100" workbookViewId="0">
      <selection activeCell="H61" sqref="H61"/>
    </sheetView>
  </sheetViews>
  <sheetFormatPr defaultColWidth="0" defaultRowHeight="0"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21" t="s">
        <v>47</v>
      </c>
    </row>
    <row r="54" spans="2:8" ht="29.25" customHeight="1" thickBot="1">
      <c r="B54" s="122" t="s">
        <v>1</v>
      </c>
      <c r="C54" s="123"/>
      <c r="D54" s="123"/>
      <c r="E54" s="124" t="s">
        <v>2</v>
      </c>
      <c r="F54" s="125" t="s">
        <v>555</v>
      </c>
      <c r="G54" s="125" t="s">
        <v>556</v>
      </c>
      <c r="H54" s="126" t="s">
        <v>557</v>
      </c>
    </row>
    <row r="55" spans="2:8" ht="52.5" customHeight="1">
      <c r="B55" s="127"/>
      <c r="C55" s="1305" t="s">
        <v>48</v>
      </c>
      <c r="D55" s="1305"/>
      <c r="E55" s="1306"/>
      <c r="F55" s="128">
        <v>736</v>
      </c>
      <c r="G55" s="128">
        <v>738</v>
      </c>
      <c r="H55" s="129">
        <v>739</v>
      </c>
    </row>
    <row r="56" spans="2:8" ht="52.5" customHeight="1">
      <c r="B56" s="130"/>
      <c r="C56" s="1307" t="s">
        <v>49</v>
      </c>
      <c r="D56" s="1307"/>
      <c r="E56" s="1308"/>
      <c r="F56" s="131">
        <v>126</v>
      </c>
      <c r="G56" s="131">
        <v>166</v>
      </c>
      <c r="H56" s="132">
        <v>191</v>
      </c>
    </row>
    <row r="57" spans="2:8" ht="53.25" customHeight="1">
      <c r="B57" s="130"/>
      <c r="C57" s="1309" t="s">
        <v>50</v>
      </c>
      <c r="D57" s="1309"/>
      <c r="E57" s="1310"/>
      <c r="F57" s="133">
        <v>1588</v>
      </c>
      <c r="G57" s="133">
        <v>1642</v>
      </c>
      <c r="H57" s="134">
        <v>1576</v>
      </c>
    </row>
    <row r="58" spans="2:8" ht="45.75" customHeight="1">
      <c r="B58" s="135"/>
      <c r="C58" s="1297" t="s">
        <v>591</v>
      </c>
      <c r="D58" s="1298"/>
      <c r="E58" s="1299"/>
      <c r="F58" s="136">
        <v>1098</v>
      </c>
      <c r="G58" s="136">
        <v>1098</v>
      </c>
      <c r="H58" s="137">
        <v>1098</v>
      </c>
    </row>
    <row r="59" spans="2:8" ht="45.75" customHeight="1">
      <c r="B59" s="135"/>
      <c r="C59" s="1297" t="s">
        <v>592</v>
      </c>
      <c r="D59" s="1298"/>
      <c r="E59" s="1299"/>
      <c r="F59" s="136">
        <v>432</v>
      </c>
      <c r="G59" s="136">
        <v>441</v>
      </c>
      <c r="H59" s="137">
        <v>330</v>
      </c>
    </row>
    <row r="60" spans="2:8" ht="45.75" customHeight="1">
      <c r="B60" s="135"/>
      <c r="C60" s="1297" t="s">
        <v>593</v>
      </c>
      <c r="D60" s="1298"/>
      <c r="E60" s="1299"/>
      <c r="F60" s="136" t="s">
        <v>596</v>
      </c>
      <c r="G60" s="136">
        <v>45</v>
      </c>
      <c r="H60" s="137">
        <v>89</v>
      </c>
    </row>
    <row r="61" spans="2:8" ht="45.75" customHeight="1">
      <c r="B61" s="135"/>
      <c r="C61" s="1297" t="s">
        <v>594</v>
      </c>
      <c r="D61" s="1298"/>
      <c r="E61" s="1299"/>
      <c r="F61" s="136">
        <v>21</v>
      </c>
      <c r="G61" s="136">
        <v>20</v>
      </c>
      <c r="H61" s="137">
        <v>20</v>
      </c>
    </row>
    <row r="62" spans="2:8" ht="45.75" customHeight="1" thickBot="1">
      <c r="B62" s="138"/>
      <c r="C62" s="1300" t="s">
        <v>595</v>
      </c>
      <c r="D62" s="1301"/>
      <c r="E62" s="1302"/>
      <c r="F62" s="139">
        <v>14</v>
      </c>
      <c r="G62" s="139">
        <v>16</v>
      </c>
      <c r="H62" s="140">
        <v>18</v>
      </c>
    </row>
    <row r="63" spans="2:8" ht="52.5" customHeight="1" thickBot="1">
      <c r="B63" s="141"/>
      <c r="C63" s="1303" t="s">
        <v>51</v>
      </c>
      <c r="D63" s="1303"/>
      <c r="E63" s="1304"/>
      <c r="F63" s="142">
        <v>2450</v>
      </c>
      <c r="G63" s="142">
        <v>2545</v>
      </c>
      <c r="H63" s="143">
        <v>2505</v>
      </c>
    </row>
    <row r="64" spans="2:8" ht="15" customHeight="1"/>
  </sheetData>
  <sheetProtection algorithmName="SHA-512" hashValue="2cERKB42dxwIkX4zhFsrdPa7K4tzRAJsZT/ko5Tuc7tx+uKlc5Xx7dyr0npDQtFca5MSQ/2YsTHxTt8VMti2Jg==" saltValue="07eONkKyNggIDpSxchaf4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8" scale="62" orientation="landscape"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topLeftCell="AN40" zoomScaleNormal="100" zoomScaleSheetLayoutView="55" workbookViewId="0">
      <selection activeCell="AN65" sqref="AN65:DC69"/>
    </sheetView>
  </sheetViews>
  <sheetFormatPr defaultColWidth="0" defaultRowHeight="13.5" customHeight="1" zeroHeight="1"/>
  <cols>
    <col min="1" max="1" width="6.375" style="390" customWidth="1"/>
    <col min="2" max="107" width="2.5" style="390" customWidth="1"/>
    <col min="108" max="108" width="6.125" style="398" customWidth="1"/>
    <col min="109" max="109" width="5.875" style="397" customWidth="1"/>
    <col min="110" max="110" width="19.125" style="390" hidden="1"/>
    <col min="111" max="115" width="12.625" style="390" hidden="1"/>
    <col min="116" max="349" width="8.625" style="390" hidden="1"/>
    <col min="350" max="355" width="14.875" style="390" hidden="1"/>
    <col min="356" max="357" width="15.875" style="390" hidden="1"/>
    <col min="358" max="363" width="16.125" style="390" hidden="1"/>
    <col min="364" max="364" width="6.125" style="390" hidden="1"/>
    <col min="365" max="365" width="3" style="390" hidden="1"/>
    <col min="366" max="605" width="8.625" style="390" hidden="1"/>
    <col min="606" max="611" width="14.875" style="390" hidden="1"/>
    <col min="612" max="613" width="15.875" style="390" hidden="1"/>
    <col min="614" max="619" width="16.125" style="390" hidden="1"/>
    <col min="620" max="620" width="6.125" style="390" hidden="1"/>
    <col min="621" max="621" width="3" style="390" hidden="1"/>
    <col min="622" max="861" width="8.625" style="390" hidden="1"/>
    <col min="862" max="867" width="14.875" style="390" hidden="1"/>
    <col min="868" max="869" width="15.875" style="390" hidden="1"/>
    <col min="870" max="875" width="16.125" style="390" hidden="1"/>
    <col min="876" max="876" width="6.125" style="390" hidden="1"/>
    <col min="877" max="877" width="3" style="390" hidden="1"/>
    <col min="878" max="1117" width="8.625" style="390" hidden="1"/>
    <col min="1118" max="1123" width="14.875" style="390" hidden="1"/>
    <col min="1124" max="1125" width="15.875" style="390" hidden="1"/>
    <col min="1126" max="1131" width="16.125" style="390" hidden="1"/>
    <col min="1132" max="1132" width="6.125" style="390" hidden="1"/>
    <col min="1133" max="1133" width="3" style="390" hidden="1"/>
    <col min="1134" max="1373" width="8.625" style="390" hidden="1"/>
    <col min="1374" max="1379" width="14.875" style="390" hidden="1"/>
    <col min="1380" max="1381" width="15.875" style="390" hidden="1"/>
    <col min="1382" max="1387" width="16.125" style="390" hidden="1"/>
    <col min="1388" max="1388" width="6.125" style="390" hidden="1"/>
    <col min="1389" max="1389" width="3" style="390" hidden="1"/>
    <col min="1390" max="1629" width="8.625" style="390" hidden="1"/>
    <col min="1630" max="1635" width="14.875" style="390" hidden="1"/>
    <col min="1636" max="1637" width="15.875" style="390" hidden="1"/>
    <col min="1638" max="1643" width="16.125" style="390" hidden="1"/>
    <col min="1644" max="1644" width="6.125" style="390" hidden="1"/>
    <col min="1645" max="1645" width="3" style="390" hidden="1"/>
    <col min="1646" max="1885" width="8.625" style="390" hidden="1"/>
    <col min="1886" max="1891" width="14.875" style="390" hidden="1"/>
    <col min="1892" max="1893" width="15.875" style="390" hidden="1"/>
    <col min="1894" max="1899" width="16.125" style="390" hidden="1"/>
    <col min="1900" max="1900" width="6.125" style="390" hidden="1"/>
    <col min="1901" max="1901" width="3" style="390" hidden="1"/>
    <col min="1902" max="2141" width="8.625" style="390" hidden="1"/>
    <col min="2142" max="2147" width="14.875" style="390" hidden="1"/>
    <col min="2148" max="2149" width="15.875" style="390" hidden="1"/>
    <col min="2150" max="2155" width="16.125" style="390" hidden="1"/>
    <col min="2156" max="2156" width="6.125" style="390" hidden="1"/>
    <col min="2157" max="2157" width="3" style="390" hidden="1"/>
    <col min="2158" max="2397" width="8.625" style="390" hidden="1"/>
    <col min="2398" max="2403" width="14.875" style="390" hidden="1"/>
    <col min="2404" max="2405" width="15.875" style="390" hidden="1"/>
    <col min="2406" max="2411" width="16.125" style="390" hidden="1"/>
    <col min="2412" max="2412" width="6.125" style="390" hidden="1"/>
    <col min="2413" max="2413" width="3" style="390" hidden="1"/>
    <col min="2414" max="2653" width="8.625" style="390" hidden="1"/>
    <col min="2654" max="2659" width="14.875" style="390" hidden="1"/>
    <col min="2660" max="2661" width="15.875" style="390" hidden="1"/>
    <col min="2662" max="2667" width="16.125" style="390" hidden="1"/>
    <col min="2668" max="2668" width="6.125" style="390" hidden="1"/>
    <col min="2669" max="2669" width="3" style="390" hidden="1"/>
    <col min="2670" max="2909" width="8.625" style="390" hidden="1"/>
    <col min="2910" max="2915" width="14.875" style="390" hidden="1"/>
    <col min="2916" max="2917" width="15.875" style="390" hidden="1"/>
    <col min="2918" max="2923" width="16.125" style="390" hidden="1"/>
    <col min="2924" max="2924" width="6.125" style="390" hidden="1"/>
    <col min="2925" max="2925" width="3" style="390" hidden="1"/>
    <col min="2926" max="3165" width="8.625" style="390" hidden="1"/>
    <col min="3166" max="3171" width="14.875" style="390" hidden="1"/>
    <col min="3172" max="3173" width="15.875" style="390" hidden="1"/>
    <col min="3174" max="3179" width="16.125" style="390" hidden="1"/>
    <col min="3180" max="3180" width="6.125" style="390" hidden="1"/>
    <col min="3181" max="3181" width="3" style="390" hidden="1"/>
    <col min="3182" max="3421" width="8.625" style="390" hidden="1"/>
    <col min="3422" max="3427" width="14.875" style="390" hidden="1"/>
    <col min="3428" max="3429" width="15.875" style="390" hidden="1"/>
    <col min="3430" max="3435" width="16.125" style="390" hidden="1"/>
    <col min="3436" max="3436" width="6.125" style="390" hidden="1"/>
    <col min="3437" max="3437" width="3" style="390" hidden="1"/>
    <col min="3438" max="3677" width="8.625" style="390" hidden="1"/>
    <col min="3678" max="3683" width="14.875" style="390" hidden="1"/>
    <col min="3684" max="3685" width="15.875" style="390" hidden="1"/>
    <col min="3686" max="3691" width="16.125" style="390" hidden="1"/>
    <col min="3692" max="3692" width="6.125" style="390" hidden="1"/>
    <col min="3693" max="3693" width="3" style="390" hidden="1"/>
    <col min="3694" max="3933" width="8.625" style="390" hidden="1"/>
    <col min="3934" max="3939" width="14.875" style="390" hidden="1"/>
    <col min="3940" max="3941" width="15.875" style="390" hidden="1"/>
    <col min="3942" max="3947" width="16.125" style="390" hidden="1"/>
    <col min="3948" max="3948" width="6.125" style="390" hidden="1"/>
    <col min="3949" max="3949" width="3" style="390" hidden="1"/>
    <col min="3950" max="4189" width="8.625" style="390" hidden="1"/>
    <col min="4190" max="4195" width="14.875" style="390" hidden="1"/>
    <col min="4196" max="4197" width="15.875" style="390" hidden="1"/>
    <col min="4198" max="4203" width="16.125" style="390" hidden="1"/>
    <col min="4204" max="4204" width="6.125" style="390" hidden="1"/>
    <col min="4205" max="4205" width="3" style="390" hidden="1"/>
    <col min="4206" max="4445" width="8.625" style="390" hidden="1"/>
    <col min="4446" max="4451" width="14.875" style="390" hidden="1"/>
    <col min="4452" max="4453" width="15.875" style="390" hidden="1"/>
    <col min="4454" max="4459" width="16.125" style="390" hidden="1"/>
    <col min="4460" max="4460" width="6.125" style="390" hidden="1"/>
    <col min="4461" max="4461" width="3" style="390" hidden="1"/>
    <col min="4462" max="4701" width="8.625" style="390" hidden="1"/>
    <col min="4702" max="4707" width="14.875" style="390" hidden="1"/>
    <col min="4708" max="4709" width="15.875" style="390" hidden="1"/>
    <col min="4710" max="4715" width="16.125" style="390" hidden="1"/>
    <col min="4716" max="4716" width="6.125" style="390" hidden="1"/>
    <col min="4717" max="4717" width="3" style="390" hidden="1"/>
    <col min="4718" max="4957" width="8.625" style="390" hidden="1"/>
    <col min="4958" max="4963" width="14.875" style="390" hidden="1"/>
    <col min="4964" max="4965" width="15.875" style="390" hidden="1"/>
    <col min="4966" max="4971" width="16.125" style="390" hidden="1"/>
    <col min="4972" max="4972" width="6.125" style="390" hidden="1"/>
    <col min="4973" max="4973" width="3" style="390" hidden="1"/>
    <col min="4974" max="5213" width="8.625" style="390" hidden="1"/>
    <col min="5214" max="5219" width="14.875" style="390" hidden="1"/>
    <col min="5220" max="5221" width="15.875" style="390" hidden="1"/>
    <col min="5222" max="5227" width="16.125" style="390" hidden="1"/>
    <col min="5228" max="5228" width="6.125" style="390" hidden="1"/>
    <col min="5229" max="5229" width="3" style="390" hidden="1"/>
    <col min="5230" max="5469" width="8.625" style="390" hidden="1"/>
    <col min="5470" max="5475" width="14.875" style="390" hidden="1"/>
    <col min="5476" max="5477" width="15.875" style="390" hidden="1"/>
    <col min="5478" max="5483" width="16.125" style="390" hidden="1"/>
    <col min="5484" max="5484" width="6.125" style="390" hidden="1"/>
    <col min="5485" max="5485" width="3" style="390" hidden="1"/>
    <col min="5486" max="5725" width="8.625" style="390" hidden="1"/>
    <col min="5726" max="5731" width="14.875" style="390" hidden="1"/>
    <col min="5732" max="5733" width="15.875" style="390" hidden="1"/>
    <col min="5734" max="5739" width="16.125" style="390" hidden="1"/>
    <col min="5740" max="5740" width="6.125" style="390" hidden="1"/>
    <col min="5741" max="5741" width="3" style="390" hidden="1"/>
    <col min="5742" max="5981" width="8.625" style="390" hidden="1"/>
    <col min="5982" max="5987" width="14.875" style="390" hidden="1"/>
    <col min="5988" max="5989" width="15.875" style="390" hidden="1"/>
    <col min="5990" max="5995" width="16.125" style="390" hidden="1"/>
    <col min="5996" max="5996" width="6.125" style="390" hidden="1"/>
    <col min="5997" max="5997" width="3" style="390" hidden="1"/>
    <col min="5998" max="6237" width="8.625" style="390" hidden="1"/>
    <col min="6238" max="6243" width="14.875" style="390" hidden="1"/>
    <col min="6244" max="6245" width="15.875" style="390" hidden="1"/>
    <col min="6246" max="6251" width="16.125" style="390" hidden="1"/>
    <col min="6252" max="6252" width="6.125" style="390" hidden="1"/>
    <col min="6253" max="6253" width="3" style="390" hidden="1"/>
    <col min="6254" max="6493" width="8.625" style="390" hidden="1"/>
    <col min="6494" max="6499" width="14.875" style="390" hidden="1"/>
    <col min="6500" max="6501" width="15.875" style="390" hidden="1"/>
    <col min="6502" max="6507" width="16.125" style="390" hidden="1"/>
    <col min="6508" max="6508" width="6.125" style="390" hidden="1"/>
    <col min="6509" max="6509" width="3" style="390" hidden="1"/>
    <col min="6510" max="6749" width="8.625" style="390" hidden="1"/>
    <col min="6750" max="6755" width="14.875" style="390" hidden="1"/>
    <col min="6756" max="6757" width="15.875" style="390" hidden="1"/>
    <col min="6758" max="6763" width="16.125" style="390" hidden="1"/>
    <col min="6764" max="6764" width="6.125" style="390" hidden="1"/>
    <col min="6765" max="6765" width="3" style="390" hidden="1"/>
    <col min="6766" max="7005" width="8.625" style="390" hidden="1"/>
    <col min="7006" max="7011" width="14.875" style="390" hidden="1"/>
    <col min="7012" max="7013" width="15.875" style="390" hidden="1"/>
    <col min="7014" max="7019" width="16.125" style="390" hidden="1"/>
    <col min="7020" max="7020" width="6.125" style="390" hidden="1"/>
    <col min="7021" max="7021" width="3" style="390" hidden="1"/>
    <col min="7022" max="7261" width="8.625" style="390" hidden="1"/>
    <col min="7262" max="7267" width="14.875" style="390" hidden="1"/>
    <col min="7268" max="7269" width="15.875" style="390" hidden="1"/>
    <col min="7270" max="7275" width="16.125" style="390" hidden="1"/>
    <col min="7276" max="7276" width="6.125" style="390" hidden="1"/>
    <col min="7277" max="7277" width="3" style="390" hidden="1"/>
    <col min="7278" max="7517" width="8.625" style="390" hidden="1"/>
    <col min="7518" max="7523" width="14.875" style="390" hidden="1"/>
    <col min="7524" max="7525" width="15.875" style="390" hidden="1"/>
    <col min="7526" max="7531" width="16.125" style="390" hidden="1"/>
    <col min="7532" max="7532" width="6.125" style="390" hidden="1"/>
    <col min="7533" max="7533" width="3" style="390" hidden="1"/>
    <col min="7534" max="7773" width="8.625" style="390" hidden="1"/>
    <col min="7774" max="7779" width="14.875" style="390" hidden="1"/>
    <col min="7780" max="7781" width="15.875" style="390" hidden="1"/>
    <col min="7782" max="7787" width="16.125" style="390" hidden="1"/>
    <col min="7788" max="7788" width="6.125" style="390" hidden="1"/>
    <col min="7789" max="7789" width="3" style="390" hidden="1"/>
    <col min="7790" max="8029" width="8.625" style="390" hidden="1"/>
    <col min="8030" max="8035" width="14.875" style="390" hidden="1"/>
    <col min="8036" max="8037" width="15.875" style="390" hidden="1"/>
    <col min="8038" max="8043" width="16.125" style="390" hidden="1"/>
    <col min="8044" max="8044" width="6.125" style="390" hidden="1"/>
    <col min="8045" max="8045" width="3" style="390" hidden="1"/>
    <col min="8046" max="8285" width="8.625" style="390" hidden="1"/>
    <col min="8286" max="8291" width="14.875" style="390" hidden="1"/>
    <col min="8292" max="8293" width="15.875" style="390" hidden="1"/>
    <col min="8294" max="8299" width="16.125" style="390" hidden="1"/>
    <col min="8300" max="8300" width="6.125" style="390" hidden="1"/>
    <col min="8301" max="8301" width="3" style="390" hidden="1"/>
    <col min="8302" max="8541" width="8.625" style="390" hidden="1"/>
    <col min="8542" max="8547" width="14.875" style="390" hidden="1"/>
    <col min="8548" max="8549" width="15.875" style="390" hidden="1"/>
    <col min="8550" max="8555" width="16.125" style="390" hidden="1"/>
    <col min="8556" max="8556" width="6.125" style="390" hidden="1"/>
    <col min="8557" max="8557" width="3" style="390" hidden="1"/>
    <col min="8558" max="8797" width="8.625" style="390" hidden="1"/>
    <col min="8798" max="8803" width="14.875" style="390" hidden="1"/>
    <col min="8804" max="8805" width="15.875" style="390" hidden="1"/>
    <col min="8806" max="8811" width="16.125" style="390" hidden="1"/>
    <col min="8812" max="8812" width="6.125" style="390" hidden="1"/>
    <col min="8813" max="8813" width="3" style="390" hidden="1"/>
    <col min="8814" max="9053" width="8.625" style="390" hidden="1"/>
    <col min="9054" max="9059" width="14.875" style="390" hidden="1"/>
    <col min="9060" max="9061" width="15.875" style="390" hidden="1"/>
    <col min="9062" max="9067" width="16.125" style="390" hidden="1"/>
    <col min="9068" max="9068" width="6.125" style="390" hidden="1"/>
    <col min="9069" max="9069" width="3" style="390" hidden="1"/>
    <col min="9070" max="9309" width="8.625" style="390" hidden="1"/>
    <col min="9310" max="9315" width="14.875" style="390" hidden="1"/>
    <col min="9316" max="9317" width="15.875" style="390" hidden="1"/>
    <col min="9318" max="9323" width="16.125" style="390" hidden="1"/>
    <col min="9324" max="9324" width="6.125" style="390" hidden="1"/>
    <col min="9325" max="9325" width="3" style="390" hidden="1"/>
    <col min="9326" max="9565" width="8.625" style="390" hidden="1"/>
    <col min="9566" max="9571" width="14.875" style="390" hidden="1"/>
    <col min="9572" max="9573" width="15.875" style="390" hidden="1"/>
    <col min="9574" max="9579" width="16.125" style="390" hidden="1"/>
    <col min="9580" max="9580" width="6.125" style="390" hidden="1"/>
    <col min="9581" max="9581" width="3" style="390" hidden="1"/>
    <col min="9582" max="9821" width="8.625" style="390" hidden="1"/>
    <col min="9822" max="9827" width="14.875" style="390" hidden="1"/>
    <col min="9828" max="9829" width="15.875" style="390" hidden="1"/>
    <col min="9830" max="9835" width="16.125" style="390" hidden="1"/>
    <col min="9836" max="9836" width="6.125" style="390" hidden="1"/>
    <col min="9837" max="9837" width="3" style="390" hidden="1"/>
    <col min="9838" max="10077" width="8.625" style="390" hidden="1"/>
    <col min="10078" max="10083" width="14.875" style="390" hidden="1"/>
    <col min="10084" max="10085" width="15.875" style="390" hidden="1"/>
    <col min="10086" max="10091" width="16.125" style="390" hidden="1"/>
    <col min="10092" max="10092" width="6.125" style="390" hidden="1"/>
    <col min="10093" max="10093" width="3" style="390" hidden="1"/>
    <col min="10094" max="10333" width="8.625" style="390" hidden="1"/>
    <col min="10334" max="10339" width="14.875" style="390" hidden="1"/>
    <col min="10340" max="10341" width="15.875" style="390" hidden="1"/>
    <col min="10342" max="10347" width="16.125" style="390" hidden="1"/>
    <col min="10348" max="10348" width="6.125" style="390" hidden="1"/>
    <col min="10349" max="10349" width="3" style="390" hidden="1"/>
    <col min="10350" max="10589" width="8.625" style="390" hidden="1"/>
    <col min="10590" max="10595" width="14.875" style="390" hidden="1"/>
    <col min="10596" max="10597" width="15.875" style="390" hidden="1"/>
    <col min="10598" max="10603" width="16.125" style="390" hidden="1"/>
    <col min="10604" max="10604" width="6.125" style="390" hidden="1"/>
    <col min="10605" max="10605" width="3" style="390" hidden="1"/>
    <col min="10606" max="10845" width="8.625" style="390" hidden="1"/>
    <col min="10846" max="10851" width="14.875" style="390" hidden="1"/>
    <col min="10852" max="10853" width="15.875" style="390" hidden="1"/>
    <col min="10854" max="10859" width="16.125" style="390" hidden="1"/>
    <col min="10860" max="10860" width="6.125" style="390" hidden="1"/>
    <col min="10861" max="10861" width="3" style="390" hidden="1"/>
    <col min="10862" max="11101" width="8.625" style="390" hidden="1"/>
    <col min="11102" max="11107" width="14.875" style="390" hidden="1"/>
    <col min="11108" max="11109" width="15.875" style="390" hidden="1"/>
    <col min="11110" max="11115" width="16.125" style="390" hidden="1"/>
    <col min="11116" max="11116" width="6.125" style="390" hidden="1"/>
    <col min="11117" max="11117" width="3" style="390" hidden="1"/>
    <col min="11118" max="11357" width="8.625" style="390" hidden="1"/>
    <col min="11358" max="11363" width="14.875" style="390" hidden="1"/>
    <col min="11364" max="11365" width="15.875" style="390" hidden="1"/>
    <col min="11366" max="11371" width="16.125" style="390" hidden="1"/>
    <col min="11372" max="11372" width="6.125" style="390" hidden="1"/>
    <col min="11373" max="11373" width="3" style="390" hidden="1"/>
    <col min="11374" max="11613" width="8.625" style="390" hidden="1"/>
    <col min="11614" max="11619" width="14.875" style="390" hidden="1"/>
    <col min="11620" max="11621" width="15.875" style="390" hidden="1"/>
    <col min="11622" max="11627" width="16.125" style="390" hidden="1"/>
    <col min="11628" max="11628" width="6.125" style="390" hidden="1"/>
    <col min="11629" max="11629" width="3" style="390" hidden="1"/>
    <col min="11630" max="11869" width="8.625" style="390" hidden="1"/>
    <col min="11870" max="11875" width="14.875" style="390" hidden="1"/>
    <col min="11876" max="11877" width="15.875" style="390" hidden="1"/>
    <col min="11878" max="11883" width="16.125" style="390" hidden="1"/>
    <col min="11884" max="11884" width="6.125" style="390" hidden="1"/>
    <col min="11885" max="11885" width="3" style="390" hidden="1"/>
    <col min="11886" max="12125" width="8.625" style="390" hidden="1"/>
    <col min="12126" max="12131" width="14.875" style="390" hidden="1"/>
    <col min="12132" max="12133" width="15.875" style="390" hidden="1"/>
    <col min="12134" max="12139" width="16.125" style="390" hidden="1"/>
    <col min="12140" max="12140" width="6.125" style="390" hidden="1"/>
    <col min="12141" max="12141" width="3" style="390" hidden="1"/>
    <col min="12142" max="12381" width="8.625" style="390" hidden="1"/>
    <col min="12382" max="12387" width="14.875" style="390" hidden="1"/>
    <col min="12388" max="12389" width="15.875" style="390" hidden="1"/>
    <col min="12390" max="12395" width="16.125" style="390" hidden="1"/>
    <col min="12396" max="12396" width="6.125" style="390" hidden="1"/>
    <col min="12397" max="12397" width="3" style="390" hidden="1"/>
    <col min="12398" max="12637" width="8.625" style="390" hidden="1"/>
    <col min="12638" max="12643" width="14.875" style="390" hidden="1"/>
    <col min="12644" max="12645" width="15.875" style="390" hidden="1"/>
    <col min="12646" max="12651" width="16.125" style="390" hidden="1"/>
    <col min="12652" max="12652" width="6.125" style="390" hidden="1"/>
    <col min="12653" max="12653" width="3" style="390" hidden="1"/>
    <col min="12654" max="12893" width="8.625" style="390" hidden="1"/>
    <col min="12894" max="12899" width="14.875" style="390" hidden="1"/>
    <col min="12900" max="12901" width="15.875" style="390" hidden="1"/>
    <col min="12902" max="12907" width="16.125" style="390" hidden="1"/>
    <col min="12908" max="12908" width="6.125" style="390" hidden="1"/>
    <col min="12909" max="12909" width="3" style="390" hidden="1"/>
    <col min="12910" max="13149" width="8.625" style="390" hidden="1"/>
    <col min="13150" max="13155" width="14.875" style="390" hidden="1"/>
    <col min="13156" max="13157" width="15.875" style="390" hidden="1"/>
    <col min="13158" max="13163" width="16.125" style="390" hidden="1"/>
    <col min="13164" max="13164" width="6.125" style="390" hidden="1"/>
    <col min="13165" max="13165" width="3" style="390" hidden="1"/>
    <col min="13166" max="13405" width="8.625" style="390" hidden="1"/>
    <col min="13406" max="13411" width="14.875" style="390" hidden="1"/>
    <col min="13412" max="13413" width="15.875" style="390" hidden="1"/>
    <col min="13414" max="13419" width="16.125" style="390" hidden="1"/>
    <col min="13420" max="13420" width="6.125" style="390" hidden="1"/>
    <col min="13421" max="13421" width="3" style="390" hidden="1"/>
    <col min="13422" max="13661" width="8.625" style="390" hidden="1"/>
    <col min="13662" max="13667" width="14.875" style="390" hidden="1"/>
    <col min="13668" max="13669" width="15.875" style="390" hidden="1"/>
    <col min="13670" max="13675" width="16.125" style="390" hidden="1"/>
    <col min="13676" max="13676" width="6.125" style="390" hidden="1"/>
    <col min="13677" max="13677" width="3" style="390" hidden="1"/>
    <col min="13678" max="13917" width="8.625" style="390" hidden="1"/>
    <col min="13918" max="13923" width="14.875" style="390" hidden="1"/>
    <col min="13924" max="13925" width="15.875" style="390" hidden="1"/>
    <col min="13926" max="13931" width="16.125" style="390" hidden="1"/>
    <col min="13932" max="13932" width="6.125" style="390" hidden="1"/>
    <col min="13933" max="13933" width="3" style="390" hidden="1"/>
    <col min="13934" max="14173" width="8.625" style="390" hidden="1"/>
    <col min="14174" max="14179" width="14.875" style="390" hidden="1"/>
    <col min="14180" max="14181" width="15.875" style="390" hidden="1"/>
    <col min="14182" max="14187" width="16.125" style="390" hidden="1"/>
    <col min="14188" max="14188" width="6.125" style="390" hidden="1"/>
    <col min="14189" max="14189" width="3" style="390" hidden="1"/>
    <col min="14190" max="14429" width="8.625" style="390" hidden="1"/>
    <col min="14430" max="14435" width="14.875" style="390" hidden="1"/>
    <col min="14436" max="14437" width="15.875" style="390" hidden="1"/>
    <col min="14438" max="14443" width="16.125" style="390" hidden="1"/>
    <col min="14444" max="14444" width="6.125" style="390" hidden="1"/>
    <col min="14445" max="14445" width="3" style="390" hidden="1"/>
    <col min="14446" max="14685" width="8.625" style="390" hidden="1"/>
    <col min="14686" max="14691" width="14.875" style="390" hidden="1"/>
    <col min="14692" max="14693" width="15.875" style="390" hidden="1"/>
    <col min="14694" max="14699" width="16.125" style="390" hidden="1"/>
    <col min="14700" max="14700" width="6.125" style="390" hidden="1"/>
    <col min="14701" max="14701" width="3" style="390" hidden="1"/>
    <col min="14702" max="14941" width="8.625" style="390" hidden="1"/>
    <col min="14942" max="14947" width="14.875" style="390" hidden="1"/>
    <col min="14948" max="14949" width="15.875" style="390" hidden="1"/>
    <col min="14950" max="14955" width="16.125" style="390" hidden="1"/>
    <col min="14956" max="14956" width="6.125" style="390" hidden="1"/>
    <col min="14957" max="14957" width="3" style="390" hidden="1"/>
    <col min="14958" max="15197" width="8.625" style="390" hidden="1"/>
    <col min="15198" max="15203" width="14.875" style="390" hidden="1"/>
    <col min="15204" max="15205" width="15.875" style="390" hidden="1"/>
    <col min="15206" max="15211" width="16.125" style="390" hidden="1"/>
    <col min="15212" max="15212" width="6.125" style="390" hidden="1"/>
    <col min="15213" max="15213" width="3" style="390" hidden="1"/>
    <col min="15214" max="15453" width="8.625" style="390" hidden="1"/>
    <col min="15454" max="15459" width="14.875" style="390" hidden="1"/>
    <col min="15460" max="15461" width="15.875" style="390" hidden="1"/>
    <col min="15462" max="15467" width="16.125" style="390" hidden="1"/>
    <col min="15468" max="15468" width="6.125" style="390" hidden="1"/>
    <col min="15469" max="15469" width="3" style="390" hidden="1"/>
    <col min="15470" max="15709" width="8.625" style="390" hidden="1"/>
    <col min="15710" max="15715" width="14.875" style="390" hidden="1"/>
    <col min="15716" max="15717" width="15.875" style="390" hidden="1"/>
    <col min="15718" max="15723" width="16.125" style="390" hidden="1"/>
    <col min="15724" max="15724" width="6.125" style="390" hidden="1"/>
    <col min="15725" max="15725" width="3" style="390" hidden="1"/>
    <col min="15726" max="15965" width="8.625" style="390" hidden="1"/>
    <col min="15966" max="15971" width="14.875" style="390" hidden="1"/>
    <col min="15972" max="15973" width="15.875" style="390" hidden="1"/>
    <col min="15974" max="15979" width="16.125" style="390" hidden="1"/>
    <col min="15980" max="15980" width="6.125" style="390" hidden="1"/>
    <col min="15981" max="15981" width="3" style="390" hidden="1"/>
    <col min="15982" max="16221" width="8.625" style="390" hidden="1"/>
    <col min="16222" max="16227" width="14.875" style="390" hidden="1"/>
    <col min="16228" max="16229" width="15.875" style="390" hidden="1"/>
    <col min="16230" max="16235" width="16.125" style="390" hidden="1"/>
    <col min="16236" max="16236" width="6.125" style="390" hidden="1"/>
    <col min="16237" max="16237" width="3" style="390" hidden="1"/>
    <col min="16238" max="16384" width="8.625" style="390" hidden="1"/>
  </cols>
  <sheetData>
    <row r="1" spans="1:143" ht="42.75" customHeight="1">
      <c r="A1" s="388"/>
      <c r="B1" s="389"/>
      <c r="DD1" s="390"/>
      <c r="DE1" s="390"/>
    </row>
    <row r="2" spans="1:143" ht="25.5" customHeight="1">
      <c r="A2" s="391"/>
      <c r="C2" s="391"/>
      <c r="O2" s="391"/>
      <c r="P2" s="391"/>
      <c r="Q2" s="391"/>
      <c r="R2" s="391"/>
      <c r="S2" s="391"/>
      <c r="T2" s="391"/>
      <c r="U2" s="391"/>
      <c r="V2" s="391"/>
      <c r="W2" s="391"/>
      <c r="X2" s="391"/>
      <c r="Y2" s="391"/>
      <c r="Z2" s="391"/>
      <c r="AA2" s="391"/>
      <c r="AB2" s="391"/>
      <c r="AC2" s="391"/>
      <c r="AD2" s="391"/>
      <c r="AE2" s="391"/>
      <c r="AF2" s="391"/>
      <c r="AG2" s="391"/>
      <c r="AH2" s="391"/>
      <c r="AI2" s="391"/>
      <c r="AU2" s="391"/>
      <c r="BG2" s="391"/>
      <c r="BS2" s="391"/>
      <c r="CE2" s="391"/>
      <c r="CQ2" s="391"/>
      <c r="DD2" s="390"/>
      <c r="DE2" s="390"/>
    </row>
    <row r="3" spans="1:143" ht="25.5" customHeight="1">
      <c r="A3" s="391"/>
      <c r="C3" s="391"/>
      <c r="O3" s="391"/>
      <c r="P3" s="391"/>
      <c r="Q3" s="391"/>
      <c r="R3" s="391"/>
      <c r="S3" s="391"/>
      <c r="T3" s="391"/>
      <c r="U3" s="391"/>
      <c r="V3" s="391"/>
      <c r="W3" s="391"/>
      <c r="X3" s="391"/>
      <c r="Y3" s="391"/>
      <c r="Z3" s="391"/>
      <c r="AA3" s="391"/>
      <c r="AB3" s="391"/>
      <c r="AC3" s="391"/>
      <c r="AD3" s="391"/>
      <c r="AE3" s="391"/>
      <c r="AF3" s="391"/>
      <c r="AG3" s="391"/>
      <c r="AH3" s="391"/>
      <c r="AI3" s="391"/>
      <c r="AU3" s="391"/>
      <c r="BG3" s="391"/>
      <c r="BS3" s="391"/>
      <c r="CE3" s="391"/>
      <c r="CQ3" s="391"/>
      <c r="DD3" s="390"/>
      <c r="DE3" s="390"/>
    </row>
    <row r="4" spans="1:143" s="292" customFormat="1">
      <c r="A4" s="391"/>
      <c r="B4" s="391"/>
      <c r="C4" s="391"/>
      <c r="D4" s="39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c r="CL4" s="391"/>
      <c r="CM4" s="391"/>
      <c r="CN4" s="391"/>
      <c r="CO4" s="391"/>
      <c r="CP4" s="391"/>
      <c r="CQ4" s="391"/>
      <c r="CR4" s="391"/>
      <c r="CS4" s="391"/>
      <c r="CT4" s="391"/>
      <c r="CU4" s="391"/>
      <c r="CV4" s="391"/>
      <c r="CW4" s="391"/>
      <c r="CX4" s="391"/>
      <c r="CY4" s="391"/>
      <c r="CZ4" s="391"/>
      <c r="DA4" s="391"/>
      <c r="DB4" s="391"/>
      <c r="DC4" s="391"/>
      <c r="DD4" s="391"/>
      <c r="DE4" s="391"/>
      <c r="DF4" s="293"/>
      <c r="DG4" s="293"/>
      <c r="DH4" s="293"/>
      <c r="DI4" s="293"/>
      <c r="DJ4" s="293"/>
      <c r="DK4" s="293"/>
      <c r="DL4" s="293"/>
      <c r="DM4" s="293"/>
      <c r="DN4" s="293"/>
      <c r="DO4" s="293"/>
      <c r="DP4" s="293"/>
      <c r="DQ4" s="293"/>
      <c r="DR4" s="293"/>
      <c r="DS4" s="293"/>
      <c r="DT4" s="293"/>
      <c r="DU4" s="293"/>
      <c r="DV4" s="293"/>
      <c r="DW4" s="293"/>
    </row>
    <row r="5" spans="1:143" s="292" customFormat="1">
      <c r="A5" s="391"/>
      <c r="B5" s="391"/>
      <c r="C5" s="391"/>
      <c r="D5" s="391"/>
      <c r="E5" s="391"/>
      <c r="F5" s="391"/>
      <c r="G5" s="391"/>
      <c r="H5" s="391"/>
      <c r="I5" s="391"/>
      <c r="J5" s="391"/>
      <c r="K5" s="391"/>
      <c r="L5" s="391"/>
      <c r="M5" s="391"/>
      <c r="N5" s="391"/>
      <c r="O5" s="391"/>
      <c r="P5" s="391"/>
      <c r="Q5" s="391"/>
      <c r="R5" s="391"/>
      <c r="S5" s="391"/>
      <c r="T5" s="391"/>
      <c r="U5" s="391"/>
      <c r="V5" s="391"/>
      <c r="W5" s="391"/>
      <c r="X5" s="391"/>
      <c r="Y5" s="391"/>
      <c r="Z5" s="391"/>
      <c r="AA5" s="391"/>
      <c r="AB5" s="391"/>
      <c r="AC5" s="391"/>
      <c r="AD5" s="391"/>
      <c r="AE5" s="391"/>
      <c r="AF5" s="391"/>
      <c r="AG5" s="391"/>
      <c r="AH5" s="391"/>
      <c r="AI5" s="391"/>
      <c r="AJ5" s="391"/>
      <c r="AK5" s="391"/>
      <c r="AL5" s="391"/>
      <c r="AM5" s="391"/>
      <c r="AN5" s="391"/>
      <c r="AO5" s="391"/>
      <c r="AP5" s="391"/>
      <c r="AQ5" s="391"/>
      <c r="AR5" s="391"/>
      <c r="AS5" s="391"/>
      <c r="AT5" s="391"/>
      <c r="AU5" s="391"/>
      <c r="AV5" s="391"/>
      <c r="AW5" s="391"/>
      <c r="AX5" s="391"/>
      <c r="AY5" s="391"/>
      <c r="AZ5" s="391"/>
      <c r="BA5" s="391"/>
      <c r="BB5" s="391"/>
      <c r="BC5" s="391"/>
      <c r="BD5" s="391"/>
      <c r="BE5" s="391"/>
      <c r="BF5" s="391"/>
      <c r="BG5" s="391"/>
      <c r="BH5" s="391"/>
      <c r="BI5" s="391"/>
      <c r="BJ5" s="391"/>
      <c r="BK5" s="391"/>
      <c r="BL5" s="391"/>
      <c r="BM5" s="391"/>
      <c r="BN5" s="391"/>
      <c r="BO5" s="391"/>
      <c r="BP5" s="391"/>
      <c r="BQ5" s="391"/>
      <c r="BR5" s="391"/>
      <c r="BS5" s="391"/>
      <c r="BT5" s="391"/>
      <c r="BU5" s="391"/>
      <c r="BV5" s="391"/>
      <c r="BW5" s="391"/>
      <c r="BX5" s="391"/>
      <c r="BY5" s="391"/>
      <c r="BZ5" s="391"/>
      <c r="CA5" s="391"/>
      <c r="CB5" s="391"/>
      <c r="CC5" s="391"/>
      <c r="CD5" s="391"/>
      <c r="CE5" s="391"/>
      <c r="CF5" s="391"/>
      <c r="CG5" s="391"/>
      <c r="CH5" s="391"/>
      <c r="CI5" s="391"/>
      <c r="CJ5" s="391"/>
      <c r="CK5" s="391"/>
      <c r="CL5" s="391"/>
      <c r="CM5" s="391"/>
      <c r="CN5" s="391"/>
      <c r="CO5" s="391"/>
      <c r="CP5" s="391"/>
      <c r="CQ5" s="391"/>
      <c r="CR5" s="391"/>
      <c r="CS5" s="391"/>
      <c r="CT5" s="391"/>
      <c r="CU5" s="391"/>
      <c r="CV5" s="391"/>
      <c r="CW5" s="391"/>
      <c r="CX5" s="391"/>
      <c r="CY5" s="391"/>
      <c r="CZ5" s="391"/>
      <c r="DA5" s="391"/>
      <c r="DB5" s="391"/>
      <c r="DC5" s="391"/>
      <c r="DD5" s="391"/>
      <c r="DE5" s="391"/>
      <c r="DF5" s="293"/>
      <c r="DG5" s="293"/>
      <c r="DH5" s="293"/>
      <c r="DI5" s="293"/>
      <c r="DJ5" s="293"/>
      <c r="DK5" s="293"/>
      <c r="DL5" s="293"/>
      <c r="DM5" s="293"/>
      <c r="DN5" s="293"/>
      <c r="DO5" s="293"/>
      <c r="DP5" s="293"/>
      <c r="DQ5" s="293"/>
      <c r="DR5" s="293"/>
      <c r="DS5" s="293"/>
      <c r="DT5" s="293"/>
      <c r="DU5" s="293"/>
      <c r="DV5" s="293"/>
      <c r="DW5" s="293"/>
    </row>
    <row r="6" spans="1:143" s="292" customFormat="1">
      <c r="A6" s="391"/>
      <c r="B6" s="391"/>
      <c r="C6" s="391"/>
      <c r="D6" s="391"/>
      <c r="E6" s="391"/>
      <c r="F6" s="391"/>
      <c r="G6" s="391"/>
      <c r="H6" s="391"/>
      <c r="I6" s="391"/>
      <c r="J6" s="391"/>
      <c r="K6" s="391"/>
      <c r="L6" s="391"/>
      <c r="M6" s="391"/>
      <c r="N6" s="391"/>
      <c r="O6" s="391"/>
      <c r="P6" s="391"/>
      <c r="Q6" s="391"/>
      <c r="R6" s="391"/>
      <c r="S6" s="391"/>
      <c r="T6" s="391"/>
      <c r="U6" s="391"/>
      <c r="V6" s="391"/>
      <c r="W6" s="391"/>
      <c r="X6" s="391"/>
      <c r="Y6" s="391"/>
      <c r="Z6" s="391"/>
      <c r="AA6" s="391"/>
      <c r="AB6" s="391"/>
      <c r="AC6" s="391"/>
      <c r="AD6" s="391"/>
      <c r="AE6" s="391"/>
      <c r="AF6" s="391"/>
      <c r="AG6" s="391"/>
      <c r="AH6" s="391"/>
      <c r="AI6" s="391"/>
      <c r="AJ6" s="391"/>
      <c r="AK6" s="391"/>
      <c r="AL6" s="391"/>
      <c r="AM6" s="391"/>
      <c r="AN6" s="391"/>
      <c r="AO6" s="391"/>
      <c r="AP6" s="391"/>
      <c r="AQ6" s="391"/>
      <c r="AR6" s="391"/>
      <c r="AS6" s="391"/>
      <c r="AT6" s="391"/>
      <c r="AU6" s="391"/>
      <c r="AV6" s="391"/>
      <c r="AW6" s="391"/>
      <c r="AX6" s="391"/>
      <c r="AY6" s="391"/>
      <c r="AZ6" s="391"/>
      <c r="BA6" s="391"/>
      <c r="BB6" s="391"/>
      <c r="BC6" s="391"/>
      <c r="BD6" s="391"/>
      <c r="BE6" s="391"/>
      <c r="BF6" s="391"/>
      <c r="BG6" s="391"/>
      <c r="BH6" s="391"/>
      <c r="BI6" s="391"/>
      <c r="BJ6" s="391"/>
      <c r="BK6" s="391"/>
      <c r="BL6" s="391"/>
      <c r="BM6" s="391"/>
      <c r="BN6" s="391"/>
      <c r="BO6" s="391"/>
      <c r="BP6" s="391"/>
      <c r="BQ6" s="391"/>
      <c r="BR6" s="391"/>
      <c r="BS6" s="391"/>
      <c r="BT6" s="391"/>
      <c r="BU6" s="391"/>
      <c r="BV6" s="391"/>
      <c r="BW6" s="391"/>
      <c r="BX6" s="391"/>
      <c r="BY6" s="391"/>
      <c r="BZ6" s="391"/>
      <c r="CA6" s="391"/>
      <c r="CB6" s="391"/>
      <c r="CC6" s="391"/>
      <c r="CD6" s="391"/>
      <c r="CE6" s="391"/>
      <c r="CF6" s="391"/>
      <c r="CG6" s="391"/>
      <c r="CH6" s="391"/>
      <c r="CI6" s="391"/>
      <c r="CJ6" s="391"/>
      <c r="CK6" s="391"/>
      <c r="CL6" s="391"/>
      <c r="CM6" s="391"/>
      <c r="CN6" s="391"/>
      <c r="CO6" s="391"/>
      <c r="CP6" s="391"/>
      <c r="CQ6" s="391"/>
      <c r="CR6" s="391"/>
      <c r="CS6" s="391"/>
      <c r="CT6" s="391"/>
      <c r="CU6" s="391"/>
      <c r="CV6" s="391"/>
      <c r="CW6" s="391"/>
      <c r="CX6" s="391"/>
      <c r="CY6" s="391"/>
      <c r="CZ6" s="391"/>
      <c r="DA6" s="391"/>
      <c r="DB6" s="391"/>
      <c r="DC6" s="391"/>
      <c r="DD6" s="391"/>
      <c r="DE6" s="391"/>
      <c r="DF6" s="293"/>
      <c r="DG6" s="293"/>
      <c r="DH6" s="293"/>
      <c r="DI6" s="293"/>
      <c r="DJ6" s="293"/>
      <c r="DK6" s="293"/>
      <c r="DL6" s="293"/>
      <c r="DM6" s="293"/>
      <c r="DN6" s="293"/>
      <c r="DO6" s="293"/>
      <c r="DP6" s="293"/>
      <c r="DQ6" s="293"/>
      <c r="DR6" s="293"/>
      <c r="DS6" s="293"/>
      <c r="DT6" s="293"/>
      <c r="DU6" s="293"/>
      <c r="DV6" s="293"/>
      <c r="DW6" s="293"/>
    </row>
    <row r="7" spans="1:143" s="292" customFormat="1">
      <c r="A7" s="391"/>
      <c r="B7" s="391"/>
      <c r="C7" s="391"/>
      <c r="D7" s="391"/>
      <c r="E7" s="391"/>
      <c r="F7" s="391"/>
      <c r="G7" s="391"/>
      <c r="H7" s="391"/>
      <c r="I7" s="391"/>
      <c r="J7" s="391"/>
      <c r="K7" s="391"/>
      <c r="L7" s="391"/>
      <c r="M7" s="391"/>
      <c r="N7" s="391"/>
      <c r="O7" s="391"/>
      <c r="P7" s="391"/>
      <c r="Q7" s="391"/>
      <c r="R7" s="391"/>
      <c r="S7" s="391"/>
      <c r="T7" s="391"/>
      <c r="U7" s="391"/>
      <c r="V7" s="391"/>
      <c r="W7" s="391"/>
      <c r="X7" s="391"/>
      <c r="Y7" s="391"/>
      <c r="Z7" s="391"/>
      <c r="AA7" s="391"/>
      <c r="AB7" s="391"/>
      <c r="AC7" s="391"/>
      <c r="AD7" s="391"/>
      <c r="AE7" s="391"/>
      <c r="AF7" s="391"/>
      <c r="AG7" s="391"/>
      <c r="AH7" s="391"/>
      <c r="AI7" s="391"/>
      <c r="AJ7" s="391"/>
      <c r="AK7" s="391"/>
      <c r="AL7" s="391"/>
      <c r="AM7" s="391"/>
      <c r="AN7" s="391"/>
      <c r="AO7" s="391"/>
      <c r="AP7" s="391"/>
      <c r="AQ7" s="391"/>
      <c r="AR7" s="391"/>
      <c r="AS7" s="391"/>
      <c r="AT7" s="391"/>
      <c r="AU7" s="391"/>
      <c r="AV7" s="391"/>
      <c r="AW7" s="391"/>
      <c r="AX7" s="391"/>
      <c r="AY7" s="391"/>
      <c r="AZ7" s="391"/>
      <c r="BA7" s="391"/>
      <c r="BB7" s="391"/>
      <c r="BC7" s="391"/>
      <c r="BD7" s="391"/>
      <c r="BE7" s="391"/>
      <c r="BF7" s="391"/>
      <c r="BG7" s="391"/>
      <c r="BH7" s="391"/>
      <c r="BI7" s="391"/>
      <c r="BJ7" s="391"/>
      <c r="BK7" s="391"/>
      <c r="BL7" s="391"/>
      <c r="BM7" s="391"/>
      <c r="BN7" s="391"/>
      <c r="BO7" s="391"/>
      <c r="BP7" s="391"/>
      <c r="BQ7" s="391"/>
      <c r="BR7" s="391"/>
      <c r="BS7" s="391"/>
      <c r="BT7" s="391"/>
      <c r="BU7" s="391"/>
      <c r="BV7" s="391"/>
      <c r="BW7" s="391"/>
      <c r="BX7" s="391"/>
      <c r="BY7" s="391"/>
      <c r="BZ7" s="391"/>
      <c r="CA7" s="391"/>
      <c r="CB7" s="391"/>
      <c r="CC7" s="391"/>
      <c r="CD7" s="391"/>
      <c r="CE7" s="391"/>
      <c r="CF7" s="391"/>
      <c r="CG7" s="391"/>
      <c r="CH7" s="391"/>
      <c r="CI7" s="391"/>
      <c r="CJ7" s="391"/>
      <c r="CK7" s="391"/>
      <c r="CL7" s="391"/>
      <c r="CM7" s="391"/>
      <c r="CN7" s="391"/>
      <c r="CO7" s="391"/>
      <c r="CP7" s="391"/>
      <c r="CQ7" s="391"/>
      <c r="CR7" s="391"/>
      <c r="CS7" s="391"/>
      <c r="CT7" s="391"/>
      <c r="CU7" s="391"/>
      <c r="CV7" s="391"/>
      <c r="CW7" s="391"/>
      <c r="CX7" s="391"/>
      <c r="CY7" s="391"/>
      <c r="CZ7" s="391"/>
      <c r="DA7" s="391"/>
      <c r="DB7" s="391"/>
      <c r="DC7" s="391"/>
      <c r="DD7" s="391"/>
      <c r="DE7" s="391"/>
      <c r="DF7" s="293"/>
      <c r="DG7" s="293"/>
      <c r="DH7" s="293"/>
      <c r="DI7" s="293"/>
      <c r="DJ7" s="293"/>
      <c r="DK7" s="293"/>
      <c r="DL7" s="293"/>
      <c r="DM7" s="293"/>
      <c r="DN7" s="293"/>
      <c r="DO7" s="293"/>
      <c r="DP7" s="293"/>
      <c r="DQ7" s="293"/>
      <c r="DR7" s="293"/>
      <c r="DS7" s="293"/>
      <c r="DT7" s="293"/>
      <c r="DU7" s="293"/>
      <c r="DV7" s="293"/>
      <c r="DW7" s="293"/>
    </row>
    <row r="8" spans="1:143" s="292" customFormat="1">
      <c r="A8" s="391"/>
      <c r="B8" s="391"/>
      <c r="C8" s="391"/>
      <c r="D8" s="391"/>
      <c r="E8" s="391"/>
      <c r="F8" s="391"/>
      <c r="G8" s="391"/>
      <c r="H8" s="391"/>
      <c r="I8" s="391"/>
      <c r="J8" s="391"/>
      <c r="K8" s="391"/>
      <c r="L8" s="391"/>
      <c r="M8" s="391"/>
      <c r="N8" s="391"/>
      <c r="O8" s="391"/>
      <c r="P8" s="391"/>
      <c r="Q8" s="391"/>
      <c r="R8" s="391"/>
      <c r="S8" s="391"/>
      <c r="T8" s="391"/>
      <c r="U8" s="391"/>
      <c r="V8" s="391"/>
      <c r="W8" s="391"/>
      <c r="X8" s="391"/>
      <c r="Y8" s="391"/>
      <c r="Z8" s="391"/>
      <c r="AA8" s="391"/>
      <c r="AB8" s="391"/>
      <c r="AC8" s="391"/>
      <c r="AD8" s="391"/>
      <c r="AE8" s="391"/>
      <c r="AF8" s="391"/>
      <c r="AG8" s="391"/>
      <c r="AH8" s="391"/>
      <c r="AI8" s="391"/>
      <c r="AJ8" s="391"/>
      <c r="AK8" s="391"/>
      <c r="AL8" s="391"/>
      <c r="AM8" s="391"/>
      <c r="AN8" s="391"/>
      <c r="AO8" s="391"/>
      <c r="AP8" s="391"/>
      <c r="AQ8" s="391"/>
      <c r="AR8" s="391"/>
      <c r="AS8" s="391"/>
      <c r="AT8" s="391"/>
      <c r="AU8" s="391"/>
      <c r="AV8" s="391"/>
      <c r="AW8" s="391"/>
      <c r="AX8" s="391"/>
      <c r="AY8" s="391"/>
      <c r="AZ8" s="391"/>
      <c r="BA8" s="391"/>
      <c r="BB8" s="391"/>
      <c r="BC8" s="391"/>
      <c r="BD8" s="391"/>
      <c r="BE8" s="391"/>
      <c r="BF8" s="391"/>
      <c r="BG8" s="391"/>
      <c r="BH8" s="391"/>
      <c r="BI8" s="391"/>
      <c r="BJ8" s="391"/>
      <c r="BK8" s="391"/>
      <c r="BL8" s="391"/>
      <c r="BM8" s="391"/>
      <c r="BN8" s="391"/>
      <c r="BO8" s="391"/>
      <c r="BP8" s="391"/>
      <c r="BQ8" s="391"/>
      <c r="BR8" s="391"/>
      <c r="BS8" s="391"/>
      <c r="BT8" s="391"/>
      <c r="BU8" s="391"/>
      <c r="BV8" s="391"/>
      <c r="BW8" s="391"/>
      <c r="BX8" s="391"/>
      <c r="BY8" s="391"/>
      <c r="BZ8" s="391"/>
      <c r="CA8" s="391"/>
      <c r="CB8" s="391"/>
      <c r="CC8" s="391"/>
      <c r="CD8" s="391"/>
      <c r="CE8" s="391"/>
      <c r="CF8" s="391"/>
      <c r="CG8" s="391"/>
      <c r="CH8" s="391"/>
      <c r="CI8" s="391"/>
      <c r="CJ8" s="391"/>
      <c r="CK8" s="391"/>
      <c r="CL8" s="391"/>
      <c r="CM8" s="391"/>
      <c r="CN8" s="391"/>
      <c r="CO8" s="391"/>
      <c r="CP8" s="391"/>
      <c r="CQ8" s="391"/>
      <c r="CR8" s="391"/>
      <c r="CS8" s="391"/>
      <c r="CT8" s="391"/>
      <c r="CU8" s="391"/>
      <c r="CV8" s="391"/>
      <c r="CW8" s="391"/>
      <c r="CX8" s="391"/>
      <c r="CY8" s="391"/>
      <c r="CZ8" s="391"/>
      <c r="DA8" s="391"/>
      <c r="DB8" s="391"/>
      <c r="DC8" s="391"/>
      <c r="DD8" s="391"/>
      <c r="DE8" s="391"/>
      <c r="DF8" s="293"/>
      <c r="DG8" s="293"/>
      <c r="DH8" s="293"/>
      <c r="DI8" s="293"/>
      <c r="DJ8" s="293"/>
      <c r="DK8" s="293"/>
      <c r="DL8" s="293"/>
      <c r="DM8" s="293"/>
      <c r="DN8" s="293"/>
      <c r="DO8" s="293"/>
      <c r="DP8" s="293"/>
      <c r="DQ8" s="293"/>
      <c r="DR8" s="293"/>
      <c r="DS8" s="293"/>
      <c r="DT8" s="293"/>
      <c r="DU8" s="293"/>
      <c r="DV8" s="293"/>
      <c r="DW8" s="293"/>
    </row>
    <row r="9" spans="1:143" s="292" customFormat="1">
      <c r="A9" s="391"/>
      <c r="B9" s="391"/>
      <c r="C9" s="391"/>
      <c r="D9" s="391"/>
      <c r="E9" s="391"/>
      <c r="F9" s="391"/>
      <c r="G9" s="391"/>
      <c r="H9" s="391"/>
      <c r="I9" s="391"/>
      <c r="J9" s="391"/>
      <c r="K9" s="391"/>
      <c r="L9" s="391"/>
      <c r="M9" s="391"/>
      <c r="N9" s="391"/>
      <c r="O9" s="391"/>
      <c r="P9" s="391"/>
      <c r="Q9" s="391"/>
      <c r="R9" s="391"/>
      <c r="S9" s="391"/>
      <c r="T9" s="391"/>
      <c r="U9" s="391"/>
      <c r="V9" s="391"/>
      <c r="W9" s="391"/>
      <c r="X9" s="391"/>
      <c r="Y9" s="391"/>
      <c r="Z9" s="391"/>
      <c r="AA9" s="391"/>
      <c r="AB9" s="391"/>
      <c r="AC9" s="391"/>
      <c r="AD9" s="391"/>
      <c r="AE9" s="391"/>
      <c r="AF9" s="391"/>
      <c r="AG9" s="391"/>
      <c r="AH9" s="391"/>
      <c r="AI9" s="391"/>
      <c r="AJ9" s="391"/>
      <c r="AK9" s="391"/>
      <c r="AL9" s="391"/>
      <c r="AM9" s="391"/>
      <c r="AN9" s="391"/>
      <c r="AO9" s="391"/>
      <c r="AP9" s="391"/>
      <c r="AQ9" s="391"/>
      <c r="AR9" s="391"/>
      <c r="AS9" s="391"/>
      <c r="AT9" s="391"/>
      <c r="AU9" s="391"/>
      <c r="AV9" s="391"/>
      <c r="AW9" s="391"/>
      <c r="AX9" s="391"/>
      <c r="AY9" s="391"/>
      <c r="AZ9" s="391"/>
      <c r="BA9" s="391"/>
      <c r="BB9" s="391"/>
      <c r="BC9" s="391"/>
      <c r="BD9" s="391"/>
      <c r="BE9" s="391"/>
      <c r="BF9" s="391"/>
      <c r="BG9" s="391"/>
      <c r="BH9" s="391"/>
      <c r="BI9" s="391"/>
      <c r="BJ9" s="391"/>
      <c r="BK9" s="391"/>
      <c r="BL9" s="391"/>
      <c r="BM9" s="391"/>
      <c r="BN9" s="391"/>
      <c r="BO9" s="391"/>
      <c r="BP9" s="391"/>
      <c r="BQ9" s="391"/>
      <c r="BR9" s="391"/>
      <c r="BS9" s="391"/>
      <c r="BT9" s="391"/>
      <c r="BU9" s="391"/>
      <c r="BV9" s="391"/>
      <c r="BW9" s="391"/>
      <c r="BX9" s="391"/>
      <c r="BY9" s="391"/>
      <c r="BZ9" s="391"/>
      <c r="CA9" s="391"/>
      <c r="CB9" s="391"/>
      <c r="CC9" s="391"/>
      <c r="CD9" s="391"/>
      <c r="CE9" s="391"/>
      <c r="CF9" s="391"/>
      <c r="CG9" s="391"/>
      <c r="CH9" s="391"/>
      <c r="CI9" s="391"/>
      <c r="CJ9" s="391"/>
      <c r="CK9" s="391"/>
      <c r="CL9" s="391"/>
      <c r="CM9" s="391"/>
      <c r="CN9" s="391"/>
      <c r="CO9" s="391"/>
      <c r="CP9" s="391"/>
      <c r="CQ9" s="391"/>
      <c r="CR9" s="391"/>
      <c r="CS9" s="391"/>
      <c r="CT9" s="391"/>
      <c r="CU9" s="391"/>
      <c r="CV9" s="391"/>
      <c r="CW9" s="391"/>
      <c r="CX9" s="391"/>
      <c r="CY9" s="391"/>
      <c r="CZ9" s="391"/>
      <c r="DA9" s="391"/>
      <c r="DB9" s="391"/>
      <c r="DC9" s="391"/>
      <c r="DD9" s="391"/>
      <c r="DE9" s="391"/>
      <c r="DF9" s="293"/>
      <c r="DG9" s="293"/>
      <c r="DH9" s="293"/>
      <c r="DI9" s="293"/>
      <c r="DJ9" s="293"/>
      <c r="DK9" s="293"/>
      <c r="DL9" s="293"/>
      <c r="DM9" s="293"/>
      <c r="DN9" s="293"/>
      <c r="DO9" s="293"/>
      <c r="DP9" s="293"/>
      <c r="DQ9" s="293"/>
      <c r="DR9" s="293"/>
      <c r="DS9" s="293"/>
      <c r="DT9" s="293"/>
      <c r="DU9" s="293"/>
      <c r="DV9" s="293"/>
      <c r="DW9" s="293"/>
    </row>
    <row r="10" spans="1:143" s="292" customFormat="1">
      <c r="A10" s="391"/>
      <c r="B10" s="391"/>
      <c r="C10" s="391"/>
      <c r="D10" s="391"/>
      <c r="E10" s="391"/>
      <c r="F10" s="391"/>
      <c r="G10" s="391"/>
      <c r="H10" s="391"/>
      <c r="I10" s="391"/>
      <c r="J10" s="391"/>
      <c r="K10" s="391"/>
      <c r="L10" s="391"/>
      <c r="M10" s="391"/>
      <c r="N10" s="391"/>
      <c r="O10" s="391"/>
      <c r="P10" s="391"/>
      <c r="Q10" s="391"/>
      <c r="R10" s="391"/>
      <c r="S10" s="391"/>
      <c r="T10" s="391"/>
      <c r="U10" s="391"/>
      <c r="V10" s="391"/>
      <c r="W10" s="391"/>
      <c r="X10" s="391"/>
      <c r="Y10" s="391"/>
      <c r="Z10" s="391"/>
      <c r="AA10" s="391"/>
      <c r="AB10" s="391"/>
      <c r="AC10" s="391"/>
      <c r="AD10" s="391"/>
      <c r="AE10" s="391"/>
      <c r="AF10" s="391"/>
      <c r="AG10" s="391"/>
      <c r="AH10" s="391"/>
      <c r="AI10" s="391"/>
      <c r="AJ10" s="391"/>
      <c r="AK10" s="391"/>
      <c r="AL10" s="391"/>
      <c r="AM10" s="391"/>
      <c r="AN10" s="391"/>
      <c r="AO10" s="391"/>
      <c r="AP10" s="391"/>
      <c r="AQ10" s="391"/>
      <c r="AR10" s="391"/>
      <c r="AS10" s="391"/>
      <c r="AT10" s="391"/>
      <c r="AU10" s="391"/>
      <c r="AV10" s="391"/>
      <c r="AW10" s="391"/>
      <c r="AX10" s="391"/>
      <c r="AY10" s="391"/>
      <c r="AZ10" s="391"/>
      <c r="BA10" s="391"/>
      <c r="BB10" s="391"/>
      <c r="BC10" s="391"/>
      <c r="BD10" s="391"/>
      <c r="BE10" s="391"/>
      <c r="BF10" s="391"/>
      <c r="BG10" s="391"/>
      <c r="BH10" s="391"/>
      <c r="BI10" s="391"/>
      <c r="BJ10" s="391"/>
      <c r="BK10" s="391"/>
      <c r="BL10" s="391"/>
      <c r="BM10" s="391"/>
      <c r="BN10" s="391"/>
      <c r="BO10" s="391"/>
      <c r="BP10" s="391"/>
      <c r="BQ10" s="391"/>
      <c r="BR10" s="391"/>
      <c r="BS10" s="391"/>
      <c r="BT10" s="391"/>
      <c r="BU10" s="391"/>
      <c r="BV10" s="391"/>
      <c r="BW10" s="391"/>
      <c r="BX10" s="391"/>
      <c r="BY10" s="391"/>
      <c r="BZ10" s="391"/>
      <c r="CA10" s="391"/>
      <c r="CB10" s="391"/>
      <c r="CC10" s="391"/>
      <c r="CD10" s="391"/>
      <c r="CE10" s="391"/>
      <c r="CF10" s="391"/>
      <c r="CG10" s="391"/>
      <c r="CH10" s="391"/>
      <c r="CI10" s="391"/>
      <c r="CJ10" s="391"/>
      <c r="CK10" s="391"/>
      <c r="CL10" s="391"/>
      <c r="CM10" s="391"/>
      <c r="CN10" s="391"/>
      <c r="CO10" s="391"/>
      <c r="CP10" s="391"/>
      <c r="CQ10" s="391"/>
      <c r="CR10" s="391"/>
      <c r="CS10" s="391"/>
      <c r="CT10" s="391"/>
      <c r="CU10" s="391"/>
      <c r="CV10" s="391"/>
      <c r="CW10" s="391"/>
      <c r="CX10" s="391"/>
      <c r="CY10" s="391"/>
      <c r="CZ10" s="391"/>
      <c r="DA10" s="391"/>
      <c r="DB10" s="391"/>
      <c r="DC10" s="391"/>
      <c r="DD10" s="391"/>
      <c r="DE10" s="391"/>
      <c r="DF10" s="293"/>
      <c r="DG10" s="293"/>
      <c r="DH10" s="293"/>
      <c r="DI10" s="293"/>
      <c r="DJ10" s="293"/>
      <c r="DK10" s="293"/>
      <c r="DL10" s="293"/>
      <c r="DM10" s="293"/>
      <c r="DN10" s="293"/>
      <c r="DO10" s="293"/>
      <c r="DP10" s="293"/>
      <c r="DQ10" s="293"/>
      <c r="DR10" s="293"/>
      <c r="DS10" s="293"/>
      <c r="DT10" s="293"/>
      <c r="DU10" s="293"/>
      <c r="DV10" s="293"/>
      <c r="DW10" s="293"/>
      <c r="EM10" s="292" t="s">
        <v>597</v>
      </c>
    </row>
    <row r="11" spans="1:143" s="292" customFormat="1">
      <c r="A11" s="391"/>
      <c r="B11" s="391"/>
      <c r="C11" s="391"/>
      <c r="D11" s="391"/>
      <c r="E11" s="391"/>
      <c r="F11" s="391"/>
      <c r="G11" s="391"/>
      <c r="H11" s="391"/>
      <c r="I11" s="391"/>
      <c r="J11" s="391"/>
      <c r="K11" s="391"/>
      <c r="L11" s="391"/>
      <c r="M11" s="391"/>
      <c r="N11" s="391"/>
      <c r="O11" s="391"/>
      <c r="P11" s="391"/>
      <c r="Q11" s="391"/>
      <c r="R11" s="391"/>
      <c r="S11" s="391"/>
      <c r="T11" s="391"/>
      <c r="U11" s="391"/>
      <c r="V11" s="391"/>
      <c r="W11" s="391"/>
      <c r="X11" s="391"/>
      <c r="Y11" s="391"/>
      <c r="Z11" s="391"/>
      <c r="AA11" s="391"/>
      <c r="AB11" s="391"/>
      <c r="AC11" s="391"/>
      <c r="AD11" s="391"/>
      <c r="AE11" s="391"/>
      <c r="AF11" s="391"/>
      <c r="AG11" s="391"/>
      <c r="AH11" s="391"/>
      <c r="AI11" s="391"/>
      <c r="AJ11" s="391"/>
      <c r="AK11" s="391"/>
      <c r="AL11" s="391"/>
      <c r="AM11" s="391"/>
      <c r="AN11" s="391"/>
      <c r="AO11" s="391"/>
      <c r="AP11" s="391"/>
      <c r="AQ11" s="391"/>
      <c r="AR11" s="391"/>
      <c r="AS11" s="391"/>
      <c r="AT11" s="391"/>
      <c r="AU11" s="391"/>
      <c r="AV11" s="391"/>
      <c r="AW11" s="391"/>
      <c r="AX11" s="391"/>
      <c r="AY11" s="391"/>
      <c r="AZ11" s="391"/>
      <c r="BA11" s="391"/>
      <c r="BB11" s="391"/>
      <c r="BC11" s="391"/>
      <c r="BD11" s="391"/>
      <c r="BE11" s="391"/>
      <c r="BF11" s="391"/>
      <c r="BG11" s="391"/>
      <c r="BH11" s="391"/>
      <c r="BI11" s="391"/>
      <c r="BJ11" s="391"/>
      <c r="BK11" s="391"/>
      <c r="BL11" s="391"/>
      <c r="BM11" s="391"/>
      <c r="BN11" s="391"/>
      <c r="BO11" s="391"/>
      <c r="BP11" s="391"/>
      <c r="BQ11" s="391"/>
      <c r="BR11" s="391"/>
      <c r="BS11" s="391"/>
      <c r="BT11" s="391"/>
      <c r="BU11" s="391"/>
      <c r="BV11" s="391"/>
      <c r="BW11" s="391"/>
      <c r="BX11" s="391"/>
      <c r="BY11" s="391"/>
      <c r="BZ11" s="391"/>
      <c r="CA11" s="391"/>
      <c r="CB11" s="391"/>
      <c r="CC11" s="391"/>
      <c r="CD11" s="391"/>
      <c r="CE11" s="391"/>
      <c r="CF11" s="391"/>
      <c r="CG11" s="391"/>
      <c r="CH11" s="391"/>
      <c r="CI11" s="391"/>
      <c r="CJ11" s="391"/>
      <c r="CK11" s="391"/>
      <c r="CL11" s="391"/>
      <c r="CM11" s="391"/>
      <c r="CN11" s="391"/>
      <c r="CO11" s="391"/>
      <c r="CP11" s="391"/>
      <c r="CQ11" s="391"/>
      <c r="CR11" s="391"/>
      <c r="CS11" s="391"/>
      <c r="CT11" s="391"/>
      <c r="CU11" s="391"/>
      <c r="CV11" s="391"/>
      <c r="CW11" s="391"/>
      <c r="CX11" s="391"/>
      <c r="CY11" s="391"/>
      <c r="CZ11" s="391"/>
      <c r="DA11" s="391"/>
      <c r="DB11" s="391"/>
      <c r="DC11" s="391"/>
      <c r="DD11" s="391"/>
      <c r="DE11" s="391"/>
      <c r="DF11" s="293"/>
      <c r="DG11" s="293"/>
      <c r="DH11" s="293"/>
      <c r="DI11" s="293"/>
      <c r="DJ11" s="293"/>
      <c r="DK11" s="293"/>
      <c r="DL11" s="293"/>
      <c r="DM11" s="293"/>
      <c r="DN11" s="293"/>
      <c r="DO11" s="293"/>
      <c r="DP11" s="293"/>
      <c r="DQ11" s="293"/>
      <c r="DR11" s="293"/>
      <c r="DS11" s="293"/>
      <c r="DT11" s="293"/>
      <c r="DU11" s="293"/>
      <c r="DV11" s="293"/>
      <c r="DW11" s="293"/>
    </row>
    <row r="12" spans="1:143" s="292" customFormat="1">
      <c r="A12" s="391"/>
      <c r="B12" s="391"/>
      <c r="C12" s="391"/>
      <c r="D12" s="391"/>
      <c r="E12" s="391"/>
      <c r="F12" s="391"/>
      <c r="G12" s="391"/>
      <c r="H12" s="391"/>
      <c r="I12" s="391"/>
      <c r="J12" s="391"/>
      <c r="K12" s="391"/>
      <c r="L12" s="391"/>
      <c r="M12" s="391"/>
      <c r="N12" s="391"/>
      <c r="O12" s="391"/>
      <c r="P12" s="391"/>
      <c r="Q12" s="391"/>
      <c r="R12" s="391"/>
      <c r="S12" s="391"/>
      <c r="T12" s="391"/>
      <c r="U12" s="391"/>
      <c r="V12" s="391"/>
      <c r="W12" s="391"/>
      <c r="X12" s="391"/>
      <c r="Y12" s="391"/>
      <c r="Z12" s="391"/>
      <c r="AA12" s="391"/>
      <c r="AB12" s="391"/>
      <c r="AC12" s="391"/>
      <c r="AD12" s="391"/>
      <c r="AE12" s="391"/>
      <c r="AF12" s="391"/>
      <c r="AG12" s="391"/>
      <c r="AH12" s="391"/>
      <c r="AI12" s="391"/>
      <c r="AJ12" s="391"/>
      <c r="AK12" s="391"/>
      <c r="AL12" s="391"/>
      <c r="AM12" s="391"/>
      <c r="AN12" s="391"/>
      <c r="AO12" s="391"/>
      <c r="AP12" s="391"/>
      <c r="AQ12" s="391"/>
      <c r="AR12" s="391"/>
      <c r="AS12" s="391"/>
      <c r="AT12" s="391"/>
      <c r="AU12" s="391"/>
      <c r="AV12" s="391"/>
      <c r="AW12" s="391"/>
      <c r="AX12" s="391"/>
      <c r="AY12" s="391"/>
      <c r="AZ12" s="391"/>
      <c r="BA12" s="391"/>
      <c r="BB12" s="391"/>
      <c r="BC12" s="391"/>
      <c r="BD12" s="391"/>
      <c r="BE12" s="391"/>
      <c r="BF12" s="391"/>
      <c r="BG12" s="391"/>
      <c r="BH12" s="391"/>
      <c r="BI12" s="391"/>
      <c r="BJ12" s="391"/>
      <c r="BK12" s="391"/>
      <c r="BL12" s="391"/>
      <c r="BM12" s="391"/>
      <c r="BN12" s="391"/>
      <c r="BO12" s="391"/>
      <c r="BP12" s="391"/>
      <c r="BQ12" s="391"/>
      <c r="BR12" s="391"/>
      <c r="BS12" s="391"/>
      <c r="BT12" s="391"/>
      <c r="BU12" s="391"/>
      <c r="BV12" s="391"/>
      <c r="BW12" s="391"/>
      <c r="BX12" s="391"/>
      <c r="BY12" s="391"/>
      <c r="BZ12" s="391"/>
      <c r="CA12" s="391"/>
      <c r="CB12" s="391"/>
      <c r="CC12" s="391"/>
      <c r="CD12" s="391"/>
      <c r="CE12" s="391"/>
      <c r="CF12" s="391"/>
      <c r="CG12" s="391"/>
      <c r="CH12" s="391"/>
      <c r="CI12" s="391"/>
      <c r="CJ12" s="391"/>
      <c r="CK12" s="391"/>
      <c r="CL12" s="391"/>
      <c r="CM12" s="391"/>
      <c r="CN12" s="391"/>
      <c r="CO12" s="391"/>
      <c r="CP12" s="391"/>
      <c r="CQ12" s="391"/>
      <c r="CR12" s="391"/>
      <c r="CS12" s="391"/>
      <c r="CT12" s="391"/>
      <c r="CU12" s="391"/>
      <c r="CV12" s="391"/>
      <c r="CW12" s="391"/>
      <c r="CX12" s="391"/>
      <c r="CY12" s="391"/>
      <c r="CZ12" s="391"/>
      <c r="DA12" s="391"/>
      <c r="DB12" s="391"/>
      <c r="DC12" s="391"/>
      <c r="DD12" s="391"/>
      <c r="DE12" s="391"/>
      <c r="DF12" s="293"/>
      <c r="DG12" s="293"/>
      <c r="DH12" s="293"/>
      <c r="DI12" s="293"/>
      <c r="DJ12" s="293"/>
      <c r="DK12" s="293"/>
      <c r="DL12" s="293"/>
      <c r="DM12" s="293"/>
      <c r="DN12" s="293"/>
      <c r="DO12" s="293"/>
      <c r="DP12" s="293"/>
      <c r="DQ12" s="293"/>
      <c r="DR12" s="293"/>
      <c r="DS12" s="293"/>
      <c r="DT12" s="293"/>
      <c r="DU12" s="293"/>
      <c r="DV12" s="293"/>
      <c r="DW12" s="293"/>
      <c r="EM12" s="292" t="s">
        <v>597</v>
      </c>
    </row>
    <row r="13" spans="1:143" s="292" customFormat="1">
      <c r="A13" s="391"/>
      <c r="B13" s="391"/>
      <c r="C13" s="391"/>
      <c r="D13" s="391"/>
      <c r="E13" s="391"/>
      <c r="F13" s="391"/>
      <c r="G13" s="391"/>
      <c r="H13" s="391"/>
      <c r="I13" s="391"/>
      <c r="J13" s="391"/>
      <c r="K13" s="391"/>
      <c r="L13" s="391"/>
      <c r="M13" s="391"/>
      <c r="N13" s="391"/>
      <c r="O13" s="391"/>
      <c r="P13" s="391"/>
      <c r="Q13" s="391"/>
      <c r="R13" s="391"/>
      <c r="S13" s="391"/>
      <c r="T13" s="391"/>
      <c r="U13" s="391"/>
      <c r="V13" s="391"/>
      <c r="W13" s="391"/>
      <c r="X13" s="391"/>
      <c r="Y13" s="391"/>
      <c r="Z13" s="391"/>
      <c r="AA13" s="391"/>
      <c r="AB13" s="391"/>
      <c r="AC13" s="391"/>
      <c r="AD13" s="391"/>
      <c r="AE13" s="391"/>
      <c r="AF13" s="391"/>
      <c r="AG13" s="391"/>
      <c r="AH13" s="391"/>
      <c r="AI13" s="391"/>
      <c r="AJ13" s="391"/>
      <c r="AK13" s="391"/>
      <c r="AL13" s="391"/>
      <c r="AM13" s="391"/>
      <c r="AN13" s="391"/>
      <c r="AO13" s="391"/>
      <c r="AP13" s="391"/>
      <c r="AQ13" s="391"/>
      <c r="AR13" s="391"/>
      <c r="AS13" s="391"/>
      <c r="AT13" s="391"/>
      <c r="AU13" s="391"/>
      <c r="AV13" s="391"/>
      <c r="AW13" s="391"/>
      <c r="AX13" s="391"/>
      <c r="AY13" s="391"/>
      <c r="AZ13" s="391"/>
      <c r="BA13" s="391"/>
      <c r="BB13" s="391"/>
      <c r="BC13" s="391"/>
      <c r="BD13" s="391"/>
      <c r="BE13" s="391"/>
      <c r="BF13" s="391"/>
      <c r="BG13" s="391"/>
      <c r="BH13" s="391"/>
      <c r="BI13" s="391"/>
      <c r="BJ13" s="391"/>
      <c r="BK13" s="391"/>
      <c r="BL13" s="391"/>
      <c r="BM13" s="391"/>
      <c r="BN13" s="391"/>
      <c r="BO13" s="391"/>
      <c r="BP13" s="391"/>
      <c r="BQ13" s="391"/>
      <c r="BR13" s="391"/>
      <c r="BS13" s="391"/>
      <c r="BT13" s="391"/>
      <c r="BU13" s="391"/>
      <c r="BV13" s="391"/>
      <c r="BW13" s="391"/>
      <c r="BX13" s="391"/>
      <c r="BY13" s="391"/>
      <c r="BZ13" s="391"/>
      <c r="CA13" s="391"/>
      <c r="CB13" s="391"/>
      <c r="CC13" s="391"/>
      <c r="CD13" s="391"/>
      <c r="CE13" s="391"/>
      <c r="CF13" s="391"/>
      <c r="CG13" s="391"/>
      <c r="CH13" s="391"/>
      <c r="CI13" s="391"/>
      <c r="CJ13" s="391"/>
      <c r="CK13" s="391"/>
      <c r="CL13" s="391"/>
      <c r="CM13" s="391"/>
      <c r="CN13" s="391"/>
      <c r="CO13" s="391"/>
      <c r="CP13" s="391"/>
      <c r="CQ13" s="391"/>
      <c r="CR13" s="391"/>
      <c r="CS13" s="391"/>
      <c r="CT13" s="391"/>
      <c r="CU13" s="391"/>
      <c r="CV13" s="391"/>
      <c r="CW13" s="391"/>
      <c r="CX13" s="391"/>
      <c r="CY13" s="391"/>
      <c r="CZ13" s="391"/>
      <c r="DA13" s="391"/>
      <c r="DB13" s="391"/>
      <c r="DC13" s="391"/>
      <c r="DD13" s="391"/>
      <c r="DE13" s="391"/>
      <c r="DF13" s="293"/>
      <c r="DG13" s="293"/>
      <c r="DH13" s="293"/>
      <c r="DI13" s="293"/>
      <c r="DJ13" s="293"/>
      <c r="DK13" s="293"/>
      <c r="DL13" s="293"/>
      <c r="DM13" s="293"/>
      <c r="DN13" s="293"/>
      <c r="DO13" s="293"/>
      <c r="DP13" s="293"/>
      <c r="DQ13" s="293"/>
      <c r="DR13" s="293"/>
      <c r="DS13" s="293"/>
      <c r="DT13" s="293"/>
      <c r="DU13" s="293"/>
      <c r="DV13" s="293"/>
      <c r="DW13" s="293"/>
    </row>
    <row r="14" spans="1:143" s="292" customFormat="1">
      <c r="A14" s="391"/>
      <c r="B14" s="391"/>
      <c r="C14" s="391"/>
      <c r="D14" s="391"/>
      <c r="E14" s="391"/>
      <c r="F14" s="391"/>
      <c r="G14" s="391"/>
      <c r="H14" s="391"/>
      <c r="I14" s="391"/>
      <c r="J14" s="391"/>
      <c r="K14" s="391"/>
      <c r="L14" s="391"/>
      <c r="M14" s="391"/>
      <c r="N14" s="391"/>
      <c r="O14" s="391"/>
      <c r="P14" s="391"/>
      <c r="Q14" s="391"/>
      <c r="R14" s="391"/>
      <c r="S14" s="391"/>
      <c r="T14" s="391"/>
      <c r="U14" s="391"/>
      <c r="V14" s="391"/>
      <c r="W14" s="391"/>
      <c r="X14" s="391"/>
      <c r="Y14" s="391"/>
      <c r="Z14" s="391"/>
      <c r="AA14" s="391"/>
      <c r="AB14" s="391"/>
      <c r="AC14" s="391"/>
      <c r="AD14" s="391"/>
      <c r="AE14" s="391"/>
      <c r="AF14" s="391"/>
      <c r="AG14" s="391"/>
      <c r="AH14" s="391"/>
      <c r="AI14" s="391"/>
      <c r="AJ14" s="391"/>
      <c r="AK14" s="391"/>
      <c r="AL14" s="391"/>
      <c r="AM14" s="391"/>
      <c r="AN14" s="391"/>
      <c r="AO14" s="391"/>
      <c r="AP14" s="391"/>
      <c r="AQ14" s="391"/>
      <c r="AR14" s="391"/>
      <c r="AS14" s="391"/>
      <c r="AT14" s="391"/>
      <c r="AU14" s="391"/>
      <c r="AV14" s="391"/>
      <c r="AW14" s="391"/>
      <c r="AX14" s="391"/>
      <c r="AY14" s="391"/>
      <c r="AZ14" s="391"/>
      <c r="BA14" s="391"/>
      <c r="BB14" s="391"/>
      <c r="BC14" s="391"/>
      <c r="BD14" s="391"/>
      <c r="BE14" s="391"/>
      <c r="BF14" s="391"/>
      <c r="BG14" s="391"/>
      <c r="BH14" s="391"/>
      <c r="BI14" s="391"/>
      <c r="BJ14" s="391"/>
      <c r="BK14" s="391"/>
      <c r="BL14" s="391"/>
      <c r="BM14" s="391"/>
      <c r="BN14" s="391"/>
      <c r="BO14" s="391"/>
      <c r="BP14" s="391"/>
      <c r="BQ14" s="391"/>
      <c r="BR14" s="391"/>
      <c r="BS14" s="391"/>
      <c r="BT14" s="391"/>
      <c r="BU14" s="391"/>
      <c r="BV14" s="391"/>
      <c r="BW14" s="391"/>
      <c r="BX14" s="391"/>
      <c r="BY14" s="391"/>
      <c r="BZ14" s="391"/>
      <c r="CA14" s="391"/>
      <c r="CB14" s="391"/>
      <c r="CC14" s="391"/>
      <c r="CD14" s="391"/>
      <c r="CE14" s="391"/>
      <c r="CF14" s="391"/>
      <c r="CG14" s="391"/>
      <c r="CH14" s="391"/>
      <c r="CI14" s="391"/>
      <c r="CJ14" s="391"/>
      <c r="CK14" s="391"/>
      <c r="CL14" s="391"/>
      <c r="CM14" s="391"/>
      <c r="CN14" s="391"/>
      <c r="CO14" s="391"/>
      <c r="CP14" s="391"/>
      <c r="CQ14" s="391"/>
      <c r="CR14" s="391"/>
      <c r="CS14" s="391"/>
      <c r="CT14" s="391"/>
      <c r="CU14" s="391"/>
      <c r="CV14" s="391"/>
      <c r="CW14" s="391"/>
      <c r="CX14" s="391"/>
      <c r="CY14" s="391"/>
      <c r="CZ14" s="391"/>
      <c r="DA14" s="391"/>
      <c r="DB14" s="391"/>
      <c r="DC14" s="391"/>
      <c r="DD14" s="391"/>
      <c r="DE14" s="391"/>
      <c r="DF14" s="293"/>
      <c r="DG14" s="293"/>
      <c r="DH14" s="293"/>
      <c r="DI14" s="293"/>
      <c r="DJ14" s="293"/>
      <c r="DK14" s="293"/>
      <c r="DL14" s="293"/>
      <c r="DM14" s="293"/>
      <c r="DN14" s="293"/>
      <c r="DO14" s="293"/>
      <c r="DP14" s="293"/>
      <c r="DQ14" s="293"/>
      <c r="DR14" s="293"/>
      <c r="DS14" s="293"/>
      <c r="DT14" s="293"/>
      <c r="DU14" s="293"/>
      <c r="DV14" s="293"/>
      <c r="DW14" s="293"/>
    </row>
    <row r="15" spans="1:143" s="292" customFormat="1">
      <c r="A15" s="390"/>
      <c r="B15" s="391"/>
      <c r="C15" s="391"/>
      <c r="D15" s="391"/>
      <c r="E15" s="391"/>
      <c r="F15" s="391"/>
      <c r="G15" s="391"/>
      <c r="H15" s="391"/>
      <c r="I15" s="391"/>
      <c r="J15" s="391"/>
      <c r="K15" s="391"/>
      <c r="L15" s="391"/>
      <c r="M15" s="391"/>
      <c r="N15" s="391"/>
      <c r="O15" s="391"/>
      <c r="P15" s="391"/>
      <c r="Q15" s="391"/>
      <c r="R15" s="391"/>
      <c r="S15" s="391"/>
      <c r="T15" s="391"/>
      <c r="U15" s="391"/>
      <c r="V15" s="391"/>
      <c r="W15" s="391"/>
      <c r="X15" s="391"/>
      <c r="Y15" s="391"/>
      <c r="Z15" s="391"/>
      <c r="AA15" s="391"/>
      <c r="AB15" s="391"/>
      <c r="AC15" s="391"/>
      <c r="AD15" s="391"/>
      <c r="AE15" s="391"/>
      <c r="AF15" s="391"/>
      <c r="AG15" s="391"/>
      <c r="AH15" s="391"/>
      <c r="AI15" s="391"/>
      <c r="AJ15" s="391"/>
      <c r="AK15" s="391"/>
      <c r="AL15" s="391"/>
      <c r="AM15" s="391"/>
      <c r="AN15" s="391"/>
      <c r="AO15" s="391"/>
      <c r="AP15" s="391"/>
      <c r="AQ15" s="391"/>
      <c r="AR15" s="391"/>
      <c r="AS15" s="391"/>
      <c r="AT15" s="391"/>
      <c r="AU15" s="391"/>
      <c r="AV15" s="391"/>
      <c r="AW15" s="391"/>
      <c r="AX15" s="391"/>
      <c r="AY15" s="391"/>
      <c r="AZ15" s="391"/>
      <c r="BA15" s="391"/>
      <c r="BB15" s="391"/>
      <c r="BC15" s="391"/>
      <c r="BD15" s="391"/>
      <c r="BE15" s="391"/>
      <c r="BF15" s="391"/>
      <c r="BG15" s="391"/>
      <c r="BH15" s="391"/>
      <c r="BI15" s="391"/>
      <c r="BJ15" s="391"/>
      <c r="BK15" s="391"/>
      <c r="BL15" s="391"/>
      <c r="BM15" s="391"/>
      <c r="BN15" s="391"/>
      <c r="BO15" s="391"/>
      <c r="BP15" s="391"/>
      <c r="BQ15" s="391"/>
      <c r="BR15" s="391"/>
      <c r="BS15" s="391"/>
      <c r="BT15" s="391"/>
      <c r="BU15" s="391"/>
      <c r="BV15" s="391"/>
      <c r="BW15" s="391"/>
      <c r="BX15" s="391"/>
      <c r="BY15" s="391"/>
      <c r="BZ15" s="391"/>
      <c r="CA15" s="391"/>
      <c r="CB15" s="391"/>
      <c r="CC15" s="391"/>
      <c r="CD15" s="391"/>
      <c r="CE15" s="391"/>
      <c r="CF15" s="391"/>
      <c r="CG15" s="391"/>
      <c r="CH15" s="391"/>
      <c r="CI15" s="391"/>
      <c r="CJ15" s="391"/>
      <c r="CK15" s="391"/>
      <c r="CL15" s="391"/>
      <c r="CM15" s="391"/>
      <c r="CN15" s="391"/>
      <c r="CO15" s="391"/>
      <c r="CP15" s="391"/>
      <c r="CQ15" s="391"/>
      <c r="CR15" s="391"/>
      <c r="CS15" s="391"/>
      <c r="CT15" s="391"/>
      <c r="CU15" s="391"/>
      <c r="CV15" s="391"/>
      <c r="CW15" s="391"/>
      <c r="CX15" s="391"/>
      <c r="CY15" s="391"/>
      <c r="CZ15" s="391"/>
      <c r="DA15" s="391"/>
      <c r="DB15" s="391"/>
      <c r="DC15" s="391"/>
      <c r="DD15" s="391"/>
      <c r="DE15" s="391"/>
      <c r="DF15" s="293"/>
      <c r="DG15" s="293"/>
      <c r="DH15" s="293"/>
      <c r="DI15" s="293"/>
      <c r="DJ15" s="293"/>
      <c r="DK15" s="293"/>
      <c r="DL15" s="293"/>
      <c r="DM15" s="293"/>
      <c r="DN15" s="293"/>
      <c r="DO15" s="293"/>
      <c r="DP15" s="293"/>
      <c r="DQ15" s="293"/>
      <c r="DR15" s="293"/>
      <c r="DS15" s="293"/>
      <c r="DT15" s="293"/>
      <c r="DU15" s="293"/>
      <c r="DV15" s="293"/>
      <c r="DW15" s="293"/>
    </row>
    <row r="16" spans="1:143" s="292" customFormat="1">
      <c r="A16" s="390"/>
      <c r="B16" s="391"/>
      <c r="C16" s="391"/>
      <c r="D16" s="391"/>
      <c r="E16" s="391"/>
      <c r="F16" s="391"/>
      <c r="G16" s="391"/>
      <c r="H16" s="391"/>
      <c r="I16" s="391"/>
      <c r="J16" s="391"/>
      <c r="K16" s="391"/>
      <c r="L16" s="391"/>
      <c r="M16" s="391"/>
      <c r="N16" s="391"/>
      <c r="O16" s="391"/>
      <c r="P16" s="391"/>
      <c r="Q16" s="391"/>
      <c r="R16" s="391"/>
      <c r="S16" s="391"/>
      <c r="T16" s="391"/>
      <c r="U16" s="391"/>
      <c r="V16" s="391"/>
      <c r="W16" s="391"/>
      <c r="X16" s="391"/>
      <c r="Y16" s="391"/>
      <c r="Z16" s="391"/>
      <c r="AA16" s="391"/>
      <c r="AB16" s="391"/>
      <c r="AC16" s="391"/>
      <c r="AD16" s="391"/>
      <c r="AE16" s="391"/>
      <c r="AF16" s="391"/>
      <c r="AG16" s="391"/>
      <c r="AH16" s="391"/>
      <c r="AI16" s="391"/>
      <c r="AJ16" s="391"/>
      <c r="AK16" s="391"/>
      <c r="AL16" s="391"/>
      <c r="AM16" s="391"/>
      <c r="AN16" s="391"/>
      <c r="AO16" s="391"/>
      <c r="AP16" s="391"/>
      <c r="AQ16" s="391"/>
      <c r="AR16" s="391"/>
      <c r="AS16" s="391"/>
      <c r="AT16" s="391"/>
      <c r="AU16" s="391"/>
      <c r="AV16" s="391"/>
      <c r="AW16" s="391"/>
      <c r="AX16" s="391"/>
      <c r="AY16" s="391"/>
      <c r="AZ16" s="391"/>
      <c r="BA16" s="391"/>
      <c r="BB16" s="391"/>
      <c r="BC16" s="391"/>
      <c r="BD16" s="391"/>
      <c r="BE16" s="391"/>
      <c r="BF16" s="391"/>
      <c r="BG16" s="391"/>
      <c r="BH16" s="391"/>
      <c r="BI16" s="391"/>
      <c r="BJ16" s="391"/>
      <c r="BK16" s="391"/>
      <c r="BL16" s="391"/>
      <c r="BM16" s="391"/>
      <c r="BN16" s="391"/>
      <c r="BO16" s="391"/>
      <c r="BP16" s="391"/>
      <c r="BQ16" s="391"/>
      <c r="BR16" s="391"/>
      <c r="BS16" s="391"/>
      <c r="BT16" s="391"/>
      <c r="BU16" s="391"/>
      <c r="BV16" s="391"/>
      <c r="BW16" s="391"/>
      <c r="BX16" s="391"/>
      <c r="BY16" s="391"/>
      <c r="BZ16" s="391"/>
      <c r="CA16" s="391"/>
      <c r="CB16" s="391"/>
      <c r="CC16" s="391"/>
      <c r="CD16" s="391"/>
      <c r="CE16" s="391"/>
      <c r="CF16" s="391"/>
      <c r="CG16" s="391"/>
      <c r="CH16" s="391"/>
      <c r="CI16" s="391"/>
      <c r="CJ16" s="391"/>
      <c r="CK16" s="391"/>
      <c r="CL16" s="391"/>
      <c r="CM16" s="391"/>
      <c r="CN16" s="391"/>
      <c r="CO16" s="391"/>
      <c r="CP16" s="391"/>
      <c r="CQ16" s="391"/>
      <c r="CR16" s="391"/>
      <c r="CS16" s="391"/>
      <c r="CT16" s="391"/>
      <c r="CU16" s="391"/>
      <c r="CV16" s="391"/>
      <c r="CW16" s="391"/>
      <c r="CX16" s="391"/>
      <c r="CY16" s="391"/>
      <c r="CZ16" s="391"/>
      <c r="DA16" s="391"/>
      <c r="DB16" s="391"/>
      <c r="DC16" s="391"/>
      <c r="DD16" s="391"/>
      <c r="DE16" s="391"/>
      <c r="DF16" s="293"/>
      <c r="DG16" s="293"/>
      <c r="DH16" s="293"/>
      <c r="DI16" s="293"/>
      <c r="DJ16" s="293"/>
      <c r="DK16" s="293"/>
      <c r="DL16" s="293"/>
      <c r="DM16" s="293"/>
      <c r="DN16" s="293"/>
      <c r="DO16" s="293"/>
      <c r="DP16" s="293"/>
      <c r="DQ16" s="293"/>
      <c r="DR16" s="293"/>
      <c r="DS16" s="293"/>
      <c r="DT16" s="293"/>
      <c r="DU16" s="293"/>
      <c r="DV16" s="293"/>
      <c r="DW16" s="293"/>
    </row>
    <row r="17" spans="1:351" s="292" customFormat="1">
      <c r="A17" s="390"/>
      <c r="B17" s="391"/>
      <c r="C17" s="391"/>
      <c r="D17" s="391"/>
      <c r="E17" s="391"/>
      <c r="F17" s="391"/>
      <c r="G17" s="391"/>
      <c r="H17" s="391"/>
      <c r="I17" s="391"/>
      <c r="J17" s="391"/>
      <c r="K17" s="391"/>
      <c r="L17" s="391"/>
      <c r="M17" s="391"/>
      <c r="N17" s="391"/>
      <c r="O17" s="391"/>
      <c r="P17" s="391"/>
      <c r="Q17" s="391"/>
      <c r="R17" s="391"/>
      <c r="S17" s="391"/>
      <c r="T17" s="391"/>
      <c r="U17" s="391"/>
      <c r="V17" s="391"/>
      <c r="W17" s="391"/>
      <c r="X17" s="391"/>
      <c r="Y17" s="391"/>
      <c r="Z17" s="391"/>
      <c r="AA17" s="391"/>
      <c r="AB17" s="391"/>
      <c r="AC17" s="391"/>
      <c r="AD17" s="391"/>
      <c r="AE17" s="391"/>
      <c r="AF17" s="391"/>
      <c r="AG17" s="391"/>
      <c r="AH17" s="391"/>
      <c r="AI17" s="391"/>
      <c r="AJ17" s="391"/>
      <c r="AK17" s="391"/>
      <c r="AL17" s="391"/>
      <c r="AM17" s="391"/>
      <c r="AN17" s="391"/>
      <c r="AO17" s="391"/>
      <c r="AP17" s="391"/>
      <c r="AQ17" s="391"/>
      <c r="AR17" s="391"/>
      <c r="AS17" s="391"/>
      <c r="AT17" s="391"/>
      <c r="AU17" s="391"/>
      <c r="AV17" s="391"/>
      <c r="AW17" s="391"/>
      <c r="AX17" s="391"/>
      <c r="AY17" s="391"/>
      <c r="AZ17" s="391"/>
      <c r="BA17" s="391"/>
      <c r="BB17" s="391"/>
      <c r="BC17" s="391"/>
      <c r="BD17" s="391"/>
      <c r="BE17" s="391"/>
      <c r="BF17" s="391"/>
      <c r="BG17" s="391"/>
      <c r="BH17" s="391"/>
      <c r="BI17" s="391"/>
      <c r="BJ17" s="391"/>
      <c r="BK17" s="391"/>
      <c r="BL17" s="391"/>
      <c r="BM17" s="391"/>
      <c r="BN17" s="391"/>
      <c r="BO17" s="391"/>
      <c r="BP17" s="391"/>
      <c r="BQ17" s="391"/>
      <c r="BR17" s="391"/>
      <c r="BS17" s="391"/>
      <c r="BT17" s="391"/>
      <c r="BU17" s="391"/>
      <c r="BV17" s="391"/>
      <c r="BW17" s="391"/>
      <c r="BX17" s="391"/>
      <c r="BY17" s="391"/>
      <c r="BZ17" s="391"/>
      <c r="CA17" s="391"/>
      <c r="CB17" s="391"/>
      <c r="CC17" s="391"/>
      <c r="CD17" s="391"/>
      <c r="CE17" s="391"/>
      <c r="CF17" s="391"/>
      <c r="CG17" s="391"/>
      <c r="CH17" s="391"/>
      <c r="CI17" s="391"/>
      <c r="CJ17" s="391"/>
      <c r="CK17" s="391"/>
      <c r="CL17" s="391"/>
      <c r="CM17" s="391"/>
      <c r="CN17" s="391"/>
      <c r="CO17" s="391"/>
      <c r="CP17" s="391"/>
      <c r="CQ17" s="391"/>
      <c r="CR17" s="391"/>
      <c r="CS17" s="391"/>
      <c r="CT17" s="391"/>
      <c r="CU17" s="391"/>
      <c r="CV17" s="391"/>
      <c r="CW17" s="391"/>
      <c r="CX17" s="391"/>
      <c r="CY17" s="391"/>
      <c r="CZ17" s="391"/>
      <c r="DA17" s="391"/>
      <c r="DB17" s="391"/>
      <c r="DC17" s="391"/>
      <c r="DD17" s="391"/>
      <c r="DE17" s="391"/>
      <c r="DF17" s="293"/>
      <c r="DG17" s="293"/>
      <c r="DH17" s="293"/>
      <c r="DI17" s="293"/>
      <c r="DJ17" s="293"/>
      <c r="DK17" s="293"/>
      <c r="DL17" s="293"/>
      <c r="DM17" s="293"/>
      <c r="DN17" s="293"/>
      <c r="DO17" s="293"/>
      <c r="DP17" s="293"/>
      <c r="DQ17" s="293"/>
      <c r="DR17" s="293"/>
      <c r="DS17" s="293"/>
      <c r="DT17" s="293"/>
      <c r="DU17" s="293"/>
      <c r="DV17" s="293"/>
      <c r="DW17" s="293"/>
    </row>
    <row r="18" spans="1:351" s="292" customFormat="1">
      <c r="A18" s="390"/>
      <c r="B18" s="391"/>
      <c r="C18" s="391"/>
      <c r="D18" s="391"/>
      <c r="E18" s="391"/>
      <c r="F18" s="391"/>
      <c r="G18" s="391"/>
      <c r="H18" s="391"/>
      <c r="I18" s="391"/>
      <c r="J18" s="391"/>
      <c r="K18" s="391"/>
      <c r="L18" s="391"/>
      <c r="M18" s="391"/>
      <c r="N18" s="391"/>
      <c r="O18" s="391"/>
      <c r="P18" s="391"/>
      <c r="Q18" s="391"/>
      <c r="R18" s="391"/>
      <c r="S18" s="391"/>
      <c r="T18" s="391"/>
      <c r="U18" s="391"/>
      <c r="V18" s="391"/>
      <c r="W18" s="391"/>
      <c r="X18" s="391"/>
      <c r="Y18" s="391"/>
      <c r="Z18" s="391"/>
      <c r="AA18" s="391"/>
      <c r="AB18" s="391"/>
      <c r="AC18" s="391"/>
      <c r="AD18" s="391"/>
      <c r="AE18" s="391"/>
      <c r="AF18" s="391"/>
      <c r="AG18" s="391"/>
      <c r="AH18" s="391"/>
      <c r="AI18" s="391"/>
      <c r="AJ18" s="391"/>
      <c r="AK18" s="391"/>
      <c r="AL18" s="391"/>
      <c r="AM18" s="391"/>
      <c r="AN18" s="391"/>
      <c r="AO18" s="391"/>
      <c r="AP18" s="391"/>
      <c r="AQ18" s="391"/>
      <c r="AR18" s="391"/>
      <c r="AS18" s="391"/>
      <c r="AT18" s="391"/>
      <c r="AU18" s="391"/>
      <c r="AV18" s="391"/>
      <c r="AW18" s="391"/>
      <c r="AX18" s="391"/>
      <c r="AY18" s="391"/>
      <c r="AZ18" s="391"/>
      <c r="BA18" s="391"/>
      <c r="BB18" s="391"/>
      <c r="BC18" s="391"/>
      <c r="BD18" s="391"/>
      <c r="BE18" s="391"/>
      <c r="BF18" s="391"/>
      <c r="BG18" s="391"/>
      <c r="BH18" s="391"/>
      <c r="BI18" s="391"/>
      <c r="BJ18" s="391"/>
      <c r="BK18" s="391"/>
      <c r="BL18" s="391"/>
      <c r="BM18" s="391"/>
      <c r="BN18" s="391"/>
      <c r="BO18" s="391"/>
      <c r="BP18" s="391"/>
      <c r="BQ18" s="391"/>
      <c r="BR18" s="391"/>
      <c r="BS18" s="391"/>
      <c r="BT18" s="391"/>
      <c r="BU18" s="391"/>
      <c r="BV18" s="391"/>
      <c r="BW18" s="391"/>
      <c r="BX18" s="391"/>
      <c r="BY18" s="391"/>
      <c r="BZ18" s="391"/>
      <c r="CA18" s="391"/>
      <c r="CB18" s="391"/>
      <c r="CC18" s="391"/>
      <c r="CD18" s="391"/>
      <c r="CE18" s="391"/>
      <c r="CF18" s="391"/>
      <c r="CG18" s="391"/>
      <c r="CH18" s="391"/>
      <c r="CI18" s="391"/>
      <c r="CJ18" s="391"/>
      <c r="CK18" s="391"/>
      <c r="CL18" s="391"/>
      <c r="CM18" s="391"/>
      <c r="CN18" s="391"/>
      <c r="CO18" s="391"/>
      <c r="CP18" s="391"/>
      <c r="CQ18" s="391"/>
      <c r="CR18" s="391"/>
      <c r="CS18" s="391"/>
      <c r="CT18" s="391"/>
      <c r="CU18" s="391"/>
      <c r="CV18" s="391"/>
      <c r="CW18" s="391"/>
      <c r="CX18" s="391"/>
      <c r="CY18" s="391"/>
      <c r="CZ18" s="391"/>
      <c r="DA18" s="391"/>
      <c r="DB18" s="391"/>
      <c r="DC18" s="391"/>
      <c r="DD18" s="391"/>
      <c r="DE18" s="391"/>
      <c r="DF18" s="293"/>
      <c r="DG18" s="293"/>
      <c r="DH18" s="293"/>
      <c r="DI18" s="293"/>
      <c r="DJ18" s="293"/>
      <c r="DK18" s="293"/>
      <c r="DL18" s="293"/>
      <c r="DM18" s="293"/>
      <c r="DN18" s="293"/>
      <c r="DO18" s="293"/>
      <c r="DP18" s="293"/>
      <c r="DQ18" s="293"/>
      <c r="DR18" s="293"/>
      <c r="DS18" s="293"/>
      <c r="DT18" s="293"/>
      <c r="DU18" s="293"/>
      <c r="DV18" s="293"/>
      <c r="DW18" s="293"/>
    </row>
    <row r="19" spans="1:351">
      <c r="DD19" s="390"/>
      <c r="DE19" s="390"/>
    </row>
    <row r="20" spans="1:351">
      <c r="DD20" s="390"/>
      <c r="DE20" s="390"/>
    </row>
    <row r="21" spans="1:351" ht="17.25">
      <c r="B21" s="392"/>
      <c r="C21" s="393"/>
      <c r="D21" s="393"/>
      <c r="E21" s="393"/>
      <c r="F21" s="393"/>
      <c r="G21" s="393"/>
      <c r="H21" s="393"/>
      <c r="I21" s="393"/>
      <c r="J21" s="393"/>
      <c r="K21" s="393"/>
      <c r="L21" s="393"/>
      <c r="M21" s="393"/>
      <c r="N21" s="394"/>
      <c r="O21" s="393"/>
      <c r="P21" s="393"/>
      <c r="Q21" s="393"/>
      <c r="R21" s="393"/>
      <c r="S21" s="393"/>
      <c r="T21" s="393"/>
      <c r="U21" s="393"/>
      <c r="V21" s="393"/>
      <c r="W21" s="393"/>
      <c r="X21" s="393"/>
      <c r="Y21" s="393"/>
      <c r="Z21" s="393"/>
      <c r="AA21" s="393"/>
      <c r="AB21" s="393"/>
      <c r="AC21" s="393"/>
      <c r="AD21" s="393"/>
      <c r="AE21" s="393"/>
      <c r="AF21" s="393"/>
      <c r="AG21" s="393"/>
      <c r="AH21" s="393"/>
      <c r="AI21" s="393"/>
      <c r="AJ21" s="393"/>
      <c r="AK21" s="393"/>
      <c r="AL21" s="393"/>
      <c r="AM21" s="393"/>
      <c r="AN21" s="393"/>
      <c r="AO21" s="393"/>
      <c r="AP21" s="393"/>
      <c r="AQ21" s="393"/>
      <c r="AR21" s="393"/>
      <c r="AS21" s="393"/>
      <c r="AT21" s="394"/>
      <c r="AU21" s="393"/>
      <c r="AV21" s="393"/>
      <c r="AW21" s="393"/>
      <c r="AX21" s="393"/>
      <c r="AY21" s="393"/>
      <c r="AZ21" s="393"/>
      <c r="BA21" s="393"/>
      <c r="BB21" s="393"/>
      <c r="BC21" s="393"/>
      <c r="BD21" s="393"/>
      <c r="BE21" s="393"/>
      <c r="BF21" s="394"/>
      <c r="BG21" s="393"/>
      <c r="BH21" s="393"/>
      <c r="BI21" s="393"/>
      <c r="BJ21" s="393"/>
      <c r="BK21" s="393"/>
      <c r="BL21" s="393"/>
      <c r="BM21" s="393"/>
      <c r="BN21" s="393"/>
      <c r="BO21" s="393"/>
      <c r="BP21" s="393"/>
      <c r="BQ21" s="393"/>
      <c r="BR21" s="394"/>
      <c r="BS21" s="393"/>
      <c r="BT21" s="393"/>
      <c r="BU21" s="393"/>
      <c r="BV21" s="393"/>
      <c r="BW21" s="393"/>
      <c r="BX21" s="393"/>
      <c r="BY21" s="393"/>
      <c r="BZ21" s="393"/>
      <c r="CA21" s="393"/>
      <c r="CB21" s="393"/>
      <c r="CC21" s="393"/>
      <c r="CD21" s="394"/>
      <c r="CE21" s="393"/>
      <c r="CF21" s="393"/>
      <c r="CG21" s="393"/>
      <c r="CH21" s="393"/>
      <c r="CI21" s="393"/>
      <c r="CJ21" s="393"/>
      <c r="CK21" s="393"/>
      <c r="CL21" s="393"/>
      <c r="CM21" s="393"/>
      <c r="CN21" s="393"/>
      <c r="CO21" s="393"/>
      <c r="CP21" s="394"/>
      <c r="CQ21" s="393"/>
      <c r="CR21" s="393"/>
      <c r="CS21" s="393"/>
      <c r="CT21" s="393"/>
      <c r="CU21" s="393"/>
      <c r="CV21" s="393"/>
      <c r="CW21" s="393"/>
      <c r="CX21" s="393"/>
      <c r="CY21" s="393"/>
      <c r="CZ21" s="393"/>
      <c r="DA21" s="393"/>
      <c r="DB21" s="394"/>
      <c r="DC21" s="393"/>
      <c r="DD21" s="395"/>
      <c r="DE21" s="390"/>
      <c r="MM21" s="396"/>
    </row>
    <row r="22" spans="1:351" ht="17.25">
      <c r="B22" s="397"/>
      <c r="MM22" s="396"/>
    </row>
    <row r="23" spans="1:351">
      <c r="B23" s="397"/>
    </row>
    <row r="24" spans="1:351">
      <c r="B24" s="397"/>
    </row>
    <row r="25" spans="1:351">
      <c r="B25" s="397"/>
    </row>
    <row r="26" spans="1:351">
      <c r="B26" s="397"/>
    </row>
    <row r="27" spans="1:351">
      <c r="B27" s="397"/>
    </row>
    <row r="28" spans="1:351">
      <c r="B28" s="397"/>
    </row>
    <row r="29" spans="1:351">
      <c r="B29" s="397"/>
    </row>
    <row r="30" spans="1:351">
      <c r="B30" s="397"/>
    </row>
    <row r="31" spans="1:351">
      <c r="B31" s="397"/>
    </row>
    <row r="32" spans="1:351">
      <c r="B32" s="397"/>
    </row>
    <row r="33" spans="2:109">
      <c r="B33" s="397"/>
    </row>
    <row r="34" spans="2:109">
      <c r="B34" s="397"/>
    </row>
    <row r="35" spans="2:109">
      <c r="B35" s="397"/>
    </row>
    <row r="36" spans="2:109">
      <c r="B36" s="397"/>
    </row>
    <row r="37" spans="2:109">
      <c r="B37" s="397"/>
    </row>
    <row r="38" spans="2:109">
      <c r="B38" s="397"/>
    </row>
    <row r="39" spans="2:109">
      <c r="B39" s="399"/>
      <c r="C39" s="400"/>
      <c r="D39" s="400"/>
      <c r="E39" s="400"/>
      <c r="F39" s="400"/>
      <c r="G39" s="400"/>
      <c r="H39" s="400"/>
      <c r="I39" s="400"/>
      <c r="J39" s="400"/>
      <c r="K39" s="400"/>
      <c r="L39" s="400"/>
      <c r="M39" s="400"/>
      <c r="N39" s="400"/>
      <c r="O39" s="400"/>
      <c r="P39" s="400"/>
      <c r="Q39" s="400"/>
      <c r="R39" s="400"/>
      <c r="S39" s="400"/>
      <c r="T39" s="400"/>
      <c r="U39" s="400"/>
      <c r="V39" s="400"/>
      <c r="W39" s="400"/>
      <c r="X39" s="400"/>
      <c r="Y39" s="400"/>
      <c r="Z39" s="400"/>
      <c r="AA39" s="400"/>
      <c r="AB39" s="400"/>
      <c r="AC39" s="400"/>
      <c r="AD39" s="400"/>
      <c r="AE39" s="400"/>
      <c r="AF39" s="400"/>
      <c r="AG39" s="400"/>
      <c r="AH39" s="400"/>
      <c r="AI39" s="400"/>
      <c r="AJ39" s="400"/>
      <c r="AK39" s="400"/>
      <c r="AL39" s="400"/>
      <c r="AM39" s="400"/>
      <c r="AN39" s="400"/>
      <c r="AO39" s="400"/>
      <c r="AP39" s="400"/>
      <c r="AQ39" s="400"/>
      <c r="AR39" s="400"/>
      <c r="AS39" s="400"/>
      <c r="AT39" s="400"/>
      <c r="AU39" s="400"/>
      <c r="AV39" s="400"/>
      <c r="AW39" s="400"/>
      <c r="AX39" s="400"/>
      <c r="AY39" s="400"/>
      <c r="AZ39" s="400"/>
      <c r="BA39" s="400"/>
      <c r="BB39" s="400"/>
      <c r="BC39" s="400"/>
      <c r="BD39" s="400"/>
      <c r="BE39" s="400"/>
      <c r="BF39" s="400"/>
      <c r="BG39" s="400"/>
      <c r="BH39" s="400"/>
      <c r="BI39" s="400"/>
      <c r="BJ39" s="400"/>
      <c r="BK39" s="400"/>
      <c r="BL39" s="400"/>
      <c r="BM39" s="400"/>
      <c r="BN39" s="400"/>
      <c r="BO39" s="400"/>
      <c r="BP39" s="400"/>
      <c r="BQ39" s="400"/>
      <c r="BR39" s="400"/>
      <c r="BS39" s="400"/>
      <c r="BT39" s="400"/>
      <c r="BU39" s="400"/>
      <c r="BV39" s="400"/>
      <c r="BW39" s="400"/>
      <c r="BX39" s="400"/>
      <c r="BY39" s="400"/>
      <c r="BZ39" s="400"/>
      <c r="CA39" s="400"/>
      <c r="CB39" s="400"/>
      <c r="CC39" s="400"/>
      <c r="CD39" s="400"/>
      <c r="CE39" s="400"/>
      <c r="CF39" s="400"/>
      <c r="CG39" s="400"/>
      <c r="CH39" s="400"/>
      <c r="CI39" s="400"/>
      <c r="CJ39" s="400"/>
      <c r="CK39" s="400"/>
      <c r="CL39" s="400"/>
      <c r="CM39" s="400"/>
      <c r="CN39" s="400"/>
      <c r="CO39" s="400"/>
      <c r="CP39" s="400"/>
      <c r="CQ39" s="400"/>
      <c r="CR39" s="400"/>
      <c r="CS39" s="400"/>
      <c r="CT39" s="400"/>
      <c r="CU39" s="400"/>
      <c r="CV39" s="400"/>
      <c r="CW39" s="400"/>
      <c r="CX39" s="400"/>
      <c r="CY39" s="400"/>
      <c r="CZ39" s="400"/>
      <c r="DA39" s="400"/>
      <c r="DB39" s="400"/>
      <c r="DC39" s="400"/>
      <c r="DD39" s="401"/>
    </row>
    <row r="40" spans="2:109">
      <c r="B40" s="402"/>
      <c r="DD40" s="402"/>
      <c r="DE40" s="390"/>
    </row>
    <row r="41" spans="2:109" ht="17.25">
      <c r="B41" s="403" t="s">
        <v>598</v>
      </c>
      <c r="C41" s="393"/>
      <c r="D41" s="393"/>
      <c r="E41" s="393"/>
      <c r="F41" s="393"/>
      <c r="G41" s="393"/>
      <c r="H41" s="393"/>
      <c r="I41" s="393"/>
      <c r="J41" s="393"/>
      <c r="K41" s="393"/>
      <c r="L41" s="393"/>
      <c r="M41" s="393"/>
      <c r="N41" s="393"/>
      <c r="O41" s="393"/>
      <c r="P41" s="393"/>
      <c r="Q41" s="393"/>
      <c r="R41" s="393"/>
      <c r="S41" s="393"/>
      <c r="T41" s="393"/>
      <c r="U41" s="393"/>
      <c r="V41" s="393"/>
      <c r="W41" s="393"/>
      <c r="X41" s="393"/>
      <c r="Y41" s="393"/>
      <c r="Z41" s="393"/>
      <c r="AA41" s="393"/>
      <c r="AB41" s="393"/>
      <c r="AC41" s="393"/>
      <c r="AD41" s="393"/>
      <c r="AE41" s="393"/>
      <c r="AF41" s="393"/>
      <c r="AG41" s="393"/>
      <c r="AH41" s="393"/>
      <c r="AI41" s="393"/>
      <c r="AJ41" s="393"/>
      <c r="AK41" s="393"/>
      <c r="AL41" s="393"/>
      <c r="AM41" s="393"/>
      <c r="AN41" s="393"/>
      <c r="AO41" s="393"/>
      <c r="AP41" s="393"/>
      <c r="AQ41" s="393"/>
      <c r="AR41" s="393"/>
      <c r="AS41" s="393"/>
      <c r="AT41" s="393"/>
      <c r="AU41" s="393"/>
      <c r="AV41" s="393"/>
      <c r="AW41" s="393"/>
      <c r="AX41" s="393"/>
      <c r="AY41" s="393"/>
      <c r="AZ41" s="393"/>
      <c r="BA41" s="393"/>
      <c r="BB41" s="393"/>
      <c r="BC41" s="393"/>
      <c r="BD41" s="393"/>
      <c r="BE41" s="393"/>
      <c r="BF41" s="393"/>
      <c r="BG41" s="393"/>
      <c r="BH41" s="393"/>
      <c r="BI41" s="393"/>
      <c r="BJ41" s="393"/>
      <c r="BK41" s="393"/>
      <c r="BL41" s="393"/>
      <c r="BM41" s="393"/>
      <c r="BN41" s="393"/>
      <c r="BO41" s="393"/>
      <c r="BP41" s="393"/>
      <c r="BQ41" s="393"/>
      <c r="BR41" s="393"/>
      <c r="BS41" s="393"/>
      <c r="BT41" s="393"/>
      <c r="BU41" s="393"/>
      <c r="BV41" s="393"/>
      <c r="BW41" s="393"/>
      <c r="BX41" s="393"/>
      <c r="BY41" s="393"/>
      <c r="BZ41" s="393"/>
      <c r="CA41" s="393"/>
      <c r="CB41" s="393"/>
      <c r="CC41" s="393"/>
      <c r="CD41" s="393"/>
      <c r="CE41" s="393"/>
      <c r="CF41" s="393"/>
      <c r="CG41" s="393"/>
      <c r="CH41" s="393"/>
      <c r="CI41" s="393"/>
      <c r="CJ41" s="393"/>
      <c r="CK41" s="393"/>
      <c r="CL41" s="393"/>
      <c r="CM41" s="393"/>
      <c r="CN41" s="393"/>
      <c r="CO41" s="393"/>
      <c r="CP41" s="393"/>
      <c r="CQ41" s="393"/>
      <c r="CR41" s="393"/>
      <c r="CS41" s="393"/>
      <c r="CT41" s="393"/>
      <c r="CU41" s="393"/>
      <c r="CV41" s="393"/>
      <c r="CW41" s="393"/>
      <c r="CX41" s="393"/>
      <c r="CY41" s="393"/>
      <c r="CZ41" s="393"/>
      <c r="DA41" s="393"/>
      <c r="DB41" s="393"/>
      <c r="DC41" s="393"/>
      <c r="DD41" s="395"/>
    </row>
    <row r="42" spans="2:109">
      <c r="B42" s="397"/>
      <c r="G42" s="404"/>
      <c r="I42" s="405"/>
      <c r="J42" s="405"/>
      <c r="K42" s="405"/>
      <c r="AM42" s="404"/>
      <c r="AN42" s="404" t="s">
        <v>599</v>
      </c>
      <c r="AP42" s="405"/>
      <c r="AQ42" s="405"/>
      <c r="AR42" s="405"/>
      <c r="AY42" s="404"/>
      <c r="BA42" s="405"/>
      <c r="BB42" s="405"/>
      <c r="BC42" s="405"/>
      <c r="BK42" s="404"/>
      <c r="BM42" s="405"/>
      <c r="BN42" s="405"/>
      <c r="BO42" s="405"/>
      <c r="BW42" s="404"/>
      <c r="BY42" s="405"/>
      <c r="BZ42" s="405"/>
      <c r="CA42" s="405"/>
      <c r="CI42" s="404"/>
      <c r="CK42" s="405"/>
      <c r="CL42" s="405"/>
      <c r="CM42" s="405"/>
      <c r="CU42" s="404"/>
      <c r="CW42" s="405"/>
      <c r="CX42" s="405"/>
      <c r="CY42" s="405"/>
    </row>
    <row r="43" spans="2:109" ht="13.5" customHeight="1">
      <c r="B43" s="397"/>
      <c r="AN43" s="1323" t="s">
        <v>600</v>
      </c>
      <c r="AO43" s="1324"/>
      <c r="AP43" s="1324"/>
      <c r="AQ43" s="1324"/>
      <c r="AR43" s="1324"/>
      <c r="AS43" s="1324"/>
      <c r="AT43" s="1324"/>
      <c r="AU43" s="1324"/>
      <c r="AV43" s="1324"/>
      <c r="AW43" s="1324"/>
      <c r="AX43" s="1324"/>
      <c r="AY43" s="1324"/>
      <c r="AZ43" s="1324"/>
      <c r="BA43" s="1324"/>
      <c r="BB43" s="1324"/>
      <c r="BC43" s="1324"/>
      <c r="BD43" s="1324"/>
      <c r="BE43" s="1324"/>
      <c r="BF43" s="1324"/>
      <c r="BG43" s="1324"/>
      <c r="BH43" s="1324"/>
      <c r="BI43" s="1324"/>
      <c r="BJ43" s="1324"/>
      <c r="BK43" s="1324"/>
      <c r="BL43" s="1324"/>
      <c r="BM43" s="1324"/>
      <c r="BN43" s="1324"/>
      <c r="BO43" s="1324"/>
      <c r="BP43" s="1324"/>
      <c r="BQ43" s="1324"/>
      <c r="BR43" s="1324"/>
      <c r="BS43" s="1324"/>
      <c r="BT43" s="1324"/>
      <c r="BU43" s="1324"/>
      <c r="BV43" s="1324"/>
      <c r="BW43" s="1324"/>
      <c r="BX43" s="1324"/>
      <c r="BY43" s="1324"/>
      <c r="BZ43" s="1324"/>
      <c r="CA43" s="1324"/>
      <c r="CB43" s="1324"/>
      <c r="CC43" s="1324"/>
      <c r="CD43" s="1324"/>
      <c r="CE43" s="1324"/>
      <c r="CF43" s="1324"/>
      <c r="CG43" s="1324"/>
      <c r="CH43" s="1324"/>
      <c r="CI43" s="1324"/>
      <c r="CJ43" s="1324"/>
      <c r="CK43" s="1324"/>
      <c r="CL43" s="1324"/>
      <c r="CM43" s="1324"/>
      <c r="CN43" s="1324"/>
      <c r="CO43" s="1324"/>
      <c r="CP43" s="1324"/>
      <c r="CQ43" s="1324"/>
      <c r="CR43" s="1324"/>
      <c r="CS43" s="1324"/>
      <c r="CT43" s="1324"/>
      <c r="CU43" s="1324"/>
      <c r="CV43" s="1324"/>
      <c r="CW43" s="1324"/>
      <c r="CX43" s="1324"/>
      <c r="CY43" s="1324"/>
      <c r="CZ43" s="1324"/>
      <c r="DA43" s="1324"/>
      <c r="DB43" s="1324"/>
      <c r="DC43" s="1325"/>
    </row>
    <row r="44" spans="2:109">
      <c r="B44" s="397"/>
      <c r="AN44" s="1326"/>
      <c r="AO44" s="1327"/>
      <c r="AP44" s="1327"/>
      <c r="AQ44" s="1327"/>
      <c r="AR44" s="1327"/>
      <c r="AS44" s="1327"/>
      <c r="AT44" s="1327"/>
      <c r="AU44" s="1327"/>
      <c r="AV44" s="1327"/>
      <c r="AW44" s="1327"/>
      <c r="AX44" s="1327"/>
      <c r="AY44" s="1327"/>
      <c r="AZ44" s="1327"/>
      <c r="BA44" s="1327"/>
      <c r="BB44" s="1327"/>
      <c r="BC44" s="1327"/>
      <c r="BD44" s="1327"/>
      <c r="BE44" s="1327"/>
      <c r="BF44" s="1327"/>
      <c r="BG44" s="1327"/>
      <c r="BH44" s="1327"/>
      <c r="BI44" s="1327"/>
      <c r="BJ44" s="1327"/>
      <c r="BK44" s="1327"/>
      <c r="BL44" s="1327"/>
      <c r="BM44" s="1327"/>
      <c r="BN44" s="1327"/>
      <c r="BO44" s="1327"/>
      <c r="BP44" s="1327"/>
      <c r="BQ44" s="1327"/>
      <c r="BR44" s="1327"/>
      <c r="BS44" s="1327"/>
      <c r="BT44" s="1327"/>
      <c r="BU44" s="1327"/>
      <c r="BV44" s="1327"/>
      <c r="BW44" s="1327"/>
      <c r="BX44" s="1327"/>
      <c r="BY44" s="1327"/>
      <c r="BZ44" s="1327"/>
      <c r="CA44" s="1327"/>
      <c r="CB44" s="1327"/>
      <c r="CC44" s="1327"/>
      <c r="CD44" s="1327"/>
      <c r="CE44" s="1327"/>
      <c r="CF44" s="1327"/>
      <c r="CG44" s="1327"/>
      <c r="CH44" s="1327"/>
      <c r="CI44" s="1327"/>
      <c r="CJ44" s="1327"/>
      <c r="CK44" s="1327"/>
      <c r="CL44" s="1327"/>
      <c r="CM44" s="1327"/>
      <c r="CN44" s="1327"/>
      <c r="CO44" s="1327"/>
      <c r="CP44" s="1327"/>
      <c r="CQ44" s="1327"/>
      <c r="CR44" s="1327"/>
      <c r="CS44" s="1327"/>
      <c r="CT44" s="1327"/>
      <c r="CU44" s="1327"/>
      <c r="CV44" s="1327"/>
      <c r="CW44" s="1327"/>
      <c r="CX44" s="1327"/>
      <c r="CY44" s="1327"/>
      <c r="CZ44" s="1327"/>
      <c r="DA44" s="1327"/>
      <c r="DB44" s="1327"/>
      <c r="DC44" s="1328"/>
    </row>
    <row r="45" spans="2:109">
      <c r="B45" s="397"/>
      <c r="AN45" s="1326"/>
      <c r="AO45" s="1327"/>
      <c r="AP45" s="1327"/>
      <c r="AQ45" s="1327"/>
      <c r="AR45" s="1327"/>
      <c r="AS45" s="1327"/>
      <c r="AT45" s="1327"/>
      <c r="AU45" s="1327"/>
      <c r="AV45" s="1327"/>
      <c r="AW45" s="1327"/>
      <c r="AX45" s="1327"/>
      <c r="AY45" s="1327"/>
      <c r="AZ45" s="1327"/>
      <c r="BA45" s="1327"/>
      <c r="BB45" s="1327"/>
      <c r="BC45" s="1327"/>
      <c r="BD45" s="1327"/>
      <c r="BE45" s="1327"/>
      <c r="BF45" s="1327"/>
      <c r="BG45" s="1327"/>
      <c r="BH45" s="1327"/>
      <c r="BI45" s="1327"/>
      <c r="BJ45" s="1327"/>
      <c r="BK45" s="1327"/>
      <c r="BL45" s="1327"/>
      <c r="BM45" s="1327"/>
      <c r="BN45" s="1327"/>
      <c r="BO45" s="1327"/>
      <c r="BP45" s="1327"/>
      <c r="BQ45" s="1327"/>
      <c r="BR45" s="1327"/>
      <c r="BS45" s="1327"/>
      <c r="BT45" s="1327"/>
      <c r="BU45" s="1327"/>
      <c r="BV45" s="1327"/>
      <c r="BW45" s="1327"/>
      <c r="BX45" s="1327"/>
      <c r="BY45" s="1327"/>
      <c r="BZ45" s="1327"/>
      <c r="CA45" s="1327"/>
      <c r="CB45" s="1327"/>
      <c r="CC45" s="1327"/>
      <c r="CD45" s="1327"/>
      <c r="CE45" s="1327"/>
      <c r="CF45" s="1327"/>
      <c r="CG45" s="1327"/>
      <c r="CH45" s="1327"/>
      <c r="CI45" s="1327"/>
      <c r="CJ45" s="1327"/>
      <c r="CK45" s="1327"/>
      <c r="CL45" s="1327"/>
      <c r="CM45" s="1327"/>
      <c r="CN45" s="1327"/>
      <c r="CO45" s="1327"/>
      <c r="CP45" s="1327"/>
      <c r="CQ45" s="1327"/>
      <c r="CR45" s="1327"/>
      <c r="CS45" s="1327"/>
      <c r="CT45" s="1327"/>
      <c r="CU45" s="1327"/>
      <c r="CV45" s="1327"/>
      <c r="CW45" s="1327"/>
      <c r="CX45" s="1327"/>
      <c r="CY45" s="1327"/>
      <c r="CZ45" s="1327"/>
      <c r="DA45" s="1327"/>
      <c r="DB45" s="1327"/>
      <c r="DC45" s="1328"/>
    </row>
    <row r="46" spans="2:109">
      <c r="B46" s="397"/>
      <c r="AN46" s="1326"/>
      <c r="AO46" s="1327"/>
      <c r="AP46" s="1327"/>
      <c r="AQ46" s="1327"/>
      <c r="AR46" s="1327"/>
      <c r="AS46" s="1327"/>
      <c r="AT46" s="1327"/>
      <c r="AU46" s="1327"/>
      <c r="AV46" s="1327"/>
      <c r="AW46" s="1327"/>
      <c r="AX46" s="1327"/>
      <c r="AY46" s="1327"/>
      <c r="AZ46" s="1327"/>
      <c r="BA46" s="1327"/>
      <c r="BB46" s="1327"/>
      <c r="BC46" s="1327"/>
      <c r="BD46" s="1327"/>
      <c r="BE46" s="1327"/>
      <c r="BF46" s="1327"/>
      <c r="BG46" s="1327"/>
      <c r="BH46" s="1327"/>
      <c r="BI46" s="1327"/>
      <c r="BJ46" s="1327"/>
      <c r="BK46" s="1327"/>
      <c r="BL46" s="1327"/>
      <c r="BM46" s="1327"/>
      <c r="BN46" s="1327"/>
      <c r="BO46" s="1327"/>
      <c r="BP46" s="1327"/>
      <c r="BQ46" s="1327"/>
      <c r="BR46" s="1327"/>
      <c r="BS46" s="1327"/>
      <c r="BT46" s="1327"/>
      <c r="BU46" s="1327"/>
      <c r="BV46" s="1327"/>
      <c r="BW46" s="1327"/>
      <c r="BX46" s="1327"/>
      <c r="BY46" s="1327"/>
      <c r="BZ46" s="1327"/>
      <c r="CA46" s="1327"/>
      <c r="CB46" s="1327"/>
      <c r="CC46" s="1327"/>
      <c r="CD46" s="1327"/>
      <c r="CE46" s="1327"/>
      <c r="CF46" s="1327"/>
      <c r="CG46" s="1327"/>
      <c r="CH46" s="1327"/>
      <c r="CI46" s="1327"/>
      <c r="CJ46" s="1327"/>
      <c r="CK46" s="1327"/>
      <c r="CL46" s="1327"/>
      <c r="CM46" s="1327"/>
      <c r="CN46" s="1327"/>
      <c r="CO46" s="1327"/>
      <c r="CP46" s="1327"/>
      <c r="CQ46" s="1327"/>
      <c r="CR46" s="1327"/>
      <c r="CS46" s="1327"/>
      <c r="CT46" s="1327"/>
      <c r="CU46" s="1327"/>
      <c r="CV46" s="1327"/>
      <c r="CW46" s="1327"/>
      <c r="CX46" s="1327"/>
      <c r="CY46" s="1327"/>
      <c r="CZ46" s="1327"/>
      <c r="DA46" s="1327"/>
      <c r="DB46" s="1327"/>
      <c r="DC46" s="1328"/>
    </row>
    <row r="47" spans="2:109">
      <c r="B47" s="397"/>
      <c r="AN47" s="1329"/>
      <c r="AO47" s="1330"/>
      <c r="AP47" s="1330"/>
      <c r="AQ47" s="1330"/>
      <c r="AR47" s="1330"/>
      <c r="AS47" s="1330"/>
      <c r="AT47" s="1330"/>
      <c r="AU47" s="1330"/>
      <c r="AV47" s="1330"/>
      <c r="AW47" s="1330"/>
      <c r="AX47" s="1330"/>
      <c r="AY47" s="1330"/>
      <c r="AZ47" s="1330"/>
      <c r="BA47" s="1330"/>
      <c r="BB47" s="1330"/>
      <c r="BC47" s="1330"/>
      <c r="BD47" s="1330"/>
      <c r="BE47" s="1330"/>
      <c r="BF47" s="1330"/>
      <c r="BG47" s="1330"/>
      <c r="BH47" s="1330"/>
      <c r="BI47" s="1330"/>
      <c r="BJ47" s="1330"/>
      <c r="BK47" s="1330"/>
      <c r="BL47" s="1330"/>
      <c r="BM47" s="1330"/>
      <c r="BN47" s="1330"/>
      <c r="BO47" s="1330"/>
      <c r="BP47" s="1330"/>
      <c r="BQ47" s="1330"/>
      <c r="BR47" s="1330"/>
      <c r="BS47" s="1330"/>
      <c r="BT47" s="1330"/>
      <c r="BU47" s="1330"/>
      <c r="BV47" s="1330"/>
      <c r="BW47" s="1330"/>
      <c r="BX47" s="1330"/>
      <c r="BY47" s="1330"/>
      <c r="BZ47" s="1330"/>
      <c r="CA47" s="1330"/>
      <c r="CB47" s="1330"/>
      <c r="CC47" s="1330"/>
      <c r="CD47" s="1330"/>
      <c r="CE47" s="1330"/>
      <c r="CF47" s="1330"/>
      <c r="CG47" s="1330"/>
      <c r="CH47" s="1330"/>
      <c r="CI47" s="1330"/>
      <c r="CJ47" s="1330"/>
      <c r="CK47" s="1330"/>
      <c r="CL47" s="1330"/>
      <c r="CM47" s="1330"/>
      <c r="CN47" s="1330"/>
      <c r="CO47" s="1330"/>
      <c r="CP47" s="1330"/>
      <c r="CQ47" s="1330"/>
      <c r="CR47" s="1330"/>
      <c r="CS47" s="1330"/>
      <c r="CT47" s="1330"/>
      <c r="CU47" s="1330"/>
      <c r="CV47" s="1330"/>
      <c r="CW47" s="1330"/>
      <c r="CX47" s="1330"/>
      <c r="CY47" s="1330"/>
      <c r="CZ47" s="1330"/>
      <c r="DA47" s="1330"/>
      <c r="DB47" s="1330"/>
      <c r="DC47" s="1331"/>
    </row>
    <row r="48" spans="2:109">
      <c r="B48" s="397"/>
      <c r="H48" s="406"/>
      <c r="I48" s="406"/>
      <c r="J48" s="406"/>
      <c r="AN48" s="406"/>
      <c r="AO48" s="406"/>
      <c r="AP48" s="406"/>
      <c r="AZ48" s="406"/>
      <c r="BA48" s="406"/>
      <c r="BB48" s="406"/>
      <c r="BL48" s="406"/>
      <c r="BM48" s="406"/>
      <c r="BN48" s="406"/>
      <c r="BX48" s="406"/>
      <c r="BY48" s="406"/>
      <c r="BZ48" s="406"/>
      <c r="CJ48" s="406"/>
      <c r="CK48" s="406"/>
      <c r="CL48" s="406"/>
      <c r="CV48" s="406"/>
      <c r="CW48" s="406"/>
      <c r="CX48" s="406"/>
    </row>
    <row r="49" spans="1:109">
      <c r="B49" s="397"/>
      <c r="AN49" s="390" t="s">
        <v>601</v>
      </c>
    </row>
    <row r="50" spans="1:109">
      <c r="B50" s="397"/>
      <c r="G50" s="1317"/>
      <c r="H50" s="1317"/>
      <c r="I50" s="1317"/>
      <c r="J50" s="1317"/>
      <c r="K50" s="407"/>
      <c r="L50" s="407"/>
      <c r="M50" s="408"/>
      <c r="N50" s="408"/>
      <c r="AN50" s="1320"/>
      <c r="AO50" s="1321"/>
      <c r="AP50" s="1321"/>
      <c r="AQ50" s="1321"/>
      <c r="AR50" s="1321"/>
      <c r="AS50" s="1321"/>
      <c r="AT50" s="1321"/>
      <c r="AU50" s="1321"/>
      <c r="AV50" s="1321"/>
      <c r="AW50" s="1321"/>
      <c r="AX50" s="1321"/>
      <c r="AY50" s="1321"/>
      <c r="AZ50" s="1321"/>
      <c r="BA50" s="1321"/>
      <c r="BB50" s="1321"/>
      <c r="BC50" s="1321"/>
      <c r="BD50" s="1321"/>
      <c r="BE50" s="1321"/>
      <c r="BF50" s="1321"/>
      <c r="BG50" s="1321"/>
      <c r="BH50" s="1321"/>
      <c r="BI50" s="1321"/>
      <c r="BJ50" s="1321"/>
      <c r="BK50" s="1321"/>
      <c r="BL50" s="1321"/>
      <c r="BM50" s="1321"/>
      <c r="BN50" s="1321"/>
      <c r="BO50" s="1322"/>
      <c r="BP50" s="1316" t="s">
        <v>553</v>
      </c>
      <c r="BQ50" s="1316"/>
      <c r="BR50" s="1316"/>
      <c r="BS50" s="1316"/>
      <c r="BT50" s="1316"/>
      <c r="BU50" s="1316"/>
      <c r="BV50" s="1316"/>
      <c r="BW50" s="1316"/>
      <c r="BX50" s="1316" t="s">
        <v>554</v>
      </c>
      <c r="BY50" s="1316"/>
      <c r="BZ50" s="1316"/>
      <c r="CA50" s="1316"/>
      <c r="CB50" s="1316"/>
      <c r="CC50" s="1316"/>
      <c r="CD50" s="1316"/>
      <c r="CE50" s="1316"/>
      <c r="CF50" s="1316" t="s">
        <v>555</v>
      </c>
      <c r="CG50" s="1316"/>
      <c r="CH50" s="1316"/>
      <c r="CI50" s="1316"/>
      <c r="CJ50" s="1316"/>
      <c r="CK50" s="1316"/>
      <c r="CL50" s="1316"/>
      <c r="CM50" s="1316"/>
      <c r="CN50" s="1316" t="s">
        <v>556</v>
      </c>
      <c r="CO50" s="1316"/>
      <c r="CP50" s="1316"/>
      <c r="CQ50" s="1316"/>
      <c r="CR50" s="1316"/>
      <c r="CS50" s="1316"/>
      <c r="CT50" s="1316"/>
      <c r="CU50" s="1316"/>
      <c r="CV50" s="1316" t="s">
        <v>557</v>
      </c>
      <c r="CW50" s="1316"/>
      <c r="CX50" s="1316"/>
      <c r="CY50" s="1316"/>
      <c r="CZ50" s="1316"/>
      <c r="DA50" s="1316"/>
      <c r="DB50" s="1316"/>
      <c r="DC50" s="1316"/>
    </row>
    <row r="51" spans="1:109" ht="13.5" customHeight="1">
      <c r="B51" s="397"/>
      <c r="G51" s="1319"/>
      <c r="H51" s="1319"/>
      <c r="I51" s="1332"/>
      <c r="J51" s="1332"/>
      <c r="K51" s="1318"/>
      <c r="L51" s="1318"/>
      <c r="M51" s="1318"/>
      <c r="N51" s="1318"/>
      <c r="AM51" s="406"/>
      <c r="AN51" s="1314" t="s">
        <v>602</v>
      </c>
      <c r="AO51" s="1314"/>
      <c r="AP51" s="1314"/>
      <c r="AQ51" s="1314"/>
      <c r="AR51" s="1314"/>
      <c r="AS51" s="1314"/>
      <c r="AT51" s="1314"/>
      <c r="AU51" s="1314"/>
      <c r="AV51" s="1314"/>
      <c r="AW51" s="1314"/>
      <c r="AX51" s="1314"/>
      <c r="AY51" s="1314"/>
      <c r="AZ51" s="1314"/>
      <c r="BA51" s="1314"/>
      <c r="BB51" s="1314" t="s">
        <v>603</v>
      </c>
      <c r="BC51" s="1314"/>
      <c r="BD51" s="1314"/>
      <c r="BE51" s="1314"/>
      <c r="BF51" s="1314"/>
      <c r="BG51" s="1314"/>
      <c r="BH51" s="1314"/>
      <c r="BI51" s="1314"/>
      <c r="BJ51" s="1314"/>
      <c r="BK51" s="1314"/>
      <c r="BL51" s="1314"/>
      <c r="BM51" s="1314"/>
      <c r="BN51" s="1314"/>
      <c r="BO51" s="1314"/>
      <c r="BP51" s="1311"/>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v>6.7</v>
      </c>
      <c r="CW51" s="1311"/>
      <c r="CX51" s="1311"/>
      <c r="CY51" s="1311"/>
      <c r="CZ51" s="1311"/>
      <c r="DA51" s="1311"/>
      <c r="DB51" s="1311"/>
      <c r="DC51" s="1311"/>
    </row>
    <row r="52" spans="1:109">
      <c r="B52" s="397"/>
      <c r="G52" s="1319"/>
      <c r="H52" s="1319"/>
      <c r="I52" s="1332"/>
      <c r="J52" s="1332"/>
      <c r="K52" s="1318"/>
      <c r="L52" s="1318"/>
      <c r="M52" s="1318"/>
      <c r="N52" s="1318"/>
      <c r="AM52" s="406"/>
      <c r="AN52" s="1314"/>
      <c r="AO52" s="1314"/>
      <c r="AP52" s="1314"/>
      <c r="AQ52" s="1314"/>
      <c r="AR52" s="1314"/>
      <c r="AS52" s="1314"/>
      <c r="AT52" s="1314"/>
      <c r="AU52" s="1314"/>
      <c r="AV52" s="1314"/>
      <c r="AW52" s="1314"/>
      <c r="AX52" s="1314"/>
      <c r="AY52" s="1314"/>
      <c r="AZ52" s="1314"/>
      <c r="BA52" s="1314"/>
      <c r="BB52" s="1314"/>
      <c r="BC52" s="1314"/>
      <c r="BD52" s="1314"/>
      <c r="BE52" s="1314"/>
      <c r="BF52" s="1314"/>
      <c r="BG52" s="1314"/>
      <c r="BH52" s="1314"/>
      <c r="BI52" s="1314"/>
      <c r="BJ52" s="1314"/>
      <c r="BK52" s="1314"/>
      <c r="BL52" s="1314"/>
      <c r="BM52" s="1314"/>
      <c r="BN52" s="1314"/>
      <c r="BO52" s="1314"/>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c r="A53" s="405"/>
      <c r="B53" s="397"/>
      <c r="G53" s="1319"/>
      <c r="H53" s="1319"/>
      <c r="I53" s="1317"/>
      <c r="J53" s="1317"/>
      <c r="K53" s="1318"/>
      <c r="L53" s="1318"/>
      <c r="M53" s="1318"/>
      <c r="N53" s="1318"/>
      <c r="AM53" s="406"/>
      <c r="AN53" s="1314"/>
      <c r="AO53" s="1314"/>
      <c r="AP53" s="1314"/>
      <c r="AQ53" s="1314"/>
      <c r="AR53" s="1314"/>
      <c r="AS53" s="1314"/>
      <c r="AT53" s="1314"/>
      <c r="AU53" s="1314"/>
      <c r="AV53" s="1314"/>
      <c r="AW53" s="1314"/>
      <c r="AX53" s="1314"/>
      <c r="AY53" s="1314"/>
      <c r="AZ53" s="1314"/>
      <c r="BA53" s="1314"/>
      <c r="BB53" s="1314" t="s">
        <v>604</v>
      </c>
      <c r="BC53" s="1314"/>
      <c r="BD53" s="1314"/>
      <c r="BE53" s="1314"/>
      <c r="BF53" s="1314"/>
      <c r="BG53" s="1314"/>
      <c r="BH53" s="1314"/>
      <c r="BI53" s="1314"/>
      <c r="BJ53" s="1314"/>
      <c r="BK53" s="1314"/>
      <c r="BL53" s="1314"/>
      <c r="BM53" s="1314"/>
      <c r="BN53" s="1314"/>
      <c r="BO53" s="1314"/>
      <c r="BP53" s="1311">
        <v>60</v>
      </c>
      <c r="BQ53" s="1311"/>
      <c r="BR53" s="1311"/>
      <c r="BS53" s="1311"/>
      <c r="BT53" s="1311"/>
      <c r="BU53" s="1311"/>
      <c r="BV53" s="1311"/>
      <c r="BW53" s="1311"/>
      <c r="BX53" s="1311">
        <v>61.5</v>
      </c>
      <c r="BY53" s="1311"/>
      <c r="BZ53" s="1311"/>
      <c r="CA53" s="1311"/>
      <c r="CB53" s="1311"/>
      <c r="CC53" s="1311"/>
      <c r="CD53" s="1311"/>
      <c r="CE53" s="1311"/>
      <c r="CF53" s="1311">
        <v>61.5</v>
      </c>
      <c r="CG53" s="1311"/>
      <c r="CH53" s="1311"/>
      <c r="CI53" s="1311"/>
      <c r="CJ53" s="1311"/>
      <c r="CK53" s="1311"/>
      <c r="CL53" s="1311"/>
      <c r="CM53" s="1311"/>
      <c r="CN53" s="1311">
        <v>62.7</v>
      </c>
      <c r="CO53" s="1311"/>
      <c r="CP53" s="1311"/>
      <c r="CQ53" s="1311"/>
      <c r="CR53" s="1311"/>
      <c r="CS53" s="1311"/>
      <c r="CT53" s="1311"/>
      <c r="CU53" s="1311"/>
      <c r="CV53" s="1311">
        <v>62.2</v>
      </c>
      <c r="CW53" s="1311"/>
      <c r="CX53" s="1311"/>
      <c r="CY53" s="1311"/>
      <c r="CZ53" s="1311"/>
      <c r="DA53" s="1311"/>
      <c r="DB53" s="1311"/>
      <c r="DC53" s="1311"/>
    </row>
    <row r="54" spans="1:109">
      <c r="A54" s="405"/>
      <c r="B54" s="397"/>
      <c r="G54" s="1319"/>
      <c r="H54" s="1319"/>
      <c r="I54" s="1317"/>
      <c r="J54" s="1317"/>
      <c r="K54" s="1318"/>
      <c r="L54" s="1318"/>
      <c r="M54" s="1318"/>
      <c r="N54" s="1318"/>
      <c r="AM54" s="406"/>
      <c r="AN54" s="1314"/>
      <c r="AO54" s="1314"/>
      <c r="AP54" s="1314"/>
      <c r="AQ54" s="1314"/>
      <c r="AR54" s="1314"/>
      <c r="AS54" s="1314"/>
      <c r="AT54" s="1314"/>
      <c r="AU54" s="1314"/>
      <c r="AV54" s="1314"/>
      <c r="AW54" s="1314"/>
      <c r="AX54" s="1314"/>
      <c r="AY54" s="1314"/>
      <c r="AZ54" s="1314"/>
      <c r="BA54" s="1314"/>
      <c r="BB54" s="1314"/>
      <c r="BC54" s="1314"/>
      <c r="BD54" s="1314"/>
      <c r="BE54" s="1314"/>
      <c r="BF54" s="1314"/>
      <c r="BG54" s="1314"/>
      <c r="BH54" s="1314"/>
      <c r="BI54" s="1314"/>
      <c r="BJ54" s="1314"/>
      <c r="BK54" s="1314"/>
      <c r="BL54" s="1314"/>
      <c r="BM54" s="1314"/>
      <c r="BN54" s="1314"/>
      <c r="BO54" s="1314"/>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c r="A55" s="405"/>
      <c r="B55" s="397"/>
      <c r="G55" s="1317"/>
      <c r="H55" s="1317"/>
      <c r="I55" s="1317"/>
      <c r="J55" s="1317"/>
      <c r="K55" s="1318"/>
      <c r="L55" s="1318"/>
      <c r="M55" s="1318"/>
      <c r="N55" s="1318"/>
      <c r="AN55" s="1316" t="s">
        <v>605</v>
      </c>
      <c r="AO55" s="1316"/>
      <c r="AP55" s="1316"/>
      <c r="AQ55" s="1316"/>
      <c r="AR55" s="1316"/>
      <c r="AS55" s="1316"/>
      <c r="AT55" s="1316"/>
      <c r="AU55" s="1316"/>
      <c r="AV55" s="1316"/>
      <c r="AW55" s="1316"/>
      <c r="AX55" s="1316"/>
      <c r="AY55" s="1316"/>
      <c r="AZ55" s="1316"/>
      <c r="BA55" s="1316"/>
      <c r="BB55" s="1314" t="s">
        <v>603</v>
      </c>
      <c r="BC55" s="1314"/>
      <c r="BD55" s="1314"/>
      <c r="BE55" s="1314"/>
      <c r="BF55" s="1314"/>
      <c r="BG55" s="1314"/>
      <c r="BH55" s="1314"/>
      <c r="BI55" s="1314"/>
      <c r="BJ55" s="1314"/>
      <c r="BK55" s="1314"/>
      <c r="BL55" s="1314"/>
      <c r="BM55" s="1314"/>
      <c r="BN55" s="1314"/>
      <c r="BO55" s="1314"/>
      <c r="BP55" s="1311">
        <v>0</v>
      </c>
      <c r="BQ55" s="1311"/>
      <c r="BR55" s="1311"/>
      <c r="BS55" s="1311"/>
      <c r="BT55" s="1311"/>
      <c r="BU55" s="1311"/>
      <c r="BV55" s="1311"/>
      <c r="BW55" s="1311"/>
      <c r="BX55" s="1311">
        <v>0</v>
      </c>
      <c r="BY55" s="1311"/>
      <c r="BZ55" s="1311"/>
      <c r="CA55" s="1311"/>
      <c r="CB55" s="1311"/>
      <c r="CC55" s="1311"/>
      <c r="CD55" s="1311"/>
      <c r="CE55" s="1311"/>
      <c r="CF55" s="1311">
        <v>0</v>
      </c>
      <c r="CG55" s="1311"/>
      <c r="CH55" s="1311"/>
      <c r="CI55" s="1311"/>
      <c r="CJ55" s="1311"/>
      <c r="CK55" s="1311"/>
      <c r="CL55" s="1311"/>
      <c r="CM55" s="1311"/>
      <c r="CN55" s="1311">
        <v>3.1</v>
      </c>
      <c r="CO55" s="1311"/>
      <c r="CP55" s="1311"/>
      <c r="CQ55" s="1311"/>
      <c r="CR55" s="1311"/>
      <c r="CS55" s="1311"/>
      <c r="CT55" s="1311"/>
      <c r="CU55" s="1311"/>
      <c r="CV55" s="1311">
        <v>13.7</v>
      </c>
      <c r="CW55" s="1311"/>
      <c r="CX55" s="1311"/>
      <c r="CY55" s="1311"/>
      <c r="CZ55" s="1311"/>
      <c r="DA55" s="1311"/>
      <c r="DB55" s="1311"/>
      <c r="DC55" s="1311"/>
    </row>
    <row r="56" spans="1:109">
      <c r="A56" s="405"/>
      <c r="B56" s="397"/>
      <c r="G56" s="1317"/>
      <c r="H56" s="1317"/>
      <c r="I56" s="1317"/>
      <c r="J56" s="1317"/>
      <c r="K56" s="1318"/>
      <c r="L56" s="1318"/>
      <c r="M56" s="1318"/>
      <c r="N56" s="1318"/>
      <c r="AN56" s="1316"/>
      <c r="AO56" s="1316"/>
      <c r="AP56" s="1316"/>
      <c r="AQ56" s="1316"/>
      <c r="AR56" s="1316"/>
      <c r="AS56" s="1316"/>
      <c r="AT56" s="1316"/>
      <c r="AU56" s="1316"/>
      <c r="AV56" s="1316"/>
      <c r="AW56" s="1316"/>
      <c r="AX56" s="1316"/>
      <c r="AY56" s="1316"/>
      <c r="AZ56" s="1316"/>
      <c r="BA56" s="1316"/>
      <c r="BB56" s="1314"/>
      <c r="BC56" s="1314"/>
      <c r="BD56" s="1314"/>
      <c r="BE56" s="1314"/>
      <c r="BF56" s="1314"/>
      <c r="BG56" s="1314"/>
      <c r="BH56" s="1314"/>
      <c r="BI56" s="1314"/>
      <c r="BJ56" s="1314"/>
      <c r="BK56" s="1314"/>
      <c r="BL56" s="1314"/>
      <c r="BM56" s="1314"/>
      <c r="BN56" s="1314"/>
      <c r="BO56" s="1314"/>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5" customFormat="1">
      <c r="B57" s="409"/>
      <c r="G57" s="1317"/>
      <c r="H57" s="1317"/>
      <c r="I57" s="1312"/>
      <c r="J57" s="1312"/>
      <c r="K57" s="1318"/>
      <c r="L57" s="1318"/>
      <c r="M57" s="1318"/>
      <c r="N57" s="1318"/>
      <c r="AM57" s="390"/>
      <c r="AN57" s="1316"/>
      <c r="AO57" s="1316"/>
      <c r="AP57" s="1316"/>
      <c r="AQ57" s="1316"/>
      <c r="AR57" s="1316"/>
      <c r="AS57" s="1316"/>
      <c r="AT57" s="1316"/>
      <c r="AU57" s="1316"/>
      <c r="AV57" s="1316"/>
      <c r="AW57" s="1316"/>
      <c r="AX57" s="1316"/>
      <c r="AY57" s="1316"/>
      <c r="AZ57" s="1316"/>
      <c r="BA57" s="1316"/>
      <c r="BB57" s="1314" t="s">
        <v>604</v>
      </c>
      <c r="BC57" s="1314"/>
      <c r="BD57" s="1314"/>
      <c r="BE57" s="1314"/>
      <c r="BF57" s="1314"/>
      <c r="BG57" s="1314"/>
      <c r="BH57" s="1314"/>
      <c r="BI57" s="1314"/>
      <c r="BJ57" s="1314"/>
      <c r="BK57" s="1314"/>
      <c r="BL57" s="1314"/>
      <c r="BM57" s="1314"/>
      <c r="BN57" s="1314"/>
      <c r="BO57" s="1314"/>
      <c r="BP57" s="1311">
        <v>52.3</v>
      </c>
      <c r="BQ57" s="1311"/>
      <c r="BR57" s="1311"/>
      <c r="BS57" s="1311"/>
      <c r="BT57" s="1311"/>
      <c r="BU57" s="1311"/>
      <c r="BV57" s="1311"/>
      <c r="BW57" s="1311"/>
      <c r="BX57" s="1311">
        <v>59.3</v>
      </c>
      <c r="BY57" s="1311"/>
      <c r="BZ57" s="1311"/>
      <c r="CA57" s="1311"/>
      <c r="CB57" s="1311"/>
      <c r="CC57" s="1311"/>
      <c r="CD57" s="1311"/>
      <c r="CE57" s="1311"/>
      <c r="CF57" s="1311">
        <v>59.9</v>
      </c>
      <c r="CG57" s="1311"/>
      <c r="CH57" s="1311"/>
      <c r="CI57" s="1311"/>
      <c r="CJ57" s="1311"/>
      <c r="CK57" s="1311"/>
      <c r="CL57" s="1311"/>
      <c r="CM57" s="1311"/>
      <c r="CN57" s="1311">
        <v>61</v>
      </c>
      <c r="CO57" s="1311"/>
      <c r="CP57" s="1311"/>
      <c r="CQ57" s="1311"/>
      <c r="CR57" s="1311"/>
      <c r="CS57" s="1311"/>
      <c r="CT57" s="1311"/>
      <c r="CU57" s="1311"/>
      <c r="CV57" s="1311">
        <v>61.9</v>
      </c>
      <c r="CW57" s="1311"/>
      <c r="CX57" s="1311"/>
      <c r="CY57" s="1311"/>
      <c r="CZ57" s="1311"/>
      <c r="DA57" s="1311"/>
      <c r="DB57" s="1311"/>
      <c r="DC57" s="1311"/>
      <c r="DD57" s="410"/>
      <c r="DE57" s="409"/>
    </row>
    <row r="58" spans="1:109" s="405" customFormat="1">
      <c r="A58" s="390"/>
      <c r="B58" s="409"/>
      <c r="G58" s="1317"/>
      <c r="H58" s="1317"/>
      <c r="I58" s="1312"/>
      <c r="J58" s="1312"/>
      <c r="K58" s="1318"/>
      <c r="L58" s="1318"/>
      <c r="M58" s="1318"/>
      <c r="N58" s="1318"/>
      <c r="AM58" s="390"/>
      <c r="AN58" s="1316"/>
      <c r="AO58" s="1316"/>
      <c r="AP58" s="1316"/>
      <c r="AQ58" s="1316"/>
      <c r="AR58" s="1316"/>
      <c r="AS58" s="1316"/>
      <c r="AT58" s="1316"/>
      <c r="AU58" s="1316"/>
      <c r="AV58" s="1316"/>
      <c r="AW58" s="1316"/>
      <c r="AX58" s="1316"/>
      <c r="AY58" s="1316"/>
      <c r="AZ58" s="1316"/>
      <c r="BA58" s="1316"/>
      <c r="BB58" s="1314"/>
      <c r="BC58" s="1314"/>
      <c r="BD58" s="1314"/>
      <c r="BE58" s="1314"/>
      <c r="BF58" s="1314"/>
      <c r="BG58" s="1314"/>
      <c r="BH58" s="1314"/>
      <c r="BI58" s="1314"/>
      <c r="BJ58" s="1314"/>
      <c r="BK58" s="1314"/>
      <c r="BL58" s="1314"/>
      <c r="BM58" s="1314"/>
      <c r="BN58" s="1314"/>
      <c r="BO58" s="1314"/>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10"/>
      <c r="DE58" s="409"/>
    </row>
    <row r="59" spans="1:109" s="405" customFormat="1">
      <c r="A59" s="390"/>
      <c r="B59" s="409"/>
      <c r="K59" s="411"/>
      <c r="L59" s="411"/>
      <c r="M59" s="411"/>
      <c r="N59" s="411"/>
      <c r="AQ59" s="411"/>
      <c r="AR59" s="411"/>
      <c r="AS59" s="411"/>
      <c r="AT59" s="411"/>
      <c r="BC59" s="411"/>
      <c r="BD59" s="411"/>
      <c r="BE59" s="411"/>
      <c r="BF59" s="411"/>
      <c r="BO59" s="411"/>
      <c r="BP59" s="411"/>
      <c r="BQ59" s="411"/>
      <c r="BR59" s="411"/>
      <c r="CA59" s="411"/>
      <c r="CB59" s="411"/>
      <c r="CC59" s="411"/>
      <c r="CD59" s="411"/>
      <c r="CM59" s="411"/>
      <c r="CN59" s="411"/>
      <c r="CO59" s="411"/>
      <c r="CP59" s="411"/>
      <c r="CY59" s="411"/>
      <c r="CZ59" s="411"/>
      <c r="DA59" s="411"/>
      <c r="DB59" s="411"/>
      <c r="DC59" s="411"/>
      <c r="DD59" s="410"/>
      <c r="DE59" s="409"/>
    </row>
    <row r="60" spans="1:109" s="405" customFormat="1">
      <c r="A60" s="390"/>
      <c r="B60" s="409"/>
      <c r="K60" s="411"/>
      <c r="L60" s="411"/>
      <c r="M60" s="411"/>
      <c r="N60" s="411"/>
      <c r="AQ60" s="411"/>
      <c r="AR60" s="411"/>
      <c r="AS60" s="411"/>
      <c r="AT60" s="411"/>
      <c r="BC60" s="411"/>
      <c r="BD60" s="411"/>
      <c r="BE60" s="411"/>
      <c r="BF60" s="411"/>
      <c r="BO60" s="411"/>
      <c r="BP60" s="411"/>
      <c r="BQ60" s="411"/>
      <c r="BR60" s="411"/>
      <c r="CA60" s="411"/>
      <c r="CB60" s="411"/>
      <c r="CC60" s="411"/>
      <c r="CD60" s="411"/>
      <c r="CM60" s="411"/>
      <c r="CN60" s="411"/>
      <c r="CO60" s="411"/>
      <c r="CP60" s="411"/>
      <c r="CY60" s="411"/>
      <c r="CZ60" s="411"/>
      <c r="DA60" s="411"/>
      <c r="DB60" s="411"/>
      <c r="DC60" s="411"/>
      <c r="DD60" s="410"/>
      <c r="DE60" s="409"/>
    </row>
    <row r="61" spans="1:109" s="405" customFormat="1">
      <c r="A61" s="390"/>
      <c r="B61" s="412"/>
      <c r="C61" s="413"/>
      <c r="D61" s="413"/>
      <c r="E61" s="413"/>
      <c r="F61" s="413"/>
      <c r="G61" s="413"/>
      <c r="H61" s="413"/>
      <c r="I61" s="413"/>
      <c r="J61" s="413"/>
      <c r="K61" s="413"/>
      <c r="L61" s="413"/>
      <c r="M61" s="414"/>
      <c r="N61" s="414"/>
      <c r="O61" s="413"/>
      <c r="P61" s="413"/>
      <c r="Q61" s="413"/>
      <c r="R61" s="413"/>
      <c r="S61" s="413"/>
      <c r="T61" s="413"/>
      <c r="U61" s="413"/>
      <c r="V61" s="413"/>
      <c r="W61" s="413"/>
      <c r="X61" s="413"/>
      <c r="Y61" s="413"/>
      <c r="Z61" s="413"/>
      <c r="AA61" s="413"/>
      <c r="AB61" s="413"/>
      <c r="AC61" s="413"/>
      <c r="AD61" s="413"/>
      <c r="AE61" s="413"/>
      <c r="AF61" s="413"/>
      <c r="AG61" s="413"/>
      <c r="AH61" s="413"/>
      <c r="AI61" s="413"/>
      <c r="AJ61" s="413"/>
      <c r="AK61" s="413"/>
      <c r="AL61" s="413"/>
      <c r="AM61" s="413"/>
      <c r="AN61" s="413"/>
      <c r="AO61" s="413"/>
      <c r="AP61" s="413"/>
      <c r="AQ61" s="413"/>
      <c r="AR61" s="413"/>
      <c r="AS61" s="414"/>
      <c r="AT61" s="414"/>
      <c r="AU61" s="413"/>
      <c r="AV61" s="413"/>
      <c r="AW61" s="413"/>
      <c r="AX61" s="413"/>
      <c r="AY61" s="413"/>
      <c r="AZ61" s="413"/>
      <c r="BA61" s="413"/>
      <c r="BB61" s="413"/>
      <c r="BC61" s="413"/>
      <c r="BD61" s="413"/>
      <c r="BE61" s="414"/>
      <c r="BF61" s="414"/>
      <c r="BG61" s="413"/>
      <c r="BH61" s="413"/>
      <c r="BI61" s="413"/>
      <c r="BJ61" s="413"/>
      <c r="BK61" s="413"/>
      <c r="BL61" s="413"/>
      <c r="BM61" s="413"/>
      <c r="BN61" s="413"/>
      <c r="BO61" s="413"/>
      <c r="BP61" s="413"/>
      <c r="BQ61" s="414"/>
      <c r="BR61" s="414"/>
      <c r="BS61" s="413"/>
      <c r="BT61" s="413"/>
      <c r="BU61" s="413"/>
      <c r="BV61" s="413"/>
      <c r="BW61" s="413"/>
      <c r="BX61" s="413"/>
      <c r="BY61" s="413"/>
      <c r="BZ61" s="413"/>
      <c r="CA61" s="413"/>
      <c r="CB61" s="413"/>
      <c r="CC61" s="414"/>
      <c r="CD61" s="414"/>
      <c r="CE61" s="413"/>
      <c r="CF61" s="413"/>
      <c r="CG61" s="413"/>
      <c r="CH61" s="413"/>
      <c r="CI61" s="413"/>
      <c r="CJ61" s="413"/>
      <c r="CK61" s="413"/>
      <c r="CL61" s="413"/>
      <c r="CM61" s="413"/>
      <c r="CN61" s="413"/>
      <c r="CO61" s="414"/>
      <c r="CP61" s="414"/>
      <c r="CQ61" s="413"/>
      <c r="CR61" s="413"/>
      <c r="CS61" s="413"/>
      <c r="CT61" s="413"/>
      <c r="CU61" s="413"/>
      <c r="CV61" s="413"/>
      <c r="CW61" s="413"/>
      <c r="CX61" s="413"/>
      <c r="CY61" s="413"/>
      <c r="CZ61" s="413"/>
      <c r="DA61" s="414"/>
      <c r="DB61" s="414"/>
      <c r="DC61" s="414"/>
      <c r="DD61" s="415"/>
      <c r="DE61" s="409"/>
    </row>
    <row r="62" spans="1:109">
      <c r="B62" s="402"/>
      <c r="C62" s="402"/>
      <c r="D62" s="402"/>
      <c r="E62" s="402"/>
      <c r="F62" s="402"/>
      <c r="G62" s="402"/>
      <c r="H62" s="402"/>
      <c r="I62" s="402"/>
      <c r="J62" s="402"/>
      <c r="K62" s="402"/>
      <c r="L62" s="402"/>
      <c r="M62" s="402"/>
      <c r="N62" s="402"/>
      <c r="O62" s="402"/>
      <c r="P62" s="402"/>
      <c r="Q62" s="402"/>
      <c r="R62" s="402"/>
      <c r="S62" s="402"/>
      <c r="T62" s="402"/>
      <c r="U62" s="402"/>
      <c r="V62" s="402"/>
      <c r="W62" s="402"/>
      <c r="X62" s="402"/>
      <c r="Y62" s="402"/>
      <c r="Z62" s="402"/>
      <c r="AA62" s="402"/>
      <c r="AB62" s="402"/>
      <c r="AC62" s="402"/>
      <c r="AD62" s="402"/>
      <c r="AE62" s="402"/>
      <c r="AF62" s="402"/>
      <c r="AG62" s="402"/>
      <c r="AH62" s="402"/>
      <c r="AI62" s="402"/>
      <c r="AJ62" s="402"/>
      <c r="AK62" s="402"/>
      <c r="AL62" s="402"/>
      <c r="AM62" s="402"/>
      <c r="AN62" s="402"/>
      <c r="AO62" s="402"/>
      <c r="AP62" s="402"/>
      <c r="AQ62" s="402"/>
      <c r="AR62" s="402"/>
      <c r="AS62" s="402"/>
      <c r="AT62" s="402"/>
      <c r="AU62" s="402"/>
      <c r="AV62" s="402"/>
      <c r="AW62" s="402"/>
      <c r="AX62" s="402"/>
      <c r="AY62" s="402"/>
      <c r="AZ62" s="402"/>
      <c r="BA62" s="402"/>
      <c r="BB62" s="402"/>
      <c r="BC62" s="402"/>
      <c r="BD62" s="402"/>
      <c r="BE62" s="402"/>
      <c r="BF62" s="402"/>
      <c r="BG62" s="402"/>
      <c r="BH62" s="402"/>
      <c r="BI62" s="402"/>
      <c r="BJ62" s="402"/>
      <c r="BK62" s="402"/>
      <c r="BL62" s="402"/>
      <c r="BM62" s="402"/>
      <c r="BN62" s="402"/>
      <c r="BO62" s="402"/>
      <c r="BP62" s="402"/>
      <c r="BQ62" s="402"/>
      <c r="BR62" s="402"/>
      <c r="BS62" s="402"/>
      <c r="BT62" s="402"/>
      <c r="BU62" s="402"/>
      <c r="BV62" s="402"/>
      <c r="BW62" s="402"/>
      <c r="BX62" s="402"/>
      <c r="BY62" s="402"/>
      <c r="BZ62" s="402"/>
      <c r="CA62" s="402"/>
      <c r="CB62" s="402"/>
      <c r="CC62" s="402"/>
      <c r="CD62" s="402"/>
      <c r="CE62" s="402"/>
      <c r="CF62" s="402"/>
      <c r="CG62" s="402"/>
      <c r="CH62" s="402"/>
      <c r="CI62" s="402"/>
      <c r="CJ62" s="402"/>
      <c r="CK62" s="402"/>
      <c r="CL62" s="402"/>
      <c r="CM62" s="402"/>
      <c r="CN62" s="402"/>
      <c r="CO62" s="402"/>
      <c r="CP62" s="402"/>
      <c r="CQ62" s="402"/>
      <c r="CR62" s="402"/>
      <c r="CS62" s="402"/>
      <c r="CT62" s="402"/>
      <c r="CU62" s="402"/>
      <c r="CV62" s="402"/>
      <c r="CW62" s="402"/>
      <c r="CX62" s="402"/>
      <c r="CY62" s="402"/>
      <c r="CZ62" s="402"/>
      <c r="DA62" s="402"/>
      <c r="DB62" s="402"/>
      <c r="DC62" s="402"/>
      <c r="DD62" s="402"/>
      <c r="DE62" s="390"/>
    </row>
    <row r="63" spans="1:109" ht="17.25">
      <c r="B63" s="416" t="s">
        <v>606</v>
      </c>
    </row>
    <row r="64" spans="1:109">
      <c r="B64" s="397"/>
      <c r="G64" s="404"/>
      <c r="I64" s="417"/>
      <c r="J64" s="417"/>
      <c r="K64" s="417"/>
      <c r="L64" s="417"/>
      <c r="M64" s="417"/>
      <c r="N64" s="418"/>
      <c r="AM64" s="404"/>
      <c r="AN64" s="404" t="s">
        <v>599</v>
      </c>
      <c r="AP64" s="405"/>
      <c r="AQ64" s="405"/>
      <c r="AR64" s="405"/>
      <c r="AY64" s="404"/>
      <c r="BA64" s="405"/>
      <c r="BB64" s="405"/>
      <c r="BC64" s="405"/>
      <c r="BK64" s="404"/>
      <c r="BM64" s="405"/>
      <c r="BN64" s="405"/>
      <c r="BO64" s="405"/>
      <c r="BW64" s="404"/>
      <c r="BY64" s="405"/>
      <c r="BZ64" s="405"/>
      <c r="CA64" s="405"/>
      <c r="CI64" s="404"/>
      <c r="CK64" s="405"/>
      <c r="CL64" s="405"/>
      <c r="CM64" s="405"/>
      <c r="CU64" s="404"/>
      <c r="CW64" s="405"/>
      <c r="CX64" s="405"/>
      <c r="CY64" s="405"/>
    </row>
    <row r="65" spans="2:107">
      <c r="B65" s="397"/>
      <c r="AN65" s="1323" t="s">
        <v>607</v>
      </c>
      <c r="AO65" s="1324"/>
      <c r="AP65" s="1324"/>
      <c r="AQ65" s="1324"/>
      <c r="AR65" s="1324"/>
      <c r="AS65" s="1324"/>
      <c r="AT65" s="1324"/>
      <c r="AU65" s="1324"/>
      <c r="AV65" s="1324"/>
      <c r="AW65" s="1324"/>
      <c r="AX65" s="1324"/>
      <c r="AY65" s="1324"/>
      <c r="AZ65" s="1324"/>
      <c r="BA65" s="1324"/>
      <c r="BB65" s="1324"/>
      <c r="BC65" s="1324"/>
      <c r="BD65" s="1324"/>
      <c r="BE65" s="1324"/>
      <c r="BF65" s="1324"/>
      <c r="BG65" s="1324"/>
      <c r="BH65" s="1324"/>
      <c r="BI65" s="1324"/>
      <c r="BJ65" s="1324"/>
      <c r="BK65" s="1324"/>
      <c r="BL65" s="1324"/>
      <c r="BM65" s="1324"/>
      <c r="BN65" s="1324"/>
      <c r="BO65" s="1324"/>
      <c r="BP65" s="1324"/>
      <c r="BQ65" s="1324"/>
      <c r="BR65" s="1324"/>
      <c r="BS65" s="1324"/>
      <c r="BT65" s="1324"/>
      <c r="BU65" s="1324"/>
      <c r="BV65" s="1324"/>
      <c r="BW65" s="1324"/>
      <c r="BX65" s="1324"/>
      <c r="BY65" s="1324"/>
      <c r="BZ65" s="1324"/>
      <c r="CA65" s="1324"/>
      <c r="CB65" s="1324"/>
      <c r="CC65" s="1324"/>
      <c r="CD65" s="1324"/>
      <c r="CE65" s="1324"/>
      <c r="CF65" s="1324"/>
      <c r="CG65" s="1324"/>
      <c r="CH65" s="1324"/>
      <c r="CI65" s="1324"/>
      <c r="CJ65" s="1324"/>
      <c r="CK65" s="1324"/>
      <c r="CL65" s="1324"/>
      <c r="CM65" s="1324"/>
      <c r="CN65" s="1324"/>
      <c r="CO65" s="1324"/>
      <c r="CP65" s="1324"/>
      <c r="CQ65" s="1324"/>
      <c r="CR65" s="1324"/>
      <c r="CS65" s="1324"/>
      <c r="CT65" s="1324"/>
      <c r="CU65" s="1324"/>
      <c r="CV65" s="1324"/>
      <c r="CW65" s="1324"/>
      <c r="CX65" s="1324"/>
      <c r="CY65" s="1324"/>
      <c r="CZ65" s="1324"/>
      <c r="DA65" s="1324"/>
      <c r="DB65" s="1324"/>
      <c r="DC65" s="1325"/>
    </row>
    <row r="66" spans="2:107">
      <c r="B66" s="397"/>
      <c r="AN66" s="1326"/>
      <c r="AO66" s="1327"/>
      <c r="AP66" s="1327"/>
      <c r="AQ66" s="1327"/>
      <c r="AR66" s="1327"/>
      <c r="AS66" s="1327"/>
      <c r="AT66" s="1327"/>
      <c r="AU66" s="1327"/>
      <c r="AV66" s="1327"/>
      <c r="AW66" s="1327"/>
      <c r="AX66" s="1327"/>
      <c r="AY66" s="1327"/>
      <c r="AZ66" s="1327"/>
      <c r="BA66" s="1327"/>
      <c r="BB66" s="1327"/>
      <c r="BC66" s="1327"/>
      <c r="BD66" s="1327"/>
      <c r="BE66" s="1327"/>
      <c r="BF66" s="1327"/>
      <c r="BG66" s="1327"/>
      <c r="BH66" s="1327"/>
      <c r="BI66" s="1327"/>
      <c r="BJ66" s="1327"/>
      <c r="BK66" s="1327"/>
      <c r="BL66" s="1327"/>
      <c r="BM66" s="1327"/>
      <c r="BN66" s="1327"/>
      <c r="BO66" s="1327"/>
      <c r="BP66" s="1327"/>
      <c r="BQ66" s="1327"/>
      <c r="BR66" s="1327"/>
      <c r="BS66" s="1327"/>
      <c r="BT66" s="1327"/>
      <c r="BU66" s="1327"/>
      <c r="BV66" s="1327"/>
      <c r="BW66" s="1327"/>
      <c r="BX66" s="1327"/>
      <c r="BY66" s="1327"/>
      <c r="BZ66" s="1327"/>
      <c r="CA66" s="1327"/>
      <c r="CB66" s="1327"/>
      <c r="CC66" s="1327"/>
      <c r="CD66" s="1327"/>
      <c r="CE66" s="1327"/>
      <c r="CF66" s="1327"/>
      <c r="CG66" s="1327"/>
      <c r="CH66" s="1327"/>
      <c r="CI66" s="1327"/>
      <c r="CJ66" s="1327"/>
      <c r="CK66" s="1327"/>
      <c r="CL66" s="1327"/>
      <c r="CM66" s="1327"/>
      <c r="CN66" s="1327"/>
      <c r="CO66" s="1327"/>
      <c r="CP66" s="1327"/>
      <c r="CQ66" s="1327"/>
      <c r="CR66" s="1327"/>
      <c r="CS66" s="1327"/>
      <c r="CT66" s="1327"/>
      <c r="CU66" s="1327"/>
      <c r="CV66" s="1327"/>
      <c r="CW66" s="1327"/>
      <c r="CX66" s="1327"/>
      <c r="CY66" s="1327"/>
      <c r="CZ66" s="1327"/>
      <c r="DA66" s="1327"/>
      <c r="DB66" s="1327"/>
      <c r="DC66" s="1328"/>
    </row>
    <row r="67" spans="2:107">
      <c r="B67" s="397"/>
      <c r="AN67" s="1326"/>
      <c r="AO67" s="1327"/>
      <c r="AP67" s="1327"/>
      <c r="AQ67" s="1327"/>
      <c r="AR67" s="1327"/>
      <c r="AS67" s="1327"/>
      <c r="AT67" s="1327"/>
      <c r="AU67" s="1327"/>
      <c r="AV67" s="1327"/>
      <c r="AW67" s="1327"/>
      <c r="AX67" s="1327"/>
      <c r="AY67" s="1327"/>
      <c r="AZ67" s="1327"/>
      <c r="BA67" s="1327"/>
      <c r="BB67" s="1327"/>
      <c r="BC67" s="1327"/>
      <c r="BD67" s="1327"/>
      <c r="BE67" s="1327"/>
      <c r="BF67" s="1327"/>
      <c r="BG67" s="1327"/>
      <c r="BH67" s="1327"/>
      <c r="BI67" s="1327"/>
      <c r="BJ67" s="1327"/>
      <c r="BK67" s="1327"/>
      <c r="BL67" s="1327"/>
      <c r="BM67" s="1327"/>
      <c r="BN67" s="1327"/>
      <c r="BO67" s="1327"/>
      <c r="BP67" s="1327"/>
      <c r="BQ67" s="1327"/>
      <c r="BR67" s="1327"/>
      <c r="BS67" s="1327"/>
      <c r="BT67" s="1327"/>
      <c r="BU67" s="1327"/>
      <c r="BV67" s="1327"/>
      <c r="BW67" s="1327"/>
      <c r="BX67" s="1327"/>
      <c r="BY67" s="1327"/>
      <c r="BZ67" s="1327"/>
      <c r="CA67" s="1327"/>
      <c r="CB67" s="1327"/>
      <c r="CC67" s="1327"/>
      <c r="CD67" s="1327"/>
      <c r="CE67" s="1327"/>
      <c r="CF67" s="1327"/>
      <c r="CG67" s="1327"/>
      <c r="CH67" s="1327"/>
      <c r="CI67" s="1327"/>
      <c r="CJ67" s="1327"/>
      <c r="CK67" s="1327"/>
      <c r="CL67" s="1327"/>
      <c r="CM67" s="1327"/>
      <c r="CN67" s="1327"/>
      <c r="CO67" s="1327"/>
      <c r="CP67" s="1327"/>
      <c r="CQ67" s="1327"/>
      <c r="CR67" s="1327"/>
      <c r="CS67" s="1327"/>
      <c r="CT67" s="1327"/>
      <c r="CU67" s="1327"/>
      <c r="CV67" s="1327"/>
      <c r="CW67" s="1327"/>
      <c r="CX67" s="1327"/>
      <c r="CY67" s="1327"/>
      <c r="CZ67" s="1327"/>
      <c r="DA67" s="1327"/>
      <c r="DB67" s="1327"/>
      <c r="DC67" s="1328"/>
    </row>
    <row r="68" spans="2:107">
      <c r="B68" s="397"/>
      <c r="AN68" s="1326"/>
      <c r="AO68" s="1327"/>
      <c r="AP68" s="1327"/>
      <c r="AQ68" s="1327"/>
      <c r="AR68" s="1327"/>
      <c r="AS68" s="1327"/>
      <c r="AT68" s="1327"/>
      <c r="AU68" s="1327"/>
      <c r="AV68" s="1327"/>
      <c r="AW68" s="1327"/>
      <c r="AX68" s="1327"/>
      <c r="AY68" s="1327"/>
      <c r="AZ68" s="1327"/>
      <c r="BA68" s="1327"/>
      <c r="BB68" s="1327"/>
      <c r="BC68" s="1327"/>
      <c r="BD68" s="1327"/>
      <c r="BE68" s="1327"/>
      <c r="BF68" s="1327"/>
      <c r="BG68" s="1327"/>
      <c r="BH68" s="1327"/>
      <c r="BI68" s="1327"/>
      <c r="BJ68" s="1327"/>
      <c r="BK68" s="1327"/>
      <c r="BL68" s="1327"/>
      <c r="BM68" s="1327"/>
      <c r="BN68" s="1327"/>
      <c r="BO68" s="1327"/>
      <c r="BP68" s="1327"/>
      <c r="BQ68" s="1327"/>
      <c r="BR68" s="1327"/>
      <c r="BS68" s="1327"/>
      <c r="BT68" s="1327"/>
      <c r="BU68" s="1327"/>
      <c r="BV68" s="1327"/>
      <c r="BW68" s="1327"/>
      <c r="BX68" s="1327"/>
      <c r="BY68" s="1327"/>
      <c r="BZ68" s="1327"/>
      <c r="CA68" s="1327"/>
      <c r="CB68" s="1327"/>
      <c r="CC68" s="1327"/>
      <c r="CD68" s="1327"/>
      <c r="CE68" s="1327"/>
      <c r="CF68" s="1327"/>
      <c r="CG68" s="1327"/>
      <c r="CH68" s="1327"/>
      <c r="CI68" s="1327"/>
      <c r="CJ68" s="1327"/>
      <c r="CK68" s="1327"/>
      <c r="CL68" s="1327"/>
      <c r="CM68" s="1327"/>
      <c r="CN68" s="1327"/>
      <c r="CO68" s="1327"/>
      <c r="CP68" s="1327"/>
      <c r="CQ68" s="1327"/>
      <c r="CR68" s="1327"/>
      <c r="CS68" s="1327"/>
      <c r="CT68" s="1327"/>
      <c r="CU68" s="1327"/>
      <c r="CV68" s="1327"/>
      <c r="CW68" s="1327"/>
      <c r="CX68" s="1327"/>
      <c r="CY68" s="1327"/>
      <c r="CZ68" s="1327"/>
      <c r="DA68" s="1327"/>
      <c r="DB68" s="1327"/>
      <c r="DC68" s="1328"/>
    </row>
    <row r="69" spans="2:107">
      <c r="B69" s="397"/>
      <c r="AN69" s="1329"/>
      <c r="AO69" s="1330"/>
      <c r="AP69" s="1330"/>
      <c r="AQ69" s="1330"/>
      <c r="AR69" s="1330"/>
      <c r="AS69" s="1330"/>
      <c r="AT69" s="1330"/>
      <c r="AU69" s="1330"/>
      <c r="AV69" s="1330"/>
      <c r="AW69" s="1330"/>
      <c r="AX69" s="1330"/>
      <c r="AY69" s="1330"/>
      <c r="AZ69" s="1330"/>
      <c r="BA69" s="1330"/>
      <c r="BB69" s="1330"/>
      <c r="BC69" s="1330"/>
      <c r="BD69" s="1330"/>
      <c r="BE69" s="1330"/>
      <c r="BF69" s="1330"/>
      <c r="BG69" s="1330"/>
      <c r="BH69" s="1330"/>
      <c r="BI69" s="1330"/>
      <c r="BJ69" s="1330"/>
      <c r="BK69" s="1330"/>
      <c r="BL69" s="1330"/>
      <c r="BM69" s="1330"/>
      <c r="BN69" s="1330"/>
      <c r="BO69" s="1330"/>
      <c r="BP69" s="1330"/>
      <c r="BQ69" s="1330"/>
      <c r="BR69" s="1330"/>
      <c r="BS69" s="1330"/>
      <c r="BT69" s="1330"/>
      <c r="BU69" s="1330"/>
      <c r="BV69" s="1330"/>
      <c r="BW69" s="1330"/>
      <c r="BX69" s="1330"/>
      <c r="BY69" s="1330"/>
      <c r="BZ69" s="1330"/>
      <c r="CA69" s="1330"/>
      <c r="CB69" s="1330"/>
      <c r="CC69" s="1330"/>
      <c r="CD69" s="1330"/>
      <c r="CE69" s="1330"/>
      <c r="CF69" s="1330"/>
      <c r="CG69" s="1330"/>
      <c r="CH69" s="1330"/>
      <c r="CI69" s="1330"/>
      <c r="CJ69" s="1330"/>
      <c r="CK69" s="1330"/>
      <c r="CL69" s="1330"/>
      <c r="CM69" s="1330"/>
      <c r="CN69" s="1330"/>
      <c r="CO69" s="1330"/>
      <c r="CP69" s="1330"/>
      <c r="CQ69" s="1330"/>
      <c r="CR69" s="1330"/>
      <c r="CS69" s="1330"/>
      <c r="CT69" s="1330"/>
      <c r="CU69" s="1330"/>
      <c r="CV69" s="1330"/>
      <c r="CW69" s="1330"/>
      <c r="CX69" s="1330"/>
      <c r="CY69" s="1330"/>
      <c r="CZ69" s="1330"/>
      <c r="DA69" s="1330"/>
      <c r="DB69" s="1330"/>
      <c r="DC69" s="1331"/>
    </row>
    <row r="70" spans="2:107">
      <c r="B70" s="397"/>
      <c r="H70" s="419"/>
      <c r="I70" s="419"/>
      <c r="J70" s="420"/>
      <c r="K70" s="420"/>
      <c r="L70" s="421"/>
      <c r="M70" s="420"/>
      <c r="N70" s="421"/>
      <c r="AN70" s="406"/>
      <c r="AO70" s="406"/>
      <c r="AP70" s="406"/>
      <c r="AZ70" s="406"/>
      <c r="BA70" s="406"/>
      <c r="BB70" s="406"/>
      <c r="BL70" s="406"/>
      <c r="BM70" s="406"/>
      <c r="BN70" s="406"/>
      <c r="BX70" s="406"/>
      <c r="BY70" s="406"/>
      <c r="BZ70" s="406"/>
      <c r="CJ70" s="406"/>
      <c r="CK70" s="406"/>
      <c r="CL70" s="406"/>
      <c r="CV70" s="406"/>
      <c r="CW70" s="406"/>
      <c r="CX70" s="406"/>
    </row>
    <row r="71" spans="2:107">
      <c r="B71" s="397"/>
      <c r="G71" s="422"/>
      <c r="I71" s="423"/>
      <c r="J71" s="420"/>
      <c r="K71" s="420"/>
      <c r="L71" s="421"/>
      <c r="M71" s="420"/>
      <c r="N71" s="421"/>
      <c r="AM71" s="422"/>
      <c r="AN71" s="390" t="s">
        <v>601</v>
      </c>
    </row>
    <row r="72" spans="2:107">
      <c r="B72" s="397"/>
      <c r="G72" s="1317"/>
      <c r="H72" s="1317"/>
      <c r="I72" s="1317"/>
      <c r="J72" s="1317"/>
      <c r="K72" s="407"/>
      <c r="L72" s="407"/>
      <c r="M72" s="408"/>
      <c r="N72" s="408"/>
      <c r="AN72" s="1320"/>
      <c r="AO72" s="1321"/>
      <c r="AP72" s="1321"/>
      <c r="AQ72" s="1321"/>
      <c r="AR72" s="1321"/>
      <c r="AS72" s="1321"/>
      <c r="AT72" s="1321"/>
      <c r="AU72" s="1321"/>
      <c r="AV72" s="1321"/>
      <c r="AW72" s="1321"/>
      <c r="AX72" s="1321"/>
      <c r="AY72" s="1321"/>
      <c r="AZ72" s="1321"/>
      <c r="BA72" s="1321"/>
      <c r="BB72" s="1321"/>
      <c r="BC72" s="1321"/>
      <c r="BD72" s="1321"/>
      <c r="BE72" s="1321"/>
      <c r="BF72" s="1321"/>
      <c r="BG72" s="1321"/>
      <c r="BH72" s="1321"/>
      <c r="BI72" s="1321"/>
      <c r="BJ72" s="1321"/>
      <c r="BK72" s="1321"/>
      <c r="BL72" s="1321"/>
      <c r="BM72" s="1321"/>
      <c r="BN72" s="1321"/>
      <c r="BO72" s="1322"/>
      <c r="BP72" s="1316" t="s">
        <v>553</v>
      </c>
      <c r="BQ72" s="1316"/>
      <c r="BR72" s="1316"/>
      <c r="BS72" s="1316"/>
      <c r="BT72" s="1316"/>
      <c r="BU72" s="1316"/>
      <c r="BV72" s="1316"/>
      <c r="BW72" s="1316"/>
      <c r="BX72" s="1316" t="s">
        <v>554</v>
      </c>
      <c r="BY72" s="1316"/>
      <c r="BZ72" s="1316"/>
      <c r="CA72" s="1316"/>
      <c r="CB72" s="1316"/>
      <c r="CC72" s="1316"/>
      <c r="CD72" s="1316"/>
      <c r="CE72" s="1316"/>
      <c r="CF72" s="1316" t="s">
        <v>555</v>
      </c>
      <c r="CG72" s="1316"/>
      <c r="CH72" s="1316"/>
      <c r="CI72" s="1316"/>
      <c r="CJ72" s="1316"/>
      <c r="CK72" s="1316"/>
      <c r="CL72" s="1316"/>
      <c r="CM72" s="1316"/>
      <c r="CN72" s="1316" t="s">
        <v>556</v>
      </c>
      <c r="CO72" s="1316"/>
      <c r="CP72" s="1316"/>
      <c r="CQ72" s="1316"/>
      <c r="CR72" s="1316"/>
      <c r="CS72" s="1316"/>
      <c r="CT72" s="1316"/>
      <c r="CU72" s="1316"/>
      <c r="CV72" s="1316" t="s">
        <v>557</v>
      </c>
      <c r="CW72" s="1316"/>
      <c r="CX72" s="1316"/>
      <c r="CY72" s="1316"/>
      <c r="CZ72" s="1316"/>
      <c r="DA72" s="1316"/>
      <c r="DB72" s="1316"/>
      <c r="DC72" s="1316"/>
    </row>
    <row r="73" spans="2:107">
      <c r="B73" s="397"/>
      <c r="G73" s="1319"/>
      <c r="H73" s="1319"/>
      <c r="I73" s="1319"/>
      <c r="J73" s="1319"/>
      <c r="K73" s="1315"/>
      <c r="L73" s="1315"/>
      <c r="M73" s="1315"/>
      <c r="N73" s="1315"/>
      <c r="AM73" s="406"/>
      <c r="AN73" s="1314" t="s">
        <v>602</v>
      </c>
      <c r="AO73" s="1314"/>
      <c r="AP73" s="1314"/>
      <c r="AQ73" s="1314"/>
      <c r="AR73" s="1314"/>
      <c r="AS73" s="1314"/>
      <c r="AT73" s="1314"/>
      <c r="AU73" s="1314"/>
      <c r="AV73" s="1314"/>
      <c r="AW73" s="1314"/>
      <c r="AX73" s="1314"/>
      <c r="AY73" s="1314"/>
      <c r="AZ73" s="1314"/>
      <c r="BA73" s="1314"/>
      <c r="BB73" s="1314" t="s">
        <v>603</v>
      </c>
      <c r="BC73" s="1314"/>
      <c r="BD73" s="1314"/>
      <c r="BE73" s="1314"/>
      <c r="BF73" s="1314"/>
      <c r="BG73" s="1314"/>
      <c r="BH73" s="1314"/>
      <c r="BI73" s="1314"/>
      <c r="BJ73" s="1314"/>
      <c r="BK73" s="1314"/>
      <c r="BL73" s="1314"/>
      <c r="BM73" s="1314"/>
      <c r="BN73" s="1314"/>
      <c r="BO73" s="1314"/>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v>6.7</v>
      </c>
      <c r="CW73" s="1311"/>
      <c r="CX73" s="1311"/>
      <c r="CY73" s="1311"/>
      <c r="CZ73" s="1311"/>
      <c r="DA73" s="1311"/>
      <c r="DB73" s="1311"/>
      <c r="DC73" s="1311"/>
    </row>
    <row r="74" spans="2:107">
      <c r="B74" s="397"/>
      <c r="G74" s="1319"/>
      <c r="H74" s="1319"/>
      <c r="I74" s="1319"/>
      <c r="J74" s="1319"/>
      <c r="K74" s="1315"/>
      <c r="L74" s="1315"/>
      <c r="M74" s="1315"/>
      <c r="N74" s="1315"/>
      <c r="AM74" s="406"/>
      <c r="AN74" s="1314"/>
      <c r="AO74" s="1314"/>
      <c r="AP74" s="1314"/>
      <c r="AQ74" s="1314"/>
      <c r="AR74" s="1314"/>
      <c r="AS74" s="1314"/>
      <c r="AT74" s="1314"/>
      <c r="AU74" s="1314"/>
      <c r="AV74" s="1314"/>
      <c r="AW74" s="1314"/>
      <c r="AX74" s="1314"/>
      <c r="AY74" s="1314"/>
      <c r="AZ74" s="1314"/>
      <c r="BA74" s="1314"/>
      <c r="BB74" s="1314"/>
      <c r="BC74" s="1314"/>
      <c r="BD74" s="1314"/>
      <c r="BE74" s="1314"/>
      <c r="BF74" s="1314"/>
      <c r="BG74" s="1314"/>
      <c r="BH74" s="1314"/>
      <c r="BI74" s="1314"/>
      <c r="BJ74" s="1314"/>
      <c r="BK74" s="1314"/>
      <c r="BL74" s="1314"/>
      <c r="BM74" s="1314"/>
      <c r="BN74" s="1314"/>
      <c r="BO74" s="1314"/>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c r="B75" s="397"/>
      <c r="G75" s="1319"/>
      <c r="H75" s="1319"/>
      <c r="I75" s="1317"/>
      <c r="J75" s="1317"/>
      <c r="K75" s="1318"/>
      <c r="L75" s="1318"/>
      <c r="M75" s="1318"/>
      <c r="N75" s="1318"/>
      <c r="AM75" s="406"/>
      <c r="AN75" s="1314"/>
      <c r="AO75" s="1314"/>
      <c r="AP75" s="1314"/>
      <c r="AQ75" s="1314"/>
      <c r="AR75" s="1314"/>
      <c r="AS75" s="1314"/>
      <c r="AT75" s="1314"/>
      <c r="AU75" s="1314"/>
      <c r="AV75" s="1314"/>
      <c r="AW75" s="1314"/>
      <c r="AX75" s="1314"/>
      <c r="AY75" s="1314"/>
      <c r="AZ75" s="1314"/>
      <c r="BA75" s="1314"/>
      <c r="BB75" s="1314" t="s">
        <v>608</v>
      </c>
      <c r="BC75" s="1314"/>
      <c r="BD75" s="1314"/>
      <c r="BE75" s="1314"/>
      <c r="BF75" s="1314"/>
      <c r="BG75" s="1314"/>
      <c r="BH75" s="1314"/>
      <c r="BI75" s="1314"/>
      <c r="BJ75" s="1314"/>
      <c r="BK75" s="1314"/>
      <c r="BL75" s="1314"/>
      <c r="BM75" s="1314"/>
      <c r="BN75" s="1314"/>
      <c r="BO75" s="1314"/>
      <c r="BP75" s="1311">
        <v>3.9</v>
      </c>
      <c r="BQ75" s="1311"/>
      <c r="BR75" s="1311"/>
      <c r="BS75" s="1311"/>
      <c r="BT75" s="1311"/>
      <c r="BU75" s="1311"/>
      <c r="BV75" s="1311"/>
      <c r="BW75" s="1311"/>
      <c r="BX75" s="1311">
        <v>4.0999999999999996</v>
      </c>
      <c r="BY75" s="1311"/>
      <c r="BZ75" s="1311"/>
      <c r="CA75" s="1311"/>
      <c r="CB75" s="1311"/>
      <c r="CC75" s="1311"/>
      <c r="CD75" s="1311"/>
      <c r="CE75" s="1311"/>
      <c r="CF75" s="1311">
        <v>3.9</v>
      </c>
      <c r="CG75" s="1311"/>
      <c r="CH75" s="1311"/>
      <c r="CI75" s="1311"/>
      <c r="CJ75" s="1311"/>
      <c r="CK75" s="1311"/>
      <c r="CL75" s="1311"/>
      <c r="CM75" s="1311"/>
      <c r="CN75" s="1311">
        <v>3.5</v>
      </c>
      <c r="CO75" s="1311"/>
      <c r="CP75" s="1311"/>
      <c r="CQ75" s="1311"/>
      <c r="CR75" s="1311"/>
      <c r="CS75" s="1311"/>
      <c r="CT75" s="1311"/>
      <c r="CU75" s="1311"/>
      <c r="CV75" s="1311">
        <v>3.3</v>
      </c>
      <c r="CW75" s="1311"/>
      <c r="CX75" s="1311"/>
      <c r="CY75" s="1311"/>
      <c r="CZ75" s="1311"/>
      <c r="DA75" s="1311"/>
      <c r="DB75" s="1311"/>
      <c r="DC75" s="1311"/>
    </row>
    <row r="76" spans="2:107">
      <c r="B76" s="397"/>
      <c r="G76" s="1319"/>
      <c r="H76" s="1319"/>
      <c r="I76" s="1317"/>
      <c r="J76" s="1317"/>
      <c r="K76" s="1318"/>
      <c r="L76" s="1318"/>
      <c r="M76" s="1318"/>
      <c r="N76" s="1318"/>
      <c r="AM76" s="406"/>
      <c r="AN76" s="1314"/>
      <c r="AO76" s="1314"/>
      <c r="AP76" s="1314"/>
      <c r="AQ76" s="1314"/>
      <c r="AR76" s="1314"/>
      <c r="AS76" s="1314"/>
      <c r="AT76" s="1314"/>
      <c r="AU76" s="1314"/>
      <c r="AV76" s="1314"/>
      <c r="AW76" s="1314"/>
      <c r="AX76" s="1314"/>
      <c r="AY76" s="1314"/>
      <c r="AZ76" s="1314"/>
      <c r="BA76" s="1314"/>
      <c r="BB76" s="1314"/>
      <c r="BC76" s="1314"/>
      <c r="BD76" s="1314"/>
      <c r="BE76" s="1314"/>
      <c r="BF76" s="1314"/>
      <c r="BG76" s="1314"/>
      <c r="BH76" s="1314"/>
      <c r="BI76" s="1314"/>
      <c r="BJ76" s="1314"/>
      <c r="BK76" s="1314"/>
      <c r="BL76" s="1314"/>
      <c r="BM76" s="1314"/>
      <c r="BN76" s="1314"/>
      <c r="BO76" s="1314"/>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c r="B77" s="397"/>
      <c r="G77" s="1317"/>
      <c r="H77" s="1317"/>
      <c r="I77" s="1317"/>
      <c r="J77" s="1317"/>
      <c r="K77" s="1315"/>
      <c r="L77" s="1315"/>
      <c r="M77" s="1315"/>
      <c r="N77" s="1315"/>
      <c r="AN77" s="1316" t="s">
        <v>605</v>
      </c>
      <c r="AO77" s="1316"/>
      <c r="AP77" s="1316"/>
      <c r="AQ77" s="1316"/>
      <c r="AR77" s="1316"/>
      <c r="AS77" s="1316"/>
      <c r="AT77" s="1316"/>
      <c r="AU77" s="1316"/>
      <c r="AV77" s="1316"/>
      <c r="AW77" s="1316"/>
      <c r="AX77" s="1316"/>
      <c r="AY77" s="1316"/>
      <c r="AZ77" s="1316"/>
      <c r="BA77" s="1316"/>
      <c r="BB77" s="1314" t="s">
        <v>603</v>
      </c>
      <c r="BC77" s="1314"/>
      <c r="BD77" s="1314"/>
      <c r="BE77" s="1314"/>
      <c r="BF77" s="1314"/>
      <c r="BG77" s="1314"/>
      <c r="BH77" s="1314"/>
      <c r="BI77" s="1314"/>
      <c r="BJ77" s="1314"/>
      <c r="BK77" s="1314"/>
      <c r="BL77" s="1314"/>
      <c r="BM77" s="1314"/>
      <c r="BN77" s="1314"/>
      <c r="BO77" s="1314"/>
      <c r="BP77" s="1311">
        <v>0</v>
      </c>
      <c r="BQ77" s="1311"/>
      <c r="BR77" s="1311"/>
      <c r="BS77" s="1311"/>
      <c r="BT77" s="1311"/>
      <c r="BU77" s="1311"/>
      <c r="BV77" s="1311"/>
      <c r="BW77" s="1311"/>
      <c r="BX77" s="1311">
        <v>0</v>
      </c>
      <c r="BY77" s="1311"/>
      <c r="BZ77" s="1311"/>
      <c r="CA77" s="1311"/>
      <c r="CB77" s="1311"/>
      <c r="CC77" s="1311"/>
      <c r="CD77" s="1311"/>
      <c r="CE77" s="1311"/>
      <c r="CF77" s="1311">
        <v>0</v>
      </c>
      <c r="CG77" s="1311"/>
      <c r="CH77" s="1311"/>
      <c r="CI77" s="1311"/>
      <c r="CJ77" s="1311"/>
      <c r="CK77" s="1311"/>
      <c r="CL77" s="1311"/>
      <c r="CM77" s="1311"/>
      <c r="CN77" s="1311">
        <v>3.1</v>
      </c>
      <c r="CO77" s="1311"/>
      <c r="CP77" s="1311"/>
      <c r="CQ77" s="1311"/>
      <c r="CR77" s="1311"/>
      <c r="CS77" s="1311"/>
      <c r="CT77" s="1311"/>
      <c r="CU77" s="1311"/>
      <c r="CV77" s="1311">
        <v>13.7</v>
      </c>
      <c r="CW77" s="1311"/>
      <c r="CX77" s="1311"/>
      <c r="CY77" s="1311"/>
      <c r="CZ77" s="1311"/>
      <c r="DA77" s="1311"/>
      <c r="DB77" s="1311"/>
      <c r="DC77" s="1311"/>
    </row>
    <row r="78" spans="2:107">
      <c r="B78" s="397"/>
      <c r="G78" s="1317"/>
      <c r="H78" s="1317"/>
      <c r="I78" s="1317"/>
      <c r="J78" s="1317"/>
      <c r="K78" s="1315"/>
      <c r="L78" s="1315"/>
      <c r="M78" s="1315"/>
      <c r="N78" s="1315"/>
      <c r="AN78" s="1316"/>
      <c r="AO78" s="1316"/>
      <c r="AP78" s="1316"/>
      <c r="AQ78" s="1316"/>
      <c r="AR78" s="1316"/>
      <c r="AS78" s="1316"/>
      <c r="AT78" s="1316"/>
      <c r="AU78" s="1316"/>
      <c r="AV78" s="1316"/>
      <c r="AW78" s="1316"/>
      <c r="AX78" s="1316"/>
      <c r="AY78" s="1316"/>
      <c r="AZ78" s="1316"/>
      <c r="BA78" s="1316"/>
      <c r="BB78" s="1314"/>
      <c r="BC78" s="1314"/>
      <c r="BD78" s="1314"/>
      <c r="BE78" s="1314"/>
      <c r="BF78" s="1314"/>
      <c r="BG78" s="1314"/>
      <c r="BH78" s="1314"/>
      <c r="BI78" s="1314"/>
      <c r="BJ78" s="1314"/>
      <c r="BK78" s="1314"/>
      <c r="BL78" s="1314"/>
      <c r="BM78" s="1314"/>
      <c r="BN78" s="1314"/>
      <c r="BO78" s="1314"/>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c r="B79" s="397"/>
      <c r="G79" s="1317"/>
      <c r="H79" s="1317"/>
      <c r="I79" s="1312"/>
      <c r="J79" s="1312"/>
      <c r="K79" s="1313"/>
      <c r="L79" s="1313"/>
      <c r="M79" s="1313"/>
      <c r="N79" s="1313"/>
      <c r="AN79" s="1316"/>
      <c r="AO79" s="1316"/>
      <c r="AP79" s="1316"/>
      <c r="AQ79" s="1316"/>
      <c r="AR79" s="1316"/>
      <c r="AS79" s="1316"/>
      <c r="AT79" s="1316"/>
      <c r="AU79" s="1316"/>
      <c r="AV79" s="1316"/>
      <c r="AW79" s="1316"/>
      <c r="AX79" s="1316"/>
      <c r="AY79" s="1316"/>
      <c r="AZ79" s="1316"/>
      <c r="BA79" s="1316"/>
      <c r="BB79" s="1314" t="s">
        <v>608</v>
      </c>
      <c r="BC79" s="1314"/>
      <c r="BD79" s="1314"/>
      <c r="BE79" s="1314"/>
      <c r="BF79" s="1314"/>
      <c r="BG79" s="1314"/>
      <c r="BH79" s="1314"/>
      <c r="BI79" s="1314"/>
      <c r="BJ79" s="1314"/>
      <c r="BK79" s="1314"/>
      <c r="BL79" s="1314"/>
      <c r="BM79" s="1314"/>
      <c r="BN79" s="1314"/>
      <c r="BO79" s="1314"/>
      <c r="BP79" s="1311">
        <v>7.9</v>
      </c>
      <c r="BQ79" s="1311"/>
      <c r="BR79" s="1311"/>
      <c r="BS79" s="1311"/>
      <c r="BT79" s="1311"/>
      <c r="BU79" s="1311"/>
      <c r="BV79" s="1311"/>
      <c r="BW79" s="1311"/>
      <c r="BX79" s="1311">
        <v>7.9</v>
      </c>
      <c r="BY79" s="1311"/>
      <c r="BZ79" s="1311"/>
      <c r="CA79" s="1311"/>
      <c r="CB79" s="1311"/>
      <c r="CC79" s="1311"/>
      <c r="CD79" s="1311"/>
      <c r="CE79" s="1311"/>
      <c r="CF79" s="1311">
        <v>7.8</v>
      </c>
      <c r="CG79" s="1311"/>
      <c r="CH79" s="1311"/>
      <c r="CI79" s="1311"/>
      <c r="CJ79" s="1311"/>
      <c r="CK79" s="1311"/>
      <c r="CL79" s="1311"/>
      <c r="CM79" s="1311"/>
      <c r="CN79" s="1311">
        <v>7.9</v>
      </c>
      <c r="CO79" s="1311"/>
      <c r="CP79" s="1311"/>
      <c r="CQ79" s="1311"/>
      <c r="CR79" s="1311"/>
      <c r="CS79" s="1311"/>
      <c r="CT79" s="1311"/>
      <c r="CU79" s="1311"/>
      <c r="CV79" s="1311">
        <v>7.9</v>
      </c>
      <c r="CW79" s="1311"/>
      <c r="CX79" s="1311"/>
      <c r="CY79" s="1311"/>
      <c r="CZ79" s="1311"/>
      <c r="DA79" s="1311"/>
      <c r="DB79" s="1311"/>
      <c r="DC79" s="1311"/>
    </row>
    <row r="80" spans="2:107">
      <c r="B80" s="397"/>
      <c r="G80" s="1317"/>
      <c r="H80" s="1317"/>
      <c r="I80" s="1312"/>
      <c r="J80" s="1312"/>
      <c r="K80" s="1313"/>
      <c r="L80" s="1313"/>
      <c r="M80" s="1313"/>
      <c r="N80" s="1313"/>
      <c r="AN80" s="1316"/>
      <c r="AO80" s="1316"/>
      <c r="AP80" s="1316"/>
      <c r="AQ80" s="1316"/>
      <c r="AR80" s="1316"/>
      <c r="AS80" s="1316"/>
      <c r="AT80" s="1316"/>
      <c r="AU80" s="1316"/>
      <c r="AV80" s="1316"/>
      <c r="AW80" s="1316"/>
      <c r="AX80" s="1316"/>
      <c r="AY80" s="1316"/>
      <c r="AZ80" s="1316"/>
      <c r="BA80" s="1316"/>
      <c r="BB80" s="1314"/>
      <c r="BC80" s="1314"/>
      <c r="BD80" s="1314"/>
      <c r="BE80" s="1314"/>
      <c r="BF80" s="1314"/>
      <c r="BG80" s="1314"/>
      <c r="BH80" s="1314"/>
      <c r="BI80" s="1314"/>
      <c r="BJ80" s="1314"/>
      <c r="BK80" s="1314"/>
      <c r="BL80" s="1314"/>
      <c r="BM80" s="1314"/>
      <c r="BN80" s="1314"/>
      <c r="BO80" s="1314"/>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c r="B81" s="397"/>
    </row>
    <row r="82" spans="2:109" ht="17.25">
      <c r="B82" s="397"/>
      <c r="K82" s="424"/>
      <c r="L82" s="424"/>
      <c r="M82" s="424"/>
      <c r="N82" s="424"/>
      <c r="AQ82" s="424"/>
      <c r="AR82" s="424"/>
      <c r="AS82" s="424"/>
      <c r="AT82" s="424"/>
      <c r="BC82" s="424"/>
      <c r="BD82" s="424"/>
      <c r="BE82" s="424"/>
      <c r="BF82" s="424"/>
      <c r="BO82" s="424"/>
      <c r="BP82" s="424"/>
      <c r="BQ82" s="424"/>
      <c r="BR82" s="424"/>
      <c r="CA82" s="424"/>
      <c r="CB82" s="424"/>
      <c r="CC82" s="424"/>
      <c r="CD82" s="424"/>
      <c r="CM82" s="424"/>
      <c r="CN82" s="424"/>
      <c r="CO82" s="424"/>
      <c r="CP82" s="424"/>
      <c r="CY82" s="424"/>
      <c r="CZ82" s="424"/>
      <c r="DA82" s="424"/>
      <c r="DB82" s="424"/>
      <c r="DC82" s="424"/>
    </row>
    <row r="83" spans="2:109">
      <c r="B83" s="399"/>
      <c r="C83" s="400"/>
      <c r="D83" s="400"/>
      <c r="E83" s="400"/>
      <c r="F83" s="400"/>
      <c r="G83" s="400"/>
      <c r="H83" s="400"/>
      <c r="I83" s="400"/>
      <c r="J83" s="400"/>
      <c r="K83" s="400"/>
      <c r="L83" s="400"/>
      <c r="M83" s="400"/>
      <c r="N83" s="400"/>
      <c r="O83" s="400"/>
      <c r="P83" s="400"/>
      <c r="Q83" s="400"/>
      <c r="R83" s="400"/>
      <c r="S83" s="400"/>
      <c r="T83" s="400"/>
      <c r="U83" s="400"/>
      <c r="V83" s="400"/>
      <c r="W83" s="400"/>
      <c r="X83" s="400"/>
      <c r="Y83" s="400"/>
      <c r="Z83" s="400"/>
      <c r="AA83" s="400"/>
      <c r="AB83" s="400"/>
      <c r="AC83" s="400"/>
      <c r="AD83" s="400"/>
      <c r="AE83" s="400"/>
      <c r="AF83" s="400"/>
      <c r="AG83" s="400"/>
      <c r="AH83" s="400"/>
      <c r="AI83" s="400"/>
      <c r="AJ83" s="400"/>
      <c r="AK83" s="400"/>
      <c r="AL83" s="400"/>
      <c r="AM83" s="400"/>
      <c r="AN83" s="400"/>
      <c r="AO83" s="400"/>
      <c r="AP83" s="400"/>
      <c r="AQ83" s="400"/>
      <c r="AR83" s="400"/>
      <c r="AS83" s="400"/>
      <c r="AT83" s="400"/>
      <c r="AU83" s="400"/>
      <c r="AV83" s="400"/>
      <c r="AW83" s="400"/>
      <c r="AX83" s="400"/>
      <c r="AY83" s="400"/>
      <c r="AZ83" s="400"/>
      <c r="BA83" s="400"/>
      <c r="BB83" s="400"/>
      <c r="BC83" s="400"/>
      <c r="BD83" s="400"/>
      <c r="BE83" s="400"/>
      <c r="BF83" s="400"/>
      <c r="BG83" s="400"/>
      <c r="BH83" s="400"/>
      <c r="BI83" s="400"/>
      <c r="BJ83" s="400"/>
      <c r="BK83" s="400"/>
      <c r="BL83" s="400"/>
      <c r="BM83" s="400"/>
      <c r="BN83" s="400"/>
      <c r="BO83" s="400"/>
      <c r="BP83" s="400"/>
      <c r="BQ83" s="400"/>
      <c r="BR83" s="400"/>
      <c r="BS83" s="400"/>
      <c r="BT83" s="400"/>
      <c r="BU83" s="400"/>
      <c r="BV83" s="400"/>
      <c r="BW83" s="400"/>
      <c r="BX83" s="400"/>
      <c r="BY83" s="400"/>
      <c r="BZ83" s="400"/>
      <c r="CA83" s="400"/>
      <c r="CB83" s="400"/>
      <c r="CC83" s="400"/>
      <c r="CD83" s="400"/>
      <c r="CE83" s="400"/>
      <c r="CF83" s="400"/>
      <c r="CG83" s="400"/>
      <c r="CH83" s="400"/>
      <c r="CI83" s="400"/>
      <c r="CJ83" s="400"/>
      <c r="CK83" s="400"/>
      <c r="CL83" s="400"/>
      <c r="CM83" s="400"/>
      <c r="CN83" s="400"/>
      <c r="CO83" s="400"/>
      <c r="CP83" s="400"/>
      <c r="CQ83" s="400"/>
      <c r="CR83" s="400"/>
      <c r="CS83" s="400"/>
      <c r="CT83" s="400"/>
      <c r="CU83" s="400"/>
      <c r="CV83" s="400"/>
      <c r="CW83" s="400"/>
      <c r="CX83" s="400"/>
      <c r="CY83" s="400"/>
      <c r="CZ83" s="400"/>
      <c r="DA83" s="400"/>
      <c r="DB83" s="400"/>
      <c r="DC83" s="400"/>
      <c r="DD83" s="401"/>
    </row>
    <row r="84" spans="2:109">
      <c r="DD84" s="390"/>
      <c r="DE84" s="390"/>
    </row>
    <row r="85" spans="2:109">
      <c r="DD85" s="390"/>
      <c r="DE85" s="390"/>
    </row>
    <row r="86" spans="2:109" hidden="1">
      <c r="DD86" s="390"/>
      <c r="DE86" s="390"/>
    </row>
    <row r="87" spans="2:109" hidden="1">
      <c r="K87" s="425"/>
      <c r="AQ87" s="425"/>
      <c r="BC87" s="425"/>
      <c r="BO87" s="425"/>
      <c r="CA87" s="425"/>
      <c r="CM87" s="425"/>
      <c r="CY87" s="425"/>
      <c r="DD87" s="390"/>
      <c r="DE87" s="390"/>
    </row>
    <row r="88" spans="2:109" hidden="1">
      <c r="DD88" s="390"/>
      <c r="DE88" s="390"/>
    </row>
    <row r="89" spans="2:109" hidden="1">
      <c r="DD89" s="390"/>
      <c r="DE89" s="390"/>
    </row>
    <row r="90" spans="2:109" hidden="1">
      <c r="DD90" s="390"/>
      <c r="DE90" s="390"/>
    </row>
    <row r="91" spans="2:109" hidden="1">
      <c r="DD91" s="390"/>
      <c r="DE91" s="390"/>
    </row>
    <row r="92" spans="2:109" ht="13.5" hidden="1" customHeight="1">
      <c r="DD92" s="390"/>
      <c r="DE92" s="390"/>
    </row>
    <row r="93" spans="2:109" ht="13.5" hidden="1" customHeight="1">
      <c r="DD93" s="390"/>
      <c r="DE93" s="390"/>
    </row>
    <row r="94" spans="2:109" ht="13.5" hidden="1" customHeight="1">
      <c r="DD94" s="390"/>
      <c r="DE94" s="390"/>
    </row>
    <row r="95" spans="2:109" ht="13.5" hidden="1" customHeight="1">
      <c r="DD95" s="390"/>
      <c r="DE95" s="390"/>
    </row>
    <row r="96" spans="2:109" ht="13.5" hidden="1" customHeight="1">
      <c r="DD96" s="390"/>
      <c r="DE96" s="390"/>
    </row>
    <row r="97" s="390" customFormat="1" ht="13.5" hidden="1" customHeight="1"/>
    <row r="98" s="390" customFormat="1" ht="13.5" hidden="1" customHeight="1"/>
    <row r="99" s="390" customFormat="1" ht="13.5" hidden="1" customHeight="1"/>
    <row r="100" s="390" customFormat="1" ht="13.5" hidden="1" customHeight="1"/>
    <row r="101" s="390" customFormat="1" ht="13.5" hidden="1" customHeight="1"/>
    <row r="102" s="390" customFormat="1" ht="13.5" hidden="1" customHeight="1"/>
    <row r="103" s="390" customFormat="1" ht="13.5" hidden="1" customHeight="1"/>
    <row r="104" s="390" customFormat="1" ht="13.5" hidden="1" customHeight="1"/>
    <row r="105" s="390" customFormat="1" ht="13.5" hidden="1" customHeight="1"/>
    <row r="106" s="390" customFormat="1" ht="13.5" hidden="1" customHeight="1"/>
    <row r="107" s="390" customFormat="1" ht="13.5" hidden="1" customHeight="1"/>
    <row r="108" s="390" customFormat="1" ht="13.5" hidden="1" customHeight="1"/>
    <row r="109" s="390" customFormat="1" ht="13.5" hidden="1" customHeight="1"/>
    <row r="110" s="390" customFormat="1" ht="13.5" hidden="1" customHeight="1"/>
    <row r="111" s="390" customFormat="1" ht="13.5" hidden="1" customHeight="1"/>
    <row r="112" s="390" customFormat="1" ht="13.5" hidden="1" customHeight="1"/>
    <row r="113" s="390" customFormat="1" ht="13.5" hidden="1" customHeight="1"/>
    <row r="114" s="390" customFormat="1" ht="13.5" hidden="1" customHeight="1"/>
    <row r="115" s="390" customFormat="1" ht="13.5" hidden="1" customHeight="1"/>
    <row r="116" s="390" customFormat="1" ht="13.5" hidden="1" customHeight="1"/>
    <row r="117" s="390" customFormat="1" ht="13.5" hidden="1" customHeight="1"/>
    <row r="118" s="390" customFormat="1" ht="13.5" hidden="1" customHeight="1"/>
    <row r="119" s="390" customFormat="1" ht="13.5" hidden="1" customHeight="1"/>
    <row r="120" s="390" customFormat="1" ht="13.5" hidden="1" customHeight="1"/>
    <row r="121" s="390" customFormat="1" ht="13.5" hidden="1" customHeight="1"/>
    <row r="122" s="390" customFormat="1" ht="13.5" hidden="1" customHeight="1"/>
    <row r="123" s="390" customFormat="1" ht="13.5" hidden="1" customHeight="1"/>
    <row r="124" s="390" customFormat="1" ht="13.5" hidden="1" customHeight="1"/>
    <row r="125" s="390" customFormat="1" ht="13.5" hidden="1" customHeight="1"/>
    <row r="126" s="390" customFormat="1" ht="13.5" hidden="1" customHeight="1"/>
    <row r="127" s="390" customFormat="1" ht="13.5" hidden="1" customHeight="1"/>
    <row r="128" s="390" customFormat="1" ht="13.5" hidden="1" customHeight="1"/>
    <row r="129" s="390" customFormat="1" ht="13.5" hidden="1" customHeight="1"/>
    <row r="130" s="390" customFormat="1" ht="13.5" hidden="1" customHeight="1"/>
    <row r="131" s="390" customFormat="1" ht="13.5" hidden="1" customHeight="1"/>
    <row r="132" s="390" customFormat="1" ht="13.5" hidden="1" customHeight="1"/>
    <row r="133" s="390" customFormat="1" ht="13.5" hidden="1" customHeight="1"/>
    <row r="134" s="390" customFormat="1" ht="13.5" hidden="1" customHeight="1"/>
    <row r="135" s="390" customFormat="1" ht="13.5" hidden="1" customHeight="1"/>
    <row r="136" s="390" customFormat="1" ht="13.5" hidden="1" customHeight="1"/>
    <row r="137" s="390" customFormat="1" ht="13.5" hidden="1" customHeight="1"/>
    <row r="138" s="390" customFormat="1" ht="13.5" hidden="1" customHeight="1"/>
    <row r="139" s="390" customFormat="1" ht="13.5" hidden="1" customHeight="1"/>
    <row r="140" s="390" customFormat="1" ht="13.5" hidden="1" customHeight="1"/>
    <row r="141" s="390" customFormat="1" ht="13.5" hidden="1" customHeight="1"/>
    <row r="142" s="390" customFormat="1" ht="13.5" hidden="1" customHeight="1"/>
    <row r="143" s="390" customFormat="1" ht="13.5" hidden="1" customHeight="1"/>
    <row r="144" s="390" customFormat="1" ht="13.5" hidden="1" customHeight="1"/>
    <row r="145" s="390" customFormat="1" ht="13.5" hidden="1" customHeight="1"/>
    <row r="146" s="390" customFormat="1" ht="13.5" hidden="1" customHeight="1"/>
    <row r="147" s="390" customFormat="1" ht="13.5" hidden="1" customHeight="1"/>
    <row r="148" s="390" customFormat="1" ht="13.5" hidden="1" customHeight="1"/>
    <row r="149" s="390" customFormat="1" ht="13.5" hidden="1" customHeight="1"/>
    <row r="150" s="390" customFormat="1" ht="13.5" hidden="1" customHeight="1"/>
    <row r="151" s="390" customFormat="1" ht="13.5" hidden="1" customHeight="1"/>
    <row r="152" s="390" customFormat="1" ht="13.5" hidden="1" customHeight="1"/>
    <row r="153" s="390" customFormat="1" ht="13.5" hidden="1" customHeight="1"/>
    <row r="154" s="390" customFormat="1" ht="13.5" hidden="1" customHeight="1"/>
    <row r="155" s="390" customFormat="1" ht="13.5" hidden="1" customHeight="1"/>
    <row r="156" s="390" customFormat="1" ht="13.5" hidden="1" customHeight="1"/>
    <row r="157" s="390" customFormat="1" ht="13.5" hidden="1" customHeight="1"/>
    <row r="158" s="390" customFormat="1" ht="13.5" hidden="1" customHeight="1"/>
    <row r="159" s="390" customFormat="1" ht="13.5" hidden="1" customHeight="1"/>
    <row r="160" s="390" customFormat="1" ht="13.5" hidden="1" customHeight="1"/>
  </sheetData>
  <sheetProtection algorithmName="SHA-512" hashValue="GFC0r8G6W5RQta6I0DcRxyrqF6g8b0dVHL9G9gNQehrQ5YK/EUfDSnF6ZDVGqKbS+Ppir+usq6geaBQWeV0m1Q==" saltValue="eS11VQYzsUHiLq/j4lulfw=="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CV51:DC52"/>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CN51:CU52"/>
    <mergeCell ref="CN53:CU54"/>
    <mergeCell ref="I51:J52"/>
    <mergeCell ref="K51:K52"/>
    <mergeCell ref="L51:L52"/>
    <mergeCell ref="M51:M52"/>
    <mergeCell ref="N51:N52"/>
    <mergeCell ref="I57:J58"/>
    <mergeCell ref="K57:K58"/>
    <mergeCell ref="L57:L58"/>
    <mergeCell ref="M57:M58"/>
    <mergeCell ref="N57:N58"/>
    <mergeCell ref="BB57:BO58"/>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73:DC74"/>
    <mergeCell ref="I75:J76"/>
    <mergeCell ref="K75:K76"/>
    <mergeCell ref="L75:L76"/>
    <mergeCell ref="M75:M76"/>
    <mergeCell ref="N75:N76"/>
    <mergeCell ref="BB75:BO76"/>
    <mergeCell ref="BP75:BW76"/>
    <mergeCell ref="BX75:CE76"/>
    <mergeCell ref="CF75:CM76"/>
    <mergeCell ref="CN75:CU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94" zoomScale="75" zoomScaleNormal="75" zoomScaleSheetLayoutView="70"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1:34" ht="13.5" customHeight="1">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1:34">
      <c r="S2" s="292"/>
      <c r="AH2" s="292"/>
    </row>
    <row r="3" spans="1: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1:34"/>
    <row r="5" spans="1:34"/>
    <row r="6" spans="1:34"/>
    <row r="7" spans="1:34"/>
    <row r="8" spans="1:34"/>
    <row r="9" spans="1:34">
      <c r="AH9" s="292"/>
    </row>
    <row r="10" spans="1:34"/>
    <row r="11" spans="1:34"/>
    <row r="12" spans="1:34"/>
    <row r="13" spans="1:34"/>
    <row r="14" spans="1:34"/>
    <row r="15" spans="1:34"/>
    <row r="16" spans="1: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v9Tr6+Xh8RdB71+hfdC+cfhSvWXXNbaA7cvSPHtMlayick2QA0owwnzEEaF4m5hDVINfafm74fid6236IrQTcQ==" saltValue="8NgEMqNNFVE9w22WxH4oUQ=="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79" zoomScaleNormal="100" zoomScaleSheetLayoutView="55" workbookViewId="0">
      <selection activeCell="AN65" sqref="AN65:DC69"/>
    </sheetView>
  </sheetViews>
  <sheetFormatPr defaultColWidth="0" defaultRowHeight="13.5" customHeight="1" zeroHeight="1"/>
  <cols>
    <col min="1" max="34" width="2.5" style="293" customWidth="1"/>
    <col min="35" max="122" width="2.5" style="292" customWidth="1"/>
    <col min="123" max="16384" width="2.5" style="292" hidden="1"/>
  </cols>
  <sheetData>
    <row r="1" spans="2:34" ht="13.5" customHeight="1">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row>
    <row r="2" spans="2:34">
      <c r="S2" s="292"/>
      <c r="AH2" s="292"/>
    </row>
    <row r="3" spans="2:34">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row>
    <row r="4" spans="2:34"/>
    <row r="5" spans="2:34"/>
    <row r="6" spans="2:34"/>
    <row r="7" spans="2:34"/>
    <row r="8" spans="2:34"/>
    <row r="9" spans="2:34">
      <c r="AH9" s="292"/>
    </row>
    <row r="10" spans="2:34"/>
    <row r="11" spans="2:34"/>
    <row r="12" spans="2:34"/>
    <row r="13" spans="2:34"/>
    <row r="14" spans="2:34"/>
    <row r="15" spans="2:34"/>
    <row r="16" spans="2:34"/>
    <row r="17" spans="12:34">
      <c r="AH17" s="292"/>
    </row>
    <row r="18" spans="12:34"/>
    <row r="19" spans="12:34"/>
    <row r="20" spans="12:34">
      <c r="AH20" s="292"/>
    </row>
    <row r="21" spans="12:34">
      <c r="AH21" s="292"/>
    </row>
    <row r="22" spans="12:34"/>
    <row r="23" spans="12:34"/>
    <row r="24" spans="12:34">
      <c r="Q24" s="292"/>
    </row>
    <row r="25" spans="12:34"/>
    <row r="26" spans="12:34"/>
    <row r="27" spans="12:34"/>
    <row r="28" spans="12:34">
      <c r="O28" s="292"/>
      <c r="T28" s="292"/>
      <c r="AH28" s="292"/>
    </row>
    <row r="29" spans="12:34"/>
    <row r="30" spans="12:34"/>
    <row r="31" spans="12:34">
      <c r="Q31" s="292"/>
    </row>
    <row r="32" spans="12:34">
      <c r="L32" s="292"/>
    </row>
    <row r="33" spans="2:34">
      <c r="C33" s="292"/>
      <c r="E33" s="292"/>
      <c r="G33" s="292"/>
      <c r="I33" s="292"/>
      <c r="X33" s="292"/>
    </row>
    <row r="34" spans="2:34">
      <c r="B34" s="292"/>
      <c r="P34" s="292"/>
      <c r="R34" s="292"/>
      <c r="T34" s="292"/>
    </row>
    <row r="35" spans="2:34">
      <c r="D35" s="292"/>
      <c r="W35" s="292"/>
      <c r="AC35" s="292"/>
      <c r="AD35" s="292"/>
      <c r="AE35" s="292"/>
      <c r="AF35" s="292"/>
      <c r="AG35" s="292"/>
      <c r="AH35" s="292"/>
    </row>
    <row r="36" spans="2:34">
      <c r="H36" s="292"/>
      <c r="J36" s="292"/>
      <c r="K36" s="292"/>
      <c r="M36" s="292"/>
      <c r="Y36" s="292"/>
      <c r="Z36" s="292"/>
      <c r="AA36" s="292"/>
      <c r="AB36" s="292"/>
      <c r="AC36" s="292"/>
      <c r="AD36" s="292"/>
      <c r="AE36" s="292"/>
      <c r="AF36" s="292"/>
      <c r="AG36" s="292"/>
      <c r="AH36" s="292"/>
    </row>
    <row r="37" spans="2:34">
      <c r="AH37" s="292"/>
    </row>
    <row r="38" spans="2:34">
      <c r="AG38" s="292"/>
      <c r="AH38" s="292"/>
    </row>
    <row r="39" spans="2:34"/>
    <row r="40" spans="2:34">
      <c r="X40" s="292"/>
    </row>
    <row r="41" spans="2:34">
      <c r="R41" s="292"/>
    </row>
    <row r="42" spans="2:34">
      <c r="W42" s="292"/>
    </row>
    <row r="43" spans="2:34">
      <c r="Y43" s="292"/>
      <c r="Z43" s="292"/>
      <c r="AA43" s="292"/>
      <c r="AB43" s="292"/>
      <c r="AC43" s="292"/>
      <c r="AD43" s="292"/>
      <c r="AE43" s="292"/>
      <c r="AF43" s="292"/>
      <c r="AG43" s="292"/>
      <c r="AH43" s="292"/>
    </row>
    <row r="44" spans="2:34">
      <c r="AH44" s="292"/>
    </row>
    <row r="45" spans="2:34">
      <c r="X45" s="292"/>
    </row>
    <row r="46" spans="2:34"/>
    <row r="47" spans="2:34"/>
    <row r="48" spans="2:34">
      <c r="W48" s="292"/>
      <c r="Y48" s="292"/>
      <c r="Z48" s="292"/>
      <c r="AA48" s="292"/>
      <c r="AB48" s="292"/>
      <c r="AC48" s="292"/>
      <c r="AD48" s="292"/>
      <c r="AE48" s="292"/>
      <c r="AF48" s="292"/>
      <c r="AG48" s="292"/>
      <c r="AH48" s="292"/>
    </row>
    <row r="49" spans="28:34"/>
    <row r="50" spans="28:34">
      <c r="AE50" s="292"/>
      <c r="AF50" s="292"/>
      <c r="AG50" s="292"/>
      <c r="AH50" s="292"/>
    </row>
    <row r="51" spans="28:34">
      <c r="AC51" s="292"/>
      <c r="AD51" s="292"/>
      <c r="AE51" s="292"/>
      <c r="AF51" s="292"/>
      <c r="AG51" s="292"/>
      <c r="AH51" s="292"/>
    </row>
    <row r="52" spans="28:34"/>
    <row r="53" spans="28:34">
      <c r="AF53" s="292"/>
      <c r="AG53" s="292"/>
      <c r="AH53" s="292"/>
    </row>
    <row r="54" spans="28:34">
      <c r="AH54" s="292"/>
    </row>
    <row r="55" spans="28:34"/>
    <row r="56" spans="28:34">
      <c r="AB56" s="292"/>
      <c r="AC56" s="292"/>
      <c r="AD56" s="292"/>
      <c r="AE56" s="292"/>
      <c r="AF56" s="292"/>
      <c r="AG56" s="292"/>
      <c r="AH56" s="292"/>
    </row>
    <row r="57" spans="28:34">
      <c r="AH57" s="292"/>
    </row>
    <row r="58" spans="28:34">
      <c r="AH58" s="292"/>
    </row>
    <row r="59" spans="28:34">
      <c r="AG59" s="292"/>
      <c r="AH59" s="292"/>
    </row>
    <row r="60" spans="28:34"/>
    <row r="61" spans="28:34"/>
    <row r="62" spans="28:34"/>
    <row r="63" spans="28:34">
      <c r="AH63" s="292"/>
    </row>
    <row r="64" spans="28:34">
      <c r="AG64" s="292"/>
      <c r="AH64" s="292"/>
    </row>
    <row r="65" spans="28:34"/>
    <row r="66" spans="28:34"/>
    <row r="67" spans="28:34"/>
    <row r="68" spans="28:34">
      <c r="AB68" s="292"/>
      <c r="AC68" s="292"/>
      <c r="AD68" s="292"/>
      <c r="AE68" s="292"/>
      <c r="AF68" s="292"/>
      <c r="AG68" s="292"/>
      <c r="AH68" s="292"/>
    </row>
    <row r="69" spans="28:34">
      <c r="AF69" s="292"/>
      <c r="AG69" s="292"/>
      <c r="AH69" s="292"/>
    </row>
    <row r="70" spans="28:34"/>
    <row r="71" spans="28:34"/>
    <row r="72" spans="28:34"/>
    <row r="73" spans="28:34"/>
    <row r="74" spans="28:34"/>
    <row r="75" spans="28:34">
      <c r="AH75" s="292"/>
    </row>
    <row r="76" spans="28:34">
      <c r="AF76" s="292"/>
      <c r="AG76" s="292"/>
      <c r="AH76" s="292"/>
    </row>
    <row r="77" spans="28:34">
      <c r="AG77" s="292"/>
      <c r="AH77" s="292"/>
    </row>
    <row r="78" spans="28:34"/>
    <row r="79" spans="28:34"/>
    <row r="80" spans="28:34"/>
    <row r="81" spans="25:34"/>
    <row r="82" spans="25:34">
      <c r="Y82" s="292"/>
    </row>
    <row r="83" spans="25:34">
      <c r="Y83" s="292"/>
      <c r="Z83" s="292"/>
      <c r="AA83" s="292"/>
      <c r="AB83" s="292"/>
      <c r="AC83" s="292"/>
      <c r="AD83" s="292"/>
      <c r="AE83" s="292"/>
      <c r="AF83" s="292"/>
      <c r="AG83" s="292"/>
      <c r="AH83" s="292"/>
    </row>
    <row r="84" spans="25:34"/>
    <row r="85" spans="25:34"/>
    <row r="86" spans="25:34"/>
    <row r="87" spans="25:34"/>
    <row r="88" spans="25:34">
      <c r="AH88" s="292"/>
    </row>
    <row r="89" spans="25:34"/>
    <row r="90" spans="25:34"/>
    <row r="91" spans="25:34"/>
    <row r="92" spans="25:34" ht="13.5" customHeight="1"/>
    <row r="93" spans="25:34" ht="13.5" customHeight="1"/>
    <row r="94" spans="25:34" ht="13.5" customHeight="1">
      <c r="AF94" s="292"/>
      <c r="AG94" s="292"/>
      <c r="AH94" s="292"/>
    </row>
    <row r="95" spans="25:34" ht="13.5" customHeight="1">
      <c r="AH95" s="292"/>
    </row>
    <row r="96" spans="25:34" ht="13.5" customHeight="1"/>
    <row r="97" spans="33:34" ht="13.5" customHeight="1"/>
    <row r="98" spans="33:34" ht="13.5" customHeight="1"/>
    <row r="99" spans="33:34" ht="13.5" customHeight="1"/>
    <row r="100" spans="33:34" ht="13.5" customHeight="1"/>
    <row r="101" spans="33:34" ht="13.5" customHeight="1">
      <c r="AH101" s="292"/>
    </row>
    <row r="102" spans="33:34" ht="13.5" customHeight="1"/>
    <row r="103" spans="33:34" ht="13.5" customHeight="1"/>
    <row r="104" spans="33:34" ht="13.5" customHeight="1">
      <c r="AG104" s="292"/>
      <c r="AH104" s="292"/>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92"/>
    </row>
    <row r="117" spans="34:122" ht="13.5" customHeight="1"/>
    <row r="118" spans="34:122" ht="13.5" customHeight="1"/>
    <row r="119" spans="34:122" ht="13.5" customHeight="1"/>
    <row r="120" spans="34:122" ht="13.5" customHeight="1">
      <c r="AH120" s="292"/>
    </row>
    <row r="121" spans="34:122" ht="13.5" customHeight="1">
      <c r="AH121" s="292"/>
    </row>
    <row r="122" spans="34:122" ht="13.5" customHeight="1"/>
    <row r="123" spans="34:122" ht="13.5" customHeight="1"/>
    <row r="124" spans="34:122" ht="13.5" customHeight="1"/>
    <row r="125" spans="34:122" ht="13.5" customHeight="1">
      <c r="DR125" s="292" t="s">
        <v>500</v>
      </c>
    </row>
  </sheetData>
  <sheetProtection algorithmName="SHA-512" hashValue="GOJgHKZBlhC+VuLSHrt18gs0YFx/RtpDVMUX5XmOY10dj/pDFE5Wz4zoEc5pQO02Z1pjcrlv5ZvkdzaQ1FcRTQ==" saltValue="QWZ82sqirzdFYCUy/f90s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50" customWidth="1"/>
    <col min="2" max="8" width="13.375" style="150" customWidth="1"/>
    <col min="9" max="16384" width="11.125" style="150"/>
  </cols>
  <sheetData>
    <row r="1" spans="1:8">
      <c r="A1" s="144"/>
      <c r="B1" s="145"/>
      <c r="C1" s="146"/>
      <c r="D1" s="147"/>
      <c r="E1" s="148"/>
      <c r="F1" s="148"/>
      <c r="G1" s="148"/>
      <c r="H1" s="149"/>
    </row>
    <row r="2" spans="1:8">
      <c r="A2" s="151"/>
      <c r="B2" s="152"/>
      <c r="C2" s="153"/>
      <c r="D2" s="154" t="s">
        <v>52</v>
      </c>
      <c r="E2" s="155"/>
      <c r="F2" s="156" t="s">
        <v>550</v>
      </c>
      <c r="G2" s="157"/>
      <c r="H2" s="158"/>
    </row>
    <row r="3" spans="1:8">
      <c r="A3" s="154" t="s">
        <v>543</v>
      </c>
      <c r="B3" s="159"/>
      <c r="C3" s="160"/>
      <c r="D3" s="161">
        <v>37243</v>
      </c>
      <c r="E3" s="162"/>
      <c r="F3" s="163">
        <v>79466</v>
      </c>
      <c r="G3" s="164"/>
      <c r="H3" s="165"/>
    </row>
    <row r="4" spans="1:8">
      <c r="A4" s="166"/>
      <c r="B4" s="167"/>
      <c r="C4" s="168"/>
      <c r="D4" s="169">
        <v>13568</v>
      </c>
      <c r="E4" s="170"/>
      <c r="F4" s="171">
        <v>44645</v>
      </c>
      <c r="G4" s="172"/>
      <c r="H4" s="173"/>
    </row>
    <row r="5" spans="1:8">
      <c r="A5" s="154" t="s">
        <v>545</v>
      </c>
      <c r="B5" s="159"/>
      <c r="C5" s="160"/>
      <c r="D5" s="161">
        <v>56694</v>
      </c>
      <c r="E5" s="162"/>
      <c r="F5" s="163">
        <v>90072</v>
      </c>
      <c r="G5" s="164"/>
      <c r="H5" s="165"/>
    </row>
    <row r="6" spans="1:8">
      <c r="A6" s="166"/>
      <c r="B6" s="167"/>
      <c r="C6" s="168"/>
      <c r="D6" s="169">
        <v>9989</v>
      </c>
      <c r="E6" s="170"/>
      <c r="F6" s="171">
        <v>46083</v>
      </c>
      <c r="G6" s="172"/>
      <c r="H6" s="173"/>
    </row>
    <row r="7" spans="1:8">
      <c r="A7" s="154" t="s">
        <v>546</v>
      </c>
      <c r="B7" s="159"/>
      <c r="C7" s="160"/>
      <c r="D7" s="161">
        <v>60358</v>
      </c>
      <c r="E7" s="162"/>
      <c r="F7" s="163">
        <v>88328</v>
      </c>
      <c r="G7" s="164"/>
      <c r="H7" s="165"/>
    </row>
    <row r="8" spans="1:8">
      <c r="A8" s="166"/>
      <c r="B8" s="167"/>
      <c r="C8" s="168"/>
      <c r="D8" s="169">
        <v>12983</v>
      </c>
      <c r="E8" s="170"/>
      <c r="F8" s="171">
        <v>49013</v>
      </c>
      <c r="G8" s="172"/>
      <c r="H8" s="173"/>
    </row>
    <row r="9" spans="1:8">
      <c r="A9" s="154" t="s">
        <v>547</v>
      </c>
      <c r="B9" s="159"/>
      <c r="C9" s="160"/>
      <c r="D9" s="161">
        <v>55855</v>
      </c>
      <c r="E9" s="162"/>
      <c r="F9" s="163">
        <v>103390</v>
      </c>
      <c r="G9" s="164"/>
      <c r="H9" s="165"/>
    </row>
    <row r="10" spans="1:8">
      <c r="A10" s="166"/>
      <c r="B10" s="167"/>
      <c r="C10" s="168"/>
      <c r="D10" s="169">
        <v>17011</v>
      </c>
      <c r="E10" s="170"/>
      <c r="F10" s="171">
        <v>51269</v>
      </c>
      <c r="G10" s="172"/>
      <c r="H10" s="173"/>
    </row>
    <row r="11" spans="1:8">
      <c r="A11" s="154" t="s">
        <v>548</v>
      </c>
      <c r="B11" s="159"/>
      <c r="C11" s="160"/>
      <c r="D11" s="161">
        <v>109717</v>
      </c>
      <c r="E11" s="162"/>
      <c r="F11" s="163">
        <v>117234</v>
      </c>
      <c r="G11" s="164"/>
      <c r="H11" s="165"/>
    </row>
    <row r="12" spans="1:8">
      <c r="A12" s="166"/>
      <c r="B12" s="167"/>
      <c r="C12" s="174"/>
      <c r="D12" s="169">
        <v>29509</v>
      </c>
      <c r="E12" s="170"/>
      <c r="F12" s="171">
        <v>59796</v>
      </c>
      <c r="G12" s="172"/>
      <c r="H12" s="173"/>
    </row>
    <row r="13" spans="1:8">
      <c r="A13" s="154"/>
      <c r="B13" s="159"/>
      <c r="C13" s="175"/>
      <c r="D13" s="176">
        <v>63973</v>
      </c>
      <c r="E13" s="177"/>
      <c r="F13" s="178">
        <v>95698</v>
      </c>
      <c r="G13" s="179"/>
      <c r="H13" s="165"/>
    </row>
    <row r="14" spans="1:8">
      <c r="A14" s="166"/>
      <c r="B14" s="167"/>
      <c r="C14" s="168"/>
      <c r="D14" s="169">
        <v>16612</v>
      </c>
      <c r="E14" s="170"/>
      <c r="F14" s="171">
        <v>50161</v>
      </c>
      <c r="G14" s="172"/>
      <c r="H14" s="173"/>
    </row>
    <row r="17" spans="1:11">
      <c r="A17" s="150" t="s">
        <v>53</v>
      </c>
    </row>
    <row r="18" spans="1:11">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c r="A19" s="180" t="s">
        <v>54</v>
      </c>
      <c r="B19" s="180">
        <f>ROUND(VALUE(SUBSTITUTE(実質収支比率等に係る経年分析!F$48,"▲","-")),2)</f>
        <v>5.07</v>
      </c>
      <c r="C19" s="180">
        <f>ROUND(VALUE(SUBSTITUTE(実質収支比率等に係る経年分析!G$48,"▲","-")),2)</f>
        <v>5.69</v>
      </c>
      <c r="D19" s="180">
        <f>ROUND(VALUE(SUBSTITUTE(実質収支比率等に係る経年分析!H$48,"▲","-")),2)</f>
        <v>6.17</v>
      </c>
      <c r="E19" s="180">
        <f>ROUND(VALUE(SUBSTITUTE(実質収支比率等に係る経年分析!I$48,"▲","-")),2)</f>
        <v>6.54</v>
      </c>
      <c r="F19" s="180">
        <f>ROUND(VALUE(SUBSTITUTE(実質収支比率等に係る経年分析!J$48,"▲","-")),2)</f>
        <v>10.23</v>
      </c>
    </row>
    <row r="20" spans="1:11">
      <c r="A20" s="180" t="s">
        <v>55</v>
      </c>
      <c r="B20" s="180">
        <f>ROUND(VALUE(SUBSTITUTE(実質収支比率等に係る経年分析!F$47,"▲","-")),2)</f>
        <v>22.52</v>
      </c>
      <c r="C20" s="180">
        <f>ROUND(VALUE(SUBSTITUTE(実質収支比率等に係る経年分析!G$47,"▲","-")),2)</f>
        <v>22.4</v>
      </c>
      <c r="D20" s="180">
        <f>ROUND(VALUE(SUBSTITUTE(実質収支比率等に係る経年分析!H$47,"▲","-")),2)</f>
        <v>22.5</v>
      </c>
      <c r="E20" s="180">
        <f>ROUND(VALUE(SUBSTITUTE(実質収支比率等に係る経年分析!I$47,"▲","-")),2)</f>
        <v>22.83</v>
      </c>
      <c r="F20" s="180">
        <f>ROUND(VALUE(SUBSTITUTE(実質収支比率等に係る経年分析!J$47,"▲","-")),2)</f>
        <v>21.54</v>
      </c>
    </row>
    <row r="21" spans="1:11">
      <c r="A21" s="180" t="s">
        <v>56</v>
      </c>
      <c r="B21" s="180">
        <f>IF(ISNUMBER(VALUE(SUBSTITUTE(実質収支比率等に係る経年分析!F$49,"▲","-"))),ROUND(VALUE(SUBSTITUTE(実質収支比率等に係る経年分析!F$49,"▲","-")),2),NA())</f>
        <v>-0.46</v>
      </c>
      <c r="C21" s="180">
        <f>IF(ISNUMBER(VALUE(SUBSTITUTE(実質収支比率等に係る経年分析!G$49,"▲","-"))),ROUND(VALUE(SUBSTITUTE(実質収支比率等に係る経年分析!G$49,"▲","-")),2),NA())</f>
        <v>0.7</v>
      </c>
      <c r="D21" s="180">
        <f>IF(ISNUMBER(VALUE(SUBSTITUTE(実質収支比率等に係る経年分析!H$49,"▲","-"))),ROUND(VALUE(SUBSTITUTE(実質収支比率等に係る経年分析!H$49,"▲","-")),2),NA())</f>
        <v>0.51</v>
      </c>
      <c r="E21" s="180">
        <f>IF(ISNUMBER(VALUE(SUBSTITUTE(実質収支比率等に係る経年分析!I$49,"▲","-"))),ROUND(VALUE(SUBSTITUTE(実質収支比率等に係る経年分析!I$49,"▲","-")),2),NA())</f>
        <v>0.31</v>
      </c>
      <c r="F21" s="180">
        <f>IF(ISNUMBER(VALUE(SUBSTITUTE(実質収支比率等に係る経年分析!J$49,"▲","-"))),ROUND(VALUE(SUBSTITUTE(実質収支比率等に係る経年分析!J$49,"▲","-")),2),NA())</f>
        <v>4.55</v>
      </c>
    </row>
    <row r="24" spans="1:11">
      <c r="A24" s="150" t="s">
        <v>57</v>
      </c>
    </row>
    <row r="25" spans="1:11">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c r="A26" s="181"/>
      <c r="B26" s="181" t="s">
        <v>58</v>
      </c>
      <c r="C26" s="181" t="s">
        <v>59</v>
      </c>
      <c r="D26" s="181" t="s">
        <v>58</v>
      </c>
      <c r="E26" s="181" t="s">
        <v>59</v>
      </c>
      <c r="F26" s="181" t="s">
        <v>58</v>
      </c>
      <c r="G26" s="181" t="s">
        <v>59</v>
      </c>
      <c r="H26" s="181" t="s">
        <v>58</v>
      </c>
      <c r="I26" s="181" t="s">
        <v>59</v>
      </c>
      <c r="J26" s="181" t="s">
        <v>58</v>
      </c>
      <c r="K26" s="181" t="s">
        <v>59</v>
      </c>
    </row>
    <row r="27" spans="1:11">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#VALUE!</v>
      </c>
      <c r="C27" s="181" t="e">
        <f>IF(ROUND(VALUE(SUBSTITUTE(連結実質赤字比率に係る赤字・黒字の構成分析!F$43,"▲", "-")), 2) &gt;= 0, ABS(ROUND(VALUE(SUBSTITUTE(連結実質赤字比率に係る赤字・黒字の構成分析!F$43,"▲", "-")), 2)), NA())</f>
        <v>#VALUE!</v>
      </c>
      <c r="D27" s="181" t="e">
        <f>IF(ROUND(VALUE(SUBSTITUTE(連結実質赤字比率に係る赤字・黒字の構成分析!G$43,"▲", "-")), 2) &lt; 0, ABS(ROUND(VALUE(SUBSTITUTE(連結実質赤字比率に係る赤字・黒字の構成分析!G$43,"▲", "-")), 2)), NA())</f>
        <v>#VALUE!</v>
      </c>
      <c r="E27" s="181" t="e">
        <f>IF(ROUND(VALUE(SUBSTITUTE(連結実質赤字比率に係る赤字・黒字の構成分析!G$43,"▲", "-")), 2) &gt;= 0, ABS(ROUND(VALUE(SUBSTITUTE(連結実質赤字比率に係る赤字・黒字の構成分析!G$43,"▲", "-")), 2)), NA())</f>
        <v>#VALUE!</v>
      </c>
      <c r="F27" s="181" t="e">
        <f>IF(ROUND(VALUE(SUBSTITUTE(連結実質赤字比率に係る赤字・黒字の構成分析!H$43,"▲", "-")), 2) &lt; 0, ABS(ROUND(VALUE(SUBSTITUTE(連結実質赤字比率に係る赤字・黒字の構成分析!H$43,"▲", "-")), 2)), NA())</f>
        <v>#VALUE!</v>
      </c>
      <c r="G27" s="181" t="e">
        <f>IF(ROUND(VALUE(SUBSTITUTE(連結実質赤字比率に係る赤字・黒字の構成分析!H$43,"▲", "-")), 2) &gt;= 0, ABS(ROUND(VALUE(SUBSTITUTE(連結実質赤字比率に係る赤字・黒字の構成分析!H$43,"▲", "-")), 2)), NA())</f>
        <v>#VALUE!</v>
      </c>
      <c r="H27" s="181" t="e">
        <f>IF(ROUND(VALUE(SUBSTITUTE(連結実質赤字比率に係る赤字・黒字の構成分析!I$43,"▲", "-")), 2) &lt; 0, ABS(ROUND(VALUE(SUBSTITUTE(連結実質赤字比率に係る赤字・黒字の構成分析!I$43,"▲", "-")), 2)), NA())</f>
        <v>#VALUE!</v>
      </c>
      <c r="I27" s="181" t="e">
        <f>IF(ROUND(VALUE(SUBSTITUTE(連結実質赤字比率に係る赤字・黒字の構成分析!I$43,"▲", "-")), 2) &gt;= 0, ABS(ROUND(VALUE(SUBSTITUTE(連結実質赤字比率に係る赤字・黒字の構成分析!I$43,"▲", "-")), 2)), NA())</f>
        <v>#VALUE!</v>
      </c>
      <c r="J27" s="181" t="e">
        <f>IF(ROUND(VALUE(SUBSTITUTE(連結実質赤字比率に係る赤字・黒字の構成分析!J$43,"▲", "-")), 2) &lt; 0, ABS(ROUND(VALUE(SUBSTITUTE(連結実質赤字比率に係る赤字・黒字の構成分析!J$43,"▲", "-")), 2)), NA())</f>
        <v>#VALUE!</v>
      </c>
      <c r="K27" s="181" t="e">
        <f>IF(ROUND(VALUE(SUBSTITUTE(連結実質赤字比率に係る赤字・黒字の構成分析!J$43,"▲", "-")), 2) &gt;= 0, ABS(ROUND(VALUE(SUBSTITUTE(連結実質赤字比率に係る赤字・黒字の構成分析!J$43,"▲", "-")), 2)), NA())</f>
        <v>#VALUE!</v>
      </c>
    </row>
    <row r="28" spans="1:11">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c r="A29" s="181" t="e">
        <f>IF(連結実質赤字比率に係る赤字・黒字の構成分析!C$41="",NA(),連結実質赤字比率に係る赤字・黒字の構成分析!C$41)</f>
        <v>#N/A</v>
      </c>
      <c r="B29" s="181" t="e">
        <f>IF(ROUND(VALUE(SUBSTITUTE(連結実質赤字比率に係る赤字・黒字の構成分析!F$41,"▲", "-")), 2) &lt; 0, ABS(ROUND(VALUE(SUBSTITUTE(連結実質赤字比率に係る赤字・黒字の構成分析!F$41,"▲", "-")), 2)), NA())</f>
        <v>#VALUE!</v>
      </c>
      <c r="C29" s="181" t="e">
        <f>IF(ROUND(VALUE(SUBSTITUTE(連結実質赤字比率に係る赤字・黒字の構成分析!F$41,"▲", "-")), 2) &gt;= 0, ABS(ROUND(VALUE(SUBSTITUTE(連結実質赤字比率に係る赤字・黒字の構成分析!F$41,"▲", "-")), 2)), NA())</f>
        <v>#VALUE!</v>
      </c>
      <c r="D29" s="181" t="e">
        <f>IF(ROUND(VALUE(SUBSTITUTE(連結実質赤字比率に係る赤字・黒字の構成分析!G$41,"▲", "-")), 2) &lt; 0, ABS(ROUND(VALUE(SUBSTITUTE(連結実質赤字比率に係る赤字・黒字の構成分析!G$41,"▲", "-")), 2)), NA())</f>
        <v>#VALUE!</v>
      </c>
      <c r="E29" s="181" t="e">
        <f>IF(ROUND(VALUE(SUBSTITUTE(連結実質赤字比率に係る赤字・黒字の構成分析!G$41,"▲", "-")), 2) &gt;= 0, ABS(ROUND(VALUE(SUBSTITUTE(連結実質赤字比率に係る赤字・黒字の構成分析!G$41,"▲", "-")), 2)), NA())</f>
        <v>#VALUE!</v>
      </c>
      <c r="F29" s="181" t="e">
        <f>IF(ROUND(VALUE(SUBSTITUTE(連結実質赤字比率に係る赤字・黒字の構成分析!H$41,"▲", "-")), 2) &lt; 0, ABS(ROUND(VALUE(SUBSTITUTE(連結実質赤字比率に係る赤字・黒字の構成分析!H$41,"▲", "-")), 2)), NA())</f>
        <v>#VALUE!</v>
      </c>
      <c r="G29" s="181" t="e">
        <f>IF(ROUND(VALUE(SUBSTITUTE(連結実質赤字比率に係る赤字・黒字の構成分析!H$41,"▲", "-")), 2) &gt;= 0, ABS(ROUND(VALUE(SUBSTITUTE(連結実質赤字比率に係る赤字・黒字の構成分析!H$41,"▲", "-")), 2)), NA())</f>
        <v>#VALUE!</v>
      </c>
      <c r="H29" s="181" t="e">
        <f>IF(ROUND(VALUE(SUBSTITUTE(連結実質赤字比率に係る赤字・黒字の構成分析!I$41,"▲", "-")), 2) &lt; 0, ABS(ROUND(VALUE(SUBSTITUTE(連結実質赤字比率に係る赤字・黒字の構成分析!I$41,"▲", "-")), 2)), NA())</f>
        <v>#VALUE!</v>
      </c>
      <c r="I29" s="181" t="e">
        <f>IF(ROUND(VALUE(SUBSTITUTE(連結実質赤字比率に係る赤字・黒字の構成分析!I$41,"▲", "-")), 2) &gt;= 0, ABS(ROUND(VALUE(SUBSTITUTE(連結実質赤字比率に係る赤字・黒字の構成分析!I$41,"▲", "-")), 2)), NA())</f>
        <v>#VALUE!</v>
      </c>
      <c r="J29" s="181" t="e">
        <f>IF(ROUND(VALUE(SUBSTITUTE(連結実質赤字比率に係る赤字・黒字の構成分析!J$41,"▲", "-")), 2) &lt; 0, ABS(ROUND(VALUE(SUBSTITUTE(連結実質赤字比率に係る赤字・黒字の構成分析!J$41,"▲", "-")), 2)), NA())</f>
        <v>#VALUE!</v>
      </c>
      <c r="K29" s="181" t="e">
        <f>IF(ROUND(VALUE(SUBSTITUTE(連結実質赤字比率に係る赤字・黒字の構成分析!J$41,"▲", "-")), 2) &gt;= 0, ABS(ROUND(VALUE(SUBSTITUTE(連結実質赤字比率に係る赤字・黒字の構成分析!J$41,"▲", "-")), 2)), NA())</f>
        <v>#VALUE!</v>
      </c>
    </row>
    <row r="30" spans="1:11">
      <c r="A30" s="181" t="e">
        <f>IF(連結実質赤字比率に係る赤字・黒字の構成分析!C$40="",NA(),連結実質赤字比率に係る赤字・黒字の構成分析!C$40)</f>
        <v>#N/A</v>
      </c>
      <c r="B30" s="181" t="e">
        <f>IF(ROUND(VALUE(SUBSTITUTE(連結実質赤字比率に係る赤字・黒字の構成分析!F$40,"▲", "-")), 2) &lt; 0, ABS(ROUND(VALUE(SUBSTITUTE(連結実質赤字比率に係る赤字・黒字の構成分析!F$40,"▲", "-")), 2)), NA())</f>
        <v>#VALUE!</v>
      </c>
      <c r="C30" s="181" t="e">
        <f>IF(ROUND(VALUE(SUBSTITUTE(連結実質赤字比率に係る赤字・黒字の構成分析!F$40,"▲", "-")), 2) &gt;= 0, ABS(ROUND(VALUE(SUBSTITUTE(連結実質赤字比率に係る赤字・黒字の構成分析!F$40,"▲", "-")), 2)), NA())</f>
        <v>#VALUE!</v>
      </c>
      <c r="D30" s="181" t="e">
        <f>IF(ROUND(VALUE(SUBSTITUTE(連結実質赤字比率に係る赤字・黒字の構成分析!G$40,"▲", "-")), 2) &lt; 0, ABS(ROUND(VALUE(SUBSTITUTE(連結実質赤字比率に係る赤字・黒字の構成分析!G$40,"▲", "-")), 2)), NA())</f>
        <v>#VALUE!</v>
      </c>
      <c r="E30" s="181" t="e">
        <f>IF(ROUND(VALUE(SUBSTITUTE(連結実質赤字比率に係る赤字・黒字の構成分析!G$40,"▲", "-")), 2) &gt;= 0, ABS(ROUND(VALUE(SUBSTITUTE(連結実質赤字比率に係る赤字・黒字の構成分析!G$40,"▲", "-")), 2)), NA())</f>
        <v>#VALUE!</v>
      </c>
      <c r="F30" s="181" t="e">
        <f>IF(ROUND(VALUE(SUBSTITUTE(連結実質赤字比率に係る赤字・黒字の構成分析!H$40,"▲", "-")), 2) &lt; 0, ABS(ROUND(VALUE(SUBSTITUTE(連結実質赤字比率に係る赤字・黒字の構成分析!H$40,"▲", "-")), 2)), NA())</f>
        <v>#VALUE!</v>
      </c>
      <c r="G30" s="181" t="e">
        <f>IF(ROUND(VALUE(SUBSTITUTE(連結実質赤字比率に係る赤字・黒字の構成分析!H$40,"▲", "-")), 2) &gt;= 0, ABS(ROUND(VALUE(SUBSTITUTE(連結実質赤字比率に係る赤字・黒字の構成分析!H$40,"▲", "-")), 2)), NA())</f>
        <v>#VALUE!</v>
      </c>
      <c r="H30" s="181" t="e">
        <f>IF(ROUND(VALUE(SUBSTITUTE(連結実質赤字比率に係る赤字・黒字の構成分析!I$40,"▲", "-")), 2) &lt; 0, ABS(ROUND(VALUE(SUBSTITUTE(連結実質赤字比率に係る赤字・黒字の構成分析!I$40,"▲", "-")), 2)), NA())</f>
        <v>#VALUE!</v>
      </c>
      <c r="I30" s="181" t="e">
        <f>IF(ROUND(VALUE(SUBSTITUTE(連結実質赤字比率に係る赤字・黒字の構成分析!I$40,"▲", "-")), 2) &gt;= 0, ABS(ROUND(VALUE(SUBSTITUTE(連結実質赤字比率に係る赤字・黒字の構成分析!I$40,"▲", "-")), 2)), NA())</f>
        <v>#VALUE!</v>
      </c>
      <c r="J30" s="181" t="e">
        <f>IF(ROUND(VALUE(SUBSTITUTE(連結実質赤字比率に係る赤字・黒字の構成分析!J$40,"▲", "-")), 2) &lt; 0, ABS(ROUND(VALUE(SUBSTITUTE(連結実質赤字比率に係る赤字・黒字の構成分析!J$40,"▲", "-")), 2)), NA())</f>
        <v>#VALUE!</v>
      </c>
      <c r="K30" s="181" t="e">
        <f>IF(ROUND(VALUE(SUBSTITUTE(連結実質赤字比率に係る赤字・黒字の構成分析!J$40,"▲", "-")), 2) &gt;= 0, ABS(ROUND(VALUE(SUBSTITUTE(連結実質赤字比率に係る赤字・黒字の構成分析!J$40,"▲", "-")), 2)), NA())</f>
        <v>#VALUE!</v>
      </c>
    </row>
    <row r="31" spans="1:11">
      <c r="A31" s="181" t="str">
        <f>IF(連結実質赤字比率に係る赤字・黒字の構成分析!C$39="",NA(),連結実質赤字比率に係る赤字・黒字の構成分析!C$39)</f>
        <v>土地取得特別会計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c r="A32" s="181" t="str">
        <f>IF(連結実質赤字比率に係る赤字・黒字の構成分析!C$38="",NA(),連結実質赤字比率に係る赤字・黒字の構成分析!C$38)</f>
        <v>住宅新築資金等貸付事業特別会計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0.05</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0.02</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0.01</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0.02</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0.02</v>
      </c>
    </row>
    <row r="33" spans="1:16">
      <c r="A33" s="181" t="str">
        <f>IF(連結実質赤字比率に係る赤字・黒字の構成分析!C$37="",NA(),連結実質赤字比率に係る赤字・黒字の構成分析!C$37)</f>
        <v>後期高齢者医療特別会計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0.05</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0.05</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0.05</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0.05</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0.04</v>
      </c>
    </row>
    <row r="34" spans="1:16">
      <c r="A34" s="181" t="str">
        <f>IF(連結実質赤字比率に係る赤字・黒字の構成分析!C$36="",NA(),連結実質赤字比率に係る赤字・黒字の構成分析!C$36)</f>
        <v>国民健康保険特別会計</v>
      </c>
      <c r="B34" s="181">
        <f>IF(ROUND(VALUE(SUBSTITUTE(連結実質赤字比率に係る赤字・黒字の構成分析!F$36,"▲", "-")), 2) &lt; 0, ABS(ROUND(VALUE(SUBSTITUTE(連結実質赤字比率に係る赤字・黒字の構成分析!F$36,"▲", "-")), 2)), NA())</f>
        <v>2.2599999999999998</v>
      </c>
      <c r="C34" s="181" t="e">
        <f>IF(ROUND(VALUE(SUBSTITUTE(連結実質赤字比率に係る赤字・黒字の構成分析!F$36,"▲", "-")), 2) &gt;= 0, ABS(ROUND(VALUE(SUBSTITUTE(連結実質赤字比率に係る赤字・黒字の構成分析!F$36,"▲", "-")), 2)), NA())</f>
        <v>#N/A</v>
      </c>
      <c r="D34" s="181">
        <f>IF(ROUND(VALUE(SUBSTITUTE(連結実質赤字比率に係る赤字・黒字の構成分析!G$36,"▲", "-")), 2) &lt; 0, ABS(ROUND(VALUE(SUBSTITUTE(連結実質赤字比率に係る赤字・黒字の構成分析!G$36,"▲", "-")), 2)), NA())</f>
        <v>0.24</v>
      </c>
      <c r="E34" s="181" t="e">
        <f>IF(ROUND(VALUE(SUBSTITUTE(連結実質赤字比率に係る赤字・黒字の構成分析!G$36,"▲", "-")), 2) &gt;= 0, ABS(ROUND(VALUE(SUBSTITUTE(連結実質赤字比率に係る赤字・黒字の構成分析!G$36,"▲", "-")), 2)), NA())</f>
        <v>#N/A</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1.05</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1.35</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1.74</v>
      </c>
    </row>
    <row r="35" spans="1:16">
      <c r="A35" s="181" t="str">
        <f>IF(連結実質赤字比率に係る赤字・黒字の構成分析!C$35="",NA(),連結実質赤字比率に係る赤字・黒字の構成分析!C$35)</f>
        <v>一般会計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5.01</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5.66</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6.15</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6.51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10.199999999999999</v>
      </c>
    </row>
    <row r="36" spans="1:16">
      <c r="A36" s="181" t="str">
        <f>IF(連結実質赤字比率に係る赤字・黒字の構成分析!C$34="",NA(),連結実質赤字比率に係る赤字・黒字の構成分析!C$34)</f>
        <v>水道事業会計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12.53</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13.85</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15.05</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16.5</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16.739999999999998</v>
      </c>
    </row>
    <row r="39" spans="1:16">
      <c r="A39" s="150" t="s">
        <v>60</v>
      </c>
    </row>
    <row r="40" spans="1:16">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c r="A42" s="182" t="s">
        <v>63</v>
      </c>
      <c r="B42" s="182"/>
      <c r="C42" s="182"/>
      <c r="D42" s="182">
        <f>'実質公債費比率（分子）の構造'!K$52</f>
        <v>341</v>
      </c>
      <c r="E42" s="182"/>
      <c r="F42" s="182"/>
      <c r="G42" s="182">
        <f>'実質公債費比率（分子）の構造'!L$52</f>
        <v>326</v>
      </c>
      <c r="H42" s="182"/>
      <c r="I42" s="182"/>
      <c r="J42" s="182">
        <f>'実質公債費比率（分子）の構造'!M$52</f>
        <v>318</v>
      </c>
      <c r="K42" s="182"/>
      <c r="L42" s="182"/>
      <c r="M42" s="182">
        <f>'実質公債費比率（分子）の構造'!N$52</f>
        <v>307</v>
      </c>
      <c r="N42" s="182"/>
      <c r="O42" s="182"/>
      <c r="P42" s="182">
        <f>'実質公債費比率（分子）の構造'!O$52</f>
        <v>300</v>
      </c>
    </row>
    <row r="43" spans="1:16">
      <c r="A43" s="182" t="s">
        <v>64</v>
      </c>
      <c r="B43" s="182">
        <f>'実質公債費比率（分子）の構造'!K$51</f>
        <v>0</v>
      </c>
      <c r="C43" s="182"/>
      <c r="D43" s="182"/>
      <c r="E43" s="182">
        <f>'実質公債費比率（分子）の構造'!L$51</f>
        <v>1</v>
      </c>
      <c r="F43" s="182"/>
      <c r="G43" s="182"/>
      <c r="H43" s="182">
        <f>'実質公債費比率（分子）の構造'!M$51</f>
        <v>1</v>
      </c>
      <c r="I43" s="182"/>
      <c r="J43" s="182"/>
      <c r="K43" s="182">
        <f>'実質公債費比率（分子）の構造'!N$51</f>
        <v>0</v>
      </c>
      <c r="L43" s="182"/>
      <c r="M43" s="182"/>
      <c r="N43" s="182">
        <f>'実質公債費比率（分子）の構造'!O$51</f>
        <v>1</v>
      </c>
      <c r="O43" s="182"/>
      <c r="P43" s="182"/>
    </row>
    <row r="44" spans="1:16">
      <c r="A44" s="182" t="s">
        <v>65</v>
      </c>
      <c r="B44" s="182">
        <f>'実質公債費比率（分子）の構造'!K$50</f>
        <v>15</v>
      </c>
      <c r="C44" s="182"/>
      <c r="D44" s="182"/>
      <c r="E44" s="182">
        <f>'実質公債費比率（分子）の構造'!L$50</f>
        <v>15</v>
      </c>
      <c r="F44" s="182"/>
      <c r="G44" s="182"/>
      <c r="H44" s="182">
        <f>'実質公債費比率（分子）の構造'!M$50</f>
        <v>0</v>
      </c>
      <c r="I44" s="182"/>
      <c r="J44" s="182"/>
      <c r="K44" s="182">
        <f>'実質公債費比率（分子）の構造'!N$50</f>
        <v>0</v>
      </c>
      <c r="L44" s="182"/>
      <c r="M44" s="182"/>
      <c r="N44" s="182" t="str">
        <f>'実質公債費比率（分子）の構造'!O$50</f>
        <v>-</v>
      </c>
      <c r="O44" s="182"/>
      <c r="P44" s="182"/>
    </row>
    <row r="45" spans="1:16">
      <c r="A45" s="182" t="s">
        <v>66</v>
      </c>
      <c r="B45" s="182">
        <f>'実質公債費比率（分子）の構造'!K$49</f>
        <v>15</v>
      </c>
      <c r="C45" s="182"/>
      <c r="D45" s="182"/>
      <c r="E45" s="182" t="str">
        <f>'実質公債費比率（分子）の構造'!L$49</f>
        <v>-</v>
      </c>
      <c r="F45" s="182"/>
      <c r="G45" s="182"/>
      <c r="H45" s="182" t="str">
        <f>'実質公債費比率（分子）の構造'!M$49</f>
        <v>-</v>
      </c>
      <c r="I45" s="182"/>
      <c r="J45" s="182"/>
      <c r="K45" s="182" t="str">
        <f>'実質公債費比率（分子）の構造'!N$49</f>
        <v>-</v>
      </c>
      <c r="L45" s="182"/>
      <c r="M45" s="182"/>
      <c r="N45" s="182" t="str">
        <f>'実質公債費比率（分子）の構造'!O$49</f>
        <v>-</v>
      </c>
      <c r="O45" s="182"/>
      <c r="P45" s="182"/>
    </row>
    <row r="46" spans="1:16">
      <c r="A46" s="182" t="s">
        <v>67</v>
      </c>
      <c r="B46" s="182" t="str">
        <f>'実質公債費比率（分子）の構造'!K$48</f>
        <v>-</v>
      </c>
      <c r="C46" s="182"/>
      <c r="D46" s="182"/>
      <c r="E46" s="182" t="str">
        <f>'実質公債費比率（分子）の構造'!L$48</f>
        <v>-</v>
      </c>
      <c r="F46" s="182"/>
      <c r="G46" s="182"/>
      <c r="H46" s="182" t="str">
        <f>'実質公債費比率（分子）の構造'!M$48</f>
        <v>-</v>
      </c>
      <c r="I46" s="182"/>
      <c r="J46" s="182"/>
      <c r="K46" s="182" t="str">
        <f>'実質公債費比率（分子）の構造'!N$48</f>
        <v>-</v>
      </c>
      <c r="L46" s="182"/>
      <c r="M46" s="182"/>
      <c r="N46" s="182" t="str">
        <f>'実質公債費比率（分子）の構造'!O$48</f>
        <v>-</v>
      </c>
      <c r="O46" s="182"/>
      <c r="P46" s="182"/>
    </row>
    <row r="47" spans="1:16">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c r="A49" s="182" t="s">
        <v>70</v>
      </c>
      <c r="B49" s="182">
        <f>'実質公債費比率（分子）の構造'!K$45</f>
        <v>443</v>
      </c>
      <c r="C49" s="182"/>
      <c r="D49" s="182"/>
      <c r="E49" s="182">
        <f>'実質公債費比率（分子）の構造'!L$45</f>
        <v>431</v>
      </c>
      <c r="F49" s="182"/>
      <c r="G49" s="182"/>
      <c r="H49" s="182">
        <f>'実質公債費比率（分子）の構造'!M$45</f>
        <v>416</v>
      </c>
      <c r="I49" s="182"/>
      <c r="J49" s="182"/>
      <c r="K49" s="182">
        <f>'実質公債費比率（分子）の構造'!N$45</f>
        <v>402</v>
      </c>
      <c r="L49" s="182"/>
      <c r="M49" s="182"/>
      <c r="N49" s="182">
        <f>'実質公債費比率（分子）の構造'!O$45</f>
        <v>406</v>
      </c>
      <c r="O49" s="182"/>
      <c r="P49" s="182"/>
    </row>
    <row r="50" spans="1:16">
      <c r="A50" s="182" t="s">
        <v>71</v>
      </c>
      <c r="B50" s="182" t="e">
        <f>NA()</f>
        <v>#N/A</v>
      </c>
      <c r="C50" s="182">
        <f>IF(ISNUMBER('実質公債費比率（分子）の構造'!K$53),'実質公債費比率（分子）の構造'!K$53,NA())</f>
        <v>132</v>
      </c>
      <c r="D50" s="182" t="e">
        <f>NA()</f>
        <v>#N/A</v>
      </c>
      <c r="E50" s="182" t="e">
        <f>NA()</f>
        <v>#N/A</v>
      </c>
      <c r="F50" s="182">
        <f>IF(ISNUMBER('実質公債費比率（分子）の構造'!L$53),'実質公債費比率（分子）の構造'!L$53,NA())</f>
        <v>121</v>
      </c>
      <c r="G50" s="182" t="e">
        <f>NA()</f>
        <v>#N/A</v>
      </c>
      <c r="H50" s="182" t="e">
        <f>NA()</f>
        <v>#N/A</v>
      </c>
      <c r="I50" s="182">
        <f>IF(ISNUMBER('実質公債費比率（分子）の構造'!M$53),'実質公債費比率（分子）の構造'!M$53,NA())</f>
        <v>99</v>
      </c>
      <c r="J50" s="182" t="e">
        <f>NA()</f>
        <v>#N/A</v>
      </c>
      <c r="K50" s="182" t="e">
        <f>NA()</f>
        <v>#N/A</v>
      </c>
      <c r="L50" s="182">
        <f>IF(ISNUMBER('実質公債費比率（分子）の構造'!N$53),'実質公債費比率（分子）の構造'!N$53,NA())</f>
        <v>95</v>
      </c>
      <c r="M50" s="182" t="e">
        <f>NA()</f>
        <v>#N/A</v>
      </c>
      <c r="N50" s="182" t="e">
        <f>NA()</f>
        <v>#N/A</v>
      </c>
      <c r="O50" s="182">
        <f>IF(ISNUMBER('実質公債費比率（分子）の構造'!O$53),'実質公債費比率（分子）の構造'!O$53,NA())</f>
        <v>107</v>
      </c>
      <c r="P50" s="182" t="e">
        <f>NA()</f>
        <v>#N/A</v>
      </c>
    </row>
    <row r="53" spans="1:16">
      <c r="A53" s="150" t="s">
        <v>72</v>
      </c>
    </row>
    <row r="54" spans="1:16">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c r="A56" s="181" t="s">
        <v>43</v>
      </c>
      <c r="B56" s="181"/>
      <c r="C56" s="181"/>
      <c r="D56" s="181">
        <f>'将来負担比率（分子）の構造'!I$52</f>
        <v>3220</v>
      </c>
      <c r="E56" s="181"/>
      <c r="F56" s="181"/>
      <c r="G56" s="181">
        <f>'将来負担比率（分子）の構造'!J$52</f>
        <v>3148</v>
      </c>
      <c r="H56" s="181"/>
      <c r="I56" s="181"/>
      <c r="J56" s="181">
        <f>'将来負担比率（分子）の構造'!K$52</f>
        <v>3097</v>
      </c>
      <c r="K56" s="181"/>
      <c r="L56" s="181"/>
      <c r="M56" s="181">
        <f>'将来負担比率（分子）の構造'!L$52</f>
        <v>3096</v>
      </c>
      <c r="N56" s="181"/>
      <c r="O56" s="181"/>
      <c r="P56" s="181">
        <f>'将来負担比率（分子）の構造'!M$52</f>
        <v>3101</v>
      </c>
    </row>
    <row r="57" spans="1:16">
      <c r="A57" s="181" t="s">
        <v>42</v>
      </c>
      <c r="B57" s="181"/>
      <c r="C57" s="181"/>
      <c r="D57" s="181">
        <f>'将来負担比率（分子）の構造'!I$51</f>
        <v>1</v>
      </c>
      <c r="E57" s="181"/>
      <c r="F57" s="181"/>
      <c r="G57" s="181">
        <f>'将来負担比率（分子）の構造'!J$51</f>
        <v>1</v>
      </c>
      <c r="H57" s="181"/>
      <c r="I57" s="181"/>
      <c r="J57" s="181">
        <f>'将来負担比率（分子）の構造'!K$51</f>
        <v>1</v>
      </c>
      <c r="K57" s="181"/>
      <c r="L57" s="181"/>
      <c r="M57" s="181">
        <f>'将来負担比率（分子）の構造'!L$51</f>
        <v>0</v>
      </c>
      <c r="N57" s="181"/>
      <c r="O57" s="181"/>
      <c r="P57" s="181" t="str">
        <f>'将来負担比率（分子）の構造'!M$51</f>
        <v>-</v>
      </c>
    </row>
    <row r="58" spans="1:16">
      <c r="A58" s="181" t="s">
        <v>41</v>
      </c>
      <c r="B58" s="181"/>
      <c r="C58" s="181"/>
      <c r="D58" s="181">
        <f>'将来負担比率（分子）の構造'!I$50</f>
        <v>2370</v>
      </c>
      <c r="E58" s="181"/>
      <c r="F58" s="181"/>
      <c r="G58" s="181">
        <f>'将来負担比率（分子）の構造'!J$50</f>
        <v>2477</v>
      </c>
      <c r="H58" s="181"/>
      <c r="I58" s="181"/>
      <c r="J58" s="181">
        <f>'将来負担比率（分子）の構造'!K$50</f>
        <v>2491</v>
      </c>
      <c r="K58" s="181"/>
      <c r="L58" s="181"/>
      <c r="M58" s="181">
        <f>'将来負担比率（分子）の構造'!L$50</f>
        <v>2636</v>
      </c>
      <c r="N58" s="181"/>
      <c r="O58" s="181"/>
      <c r="P58" s="181">
        <f>'将来負担比率（分子）の構造'!M$50</f>
        <v>2651</v>
      </c>
    </row>
    <row r="59" spans="1:16">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c r="A62" s="181" t="s">
        <v>35</v>
      </c>
      <c r="B62" s="181">
        <f>'将来負担比率（分子）の構造'!I$45</f>
        <v>1140</v>
      </c>
      <c r="C62" s="181"/>
      <c r="D62" s="181"/>
      <c r="E62" s="181">
        <f>'将来負担比率（分子）の構造'!J$45</f>
        <v>1099</v>
      </c>
      <c r="F62" s="181"/>
      <c r="G62" s="181"/>
      <c r="H62" s="181">
        <f>'将来負担比率（分子）の構造'!K$45</f>
        <v>1031</v>
      </c>
      <c r="I62" s="181"/>
      <c r="J62" s="181"/>
      <c r="K62" s="181">
        <f>'将来負担比率（分子）の構造'!L$45</f>
        <v>1019</v>
      </c>
      <c r="L62" s="181"/>
      <c r="M62" s="181"/>
      <c r="N62" s="181">
        <f>'将来負担比率（分子）の構造'!M$45</f>
        <v>1002</v>
      </c>
      <c r="O62" s="181"/>
      <c r="P62" s="181"/>
    </row>
    <row r="63" spans="1:16">
      <c r="A63" s="181" t="s">
        <v>34</v>
      </c>
      <c r="B63" s="181">
        <f>'将来負担比率（分子）の構造'!I$44</f>
        <v>15</v>
      </c>
      <c r="C63" s="181"/>
      <c r="D63" s="181"/>
      <c r="E63" s="181" t="str">
        <f>'将来負担比率（分子）の構造'!J$44</f>
        <v>-</v>
      </c>
      <c r="F63" s="181"/>
      <c r="G63" s="181"/>
      <c r="H63" s="181" t="str">
        <f>'将来負担比率（分子）の構造'!K$44</f>
        <v>-</v>
      </c>
      <c r="I63" s="181"/>
      <c r="J63" s="181"/>
      <c r="K63" s="181" t="str">
        <f>'将来負担比率（分子）の構造'!L$44</f>
        <v>-</v>
      </c>
      <c r="L63" s="181"/>
      <c r="M63" s="181"/>
      <c r="N63" s="181" t="str">
        <f>'将来負担比率（分子）の構造'!M$44</f>
        <v>-</v>
      </c>
      <c r="O63" s="181"/>
      <c r="P63" s="181"/>
    </row>
    <row r="64" spans="1:16">
      <c r="A64" s="181" t="s">
        <v>33</v>
      </c>
      <c r="B64" s="181" t="str">
        <f>'将来負担比率（分子）の構造'!I$43</f>
        <v>-</v>
      </c>
      <c r="C64" s="181"/>
      <c r="D64" s="181"/>
      <c r="E64" s="181" t="str">
        <f>'将来負担比率（分子）の構造'!J$43</f>
        <v>-</v>
      </c>
      <c r="F64" s="181"/>
      <c r="G64" s="181"/>
      <c r="H64" s="181" t="str">
        <f>'将来負担比率（分子）の構造'!K$43</f>
        <v>-</v>
      </c>
      <c r="I64" s="181"/>
      <c r="J64" s="181"/>
      <c r="K64" s="181" t="str">
        <f>'将来負担比率（分子）の構造'!L$43</f>
        <v>-</v>
      </c>
      <c r="L64" s="181"/>
      <c r="M64" s="181"/>
      <c r="N64" s="181" t="str">
        <f>'将来負担比率（分子）の構造'!M$43</f>
        <v>-</v>
      </c>
      <c r="O64" s="181"/>
      <c r="P64" s="181"/>
    </row>
    <row r="65" spans="1:16">
      <c r="A65" s="181" t="s">
        <v>32</v>
      </c>
      <c r="B65" s="181">
        <f>'将来負担比率（分子）の構造'!I$42</f>
        <v>25</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c r="A66" s="181" t="s">
        <v>31</v>
      </c>
      <c r="B66" s="181">
        <f>'将来負担比率（分子）の構造'!I$41</f>
        <v>4177</v>
      </c>
      <c r="C66" s="181"/>
      <c r="D66" s="181"/>
      <c r="E66" s="181">
        <f>'将来負担比率（分子）の構造'!J$41</f>
        <v>4249</v>
      </c>
      <c r="F66" s="181"/>
      <c r="G66" s="181"/>
      <c r="H66" s="181">
        <f>'将来負担比率（分子）の構造'!K$41</f>
        <v>4437</v>
      </c>
      <c r="I66" s="181"/>
      <c r="J66" s="181"/>
      <c r="K66" s="181">
        <f>'将来負担比率（分子）の構造'!L$41</f>
        <v>4491</v>
      </c>
      <c r="L66" s="181"/>
      <c r="M66" s="181"/>
      <c r="N66" s="181">
        <f>'将来負担比率（分子）の構造'!M$41</f>
        <v>4960</v>
      </c>
      <c r="O66" s="181"/>
      <c r="P66" s="181"/>
    </row>
    <row r="67" spans="1:16">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0</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211</v>
      </c>
      <c r="P67" s="181" t="e">
        <f>NA()</f>
        <v>#N/A</v>
      </c>
    </row>
    <row r="70" spans="1:16">
      <c r="A70" s="183" t="s">
        <v>76</v>
      </c>
      <c r="B70" s="183"/>
      <c r="C70" s="183"/>
      <c r="D70" s="183"/>
      <c r="E70" s="183"/>
      <c r="F70" s="183"/>
    </row>
    <row r="71" spans="1:16">
      <c r="A71" s="184"/>
      <c r="B71" s="184" t="str">
        <f>基金残高に係る経年分析!F54</f>
        <v>H30</v>
      </c>
      <c r="C71" s="184" t="str">
        <f>基金残高に係る経年分析!G54</f>
        <v>R01</v>
      </c>
      <c r="D71" s="184" t="str">
        <f>基金残高に係る経年分析!H54</f>
        <v>R02</v>
      </c>
    </row>
    <row r="72" spans="1:16">
      <c r="A72" s="184" t="s">
        <v>77</v>
      </c>
      <c r="B72" s="185">
        <f>基金残高に係る経年分析!F55</f>
        <v>736</v>
      </c>
      <c r="C72" s="185">
        <f>基金残高に係る経年分析!G55</f>
        <v>738</v>
      </c>
      <c r="D72" s="185">
        <f>基金残高に係る経年分析!H55</f>
        <v>739</v>
      </c>
    </row>
    <row r="73" spans="1:16">
      <c r="A73" s="184" t="s">
        <v>78</v>
      </c>
      <c r="B73" s="185">
        <f>基金残高に係る経年分析!F56</f>
        <v>126</v>
      </c>
      <c r="C73" s="185">
        <f>基金残高に係る経年分析!G56</f>
        <v>166</v>
      </c>
      <c r="D73" s="185">
        <f>基金残高に係る経年分析!H56</f>
        <v>191</v>
      </c>
    </row>
    <row r="74" spans="1:16">
      <c r="A74" s="184" t="s">
        <v>79</v>
      </c>
      <c r="B74" s="185">
        <f>基金残高に係る経年分析!F57</f>
        <v>1588</v>
      </c>
      <c r="C74" s="185">
        <f>基金残高に係る経年分析!G57</f>
        <v>1642</v>
      </c>
      <c r="D74" s="185">
        <f>基金残高に係る経年分析!H57</f>
        <v>1576</v>
      </c>
    </row>
  </sheetData>
  <sheetProtection algorithmName="SHA-512" hashValue="z/hYhERzfC9N/A6xoST2O35XYTIg5gDpck8WwUL4yE8M41hOi/UwtVy6DmWLWLExeINRxRiouRoVfDOYdIFsHg==" saltValue="L8a8cYknbahdcBECOZnof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2022-03-23T04:46:05Z</cp:lastPrinted>
  <dcterms:created xsi:type="dcterms:W3CDTF">2022-02-02T07:04:50Z</dcterms:created>
  <dcterms:modified xsi:type="dcterms:W3CDTF">2022-09-27T07:34:01Z</dcterms:modified>
  <cp:category/>
</cp:coreProperties>
</file>