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Y:\課共有\総務課\△財政係△\※令和3年度各種報告ファイル\06 予算・決算に関する文書\2021-10-01 令和元年度財政状況資料集の作成について（２回目）\修正提出\"/>
    </mc:Choice>
  </mc:AlternateContent>
  <xr:revisionPtr revIDLastSave="0" documentId="13_ncr:1_{AE460717-7471-4680-9FD8-76EA70E0E22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AM35" i="10"/>
  <c r="CO34" i="10"/>
  <c r="CO35" i="10" s="1"/>
  <c r="BW34" i="10"/>
  <c r="BW35" i="10" s="1"/>
  <c r="BW36" i="10" s="1"/>
  <c r="BW37" i="10" s="1"/>
  <c r="BW38" i="10" s="1"/>
  <c r="BW39" i="10" s="1"/>
  <c r="BW40" i="10" s="1"/>
  <c r="BW41" i="10" s="1"/>
  <c r="BW42" i="10" s="1"/>
  <c r="BW43" i="10" s="1"/>
  <c r="BE34" i="10"/>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<sst xmlns="http://schemas.openxmlformats.org/spreadsheetml/2006/main" count="1166" uniqueCount="616">
  <si>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</si>
  <si>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</si>
  <si>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</si>
  <si>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</si>
  <si>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</si>
  <si>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</si>
  <si>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</si>
  <si>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</si>
  <si>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</si>
  <si>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</si>
  <si>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</si>
  <si>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</si>
  <si>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</si>
  <si>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</si>
  <si>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</si>
  <si>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</si>
  <si>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</si>
  <si>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</si>
  <si>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</si>
  <si>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</si>
  <si>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</si>
  <si>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</si>
  <si>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</si>
  <si>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</si>
  <si>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</si>
  <si>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</si>
  <si>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</si>
  <si>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</si>
  <si>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</si>
  <si>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</si>
  <si>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</si>
  <si>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</si>
  <si>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</si>
  <si>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</si>
  <si>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</si>
  <si>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</si>
  <si>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</si>
  <si>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</si>
  <si>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</si>
  <si>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</si>
  <si>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</si>
  <si>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</si>
  <si>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</si>
  <si>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</si>
  <si>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</si>
  <si>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</si>
  <si>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</si>
  <si>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</si>
  <si>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</si>
  <si>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</si>
  <si>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</si>
  <si>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</si>
  <si>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</si>
  <si>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</si>
  <si>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</si>
  <si>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</si>
  <si>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</si>
  <si>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</si>
  <si>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</si>
  <si>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</si>
  <si>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</si>
  <si>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</si>
  <si>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</si>
  <si>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</si>
  <si>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</si>
  <si>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</si>
  <si>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</si>
  <si>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</si>
  <si>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</si>
  <si>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</si>
  <si>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</si>
  <si>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</si>
  <si>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</si>
  <si>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</si>
  <si>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</si>
  <si>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</si>
  <si>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</si>
  <si>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</si>
  <si>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</si>
  <si>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</si>
  <si>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</si>
  <si>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</si>
  <si>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</si>
  <si>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</si>
  <si>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</si>
  <si>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</si>
  <si>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</si>
  <si>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</si>
  <si>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</si>
  <si>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</si>
  <si>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</si>
  <si>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</si>
  <si>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</si>
  <si>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</si>
  <si>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</si>
  <si>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</si>
  <si>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</si>
  <si>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</si>
  <si>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</si>
  <si>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</si>
  <si>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</si>
  <si>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</si>
  <si>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</si>
  <si>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</si>
  <si>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</si>
  <si>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</si>
  <si>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</si>
  <si>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</si>
  <si>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</si>
  <si>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</si>
  <si>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</si>
  <si>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</si>
  <si>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</si>
  <si>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</si>
  <si>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</si>
  <si>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</si>
  <si>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</si>
  <si>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</si>
  <si>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</si>
  <si>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</si>
  <si>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</si>
  <si>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</si>
  <si>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</si>
  <si>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</si>
  <si>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</si>
  <si>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</si>
  <si>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</si>
  <si>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</si>
  <si>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</si>
  <si>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</si>
  <si>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</si>
  <si>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</si>
  <si>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</si>
  <si>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</si>
  <si>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</si>
  <si>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</si>
  <si>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</si>
  <si>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</si>
  <si>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</si>
  <si>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</si>
  <si>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</si>
  <si>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</si>
  <si>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</si>
  <si>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</si>
  <si>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</si>
  <si>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</si>
  <si>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</si>
  <si>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</si>
  <si>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</si>
  <si>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</si>
  <si>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</si>
  <si>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</si>
  <si>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</si>
  <si>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</si>
  <si>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</si>
  <si>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</si>
  <si>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</si>
  <si>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</si>
  <si>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</si>
  <si>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</si>
  <si>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</si>
  <si>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</si>
  <si>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</si>
  <si>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</si>
  <si>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</si>
  <si>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</si>
  <si>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</si>
  <si>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</si>
  <si>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</si>
  <si>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</si>
  <si>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</si>
  <si>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</si>
  <si>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</si>
  <si>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</si>
  <si>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</si>
  <si>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</si>
  <si>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</si>
  <si>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</si>
  <si>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</si>
  <si>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</si>
  <si>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</si>
  <si>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</si>
  <si>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</si>
  <si>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</si>
  <si>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</si>
  <si>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</si>
  <si>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</si>
  <si>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</si>
  <si>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</si>
  <si>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</si>
  <si>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</si>
  <si>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</si>
  <si>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</si>
  <si>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</si>
  <si>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</si>
  <si>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</si>
  <si>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</si>
  <si>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</si>
  <si>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</si>
  <si>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</si>
  <si>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</si>
  <si>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</si>
  <si>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</si>
  <si>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</si>
  <si>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</si>
  <si>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</si>
  <si>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</si>
  <si>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</si>
  <si>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</si>
  <si>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</si>
  <si>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</si>
  <si>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</si>
  <si>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福岡県福智町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</si>
  <si>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</si>
  <si>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</si>
  <si>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</si>
  <si>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</si>
  <si>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</si>
  <si>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</si>
  <si>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</si>
  <si>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</si>
  <si>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</si>
  <si>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</si>
  <si>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</si>
  <si>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</si>
  <si>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</si>
  <si>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</si>
  <si>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</si>
  <si>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</si>
  <si>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</si>
  <si>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</si>
  <si>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</si>
  <si>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</si>
  <si>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</si>
  <si>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</si>
  <si>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</si>
  <si>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</si>
  <si>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</si>
  <si>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</si>
  <si>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</si>
  <si>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</si>
  <si>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</si>
  <si>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</si>
  <si>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</si>
  <si>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</si>
  <si>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</si>
  <si>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</si>
  <si>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</si>
  <si>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</si>
  <si>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</si>
  <si>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</si>
  <si>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</si>
  <si>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</si>
  <si>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</si>
  <si>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</si>
  <si>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</si>
  <si>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</si>
  <si>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</si>
  <si>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</si>
  <si>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</si>
  <si>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</si>
  <si>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</si>
  <si>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</si>
  <si>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</si>
  <si>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</si>
  <si>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</si>
  <si>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</si>
  <si>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</si>
  <si>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</si>
  <si>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</si>
  <si>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</si>
  <si>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</si>
  <si>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</si>
  <si>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</si>
  <si>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</si>
  <si>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</si>
  <si>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</si>
  <si>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</si>
  <si>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</si>
  <si>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</si>
  <si>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</si>
  <si>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</si>
  <si>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</si>
  <si>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</si>
  <si>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</si>
  <si>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</si>
  <si>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</si>
  <si>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</si>
  <si>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</si>
  <si>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</si>
  <si>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</si>
  <si>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</si>
  <si>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</si>
  <si>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</si>
  <si>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</si>
  <si>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</si>
  <si>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</si>
  <si>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</si>
  <si>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</si>
  <si>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</si>
  <si>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</si>
  <si>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</si>
  <si>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</si>
  <si>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</si>
  <si>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</si>
  <si>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</si>
  <si>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</si>
  <si>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</si>
  <si>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</si>
  <si>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</si>
  <si>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</si>
  <si>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</si>
  <si>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</si>
  <si>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</si>
  <si>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</si>
  <si>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</si>
  <si>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</si>
  <si>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</si>
  <si>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</si>
  <si>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</si>
  <si>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</si>
  <si>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</si>
  <si>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</si>
  <si>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</si>
  <si>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</si>
  <si>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</si>
  <si>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</si>
  <si>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</si>
  <si>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</si>
  <si>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</si>
  <si>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</si>
  <si>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</si>
  <si>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</si>
  <si>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</si>
  <si>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</si>
  <si>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</si>
  <si>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</si>
  <si>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</si>
  <si>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</si>
  <si>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</si>
  <si>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</si>
  <si>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</si>
  <si>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</si>
  <si>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</si>
  <si>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</si>
  <si>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</si>
  <si>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</si>
  <si>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</si>
  <si>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</si>
  <si>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</si>
  <si>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</si>
  <si>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</si>
  <si>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</si>
  <si>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</si>
  <si>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</si>
  <si>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</si>
  <si>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</si>
  <si>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</si>
  <si>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</si>
  <si>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</si>
  <si>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</si>
  <si>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</si>
  <si>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</si>
  <si>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</si>
  <si>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</si>
  <si>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</si>
  <si>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福岡県福智町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</si>
  <si>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</si>
  <si>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</si>
  <si>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</si>
  <si>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</si>
  <si>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</si>
  <si>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</si>
  <si>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</si>
  <si>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</si>
  <si>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</si>
  <si>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</si>
  <si>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</si>
  <si>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</si>
  <si>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</si>
  <si>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</si>
  <si>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</si>
  <si>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</si>
  <si>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</si>
  <si>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</si>
  <si>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</si>
  <si>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</si>
  <si>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</si>
  <si>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</si>
  <si>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</si>
  <si>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</si>
  <si>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</si>
  <si>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</si>
  <si>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</si>
  <si>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</si>
  <si>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</si>
  <si>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</si>
  <si>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</si>
  <si>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</si>
  <si>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</si>
  <si>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</si>
  <si>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</si>
  <si>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</si>
  <si>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</si>
  <si>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</si>
  <si>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国民健康保険福智町立診療所特別会計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</si>
  <si>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</si>
  <si>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</si>
  <si>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</si>
  <si>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</si>
  <si>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</si>
  <si>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</si>
  <si>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</si>
  <si>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</si>
  <si>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</si>
  <si>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</si>
  <si>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</si>
  <si>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</si>
  <si>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</si>
  <si>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</si>
  <si>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</si>
  <si>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</si>
  <si>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</si>
  <si>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</si>
  <si>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</si>
  <si>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</si>
  <si>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</si>
  <si>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</si>
  <si>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</si>
  <si>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</si>
  <si>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</si>
  <si>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</si>
  <si>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</si>
  <si>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</si>
  <si>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</si>
  <si>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</si>
  <si>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</si>
  <si>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</si>
  <si>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</si>
  <si>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</si>
  <si>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</si>
  <si>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</si>
  <si>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</si>
  <si>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</si>
  <si>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</si>
  <si>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</si>
  <si>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</si>
  <si>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</si>
  <si>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</si>
  <si>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</si>
  <si>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</si>
  <si>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</si>
  <si>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</si>
  <si>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</si>
  <si>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</si>
  <si>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</si>
  <si>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</si>
  <si>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</si>
  <si>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</si>
  <si>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</si>
  <si>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</si>
  <si>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</si>
  <si>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</si>
  <si>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</si>
  <si>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</si>
  <si>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</si>
  <si>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</si>
  <si>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</si>
  <si>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</si>
  <si>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</si>
  <si>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</si>
  <si>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</si>
  <si>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</si>
  <si>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</si>
  <si>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</si>
  <si>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</si>
  <si>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</si>
  <si>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</si>
  <si>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</si>
  <si>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</si>
  <si>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</si>
  <si>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</si>
  <si>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</si>
  <si>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</si>
  <si>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</si>
  <si>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</si>
  <si>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</si>
  <si>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</si>
  <si>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</si>
  <si>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</si>
  <si>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</si>
  <si>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</si>
  <si>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</si>
  <si>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</si>
  <si>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</si>
  <si>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</si>
  <si>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</si>
  <si>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</si>
  <si>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</si>
  <si>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</si>
  <si>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</si>
  <si>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</si>
  <si>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</si>
  <si>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</si>
  <si>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</si>
  <si>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</si>
  <si>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</si>
  <si>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</si>
  <si>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</si>
  <si>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</si>
  <si>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</si>
  <si>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</si>
  <si>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</si>
  <si>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</si>
  <si>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</si>
  <si>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</si>
  <si>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</si>
  <si>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</si>
  <si>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</si>
  <si>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</si>
  <si>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</si>
  <si>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</si>
  <si>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</si>
  <si>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</si>
  <si>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</si>
  <si>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</si>
  <si>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</si>
  <si>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</si>
  <si>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</si>
  <si>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</si>
  <si>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</si>
  <si>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</si>
  <si>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</si>
  <si>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</si>
  <si>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</si>
  <si>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</si>
  <si>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</si>
  <si>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</si>
  <si>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</si>
  <si>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</si>
  <si>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</si>
  <si>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</si>
  <si>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</si>
  <si>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</si>
  <si>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</si>
  <si>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</si>
  <si>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</si>
  <si>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</si>
  <si>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</si>
  <si>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</si>
  <si>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</si>
  <si>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</si>
  <si>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</si>
  <si>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</si>
  <si>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3.71</t>
  </si>
  <si>
    <t>国民健康保険福智町立診療所特別会計</t>
  </si>
  <si>
    <t>▲ 6.45</t>
  </si>
  <si>
    <t>▲ 3.51</t>
  </si>
  <si>
    <t>▲ 4.55</t>
  </si>
  <si>
    <t>▲ 5.92</t>
  </si>
  <si>
    <t>▲ 7.87</t>
  </si>
  <si>
    <t>国民健康保険特別会計</t>
  </si>
  <si>
    <t>▲ 4.82</t>
  </si>
  <si>
    <t>▲ 1.87</t>
  </si>
  <si>
    <t>▲ 1.65</t>
  </si>
  <si>
    <t>▲ 0.09</t>
  </si>
  <si>
    <t>一般会計</t>
  </si>
  <si>
    <t>住宅新築資金貸付事業特別会計</t>
  </si>
  <si>
    <t>後期高齢者医療特別会計</t>
  </si>
  <si>
    <t>公共用地先行取得事業特別会計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</si>
  <si>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</si>
  <si>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</si>
  <si>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</si>
  <si>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</si>
  <si>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</si>
  <si>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</si>
  <si>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</si>
  <si>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</si>
  <si>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福岡県市町村消防団員等公務災害補償組合（一般会計）</t>
  </si>
  <si>
    <t>福岡県市町村職員退職手当組合（一般会計）</t>
  </si>
  <si>
    <t>福岡県市町村職員退職手当組合（基金特別会計）</t>
  </si>
  <si>
    <t>福岡県自治会館管理組合（一般会計）</t>
  </si>
  <si>
    <t>福岡県田川地区消防組合（一般会計）</t>
  </si>
  <si>
    <t>田川郡東部環境衛生施設組合（一般会計）</t>
  </si>
  <si>
    <t>田川地区斎場組合（一般会計）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</si>
  <si>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</si>
  <si>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</si>
  <si>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</si>
  <si>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</si>
  <si>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</si>
  <si>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</si>
  <si>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下田川清掃施設組合（一般会計）</t>
    <rPh sb="3" eb="5">
      <t>セイソウ</t>
    </rPh>
    <rPh sb="5" eb="7">
      <t>シセツ</t>
    </rPh>
    <rPh sb="7" eb="9">
      <t>クミアイ</t>
    </rPh>
    <phoneticPr fontId="2"/>
  </si>
  <si>
    <t>福智町健康交流体験協会</t>
  </si>
  <si>
    <t>方城振興開発</t>
  </si>
  <si>
    <t>かんがい施設(旧方城町分)維持管理基金</t>
  </si>
  <si>
    <t>振興基金</t>
  </si>
  <si>
    <t>かんがい施設(旧赤池町分)維持管理基金</t>
    <rPh sb="8" eb="10">
      <t>アカイケ</t>
    </rPh>
    <phoneticPr fontId="2"/>
  </si>
  <si>
    <t>地域振興基金</t>
  </si>
  <si>
    <t>かんがい施設(旧金田町分)維持管理基金</t>
    <rPh sb="8" eb="10">
      <t>カナダ</t>
    </rPh>
    <phoneticPr fontId="2"/>
  </si>
  <si>
    <t>-</t>
    <phoneticPr fontId="2"/>
  </si>
  <si>
    <t>-</t>
    <phoneticPr fontId="2"/>
  </si>
  <si>
    <t>-</t>
    <phoneticPr fontId="2"/>
  </si>
  <si>
    <t>田川広域水道企業団(田川広域水道企業団水道事業会計)</t>
    <rPh sb="2" eb="4">
      <t>コウイキ</t>
    </rPh>
    <rPh sb="10" eb="12">
      <t>タガワ</t>
    </rPh>
    <rPh sb="12" eb="14">
      <t>コウイキ</t>
    </rPh>
    <rPh sb="14" eb="16">
      <t>スイドウ</t>
    </rPh>
    <rPh sb="16" eb="18">
      <t>キギョウ</t>
    </rPh>
    <rPh sb="18" eb="19">
      <t>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</si>
  <si>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</si>
  <si>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</si>
  <si>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</si>
  <si>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</si>
  <si>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</si>
  <si>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</si>
  <si>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</si>
  <si>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</si>
  <si>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</si>
  <si>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</si>
  <si>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24年度の公債費繰上償還が功を奏して徐々に低くなり、平成26年度から類似団体を下回っている状況である。また、平成28年度末に約9億円、平成30年度にも約7億円の繰上償還を行ったため、低い比率が維持できる見込みである。
　将来負担比率は平成21年度以降全ての年度において、将来負担額を充当可能財源等が上回っている状況である。今後もその比率は維持できる見込みである。</t>
    <phoneticPr fontId="5"/>
  </si>
  <si>
    <t>実質公債費比率</t>
    <phoneticPr fontId="5"/>
  </si>
  <si>
    <t>　有形固定資産減価償却率は類似団体とほぼ同水準となっている。しかし、合併前に旧町毎に整備した公共施設が統廃合されずに存続しているため、保有する施設数が非合併団体よりも多い。また保有施設の多くは老朽化により改修や改築を行っている状況であるため、類似団体平均値を少し下回っている。今後、施設を存続させるにあたって、多額の予算が必要になることから、公共施設等総合管理計画に基づいて施設の集約化等を検討する必要がある。
　将来負担比率は平成21年度以降全ての年度において、将来負担額を充当可能財源等が上回っている状況である。今後もその比率は維持できる見込みである。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</si>
</sst>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B79E8C1-117A-47A8-BA18-2D6BAE79517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8018-4917-A5D1-8098B311B1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81563</c:v>
                </c:pt>
                <c:pt idx="1">
                  <c:v>105395</c:v>
                </c:pt>
                <c:pt idx="2">
                  <c:v>108048</c:v>
                </c:pt>
                <c:pt idx="3">
                  <c:v>142439</c:v>
                </c:pt>
                <c:pt idx="4">
                  <c:v>174610</c:v>
                </c:pt>
              </c:numCache>
            </c:numRef>
          </c:val>
          <c:smooth val="0"/>
          <c:extLst>
            <c:ext xmlns:c16="http://schemas.microsoft.com/office/drawing/2014/chart" uri="{C3380CC4-5D6E-409C-BE32-E72D297353CC}">
              <c16:uniqueId val="{00000001-8018-4917-A5D1-8098B311B1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13.24</c:v>
                </c:pt>
                <c:pt idx="1">
                  <c:v>7.99</c:v>
                </c:pt>
                <c:pt idx="2">
                  <c:v>8.42</c:v>
                </c:pt>
                <c:pt idx="3">
                  <c:v>7.01</c:v>
                </c:pt>
                <c:pt idx="4">
                  <c:v>10.79</c:v>
                </c:pt>
              </c:numCache>
            </c:numRef>
          </c:val>
          <c:extLst>
            <c:ext xmlns:c16="http://schemas.microsoft.com/office/drawing/2014/chart" uri="{C3380CC4-5D6E-409C-BE32-E72D297353CC}">
              <c16:uniqueId val="{00000000-4F01-4055-9C57-46DD60F0F8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14.71</c:v>
                </c:pt>
                <c:pt idx="1">
                  <c:v>14.99</c:v>
                </c:pt>
                <c:pt idx="2">
                  <c:v>15.54</c:v>
                </c:pt>
                <c:pt idx="3">
                  <c:v>15.79</c:v>
                </c:pt>
                <c:pt idx="4">
                  <c:v>16.440000000000001</c:v>
                </c:pt>
              </c:numCache>
            </c:numRef>
          </c:val>
          <c:extLst>
            <c:ext xmlns:c16="http://schemas.microsoft.com/office/drawing/2014/chart" uri="{C3380CC4-5D6E-409C-BE32-E72D297353CC}">
              <c16:uniqueId val="{00000001-4F01-4055-9C57-46DD60F0F8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-3.71</c:v>
                </c:pt>
                <c:pt idx="1">
                  <c:v>6.6</c:v>
                </c:pt>
                <c:pt idx="2">
                  <c:v>0.2</c:v>
                </c:pt>
                <c:pt idx="3">
                  <c:v>8.0299999999999994</c:v>
                </c:pt>
                <c:pt idx="4">
                  <c:v>4.0199999999999996</c:v>
                </c:pt>
              </c:numCache>
            </c:numRef>
          </c:val>
          <c:smooth val="0"/>
          <c:extLst>
            <c:ext xmlns:c16="http://schemas.microsoft.com/office/drawing/2014/chart" uri="{C3380CC4-5D6E-409C-BE32-E72D297353CC}">
              <c16:uniqueId val="{00000002-4F01-4055-9C57-46DD60F0F8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5.25</c:v>
                </c:pt>
                <c:pt idx="2">
                  <c:v>#N/A</c:v>
                </c:pt>
                <c:pt idx="3">
                  <c:v>5.31</c:v>
                </c:pt>
                <c:pt idx="4">
                  <c:v>#N/A</c:v>
                </c:pt>
                <c:pt idx="5">
                  <c:v>2.61</c:v>
                </c:pt>
                <c:pt idx="6">
                  <c:v>#N/A</c:v>
                </c:pt>
                <c:pt idx="7">
                  <c:v>3.7</c:v>
                </c:pt>
                <c:pt idx="8">
                  <c:v>0</c:v>
                </c:pt>
                <c:pt idx="9">
                  <c:v>0</c:v>
                </c:pt>
              </c:numCache>
            </c:numRef>
          </c:val>
          <c:extLst>
            <c:ext xmlns:c16="http://schemas.microsoft.com/office/drawing/2014/chart" uri="{C3380CC4-5D6E-409C-BE32-E72D297353CC}">
              <c16:uniqueId val="{00000000-65F1-4542-9D52-9E054C486B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1-4542-9D52-9E054C486B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F1-4542-9D52-9E054C486B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F1-4542-9D52-9E054C486B6E}"/>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5F1-4542-9D52-9E054C486B6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7.0000000000000007E-2</c:v>
                </c:pt>
                <c:pt idx="6">
                  <c:v>#N/A</c:v>
                </c:pt>
                <c:pt idx="7">
                  <c:v>0.01</c:v>
                </c:pt>
                <c:pt idx="8">
                  <c:v>#N/A</c:v>
                </c:pt>
                <c:pt idx="9">
                  <c:v>0.01</c:v>
                </c:pt>
              </c:numCache>
            </c:numRef>
          </c:val>
          <c:extLst>
            <c:ext xmlns:c16="http://schemas.microsoft.com/office/drawing/2014/chart" uri="{C3380CC4-5D6E-409C-BE32-E72D297353CC}">
              <c16:uniqueId val="{00000005-65F1-4542-9D52-9E054C486B6E}"/>
            </c:ext>
          </c:extLst>
        </c:ser>
        <c:ser>
          <c:idx val="6"/>
          <c:order val="6"/>
          <c:tx>
            <c:strRef>
              <c:f>データシート!$A$33</c:f>
              <c:strCache>
                <c:ptCount val="1"/>
                <c:pt idx="0">
                  <c:v>住宅新築資金貸付事業特別会計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0.15</c:v>
                </c:pt>
                <c:pt idx="4">
                  <c:v>#N/A</c:v>
                </c:pt>
                <c:pt idx="5">
                  <c:v>0.12</c:v>
                </c:pt>
                <c:pt idx="6">
                  <c:v>#N/A</c:v>
                </c:pt>
                <c:pt idx="7">
                  <c:v>0.16</c:v>
                </c:pt>
                <c:pt idx="8">
                  <c:v>#N/A</c:v>
                </c:pt>
                <c:pt idx="9">
                  <c:v>0.09</c:v>
                </c:pt>
              </c:numCache>
            </c:numRef>
          </c:val>
          <c:extLst>
            <c:ext xmlns:c16="http://schemas.microsoft.com/office/drawing/2014/chart" uri="{C3380CC4-5D6E-409C-BE32-E72D297353CC}">
              <c16:uniqueId val="{00000006-65F1-4542-9D52-9E054C486B6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12.96</c:v>
                </c:pt>
                <c:pt idx="2">
                  <c:v>#N/A</c:v>
                </c:pt>
                <c:pt idx="3">
                  <c:v>7.83</c:v>
                </c:pt>
                <c:pt idx="4">
                  <c:v>#N/A</c:v>
                </c:pt>
                <c:pt idx="5">
                  <c:v>8.2899999999999991</c:v>
                </c:pt>
                <c:pt idx="6">
                  <c:v>#N/A</c:v>
                </c:pt>
                <c:pt idx="7">
                  <c:v>6.83</c:v>
                </c:pt>
                <c:pt idx="8">
                  <c:v>#N/A</c:v>
                </c:pt>
                <c:pt idx="9">
                  <c:v>10.7</c:v>
                </c:pt>
              </c:numCache>
            </c:numRef>
          </c:val>
          <c:extLst>
            <c:ext xmlns:c16="http://schemas.microsoft.com/office/drawing/2014/chart" uri="{C3380CC4-5D6E-409C-BE32-E72D297353CC}">
              <c16:uniqueId val="{00000007-65F1-4542-9D52-9E054C486B6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4.82</c:v>
                </c:pt>
                <c:pt idx="1">
                  <c:v>#N/A</c:v>
                </c:pt>
                <c:pt idx="2">
                  <c:v>1.87</c:v>
                </c:pt>
                <c:pt idx="3">
                  <c:v>#N/A</c:v>
                </c:pt>
                <c:pt idx="4">
                  <c:v>1.65</c:v>
                </c:pt>
                <c:pt idx="5">
                  <c:v>#N/A</c:v>
                </c:pt>
                <c:pt idx="6">
                  <c:v>#N/A</c:v>
                </c:pt>
                <c:pt idx="7">
                  <c:v>0.56000000000000005</c:v>
                </c:pt>
                <c:pt idx="8">
                  <c:v>0.09</c:v>
                </c:pt>
                <c:pt idx="9">
                  <c:v>#N/A</c:v>
                </c:pt>
              </c:numCache>
            </c:numRef>
          </c:val>
          <c:extLst>
            <c:ext xmlns:c16="http://schemas.microsoft.com/office/drawing/2014/chart" uri="{C3380CC4-5D6E-409C-BE32-E72D297353CC}">
              <c16:uniqueId val="{00000008-65F1-4542-9D52-9E054C486B6E}"/>
            </c:ext>
          </c:extLst>
        </c:ser>
        <c:ser>
          <c:idx val="9"/>
          <c:order val="9"/>
          <c:tx>
            <c:strRef>
              <c:f>データシート!$A$36</c:f>
              <c:strCache>
                <c:ptCount val="1"/>
                <c:pt idx="0">
                  <c:v>国民健康保険福智町立診療所特別会計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6.45</c:v>
                </c:pt>
                <c:pt idx="1">
                  <c:v>#N/A</c:v>
                </c:pt>
                <c:pt idx="2">
                  <c:v>3.51</c:v>
                </c:pt>
                <c:pt idx="3">
                  <c:v>#N/A</c:v>
                </c:pt>
                <c:pt idx="4">
                  <c:v>4.55</c:v>
                </c:pt>
                <c:pt idx="5">
                  <c:v>#N/A</c:v>
                </c:pt>
                <c:pt idx="6">
                  <c:v>5.92</c:v>
                </c:pt>
                <c:pt idx="7">
                  <c:v>#N/A</c:v>
                </c:pt>
                <c:pt idx="8">
                  <c:v>7.87</c:v>
                </c:pt>
                <c:pt idx="9">
                  <c:v>#N/A</c:v>
                </c:pt>
              </c:numCache>
            </c:numRef>
          </c:val>
          <c:extLst>
            <c:ext xmlns:c16="http://schemas.microsoft.com/office/drawing/2014/chart" uri="{C3380CC4-5D6E-409C-BE32-E72D297353CC}">
              <c16:uniqueId val="{00000009-65F1-4542-9D52-9E054C486B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1996</c:v>
                </c:pt>
                <c:pt idx="5">
                  <c:v>2025</c:v>
                </c:pt>
                <c:pt idx="8">
                  <c:v>1848</c:v>
                </c:pt>
                <c:pt idx="11">
                  <c:v>1868</c:v>
                </c:pt>
                <c:pt idx="14">
                  <c:v>1906</c:v>
                </c:pt>
              </c:numCache>
            </c:numRef>
          </c:val>
          <c:extLst>
            <c:ext xmlns:c16="http://schemas.microsoft.com/office/drawing/2014/chart" uri="{C3380CC4-5D6E-409C-BE32-E72D297353CC}">
              <c16:uniqueId val="{00000000-9AA7-49D1-862D-F2BCC72F3C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A7-49D1-862D-F2BCC72F3C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166</c:v>
                </c:pt>
                <c:pt idx="3">
                  <c:v>148</c:v>
                </c:pt>
                <c:pt idx="6">
                  <c:v>93</c:v>
                </c:pt>
                <c:pt idx="9">
                  <c:v>93</c:v>
                </c:pt>
                <c:pt idx="12">
                  <c:v>62</c:v>
                </c:pt>
              </c:numCache>
            </c:numRef>
          </c:val>
          <c:extLst>
            <c:ext xmlns:c16="http://schemas.microsoft.com/office/drawing/2014/chart" uri="{C3380CC4-5D6E-409C-BE32-E72D297353CC}">
              <c16:uniqueId val="{00000002-9AA7-49D1-862D-F2BCC72F3C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30</c:v>
                </c:pt>
                <c:pt idx="6">
                  <c:v>30</c:v>
                </c:pt>
                <c:pt idx="9">
                  <c:v>31</c:v>
                </c:pt>
                <c:pt idx="12">
                  <c:v>38</c:v>
                </c:pt>
              </c:numCache>
            </c:numRef>
          </c:val>
          <c:extLst>
            <c:ext xmlns:c16="http://schemas.microsoft.com/office/drawing/2014/chart" uri="{C3380CC4-5D6E-409C-BE32-E72D297353CC}">
              <c16:uniqueId val="{00000003-9AA7-49D1-862D-F2BCC72F3C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c:v>
                </c:pt>
                <c:pt idx="3">
                  <c:v>22</c:v>
                </c:pt>
                <c:pt idx="6">
                  <c:v>7</c:v>
                </c:pt>
                <c:pt idx="9">
                  <c:v>29</c:v>
                </c:pt>
                <c:pt idx="12">
                  <c:v>0</c:v>
                </c:pt>
              </c:numCache>
            </c:numRef>
          </c:val>
          <c:extLst>
            <c:ext xmlns:c16="http://schemas.microsoft.com/office/drawing/2014/chart" uri="{C3380CC4-5D6E-409C-BE32-E72D297353CC}">
              <c16:uniqueId val="{00000004-9AA7-49D1-862D-F2BCC72F3C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A7-49D1-862D-F2BCC72F3C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A7-49D1-862D-F2BCC72F3C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2106</c:v>
                </c:pt>
                <c:pt idx="3">
                  <c:v>2166</c:v>
                </c:pt>
                <c:pt idx="6">
                  <c:v>1896</c:v>
                </c:pt>
                <c:pt idx="9">
                  <c:v>1965</c:v>
                </c:pt>
                <c:pt idx="12">
                  <c:v>2049</c:v>
                </c:pt>
              </c:numCache>
            </c:numRef>
          </c:val>
          <c:extLst>
            <c:ext xmlns:c16="http://schemas.microsoft.com/office/drawing/2014/chart" uri="{C3380CC4-5D6E-409C-BE32-E72D297353CC}">
              <c16:uniqueId val="{00000007-9AA7-49D1-862D-F2BCC72F3C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311</c:v>
                </c:pt>
                <c:pt idx="2">
                  <c:v>#N/A</c:v>
                </c:pt>
                <c:pt idx="3">
                  <c:v>#N/A</c:v>
                </c:pt>
                <c:pt idx="4">
                  <c:v>341</c:v>
                </c:pt>
                <c:pt idx="5">
                  <c:v>#N/A</c:v>
                </c:pt>
                <c:pt idx="6">
                  <c:v>#N/A</c:v>
                </c:pt>
                <c:pt idx="7">
                  <c:v>178</c:v>
                </c:pt>
                <c:pt idx="8">
                  <c:v>#N/A</c:v>
                </c:pt>
                <c:pt idx="9">
                  <c:v>#N/A</c:v>
                </c:pt>
                <c:pt idx="10">
                  <c:v>250</c:v>
                </c:pt>
                <c:pt idx="11">
                  <c:v>#N/A</c:v>
                </c:pt>
                <c:pt idx="12">
                  <c:v>#N/A</c:v>
                </c:pt>
                <c:pt idx="13">
                  <c:v>243</c:v>
                </c:pt>
                <c:pt idx="14">
                  <c:v>#N/A</c:v>
                </c:pt>
              </c:numCache>
            </c:numRef>
          </c:val>
          <c:smooth val="0"/>
          <c:extLst>
            <c:ext xmlns:c16="http://schemas.microsoft.com/office/drawing/2014/chart" uri="{C3380CC4-5D6E-409C-BE32-E72D297353CC}">
              <c16:uniqueId val="{00000008-9AA7-49D1-862D-F2BCC72F3C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15119</c:v>
                </c:pt>
                <c:pt idx="5">
                  <c:v>14873</c:v>
                </c:pt>
                <c:pt idx="8">
                  <c:v>14707</c:v>
                </c:pt>
                <c:pt idx="11">
                  <c:v>14212</c:v>
                </c:pt>
                <c:pt idx="14">
                  <c:v>14363</c:v>
                </c:pt>
              </c:numCache>
            </c:numRef>
          </c:val>
          <c:extLst>
            <c:ext xmlns:c16="http://schemas.microsoft.com/office/drawing/2014/chart" uri="{C3380CC4-5D6E-409C-BE32-E72D297353CC}">
              <c16:uniqueId val="{00000000-C9AD-43CF-B107-0250D84C5A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3074</c:v>
                </c:pt>
                <c:pt idx="5">
                  <c:v>3053</c:v>
                </c:pt>
                <c:pt idx="8">
                  <c:v>3128</c:v>
                </c:pt>
                <c:pt idx="11">
                  <c:v>3173</c:v>
                </c:pt>
                <c:pt idx="14">
                  <c:v>3023</c:v>
                </c:pt>
              </c:numCache>
            </c:numRef>
          </c:val>
          <c:extLst>
            <c:ext xmlns:c16="http://schemas.microsoft.com/office/drawing/2014/chart" uri="{C3380CC4-5D6E-409C-BE32-E72D297353CC}">
              <c16:uniqueId val="{00000001-C9AD-43CF-B107-0250D84C5A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17494</c:v>
                </c:pt>
                <c:pt idx="5">
                  <c:v>17553</c:v>
                </c:pt>
                <c:pt idx="8">
                  <c:v>18848</c:v>
                </c:pt>
                <c:pt idx="11">
                  <c:v>18569</c:v>
                </c:pt>
                <c:pt idx="14">
                  <c:v>18132</c:v>
                </c:pt>
              </c:numCache>
            </c:numRef>
          </c:val>
          <c:extLst>
            <c:ext xmlns:c16="http://schemas.microsoft.com/office/drawing/2014/chart" uri="{C3380CC4-5D6E-409C-BE32-E72D297353CC}">
              <c16:uniqueId val="{00000002-C9AD-43CF-B107-0250D84C5A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AD-43CF-B107-0250D84C5A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AD-43CF-B107-0250D84C5A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AD-43CF-B107-0250D84C5A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2557</c:v>
                </c:pt>
                <c:pt idx="3">
                  <c:v>2490</c:v>
                </c:pt>
                <c:pt idx="6">
                  <c:v>2604</c:v>
                </c:pt>
                <c:pt idx="9">
                  <c:v>2562</c:v>
                </c:pt>
                <c:pt idx="12">
                  <c:v>2390</c:v>
                </c:pt>
              </c:numCache>
            </c:numRef>
          </c:val>
          <c:extLst>
            <c:ext xmlns:c16="http://schemas.microsoft.com/office/drawing/2014/chart" uri="{C3380CC4-5D6E-409C-BE32-E72D297353CC}">
              <c16:uniqueId val="{00000006-C9AD-43CF-B107-0250D84C5A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249</c:v>
                </c:pt>
                <c:pt idx="3">
                  <c:v>179</c:v>
                </c:pt>
                <c:pt idx="6">
                  <c:v>175</c:v>
                </c:pt>
                <c:pt idx="9">
                  <c:v>165</c:v>
                </c:pt>
                <c:pt idx="12">
                  <c:v>270</c:v>
                </c:pt>
              </c:numCache>
            </c:numRef>
          </c:val>
          <c:extLst>
            <c:ext xmlns:c16="http://schemas.microsoft.com/office/drawing/2014/chart" uri="{C3380CC4-5D6E-409C-BE32-E72D297353CC}">
              <c16:uniqueId val="{00000007-C9AD-43CF-B107-0250D84C5A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c:v>
                </c:pt>
                <c:pt idx="3">
                  <c:v>62</c:v>
                </c:pt>
                <c:pt idx="6">
                  <c:v>76</c:v>
                </c:pt>
                <c:pt idx="9">
                  <c:v>80</c:v>
                </c:pt>
                <c:pt idx="12">
                  <c:v>0</c:v>
                </c:pt>
              </c:numCache>
            </c:numRef>
          </c:val>
          <c:extLst>
            <c:ext xmlns:c16="http://schemas.microsoft.com/office/drawing/2014/chart" uri="{C3380CC4-5D6E-409C-BE32-E72D297353CC}">
              <c16:uniqueId val="{00000008-C9AD-43CF-B107-0250D84C5A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AD-43CF-B107-0250D84C5A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21061</c:v>
                </c:pt>
                <c:pt idx="3">
                  <c:v>20197</c:v>
                </c:pt>
                <c:pt idx="6">
                  <c:v>20509</c:v>
                </c:pt>
                <c:pt idx="9">
                  <c:v>20347</c:v>
                </c:pt>
                <c:pt idx="12">
                  <c:v>20947</c:v>
                </c:pt>
              </c:numCache>
            </c:numRef>
          </c:val>
          <c:extLst>
            <c:ext xmlns:c16="http://schemas.microsoft.com/office/drawing/2014/chart" uri="{C3380CC4-5D6E-409C-BE32-E72D297353CC}">
              <c16:uniqueId val="{0000000A-C9AD-43CF-B107-0250D84C5A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AD-43CF-B107-0250D84C5A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1135</c:v>
                </c:pt>
                <c:pt idx="1">
                  <c:v>1140</c:v>
                </c:pt>
                <c:pt idx="2">
                  <c:v>1166</c:v>
                </c:pt>
              </c:numCache>
            </c:numRef>
          </c:val>
          <c:extLst>
            <c:ext xmlns:c16="http://schemas.microsoft.com/office/drawing/2014/chart" uri="{C3380CC4-5D6E-409C-BE32-E72D297353CC}">
              <c16:uniqueId val="{00000000-C90C-49DC-B8A8-6FF472F13F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5796</c:v>
                </c:pt>
                <c:pt idx="1">
                  <c:v>5793</c:v>
                </c:pt>
                <c:pt idx="2">
                  <c:v>5409</c:v>
                </c:pt>
              </c:numCache>
            </c:numRef>
          </c:val>
          <c:extLst>
            <c:ext xmlns:c16="http://schemas.microsoft.com/office/drawing/2014/chart" uri="{C3380CC4-5D6E-409C-BE32-E72D297353CC}">
              <c16:uniqueId val="{00000001-C90C-49DC-B8A8-6FF472F13F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11658</c:v>
                </c:pt>
                <c:pt idx="1">
                  <c:v>11376</c:v>
                </c:pt>
                <c:pt idx="2">
                  <c:v>11300</c:v>
                </c:pt>
              </c:numCache>
            </c:numRef>
          </c:val>
          <c:extLst>
            <c:ext xmlns:c16="http://schemas.microsoft.com/office/drawing/2014/chart" uri="{C3380CC4-5D6E-409C-BE32-E72D297353CC}">
              <c16:uniqueId val="{00000002-C90C-49DC-B8A8-6FF472F13F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{227D32C8-3247-4121-BD22-0F14DD55BB85}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29E-4CCF-B01E-A6FD4EAF7B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{530970FD-9CA5-4D10-A7BB-E35BB1B360A6}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9E-4CCF-B01E-A6FD4EAF7B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{49866C47-A528-4C80-8A0B-787FC7E21A87}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9E-4CCF-B01E-A6FD4EAF7B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{E5F11061-DC29-423F-AD36-C5DD2D40145A}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9E-4CCF-B01E-A6FD4EAF7B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{3DE3AAE9-737A-44FD-A1F4-3B0BEF485130}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9E-4CCF-B01E-A6FD4EAF7B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{FC21FCA0-9970-4B07-9BBB-BD458C828AFC}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29E-4CCF-B01E-A6FD4EAF7B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{4DCB911A-6BB1-4896-B0C3-0B32E154028E}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29E-4CCF-B01E-A6FD4EAF7B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{88B90767-A772-4A4C-B117-4B0040AC50E2}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29E-4CCF-B01E-A6FD4EAF7B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{233A32FD-5AC3-4593-B77B-BE62D31FDDDB}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29E-4CCF-B01E-A6FD4EAF7B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56.8</c:v>
                </c:pt>
                <c:pt idx="16">
                  <c:v>57.4</c:v>
                </c:pt>
                <c:pt idx="24">
                  <c:v>58.6</c:v>
                </c:pt>
                <c:pt idx="32">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29E-4CCF-B01E-A6FD4EAF7B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{078CA732-8A31-4C05-A81B-B4CAE0F4EFE2}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29E-4CCF-B01E-A6FD4EAF7B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{A2886F25-7128-4166-BBB0-DF1004E23AD5}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9E-4CCF-B01E-A6FD4EAF7B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{69ADFCEE-CAC5-4CDA-80C0-8DAC0803F445}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9E-4CCF-B01E-A6FD4EAF7B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{F5B1F435-DC94-449B-AD9B-070F54DD4060}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9E-4CCF-B01E-A6FD4EAF7B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{6E4F7326-8A8A-4D0B-B974-EE9E96587E31}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9E-4CCF-B01E-A6FD4EAF7B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{37C69C1C-9857-4B8F-B564-C8ECD7F3ACD6}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29E-4CCF-B01E-A6FD4EAF7B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{BFBE8175-A88E-4BF4-B997-0F59FC944CDF}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29E-4CCF-B01E-A6FD4EAF7B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{71938376-1D8C-43B9-8560-B7446E1ABEEF}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29E-4CCF-B01E-A6FD4EAF7B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{94EFDC61-F746-43F8-8FC3-C58ADC13D156}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29E-4CCF-B01E-A6FD4EAF7B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329E-4CCF-B01E-A6FD4EAF7B6C}"/>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{A0F578BA-FF47-4B5A-99ED-4FCDEAF37F0E}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8C0-4509-A58B-B943403680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{BB52216F-998C-4BCE-910A-399FC8E5E875}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C0-4509-A58B-B943403680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{519E4273-BC8A-44E6-8040-FA2F726C594E}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C0-4509-A58B-B943403680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{149E9DA7-8EE4-4B7C-8580-3315A0EBD57B}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C0-4509-A58B-B943403680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{A0A67FBE-6EF2-4242-AE7C-FA2F90E1D8F8}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C0-4509-A58B-B9434036801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{8FCC8514-6667-4AF3-8552-A398924F6872}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8C0-4509-A58B-B9434036801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{D15B4009-F477-4E59-B031-765709B1CF6C}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8C0-4509-A58B-B9434036801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{1ABD1488-D63E-453D-A6F2-F8014346B69E}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8C0-4509-A58B-B9434036801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{EF36BE8B-EDEC-47FE-8070-F33B9DFDFF59}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8C0-4509-A58B-B943403680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5.2</c:v>
                </c:pt>
                <c:pt idx="16">
                  <c:v>4.7</c:v>
                </c:pt>
                <c:pt idx="24">
                  <c:v>4.4000000000000004</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C0-4509-A58B-B943403680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{BCBE6330-89CF-41FD-A514-0B1269477003}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8C0-4509-A58B-B943403680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{96CC6565-5ECF-431F-92CE-ACCFB7F2C2EF}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C0-4509-A58B-B943403680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{0D808353-3C2A-4424-A96C-06A3D99C75BA}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C0-4509-A58B-B943403680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{12C2F7DD-0092-44DF-829F-57D637749FE2}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C0-4509-A58B-B943403680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{BC67EB30-85EF-4D5C-A068-411DDEB5A774}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C0-4509-A58B-B9434036801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{77E40504-81A5-4F6B-93A3-DBBCA1C4150D}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8C0-4509-A58B-B9434036801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{52EAD854-9F61-4916-99B0-1B642A0EFF4B}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8C0-4509-A58B-B9434036801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{D563DE71-16B0-41C3-B265-85D4355238FD}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8C0-4509-A58B-B9434036801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{6983B928-A2B4-493C-88BD-A6C1D1F20926}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8C0-4509-A58B-B943403680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28C0-4509-A58B-B9434036801E}"/>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ysClr val="windowText" lastClr="000000"/>
              </a:solidFill>
              <a:latin typeface="ＭＳ ゴシック" pitchFamily="49" charset="-128"/>
              <a:ea typeface="ＭＳ ゴシック" pitchFamily="49" charset="-128"/>
            </a:rPr>
            <a:t>　実質公債費比率の分子について、近年元利償還額は横ばいを保っている。令和元年度は合併特例債及び過疎対策事業債の元金償還開始に伴う</a:t>
          </a:r>
          <a:r>
            <a:rPr kumimoji="1" lang="en-US" altLang="ja-JP" sz="1150">
              <a:solidFill>
                <a:sysClr val="windowText" lastClr="000000"/>
              </a:solidFill>
              <a:latin typeface="ＭＳ ゴシック" pitchFamily="49" charset="-128"/>
              <a:ea typeface="ＭＳ ゴシック" pitchFamily="49" charset="-128"/>
            </a:rPr>
            <a:t>96</a:t>
          </a:r>
          <a:r>
            <a:rPr kumimoji="1" lang="ja-JP" altLang="en-US" sz="1150">
              <a:solidFill>
                <a:sysClr val="windowText" lastClr="000000"/>
              </a:solidFill>
              <a:latin typeface="ＭＳ ゴシック" pitchFamily="49" charset="-128"/>
              <a:ea typeface="ＭＳ ゴシック" pitchFamily="49" charset="-128"/>
            </a:rPr>
            <a:t>百万円増加の一方、平成</a:t>
          </a:r>
          <a:r>
            <a:rPr kumimoji="1" lang="en-US" altLang="ja-JP" sz="1150">
              <a:solidFill>
                <a:sysClr val="windowText" lastClr="000000"/>
              </a:solidFill>
              <a:latin typeface="ＭＳ ゴシック" pitchFamily="49" charset="-128"/>
              <a:ea typeface="ＭＳ ゴシック" pitchFamily="49" charset="-128"/>
            </a:rPr>
            <a:t>30</a:t>
          </a:r>
          <a:r>
            <a:rPr kumimoji="1" lang="ja-JP" altLang="en-US" sz="1150">
              <a:solidFill>
                <a:sysClr val="windowText" lastClr="000000"/>
              </a:solidFill>
              <a:latin typeface="ＭＳ ゴシック" pitchFamily="49" charset="-128"/>
              <a:ea typeface="ＭＳ ゴシック" pitchFamily="49" charset="-128"/>
            </a:rPr>
            <a:t>年度に行った繰上償還</a:t>
          </a:r>
          <a:r>
            <a:rPr kumimoji="1" lang="en-US" altLang="ja-JP" sz="1150">
              <a:solidFill>
                <a:sysClr val="windowText" lastClr="000000"/>
              </a:solidFill>
              <a:latin typeface="ＭＳ ゴシック" pitchFamily="49" charset="-128"/>
              <a:ea typeface="ＭＳ ゴシック" pitchFamily="49" charset="-128"/>
            </a:rPr>
            <a:t>684</a:t>
          </a:r>
          <a:r>
            <a:rPr kumimoji="1" lang="ja-JP" altLang="en-US" sz="1150">
              <a:solidFill>
                <a:sysClr val="windowText" lastClr="000000"/>
              </a:solidFill>
              <a:latin typeface="ＭＳ ゴシック" pitchFamily="49" charset="-128"/>
              <a:ea typeface="ＭＳ ゴシック" pitchFamily="49" charset="-128"/>
            </a:rPr>
            <a:t>百万円の効果により、実質公債費比率の分子は前年度と比較して</a:t>
          </a:r>
          <a:r>
            <a:rPr kumimoji="1" lang="en-US" altLang="ja-JP" sz="1150">
              <a:solidFill>
                <a:sysClr val="windowText" lastClr="000000"/>
              </a:solidFill>
              <a:latin typeface="ＭＳ ゴシック" pitchFamily="49" charset="-128"/>
              <a:ea typeface="ＭＳ ゴシック" pitchFamily="49" charset="-128"/>
            </a:rPr>
            <a:t>7</a:t>
          </a:r>
          <a:r>
            <a:rPr kumimoji="1" lang="ja-JP" altLang="en-US" sz="1150">
              <a:solidFill>
                <a:sysClr val="windowText" lastClr="000000"/>
              </a:solidFill>
              <a:latin typeface="ＭＳ ゴシック" pitchFamily="49" charset="-128"/>
              <a:ea typeface="ＭＳ ゴシック" pitchFamily="49" charset="-128"/>
            </a:rPr>
            <a:t>百万円の減となった。</a:t>
          </a:r>
        </a:p>
        <a:p>
          <a:r>
            <a:rPr kumimoji="1" lang="ja-JP" altLang="en-US" sz="1150">
              <a:solidFill>
                <a:sysClr val="windowText" lastClr="000000"/>
              </a:solidFill>
              <a:latin typeface="ＭＳ ゴシック" pitchFamily="49" charset="-128"/>
              <a:ea typeface="ＭＳ ゴシック" pitchFamily="49" charset="-128"/>
            </a:rPr>
            <a:t>　今後、公営住宅や学校等の公共施設の改修に対する起債発行により、元利償還額の増加が見込まれる。そのため、合併特例債及び過疎対策事業債、公営住宅建設事業債等を含めた地方債全体の計画的発行を図る必要がある。</a:t>
          </a:r>
        </a:p>
        <a:p>
          <a:r>
            <a:rPr kumimoji="1" lang="ja-JP" altLang="en-US" sz="1150">
              <a:solidFill>
                <a:sysClr val="windowText" lastClr="000000"/>
              </a:solidFill>
              <a:latin typeface="ＭＳ ゴシック" pitchFamily="49" charset="-128"/>
              <a:ea typeface="ＭＳ ゴシック" pitchFamily="49" charset="-128"/>
            </a:rPr>
            <a:t>　なお、後年度普通交付税に算入される額を含む、算入公債費等の額については、平成</a:t>
          </a:r>
          <a:r>
            <a:rPr kumimoji="1" lang="en-US" altLang="ja-JP" sz="1150">
              <a:solidFill>
                <a:sysClr val="windowText" lastClr="000000"/>
              </a:solidFill>
              <a:latin typeface="ＭＳ ゴシック" pitchFamily="49" charset="-128"/>
              <a:ea typeface="ＭＳ ゴシック" pitchFamily="49" charset="-128"/>
            </a:rPr>
            <a:t>27</a:t>
          </a:r>
          <a:r>
            <a:rPr kumimoji="1" lang="ja-JP" altLang="en-US" sz="1150">
              <a:solidFill>
                <a:sysClr val="windowText" lastClr="000000"/>
              </a:solidFill>
              <a:latin typeface="ＭＳ ゴシック" pitchFamily="49" charset="-128"/>
              <a:ea typeface="ＭＳ ゴシック" pitchFamily="49" charset="-128"/>
            </a:rPr>
            <a:t>年度以降、元利償還金に対する</a:t>
          </a:r>
          <a:r>
            <a:rPr kumimoji="1" lang="en-US" altLang="ja-JP" sz="1150">
              <a:solidFill>
                <a:sysClr val="windowText" lastClr="000000"/>
              </a:solidFill>
              <a:latin typeface="ＭＳ ゴシック" pitchFamily="49" charset="-128"/>
              <a:ea typeface="ＭＳ ゴシック" pitchFamily="49" charset="-128"/>
            </a:rPr>
            <a:t>90%</a:t>
          </a:r>
          <a:r>
            <a:rPr kumimoji="1" lang="ja-JP" altLang="en-US" sz="1150">
              <a:solidFill>
                <a:sysClr val="windowText" lastClr="000000"/>
              </a:solidFill>
              <a:latin typeface="ＭＳ ゴシック" pitchFamily="49" charset="-128"/>
              <a:ea typeface="ＭＳ ゴシック" pitchFamily="49" charset="-128"/>
            </a:rPr>
            <a:t>以上が算入されており、次年度以降も算入率</a:t>
          </a:r>
          <a:r>
            <a:rPr kumimoji="1" lang="en-US" altLang="ja-JP" sz="1150">
              <a:solidFill>
                <a:sysClr val="windowText" lastClr="000000"/>
              </a:solidFill>
              <a:latin typeface="ＭＳ ゴシック" pitchFamily="49" charset="-128"/>
              <a:ea typeface="ＭＳ ゴシック" pitchFamily="49" charset="-128"/>
            </a:rPr>
            <a:t>70</a:t>
          </a:r>
          <a:r>
            <a:rPr kumimoji="1" lang="ja-JP" altLang="en-US" sz="1150">
              <a:solidFill>
                <a:sysClr val="windowText" lastClr="000000"/>
              </a:solidFill>
              <a:latin typeface="ＭＳ ゴシック" pitchFamily="49" charset="-128"/>
              <a:ea typeface="ＭＳ ゴシック" pitchFamily="49" charset="-128"/>
            </a:rPr>
            <a:t>％以上は維持できる見込みである。合併特例事業債の起債終了後はこの算入率は減少することが予想される。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将来負担比率（分子）については、平成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年度以降全ての年度において、将来負担額を充当可能財源等が上回っている状況である。</a:t>
          </a:r>
        </a:p>
        <a:p>
          <a:r>
            <a:rPr kumimoji="1" lang="ja-JP" altLang="en-US" sz="1200">
              <a:solidFill>
                <a:sysClr val="windowText" lastClr="000000"/>
              </a:solidFill>
              <a:latin typeface="ＭＳ ゴシック" pitchFamily="49" charset="-128"/>
              <a:ea typeface="ＭＳ ゴシック" pitchFamily="49" charset="-128"/>
            </a:rPr>
            <a:t>　特に、一般会計等に係る地方債現在高は、横ばいを保っている。令和元年度末の現在高は</a:t>
          </a:r>
          <a:r>
            <a:rPr kumimoji="1" lang="en-US" altLang="ja-JP" sz="1200">
              <a:solidFill>
                <a:sysClr val="windowText" lastClr="000000"/>
              </a:solidFill>
              <a:latin typeface="ＭＳ ゴシック" pitchFamily="49" charset="-128"/>
              <a:ea typeface="ＭＳ ゴシック" pitchFamily="49" charset="-128"/>
            </a:rPr>
            <a:t>20,947</a:t>
          </a:r>
          <a:r>
            <a:rPr kumimoji="1" lang="ja-JP" altLang="en-US" sz="1200">
              <a:solidFill>
                <a:sysClr val="windowText" lastClr="000000"/>
              </a:solidFill>
              <a:latin typeface="ＭＳ ゴシック" pitchFamily="49" charset="-128"/>
              <a:ea typeface="ＭＳ ゴシック" pitchFamily="49" charset="-128"/>
            </a:rPr>
            <a:t>百万円と前年度と比較して</a:t>
          </a:r>
          <a:r>
            <a:rPr kumimoji="1" lang="en-US" altLang="ja-JP" sz="1200">
              <a:solidFill>
                <a:sysClr val="windowText" lastClr="000000"/>
              </a:solidFill>
              <a:latin typeface="ＭＳ ゴシック" pitchFamily="49" charset="-128"/>
              <a:ea typeface="ＭＳ ゴシック" pitchFamily="49" charset="-128"/>
            </a:rPr>
            <a:t>600</a:t>
          </a:r>
          <a:r>
            <a:rPr kumimoji="1" lang="ja-JP" altLang="en-US" sz="1200">
              <a:solidFill>
                <a:sysClr val="windowText" lastClr="000000"/>
              </a:solidFill>
              <a:latin typeface="ＭＳ ゴシック" pitchFamily="49" charset="-128"/>
              <a:ea typeface="ＭＳ ゴシック" pitchFamily="49" charset="-128"/>
            </a:rPr>
            <a:t>百万円増加した。主な要因は小中学校建設等に伴う新発債発行の増で、前年度と比較して過疎対策事業債</a:t>
          </a:r>
          <a:r>
            <a:rPr kumimoji="1" lang="en-US" altLang="ja-JP" sz="1200">
              <a:solidFill>
                <a:sysClr val="windowText" lastClr="000000"/>
              </a:solidFill>
              <a:latin typeface="ＭＳ ゴシック" pitchFamily="49" charset="-128"/>
              <a:ea typeface="ＭＳ ゴシック" pitchFamily="49" charset="-128"/>
            </a:rPr>
            <a:t>278</a:t>
          </a:r>
          <a:r>
            <a:rPr kumimoji="1" lang="ja-JP" altLang="en-US" sz="1200">
              <a:solidFill>
                <a:sysClr val="windowText" lastClr="000000"/>
              </a:solidFill>
              <a:latin typeface="ＭＳ ゴシック" pitchFamily="49" charset="-128"/>
              <a:ea typeface="ＭＳ ゴシック" pitchFamily="49" charset="-128"/>
            </a:rPr>
            <a:t>百万円及び学校教育施設等整備事業債</a:t>
          </a:r>
          <a:r>
            <a:rPr kumimoji="1" lang="en-US" altLang="ja-JP" sz="1200">
              <a:solidFill>
                <a:sysClr val="windowText" lastClr="000000"/>
              </a:solidFill>
              <a:latin typeface="ＭＳ ゴシック" pitchFamily="49" charset="-128"/>
              <a:ea typeface="ＭＳ ゴシック" pitchFamily="49" charset="-128"/>
            </a:rPr>
            <a:t>249</a:t>
          </a:r>
          <a:r>
            <a:rPr kumimoji="1" lang="ja-JP" altLang="en-US" sz="1200">
              <a:solidFill>
                <a:sysClr val="windowText" lastClr="000000"/>
              </a:solidFill>
              <a:latin typeface="ＭＳ ゴシック" pitchFamily="49" charset="-128"/>
              <a:ea typeface="ＭＳ ゴシック" pitchFamily="49" charset="-128"/>
            </a:rPr>
            <a:t>百万円が増となった。</a:t>
          </a:r>
        </a:p>
        <a:p>
          <a:r>
            <a:rPr kumimoji="1" lang="ja-JP" altLang="en-US" sz="1200">
              <a:solidFill>
                <a:sysClr val="windowText" lastClr="000000"/>
              </a:solidFill>
              <a:latin typeface="ＭＳ ゴシック" pitchFamily="49" charset="-128"/>
              <a:ea typeface="ＭＳ ゴシック" pitchFamily="49" charset="-128"/>
            </a:rPr>
            <a:t>　これに対し充当可能財源等について、特定目的基金を含む充当可能基金は</a:t>
          </a:r>
          <a:r>
            <a:rPr kumimoji="1" lang="en-US" altLang="ja-JP" sz="1200">
              <a:solidFill>
                <a:sysClr val="windowText" lastClr="000000"/>
              </a:solidFill>
              <a:latin typeface="ＭＳ ゴシック" pitchFamily="49" charset="-128"/>
              <a:ea typeface="ＭＳ ゴシック" pitchFamily="49" charset="-128"/>
            </a:rPr>
            <a:t>180</a:t>
          </a:r>
          <a:r>
            <a:rPr kumimoji="1" lang="ja-JP" altLang="en-US" sz="1200">
              <a:solidFill>
                <a:sysClr val="windowText" lastClr="000000"/>
              </a:solidFill>
              <a:latin typeface="ＭＳ ゴシック" pitchFamily="49" charset="-128"/>
              <a:ea typeface="ＭＳ ゴシック" pitchFamily="49" charset="-128"/>
            </a:rPr>
            <a:t>億円前後を推移しており、今後は地方債の増加等に伴い基金の取崩しを予定しているため、減少傾向となる見込みである。基準財政需要額算入見込額は、令和元年度は</a:t>
          </a:r>
          <a:r>
            <a:rPr kumimoji="1" lang="en-US" altLang="ja-JP" sz="1200">
              <a:solidFill>
                <a:sysClr val="windowText" lastClr="000000"/>
              </a:solidFill>
              <a:latin typeface="ＭＳ ゴシック" pitchFamily="49" charset="-128"/>
              <a:ea typeface="ＭＳ ゴシック" pitchFamily="49" charset="-128"/>
            </a:rPr>
            <a:t>144</a:t>
          </a:r>
          <a:r>
            <a:rPr kumimoji="1" lang="ja-JP" altLang="en-US" sz="1200">
              <a:solidFill>
                <a:sysClr val="windowText" lastClr="000000"/>
              </a:solidFill>
              <a:latin typeface="ＭＳ ゴシック" pitchFamily="49" charset="-128"/>
              <a:ea typeface="ＭＳ ゴシック" pitchFamily="49" charset="-128"/>
            </a:rPr>
            <a:t>億円となっており、地方債残高の</a:t>
          </a:r>
          <a:r>
            <a:rPr kumimoji="1" lang="en-US" altLang="ja-JP" sz="1200">
              <a:solidFill>
                <a:sysClr val="windowText" lastClr="000000"/>
              </a:solidFill>
              <a:latin typeface="ＭＳ ゴシック" pitchFamily="49" charset="-128"/>
              <a:ea typeface="ＭＳ ゴシック" pitchFamily="49" charset="-128"/>
            </a:rPr>
            <a:t>68.6%</a:t>
          </a:r>
          <a:r>
            <a:rPr kumimoji="1" lang="ja-JP" altLang="en-US" sz="1200">
              <a:solidFill>
                <a:sysClr val="windowText" lastClr="000000"/>
              </a:solidFill>
              <a:latin typeface="ＭＳ ゴシック" pitchFamily="49" charset="-128"/>
              <a:ea typeface="ＭＳ ゴシック" pitchFamily="49" charset="-128"/>
            </a:rPr>
            <a:t>を占めている。今後も、この数値は大きな変動はないと見込まれる。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公共施設等の維持管理や更新経費に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百万円、地方債償還の財源充当として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百万円、ふるさと納税返礼品等の経費や図書館・歴史資料館経費、ふるさと納税を活用した定住促進や保育料第三子以降軽減分等の町独自費用として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百万円取り崩した一方、ふるさと納税寄附金の増加により使途目的に沿った基金へ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寄附金の増減が、基金への積立金に影響する見込みである。また、施設の老朽化や統廃合等に伴い、基金の取崩しを行う予定であること、地方債の増加に伴い減債基金の減少が見込まれることなどから、全体的に減少傾向に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・かんがい施設維持管理基金：鉱害復旧事業により合併前の旧町毎に設置しており、かんがい施設の維持管理及びその施設更新に関する経費の財源に充てている。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年度に合併特例事業債</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百万円を受け入れて同額を積立し、債券運用収益にて増加している。合併に伴う旧町間の格差是正等などのソフト事業に充当する。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・公共施設整備基金：金田小中学校整備に伴う地方債対象外経費等の一般財源分や、町道や農道などの更新整備により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・振興基金：合併に伴う旧町間の格差是正等などのソフト事業に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百万円を取り崩した一方、運用利息により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・教育振興基金：図書館経費等の一般財源分として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百万円を取り崩した一方、ふるさと納税経費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合併前に旧町毎に整備した公共施設が統廃合されずに存続しているため、保有する施設数が非合併団体よりも多い。また、老朽化施設も多いため、今後更新を含めた施設の統廃合等を行うにあたり、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億円程度の積立を行う予定。但し、更新整備のため毎年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億円以上基金を取り崩す予定のため、今後も減少する見込みである。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・地域振興基金：基金はほぼふるさと納税寄附金による積立金で占められているため、今後のふるさと納税の状況により変動する見込みである。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農業用施設災害対応により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債券運用利子による収益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億円程度を目処に積み立てることとしている。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運用利息及び決算剰余金等を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百万円積立による増加した一方、地方債の償還に充当するため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小中学校施設整備や残りの合併特例債、施設の統廃合に伴う起債を予定しているため、新発債増に伴う地方債償還に備えて毎年度計画的に積立てを行う予定である。同時に地方債償還による基金の取崩しを行うことから、令和元年度以降は減少予定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96D5B0A-5AF9-4CCF-9E18-2F9E0D759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93D2E8-2439-4AEA-8983-17874CC8D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3D38BCF-2D80-422C-BA15-4E446C0931C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10DAEB2-71A2-4C13-8063-889B08DA57D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45DB060-8247-42A6-A2D1-995B1EC2F7A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C594408-1A53-490B-94B0-1DB10289E02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2F1DC6B-2986-4C9C-A14D-D8BF51449C5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3EE377B-0432-4117-B7DB-85CA3A51CDA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2C00CD2-44D5-4BFD-8B4E-0460959F6C9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ED4E58D-6311-4371-BB89-579C18F5E97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5226F09-17E8-4353-841C-852E4AA17BE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4B1A65B-1ECF-4E36-B89B-3551E42C9AF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C4652E0-ADB1-486D-AC90-92E0AB57A66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E6860DC-5630-4B8D-838A-7977ED63E6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7BDF48A-D9A3-42B6-82B7-3B392F477BB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16014C9-CCB3-4763-9D70-D63F95285D5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B4D65DF-901A-4144-8A2F-C81384A52D7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9FFECCE-63D8-4476-81F9-6CBDF1CEE93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D3BCA05-EF71-4313-A088-C14F9F3666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2493360-8882-45BF-BA95-2149F9C76F8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39A42E6-C428-419E-931D-FFC3CF1575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006C560-117A-4A83-930B-B877F02931F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22,641
22,492
42.06
18,528,884
17,070,689
764,978
7,089,402
20,947,065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FF644DA-7851-44D7-8B34-1AFED049B74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8BCA262-4E00-4780-9B9D-2574EE2B162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D83BA37-DC77-4247-AC4E-20B95788185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9F2E0B6-C337-432A-A188-118454ED0D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2B041D9-53AD-4A33-9948-7C3BA3FDF0C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91FD679-874A-4FEB-A15C-C76F3A1E760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EA283D9-7AAA-4AB8-BC31-96BFA3613A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6B77A76-5FC2-4BE5-8FAA-776816C989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14036DE-245D-459A-AFF5-C68B1DE79F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2CBCC8F-2770-4772-A7F9-582F4D7524D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EB378BC-84D9-418B-9730-4E25D620EE8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C2B4977-2D43-4047-A401-DC970B362E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68A1C24-C5A7-48A5-924B-9C2BCEDCD85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D67E0C2-E194-44E4-8CF1-22EE038A90B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7F6B4D2-529A-4029-A321-604690BD4BE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47B9EB0-A281-4F19-A017-76AAEF32E41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2F9E54A-6436-4ADB-9A5F-7E93BE68C7B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EEA0500-82ED-4611-8323-7B2E609F78F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24C93ED-75CF-46EB-9465-A3A5DD2B1BC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F4EFBC9F-3A62-46E1-972C-89C0DD7EAB8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2D8B824-120A-4E79-A61B-C4A21DA9C7A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F5CC378-E767-4D41-BCDF-964B6081886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2A69FD2-4EAE-4020-BDC7-524C0481451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160DAB5-654A-4560-959A-9B88547B626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A4CCCDC-B518-4719-A0B3-DD42ADB8368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E7D126C-A117-4FBE-A8E9-18D518CD286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DB11022-4DC7-4D0D-A437-63BF0479CB7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245788B-14CE-409D-B341-31D7869751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CE7FFBD-A4DD-4235-AC1C-B27DB4A0CD1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90F2ECB-EADC-453E-8F32-54560B34A3B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B10882A-24F5-4B68-9844-A463EF700D3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A32592A-9B62-4D01-A185-F0DF2EEBBEE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2FFB9B0-962D-49E8-84BC-E8D8BBBA47E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D4A101D-15DD-4B0D-A538-C2BD800782A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B705244-8C69-464F-8F13-FC97FB3AA3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有形固定資産減価償却率について、令和元年度は</a:t>
          </a:r>
          <a:r>
            <a:rPr kumimoji="1" lang="en-US" altLang="ja-JP" sz="1000">
              <a:latin typeface="ＭＳ Ｐゴシック" panose="020B0600070205080204" pitchFamily="50" charset="-128"/>
              <a:ea typeface="ＭＳ Ｐゴシック" panose="020B0600070205080204" pitchFamily="50" charset="-128"/>
            </a:rPr>
            <a:t>57.4</a:t>
          </a:r>
          <a:r>
            <a:rPr kumimoji="1" lang="ja-JP" altLang="en-US" sz="1000">
              <a:latin typeface="ＭＳ Ｐゴシック" panose="020B0600070205080204" pitchFamily="50" charset="-128"/>
              <a:ea typeface="ＭＳ Ｐゴシック" panose="020B0600070205080204" pitchFamily="50" charset="-128"/>
            </a:rPr>
            <a:t>と類似団体と比較して</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ポイント低い状況である。平成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年度と比較して</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ポイント減少となっており、これは令和元年度に金田義務教育学校が建設され、有形固定資産額の増よりも、既存施設の当年度有形固定資産減価償却額が低かったことによる。</a:t>
          </a:r>
        </a:p>
        <a:p>
          <a:r>
            <a:rPr kumimoji="1" lang="ja-JP" altLang="en-US" sz="1000">
              <a:latin typeface="ＭＳ Ｐゴシック" panose="020B0600070205080204" pitchFamily="50" charset="-128"/>
              <a:ea typeface="ＭＳ Ｐゴシック" panose="020B0600070205080204" pitchFamily="50" charset="-128"/>
            </a:rPr>
            <a:t>　福智町では、平成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年間で</a:t>
          </a:r>
          <a:r>
            <a:rPr kumimoji="1" lang="en-US" altLang="ja-JP" sz="1000">
              <a:latin typeface="ＭＳ Ｐゴシック" panose="020B0600070205080204" pitchFamily="50" charset="-128"/>
              <a:ea typeface="ＭＳ Ｐゴシック" panose="020B0600070205080204" pitchFamily="50" charset="-128"/>
            </a:rPr>
            <a:t>19.5</a:t>
          </a:r>
          <a:r>
            <a:rPr kumimoji="1" lang="ja-JP" altLang="en-US" sz="1000">
              <a:latin typeface="ＭＳ Ｐゴシック" panose="020B0600070205080204" pitchFamily="50" charset="-128"/>
              <a:ea typeface="ＭＳ Ｐゴシック" panose="020B0600070205080204" pitchFamily="50" charset="-128"/>
            </a:rPr>
            <a:t>％以上削減するという目標を掲げており、老朽化した施設の集約化・複合化や除却を進める必要がある。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5BBEEF2-7693-4FB6-B28B-5589BA69A14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3D9616A-AB5B-4C01-B2BB-ADBCDDA5B65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EB83D62-C034-4406-BEE7-8763CABA195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44056C2D-B2CB-4858-BA4E-90FBE07A386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30619812-41FF-47DC-B1A7-189F9A2E1B7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2850CF2D-4CC8-46F9-8763-F6E746191D9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D642A1AC-BD86-4CD4-A387-7EDA52232D0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427E87E3-C688-4C16-9233-C289CAA6CA2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ECF2DAFC-A47E-425E-8F04-322E0C50F55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A8CA828D-B2E9-49E3-AC65-F24F072B7C0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7A574AEF-18AB-43D0-891F-08A3053AA1D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1CB1CD93-0C22-4CAC-8DF8-8A72F3FC0EC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E44619C-BDE8-47B9-9C98-415C5808B83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3140226-84F2-486B-B2BD-BB91741F45C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a:extLst>
            <a:ext uri="{FF2B5EF4-FFF2-40B4-BE49-F238E27FC236}">
              <a16:creationId xmlns:a16="http://schemas.microsoft.com/office/drawing/2014/main" id="{C5CBC2C7-2FBF-4967-B8C4-0455F263A41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a:extLst>
            <a:ext uri="{FF2B5EF4-FFF2-40B4-BE49-F238E27FC236}">
              <a16:creationId xmlns:a16="http://schemas.microsoft.com/office/drawing/2014/main" id="{13DD75EF-EAFD-4470-ABD9-4E69BC740D9F}"/>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a:extLst>
            <a:ext uri="{FF2B5EF4-FFF2-40B4-BE49-F238E27FC236}">
              <a16:creationId xmlns:a16="http://schemas.microsoft.com/office/drawing/2014/main" id="{9652E681-3C3C-48EB-8CFA-47B4317A9159}"/>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a:extLst>
            <a:ext uri="{FF2B5EF4-FFF2-40B4-BE49-F238E27FC236}">
              <a16:creationId xmlns:a16="http://schemas.microsoft.com/office/drawing/2014/main" id="{D55D610B-166F-4225-8146-B314A0DA91CC}"/>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a:extLst>
            <a:ext uri="{FF2B5EF4-FFF2-40B4-BE49-F238E27FC236}">
              <a16:creationId xmlns:a16="http://schemas.microsoft.com/office/drawing/2014/main" id="{0DC8CEBF-83F4-4F74-988D-8A2DE7ED783C}"/>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a:extLst>
            <a:ext uri="{FF2B5EF4-FFF2-40B4-BE49-F238E27FC236}">
              <a16:creationId xmlns:a16="http://schemas.microsoft.com/office/drawing/2014/main" id="{49137B09-8259-495E-A1EB-BF74E49EB1EC}"/>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a:extLst>
            <a:ext uri="{FF2B5EF4-FFF2-40B4-BE49-F238E27FC236}">
              <a16:creationId xmlns:a16="http://schemas.microsoft.com/office/drawing/2014/main" id="{C1A97649-49BC-4783-86D6-48334ECD3677}"/>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a:extLst>
            <a:ext uri="{FF2B5EF4-FFF2-40B4-BE49-F238E27FC236}">
              <a16:creationId xmlns:a16="http://schemas.microsoft.com/office/drawing/2014/main" id="{CE2D007D-4B5D-4433-A57E-4AC0D31EE86A}"/>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a:extLst>
            <a:ext uri="{FF2B5EF4-FFF2-40B4-BE49-F238E27FC236}">
              <a16:creationId xmlns:a16="http://schemas.microsoft.com/office/drawing/2014/main" id="{99478A17-CBF3-42FA-A83B-04D915DB2ED8}"/>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id="{2B1986B6-FDA0-451A-967B-607D8441734F}"/>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a:extLst>
            <a:ext uri="{FF2B5EF4-FFF2-40B4-BE49-F238E27FC236}">
              <a16:creationId xmlns:a16="http://schemas.microsoft.com/office/drawing/2014/main" id="{5E266ADA-1602-40E6-8DCC-3155E5037AE1}"/>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29629E1-D644-4987-BE5B-598A5155BF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B3B817B-C225-4095-A686-688994493E8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041506F-604C-46C8-8F6B-40008A8A4F0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4D9020-4675-415F-8DE8-E160FD40693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FAF551E-995D-4A66-81D0-CF1B99AC8AB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137541</xdr:rowOff>
    </xdr:from>
    <xdr:to>
      <xdr:col>23</xdr:col>
      <xdr:colOff>136525</xdr:colOff>
      <xdr:row>29</xdr:row>
      <xdr:rowOff>67691</xdr:rowOff>
    </xdr:to>
    <xdr:sp macro="" textlink="">
      <xdr:nvSpPr>
        <xdr:cNvPr id="89" name="楕円 88">
          <a:extLst>
            <a:ext uri="{FF2B5EF4-FFF2-40B4-BE49-F238E27FC236}">
              <a16:creationId xmlns:a16="http://schemas.microsoft.com/office/drawing/2014/main" id="{D84C0238-B271-4D80-9690-0CC57ACB65B5}"/>
            </a:ext>
          </a:extLst>
        </xdr:cNvPr>
        <xdr:cNvSpPr/>
      </xdr:nvSpPr>
      <xdr:spPr>
        <a:xfrm>
          <a:off x="47117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160418</xdr:rowOff>
    </xdr:from>
    <xdr:ext cx="405111" cy="259045"/>
    <xdr:sp macro="" textlink="">
      <xdr:nvSpPr>
        <xdr:cNvPr id="90" name="有形固定資産減価償却率該当値テキスト">
          <a:extLst>
            <a:ext uri="{FF2B5EF4-FFF2-40B4-BE49-F238E27FC236}">
              <a16:creationId xmlns:a16="http://schemas.microsoft.com/office/drawing/2014/main" id="{64FFB9EB-3CCC-482D-B1B2-77CF74C129BB}"/>
            </a:ext>
          </a:extLst>
        </xdr:cNvPr>
        <xdr:cNvSpPr txBox="1"/>
      </xdr:nvSpPr>
      <xdr:spPr>
        <a:xfrm>
          <a:off x="4813300" y="556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163449</xdr:rowOff>
    </xdr:from>
    <xdr:to>
      <xdr:col>19</xdr:col>
      <xdr:colOff>187325</xdr:colOff>
      <xdr:row>29</xdr:row>
      <xdr:rowOff>93599</xdr:rowOff>
    </xdr:to>
    <xdr:sp macro="" textlink="">
      <xdr:nvSpPr>
        <xdr:cNvPr id="91" name="楕円 90">
          <a:extLst>
            <a:ext uri="{FF2B5EF4-FFF2-40B4-BE49-F238E27FC236}">
              <a16:creationId xmlns:a16="http://schemas.microsoft.com/office/drawing/2014/main" id="{62C62483-8977-42E6-98B9-B4839EDA352B}"/>
            </a:ext>
          </a:extLst>
        </xdr:cNvPr>
        <xdr:cNvSpPr/>
      </xdr:nvSpPr>
      <xdr:spPr>
        <a:xfrm>
          <a:off x="4000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16891</xdr:rowOff>
    </xdr:from>
    <xdr:to>
      <xdr:col>23</xdr:col>
      <xdr:colOff>85725</xdr:colOff>
      <xdr:row>29</xdr:row>
      <xdr:rowOff>42799</xdr:rowOff>
    </xdr:to>
    <xdr:cxnSp macro="">
      <xdr:nvCxnSpPr>
        <xdr:cNvPr id="92" name="直線コネクタ 91">
          <a:extLst>
            <a:ext uri="{FF2B5EF4-FFF2-40B4-BE49-F238E27FC236}">
              <a16:creationId xmlns:a16="http://schemas.microsoft.com/office/drawing/2014/main" id="{E46FB6C1-C267-46C2-B294-90F19696B19E}"/>
            </a:ext>
          </a:extLst>
        </xdr:cNvPr>
        <xdr:cNvCxnSpPr/>
      </xdr:nvCxnSpPr>
      <xdr:spPr>
        <a:xfrm flipV="1">
          <a:off x="4051300" y="576046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137541</xdr:rowOff>
    </xdr:from>
    <xdr:to>
      <xdr:col>15</xdr:col>
      <xdr:colOff>187325</xdr:colOff>
      <xdr:row>29</xdr:row>
      <xdr:rowOff>67691</xdr:rowOff>
    </xdr:to>
    <xdr:sp macro="" textlink="">
      <xdr:nvSpPr>
        <xdr:cNvPr id="93" name="楕円 92">
          <a:extLst>
            <a:ext uri="{FF2B5EF4-FFF2-40B4-BE49-F238E27FC236}">
              <a16:creationId xmlns:a16="http://schemas.microsoft.com/office/drawing/2014/main" id="{5BC99010-FCB5-4B32-A48B-B95A033219C9}"/>
            </a:ext>
          </a:extLst>
        </xdr:cNvPr>
        <xdr:cNvSpPr/>
      </xdr:nvSpPr>
      <xdr:spPr>
        <a:xfrm>
          <a:off x="3238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16891</xdr:rowOff>
    </xdr:from>
    <xdr:to>
      <xdr:col>19</xdr:col>
      <xdr:colOff>136525</xdr:colOff>
      <xdr:row>29</xdr:row>
      <xdr:rowOff>42799</xdr:rowOff>
    </xdr:to>
    <xdr:cxnSp macro="">
      <xdr:nvCxnSpPr>
        <xdr:cNvPr id="94" name="直線コネクタ 93">
          <a:extLst>
            <a:ext uri="{FF2B5EF4-FFF2-40B4-BE49-F238E27FC236}">
              <a16:creationId xmlns:a16="http://schemas.microsoft.com/office/drawing/2014/main" id="{FBAE979B-B376-47CD-9858-5D8B3D04F7B9}"/>
            </a:ext>
          </a:extLst>
        </xdr:cNvPr>
        <xdr:cNvCxnSpPr/>
      </xdr:nvCxnSpPr>
      <xdr:spPr>
        <a:xfrm>
          <a:off x="3289300" y="576046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124587</xdr:rowOff>
    </xdr:from>
    <xdr:to>
      <xdr:col>11</xdr:col>
      <xdr:colOff>187325</xdr:colOff>
      <xdr:row>29</xdr:row>
      <xdr:rowOff>54737</xdr:rowOff>
    </xdr:to>
    <xdr:sp macro="" textlink="">
      <xdr:nvSpPr>
        <xdr:cNvPr id="95" name="楕円 94">
          <a:extLst>
            <a:ext uri="{FF2B5EF4-FFF2-40B4-BE49-F238E27FC236}">
              <a16:creationId xmlns:a16="http://schemas.microsoft.com/office/drawing/2014/main" id="{52C65A72-612C-43A5-B7F3-D862D5B05A61}"/>
            </a:ext>
          </a:extLst>
        </xdr:cNvPr>
        <xdr:cNvSpPr/>
      </xdr:nvSpPr>
      <xdr:spPr>
        <a:xfrm>
          <a:off x="2476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3937</xdr:rowOff>
    </xdr:from>
    <xdr:to>
      <xdr:col>15</xdr:col>
      <xdr:colOff>136525</xdr:colOff>
      <xdr:row>29</xdr:row>
      <xdr:rowOff>16891</xdr:rowOff>
    </xdr:to>
    <xdr:cxnSp macro="">
      <xdr:nvCxnSpPr>
        <xdr:cNvPr id="96" name="直線コネクタ 95">
          <a:extLst>
            <a:ext uri="{FF2B5EF4-FFF2-40B4-BE49-F238E27FC236}">
              <a16:creationId xmlns:a16="http://schemas.microsoft.com/office/drawing/2014/main" id="{160318E9-80AB-452E-A891-68E43CD74365}"/>
            </a:ext>
          </a:extLst>
        </xdr:cNvPr>
        <xdr:cNvCxnSpPr/>
      </xdr:nvCxnSpPr>
      <xdr:spPr>
        <a:xfrm>
          <a:off x="2527300" y="574751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118110</xdr:rowOff>
    </xdr:from>
    <xdr:to>
      <xdr:col>7</xdr:col>
      <xdr:colOff>187325</xdr:colOff>
      <xdr:row>29</xdr:row>
      <xdr:rowOff>48260</xdr:rowOff>
    </xdr:to>
    <xdr:sp macro="" textlink="">
      <xdr:nvSpPr>
        <xdr:cNvPr id="97" name="楕円 96">
          <a:extLst>
            <a:ext uri="{FF2B5EF4-FFF2-40B4-BE49-F238E27FC236}">
              <a16:creationId xmlns:a16="http://schemas.microsoft.com/office/drawing/2014/main" id="{DC5437EF-C800-41A0-90A3-19D82C7687F8}"/>
            </a:ext>
          </a:extLst>
        </xdr:cNvPr>
        <xdr:cNvSpPr/>
      </xdr:nvSpPr>
      <xdr:spPr>
        <a:xfrm>
          <a:off x="1714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168910</xdr:rowOff>
    </xdr:from>
    <xdr:to>
      <xdr:col>11</xdr:col>
      <xdr:colOff>136525</xdr:colOff>
      <xdr:row>29</xdr:row>
      <xdr:rowOff>3937</xdr:rowOff>
    </xdr:to>
    <xdr:cxnSp macro="">
      <xdr:nvCxnSpPr>
        <xdr:cNvPr id="98" name="直線コネクタ 97">
          <a:extLst>
            <a:ext uri="{FF2B5EF4-FFF2-40B4-BE49-F238E27FC236}">
              <a16:creationId xmlns:a16="http://schemas.microsoft.com/office/drawing/2014/main" id="{0E079473-3E5D-442E-8CD8-4EF4E4490225}"/>
            </a:ext>
          </a:extLst>
        </xdr:cNvPr>
        <xdr:cNvCxnSpPr/>
      </xdr:nvCxnSpPr>
      <xdr:spPr>
        <a:xfrm>
          <a:off x="1765300" y="5741035"/>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a:extLst>
            <a:ext uri="{FF2B5EF4-FFF2-40B4-BE49-F238E27FC236}">
              <a16:creationId xmlns:a16="http://schemas.microsoft.com/office/drawing/2014/main" id="{5DD23989-10A9-4121-97EF-D17F595EF795}"/>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a:extLst>
            <a:ext uri="{FF2B5EF4-FFF2-40B4-BE49-F238E27FC236}">
              <a16:creationId xmlns:a16="http://schemas.microsoft.com/office/drawing/2014/main" id="{C3DCA514-1ACB-4A69-A615-E6C52DAD98F4}"/>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a:extLst>
            <a:ext uri="{FF2B5EF4-FFF2-40B4-BE49-F238E27FC236}">
              <a16:creationId xmlns:a16="http://schemas.microsoft.com/office/drawing/2014/main" id="{ADF02620-7A3A-4CF4-9611-B910AA8D0D96}"/>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a:extLst>
            <a:ext uri="{FF2B5EF4-FFF2-40B4-BE49-F238E27FC236}">
              <a16:creationId xmlns:a16="http://schemas.microsoft.com/office/drawing/2014/main" id="{A66C1A14-3EC6-403A-8CA3-2108355DEBE2}"/>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110126</xdr:rowOff>
    </xdr:from>
    <xdr:ext cx="405111" cy="259045"/>
    <xdr:sp macro="" textlink="">
      <xdr:nvSpPr>
        <xdr:cNvPr id="103" name="n_1mainValue有形固定資産減価償却率">
          <a:extLst>
            <a:ext uri="{FF2B5EF4-FFF2-40B4-BE49-F238E27FC236}">
              <a16:creationId xmlns:a16="http://schemas.microsoft.com/office/drawing/2014/main" id="{84ACE5E7-23C0-4318-8683-510547FD39B2}"/>
            </a:ext>
          </a:extLst>
        </xdr:cNvPr>
        <xdr:cNvSpPr txBox="1"/>
      </xdr:nvSpPr>
      <xdr:spPr>
        <a:xfrm>
          <a:off x="38360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84218</xdr:rowOff>
    </xdr:from>
    <xdr:ext cx="405111" cy="259045"/>
    <xdr:sp macro="" textlink="">
      <xdr:nvSpPr>
        <xdr:cNvPr id="104" name="n_2mainValue有形固定資産減価償却率">
          <a:extLst>
            <a:ext uri="{FF2B5EF4-FFF2-40B4-BE49-F238E27FC236}">
              <a16:creationId xmlns:a16="http://schemas.microsoft.com/office/drawing/2014/main" id="{7A88F530-0965-437A-8F90-F00F0EB52E14}"/>
            </a:ext>
          </a:extLst>
        </xdr:cNvPr>
        <xdr:cNvSpPr txBox="1"/>
      </xdr:nvSpPr>
      <xdr:spPr>
        <a:xfrm>
          <a:off x="30867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45864</xdr:rowOff>
    </xdr:from>
    <xdr:ext cx="405111" cy="259045"/>
    <xdr:sp macro="" textlink="">
      <xdr:nvSpPr>
        <xdr:cNvPr id="105" name="n_3mainValue有形固定資産減価償却率">
          <a:extLst>
            <a:ext uri="{FF2B5EF4-FFF2-40B4-BE49-F238E27FC236}">
              <a16:creationId xmlns:a16="http://schemas.microsoft.com/office/drawing/2014/main" id="{1C2D8DAE-239E-4820-9CF2-765762546415}"/>
            </a:ext>
          </a:extLst>
        </xdr:cNvPr>
        <xdr:cNvSpPr txBox="1"/>
      </xdr:nvSpPr>
      <xdr:spPr>
        <a:xfrm>
          <a:off x="2324744" y="578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106" name="n_4mainValue有形固定資産減価償却率">
          <a:extLst>
            <a:ext uri="{FF2B5EF4-FFF2-40B4-BE49-F238E27FC236}">
              <a16:creationId xmlns:a16="http://schemas.microsoft.com/office/drawing/2014/main" id="{C79EC412-035F-4E06-B226-282F0F45F4F7}"/>
            </a:ext>
          </a:extLst>
        </xdr:cNvPr>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1C50852-DF5D-436B-AFE3-58F8C58C9B2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05A44DA-E808-4392-AF6F-69270BFAC3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150CCD5-E88B-49E7-9309-07F3028A05A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5973DFD-0D71-47FA-ABB9-BE0762F0173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A3D023E-E1C6-424A-8BC6-CA3FCAF1FE2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F95C9F64-E558-4BEE-89E3-6ECEC154FF8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8D44DBF-0511-4BDB-8C97-1A88A34080B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FF51A39-DE32-4ADD-B7A4-6615242C3CB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92F16C4-CE5A-47A4-B126-D49798B643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7E1335F-883F-494A-8930-F2245F65B65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06B7093-607E-46E6-9FBF-1334B3FF01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D5C3C1D-75F7-4E67-8836-C52C996CE73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BA7EBCF-3F8A-405C-A783-B6EEC01FEA9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年度において繰上償還を行い、地方債残高を約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億円減少させたことである。今後、発行終了の既発債もあるが、施設の統廃合等にかかる新発債を発行予定であるため、今後高くなる見込みである。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B535B57-85E4-4FCA-AB9A-00B989B29C7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75FFBA0-8B12-490B-AE5D-7A0DC1F476A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59546C8-65A5-49DE-9AFB-85A25A4EC63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46708E9C-904E-479F-8122-C8A62666C17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7850EFB8-F9FC-498D-8987-71F0233C744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9D551B3E-A589-4017-B3E2-8B013073FD5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id="{A4F3D095-1B8F-4D2C-8ADB-54B7900F321D}"/>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78C61C11-F8E9-4A42-B4AA-B4ECFFE2E35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id="{87768FFC-683B-4BB1-9D6F-CAF0EDD8BD2F}"/>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FD88CB4-6DA4-4560-9EB8-F7672DA99EF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6FEE9E8-EDB0-4666-8C2D-97140282E87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86EEEC4E-5D51-4F0D-905A-BD7646C7EB5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DA4568A1-422E-4486-BBA5-4F18EBCA3DC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EF9C53F3-0A6B-442C-B4D3-0FE5472BAC6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D99CD8A5-8F10-4767-9831-F2E83FD90B5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a:extLst>
            <a:ext uri="{FF2B5EF4-FFF2-40B4-BE49-F238E27FC236}">
              <a16:creationId xmlns:a16="http://schemas.microsoft.com/office/drawing/2014/main" id="{4D641751-1544-44C2-8772-533FEB0C244E}"/>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a:extLst>
            <a:ext uri="{FF2B5EF4-FFF2-40B4-BE49-F238E27FC236}">
              <a16:creationId xmlns:a16="http://schemas.microsoft.com/office/drawing/2014/main" id="{26C1FD2E-CE21-4C21-8972-D5442EFACA23}"/>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a:extLst>
            <a:ext uri="{FF2B5EF4-FFF2-40B4-BE49-F238E27FC236}">
              <a16:creationId xmlns:a16="http://schemas.microsoft.com/office/drawing/2014/main" id="{490A095D-C0ED-463E-99E2-51E8306C9C92}"/>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66D3589A-FDCA-4491-ABBA-A83FCFE2065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C31BA9ED-1D30-48B5-AA44-A753DA6B5C3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a:extLst>
            <a:ext uri="{FF2B5EF4-FFF2-40B4-BE49-F238E27FC236}">
              <a16:creationId xmlns:a16="http://schemas.microsoft.com/office/drawing/2014/main" id="{4155C956-4A15-497D-953D-B23AEF483BAC}"/>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a:extLst>
            <a:ext uri="{FF2B5EF4-FFF2-40B4-BE49-F238E27FC236}">
              <a16:creationId xmlns:a16="http://schemas.microsoft.com/office/drawing/2014/main" id="{7517B9C5-6636-45A5-9206-DC18679EEC15}"/>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a:extLst>
            <a:ext uri="{FF2B5EF4-FFF2-40B4-BE49-F238E27FC236}">
              <a16:creationId xmlns:a16="http://schemas.microsoft.com/office/drawing/2014/main" id="{28257FE4-463C-4930-98EB-F37EBCF144C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a:extLst>
            <a:ext uri="{FF2B5EF4-FFF2-40B4-BE49-F238E27FC236}">
              <a16:creationId xmlns:a16="http://schemas.microsoft.com/office/drawing/2014/main" id="{2931F355-868F-4CFA-8DE1-03A864BFE863}"/>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a:extLst>
            <a:ext uri="{FF2B5EF4-FFF2-40B4-BE49-F238E27FC236}">
              <a16:creationId xmlns:a16="http://schemas.microsoft.com/office/drawing/2014/main" id="{FE0E155E-360D-48E1-84C1-075067CAB968}"/>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a:extLst>
            <a:ext uri="{FF2B5EF4-FFF2-40B4-BE49-F238E27FC236}">
              <a16:creationId xmlns:a16="http://schemas.microsoft.com/office/drawing/2014/main" id="{07B3AF7C-F36A-4079-9E06-BA4D8BA643C1}"/>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D5C3FC3-4834-478C-83B1-3C11228E99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EDAC39B-286D-466C-AF00-1FC19417E7A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1B58724-95CD-44AF-83C7-22617E8B26E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B7DCB89-CDE3-4787-94A3-2CABF118F13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3E1338F-1C87-406E-8A5E-52515924003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117369</xdr:rowOff>
    </xdr:from>
    <xdr:to>
      <xdr:col>76</xdr:col>
      <xdr:colOff>73025</xdr:colOff>
      <xdr:row>27</xdr:row>
      <xdr:rowOff>47519</xdr:rowOff>
    </xdr:to>
    <xdr:sp macro="" textlink="">
      <xdr:nvSpPr>
        <xdr:cNvPr id="151" name="楕円 150">
          <a:extLst>
            <a:ext uri="{FF2B5EF4-FFF2-40B4-BE49-F238E27FC236}">
              <a16:creationId xmlns:a16="http://schemas.microsoft.com/office/drawing/2014/main" id="{EFC38D0E-4127-46E4-A701-F60998F576FC}"/>
            </a:ext>
          </a:extLst>
        </xdr:cNvPr>
        <xdr:cNvSpPr/>
      </xdr:nvSpPr>
      <xdr:spPr>
        <a:xfrm>
          <a:off x="14744700" y="53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32296</xdr:rowOff>
    </xdr:from>
    <xdr:ext cx="469744" cy="259045"/>
    <xdr:sp macro="" textlink="">
      <xdr:nvSpPr>
        <xdr:cNvPr id="152" name="債務償還比率該当値テキスト">
          <a:extLst>
            <a:ext uri="{FF2B5EF4-FFF2-40B4-BE49-F238E27FC236}">
              <a16:creationId xmlns:a16="http://schemas.microsoft.com/office/drawing/2014/main" id="{CF04DE4A-E9DB-46A1-A970-4058ACDD3DBF}"/>
            </a:ext>
          </a:extLst>
        </xdr:cNvPr>
        <xdr:cNvSpPr txBox="1"/>
      </xdr:nvSpPr>
      <xdr:spPr>
        <a:xfrm>
          <a:off x="14846300" y="526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82321</xdr:rowOff>
    </xdr:from>
    <xdr:to>
      <xdr:col>72</xdr:col>
      <xdr:colOff>123825</xdr:colOff>
      <xdr:row>27</xdr:row>
      <xdr:rowOff>12471</xdr:rowOff>
    </xdr:to>
    <xdr:sp macro="" textlink="">
      <xdr:nvSpPr>
        <xdr:cNvPr id="153" name="楕円 152">
          <a:extLst>
            <a:ext uri="{FF2B5EF4-FFF2-40B4-BE49-F238E27FC236}">
              <a16:creationId xmlns:a16="http://schemas.microsoft.com/office/drawing/2014/main" id="{D83E82A2-76A4-436C-A438-C01B8FA99760}"/>
            </a:ext>
          </a:extLst>
        </xdr:cNvPr>
        <xdr:cNvSpPr/>
      </xdr:nvSpPr>
      <xdr:spPr>
        <a:xfrm>
          <a:off x="14033500" y="53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133121</xdr:rowOff>
    </xdr:from>
    <xdr:to>
      <xdr:col>76</xdr:col>
      <xdr:colOff>22225</xdr:colOff>
      <xdr:row>26</xdr:row>
      <xdr:rowOff>168169</xdr:rowOff>
    </xdr:to>
    <xdr:cxnSp macro="">
      <xdr:nvCxnSpPr>
        <xdr:cNvPr id="154" name="直線コネクタ 153">
          <a:extLst>
            <a:ext uri="{FF2B5EF4-FFF2-40B4-BE49-F238E27FC236}">
              <a16:creationId xmlns:a16="http://schemas.microsoft.com/office/drawing/2014/main" id="{AF888804-6980-4E74-94EF-A052C40D7C2E}"/>
            </a:ext>
          </a:extLst>
        </xdr:cNvPr>
        <xdr:cNvCxnSpPr/>
      </xdr:nvCxnSpPr>
      <xdr:spPr>
        <a:xfrm>
          <a:off x="14084300" y="5362346"/>
          <a:ext cx="711200" cy="3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80234</xdr:rowOff>
    </xdr:from>
    <xdr:to>
      <xdr:col>68</xdr:col>
      <xdr:colOff>123825</xdr:colOff>
      <xdr:row>27</xdr:row>
      <xdr:rowOff>10384</xdr:rowOff>
    </xdr:to>
    <xdr:sp macro="" textlink="">
      <xdr:nvSpPr>
        <xdr:cNvPr id="155" name="楕円 154">
          <a:extLst>
            <a:ext uri="{FF2B5EF4-FFF2-40B4-BE49-F238E27FC236}">
              <a16:creationId xmlns:a16="http://schemas.microsoft.com/office/drawing/2014/main" id="{FCF08D5B-84A4-42DB-80FF-D447484AD3F4}"/>
            </a:ext>
          </a:extLst>
        </xdr:cNvPr>
        <xdr:cNvSpPr/>
      </xdr:nvSpPr>
      <xdr:spPr>
        <a:xfrm>
          <a:off x="13271500" y="53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131034</xdr:rowOff>
    </xdr:from>
    <xdr:to>
      <xdr:col>72</xdr:col>
      <xdr:colOff>73025</xdr:colOff>
      <xdr:row>26</xdr:row>
      <xdr:rowOff>133121</xdr:rowOff>
    </xdr:to>
    <xdr:cxnSp macro="">
      <xdr:nvCxnSpPr>
        <xdr:cNvPr id="156" name="直線コネクタ 155">
          <a:extLst>
            <a:ext uri="{FF2B5EF4-FFF2-40B4-BE49-F238E27FC236}">
              <a16:creationId xmlns:a16="http://schemas.microsoft.com/office/drawing/2014/main" id="{2308ED65-4C3D-4538-B97B-9CE111185555}"/>
            </a:ext>
          </a:extLst>
        </xdr:cNvPr>
        <xdr:cNvCxnSpPr/>
      </xdr:nvCxnSpPr>
      <xdr:spPr>
        <a:xfrm>
          <a:off x="13322300" y="5360259"/>
          <a:ext cx="762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100601</xdr:rowOff>
    </xdr:from>
    <xdr:to>
      <xdr:col>64</xdr:col>
      <xdr:colOff>123825</xdr:colOff>
      <xdr:row>27</xdr:row>
      <xdr:rowOff>30751</xdr:rowOff>
    </xdr:to>
    <xdr:sp macro="" textlink="">
      <xdr:nvSpPr>
        <xdr:cNvPr id="157" name="楕円 156">
          <a:extLst>
            <a:ext uri="{FF2B5EF4-FFF2-40B4-BE49-F238E27FC236}">
              <a16:creationId xmlns:a16="http://schemas.microsoft.com/office/drawing/2014/main" id="{8F908806-2DFE-4805-88C6-E41297A4BA6E}"/>
            </a:ext>
          </a:extLst>
        </xdr:cNvPr>
        <xdr:cNvSpPr/>
      </xdr:nvSpPr>
      <xdr:spPr>
        <a:xfrm>
          <a:off x="12509500" y="53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131034</xdr:rowOff>
    </xdr:from>
    <xdr:to>
      <xdr:col>68</xdr:col>
      <xdr:colOff>73025</xdr:colOff>
      <xdr:row>26</xdr:row>
      <xdr:rowOff>151401</xdr:rowOff>
    </xdr:to>
    <xdr:cxnSp macro="">
      <xdr:nvCxnSpPr>
        <xdr:cNvPr id="158" name="直線コネクタ 157">
          <a:extLst>
            <a:ext uri="{FF2B5EF4-FFF2-40B4-BE49-F238E27FC236}">
              <a16:creationId xmlns:a16="http://schemas.microsoft.com/office/drawing/2014/main" id="{F23618DF-A1EB-4979-85A2-FC29188A4CC2}"/>
            </a:ext>
          </a:extLst>
        </xdr:cNvPr>
        <xdr:cNvCxnSpPr/>
      </xdr:nvCxnSpPr>
      <xdr:spPr>
        <a:xfrm flipV="1">
          <a:off x="12560300" y="5360259"/>
          <a:ext cx="762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132914</xdr:rowOff>
    </xdr:from>
    <xdr:to>
      <xdr:col>60</xdr:col>
      <xdr:colOff>123825</xdr:colOff>
      <xdr:row>27</xdr:row>
      <xdr:rowOff>63064</xdr:rowOff>
    </xdr:to>
    <xdr:sp macro="" textlink="">
      <xdr:nvSpPr>
        <xdr:cNvPr id="159" name="楕円 158">
          <a:extLst>
            <a:ext uri="{FF2B5EF4-FFF2-40B4-BE49-F238E27FC236}">
              <a16:creationId xmlns:a16="http://schemas.microsoft.com/office/drawing/2014/main" id="{92A60DB7-DC08-49D6-AC90-1BC8D5112BBC}"/>
            </a:ext>
          </a:extLst>
        </xdr:cNvPr>
        <xdr:cNvSpPr/>
      </xdr:nvSpPr>
      <xdr:spPr>
        <a:xfrm>
          <a:off x="11747500" y="53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151401</xdr:rowOff>
    </xdr:from>
    <xdr:to>
      <xdr:col>64</xdr:col>
      <xdr:colOff>73025</xdr:colOff>
      <xdr:row>27</xdr:row>
      <xdr:rowOff>12264</xdr:rowOff>
    </xdr:to>
    <xdr:cxnSp macro="">
      <xdr:nvCxnSpPr>
        <xdr:cNvPr id="160" name="直線コネクタ 159">
          <a:extLst>
            <a:ext uri="{FF2B5EF4-FFF2-40B4-BE49-F238E27FC236}">
              <a16:creationId xmlns:a16="http://schemas.microsoft.com/office/drawing/2014/main" id="{E76B5A78-3E84-4CF2-87FB-FB1FB0875D63}"/>
            </a:ext>
          </a:extLst>
        </xdr:cNvPr>
        <xdr:cNvCxnSpPr/>
      </xdr:nvCxnSpPr>
      <xdr:spPr>
        <a:xfrm flipV="1">
          <a:off x="11798300" y="5380626"/>
          <a:ext cx="762000" cy="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a:extLst>
            <a:ext uri="{FF2B5EF4-FFF2-40B4-BE49-F238E27FC236}">
              <a16:creationId xmlns:a16="http://schemas.microsoft.com/office/drawing/2014/main" id="{237689C9-2215-4ECB-85DD-9B366A6E9B11}"/>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a:extLst>
            <a:ext uri="{FF2B5EF4-FFF2-40B4-BE49-F238E27FC236}">
              <a16:creationId xmlns:a16="http://schemas.microsoft.com/office/drawing/2014/main" id="{7B2D0B2E-CCE2-4B82-9C8D-D5FAE95D5EC6}"/>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a:extLst>
            <a:ext uri="{FF2B5EF4-FFF2-40B4-BE49-F238E27FC236}">
              <a16:creationId xmlns:a16="http://schemas.microsoft.com/office/drawing/2014/main" id="{51B2DD94-A9F4-4FBA-8758-40CF54F55CDB}"/>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a:extLst>
            <a:ext uri="{FF2B5EF4-FFF2-40B4-BE49-F238E27FC236}">
              <a16:creationId xmlns:a16="http://schemas.microsoft.com/office/drawing/2014/main" id="{222F7FAD-4909-43C4-B624-5772C19C7FC7}"/>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28998</xdr:rowOff>
    </xdr:from>
    <xdr:ext cx="405111" cy="259045"/>
    <xdr:sp macro="" textlink="">
      <xdr:nvSpPr>
        <xdr:cNvPr id="165" name="n_1mainValue債務償還比率">
          <a:extLst>
            <a:ext uri="{FF2B5EF4-FFF2-40B4-BE49-F238E27FC236}">
              <a16:creationId xmlns:a16="http://schemas.microsoft.com/office/drawing/2014/main" id="{1C0ABF17-F9B9-44DB-B2BC-83F0E32373CB}"/>
            </a:ext>
          </a:extLst>
        </xdr:cNvPr>
        <xdr:cNvSpPr txBox="1"/>
      </xdr:nvSpPr>
      <xdr:spPr>
        <a:xfrm>
          <a:off x="13869044" y="5086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26911</xdr:rowOff>
    </xdr:from>
    <xdr:ext cx="405111" cy="259045"/>
    <xdr:sp macro="" textlink="">
      <xdr:nvSpPr>
        <xdr:cNvPr id="166" name="n_2mainValue債務償還比率">
          <a:extLst>
            <a:ext uri="{FF2B5EF4-FFF2-40B4-BE49-F238E27FC236}">
              <a16:creationId xmlns:a16="http://schemas.microsoft.com/office/drawing/2014/main" id="{AD586940-8C97-409D-A465-759A98FA1155}"/>
            </a:ext>
          </a:extLst>
        </xdr:cNvPr>
        <xdr:cNvSpPr txBox="1"/>
      </xdr:nvSpPr>
      <xdr:spPr>
        <a:xfrm>
          <a:off x="13119744" y="508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47278</xdr:rowOff>
    </xdr:from>
    <xdr:ext cx="405111" cy="259045"/>
    <xdr:sp macro="" textlink="">
      <xdr:nvSpPr>
        <xdr:cNvPr id="167" name="n_3mainValue債務償還比率">
          <a:extLst>
            <a:ext uri="{FF2B5EF4-FFF2-40B4-BE49-F238E27FC236}">
              <a16:creationId xmlns:a16="http://schemas.microsoft.com/office/drawing/2014/main" id="{5EA83D3D-163F-4F96-AF24-B4216D7D1A96}"/>
            </a:ext>
          </a:extLst>
        </xdr:cNvPr>
        <xdr:cNvSpPr txBox="1"/>
      </xdr:nvSpPr>
      <xdr:spPr>
        <a:xfrm>
          <a:off x="12357744" y="510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79591</xdr:rowOff>
    </xdr:from>
    <xdr:ext cx="469744" cy="259045"/>
    <xdr:sp macro="" textlink="">
      <xdr:nvSpPr>
        <xdr:cNvPr id="168" name="n_4mainValue債務償還比率">
          <a:extLst>
            <a:ext uri="{FF2B5EF4-FFF2-40B4-BE49-F238E27FC236}">
              <a16:creationId xmlns:a16="http://schemas.microsoft.com/office/drawing/2014/main" id="{4A22F18E-10BE-4601-9F3A-DB6A8822202B}"/>
            </a:ext>
          </a:extLst>
        </xdr:cNvPr>
        <xdr:cNvSpPr txBox="1"/>
      </xdr:nvSpPr>
      <xdr:spPr>
        <a:xfrm>
          <a:off x="11563427" y="513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2D4C3FB3-4BDE-4F0B-B850-FB0A56F9865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B65D903C-A51A-4327-9E5D-719AE63FB36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983547C0-91BC-43AF-8F00-670B6270B52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A48EF125-BD93-4E57-B661-C977F1C1B4E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BC6DE23-7099-45D1-9E2F-E068192FFA3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9B0D9F33-76BD-4983-903B-7B050628042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63E2F4-7D91-482E-8B4C-3715CF31A59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26D7C0-5DF2-4085-AD87-BE19616B53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E6F951-4AFF-42F3-ADCE-C60268AD52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4C9FF0-6F71-4BD2-B7E0-EFF406E055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407BCB-E27E-4617-A19A-070AAC0F0A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BEFB28-A2EE-4475-AF54-0467890857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AB4D98-1996-464D-97B4-2897D19184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14E595-CDE8-4947-8051-E885EE4031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D12A16-F94E-411D-A8F3-B80D4880E3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E0F145-037E-42B4-B087-FC8D10E6BF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22,641
22,492
42.06
18,528,884
17,070,689
764,978
7,089,402
20,947,065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777B05-3336-484A-9B63-C3119073CA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78FDC9-C177-482F-B72D-F2B472AA8B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C4A4EB-B24B-4EB7-9B8A-E917752787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780FBE-1E87-433A-8635-479A3C1B93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0BC1C9-2812-42FA-BA52-B671A2B266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15215E-3CC0-452E-97F1-52D687BB340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11975C-86A2-4AD1-B1EA-4044F72A08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A5F938-81AF-40A8-8E6F-9B3C5CB57B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308AA5-AF4D-4928-A135-9E31D14578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7A75C2-F91A-4C51-909C-390DA6BA9E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698862-BF0F-4916-8B51-8AEC20FEA6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950117-EFFF-47BE-9728-F9BA263964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952200-4B55-4199-8C8B-51F9840FED3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902929-7443-4A77-926C-9D8A8CE94D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AE48F2-9EFA-4648-B06E-EF95CD58A7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772F1B-C6F4-4216-9C74-0D71792CA7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DA2182-4C78-45DD-AF72-AB23EC1BA6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49D7D2F-E852-406B-A4B3-24AD8B836C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FE1577-4C9D-4D6F-AEC2-7FBE396C41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6BD8C87-29E3-4C70-8269-B944FFB192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38172B-C4C5-4971-9253-61B72DB7E8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2987260-9A16-45CB-B073-5AA95BA79D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64200A-A6D0-4B4E-92B0-835E352C32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B9F09C-DB1D-4388-8A76-4C0F69AD2A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B37719-993A-4DDB-97DF-4117A30099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5F9A98-6599-4965-B70C-2529BCA3B9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A667BA-93F3-4D38-9DB3-4A9E6DF092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7F9F20-FB5D-4DAB-8E4D-000A7E59DB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536B23-BF72-4F5A-A0EF-61F1EB6326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EEBB17-ED10-4B1C-ACD0-F354CA7E94C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04AE7A-5822-4EDC-A0FF-DBB8026A3C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FDBD87-5000-45A3-ACFD-90BCC8423CE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EE68975-0238-4991-8C1E-525A6C2B7B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4A4E86F-0109-41B5-BC56-BC446842403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87FF54B-DBFD-4ACC-9BB4-421B8E2D545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3CAD8F0-F3E5-4C1A-8907-8E3955B42C5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737C8E0-7AF5-48B5-A444-EC44745B64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256BB7C-A217-49BE-B99E-950082C447E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460BDF9-5C08-46B0-A384-8085218D9C8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790DDD-CB44-48ED-8F2A-91691F667F2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44E3FD5-A88F-42F0-9589-8093B3C0A57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A4ED555-491C-4DFF-9705-301BD4094C9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126C433-5C8C-41E3-A96B-E639A3112E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44744C9-34CC-42E2-8FCB-97E4DDB4F55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8C122AA-DE22-49CD-9916-AD7F5C4D5F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430E16C8-C649-4F65-8495-F7EFF97EA2F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51509C5A-583E-4666-8731-143577D14DF4}"/>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7BCCBD80-9F89-4A3B-8109-4FE1C7DFB8AE}"/>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93245EA6-A248-41E4-9993-4A587B3C4A6E}"/>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12A46C7D-4F07-4414-A5EB-47C33821C16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F96A0C52-8640-4912-9D61-06AF4787B249}"/>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92371533-9317-4601-99CE-8B6C06B0109A}"/>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4B49AE6F-FC6E-4D4C-BFFE-941107ABAD47}"/>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C76F1343-E933-4AEA-8321-FC0B7820D32B}"/>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9184CD08-8B1A-4C4D-ABBD-AB3C9C084E93}"/>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541CCE75-D71D-46A7-B45E-138F6054B12A}"/>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8570FC6-3A6D-4A65-B91C-EB1C83C4DA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36B7E7-5C29-4653-9F98-8D1307F8D8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8A3EF67-42F7-4BEC-903E-0FD63A2E12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BB3D5C-39E2-43B1-93C1-06319F2824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D051FC-1C0E-4A6E-9D9C-B4C98A1AEC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3" name="楕円 72">
          <a:extLst>
            <a:ext uri="{FF2B5EF4-FFF2-40B4-BE49-F238E27FC236}">
              <a16:creationId xmlns:a16="http://schemas.microsoft.com/office/drawing/2014/main" id="{24B00782-9A60-4D60-82F0-5F63E3FE5941}"/>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5662D0D4-BDB2-4BAB-ABC5-F9E6E41675D1}"/>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5" name="楕円 74">
          <a:extLst>
            <a:ext uri="{FF2B5EF4-FFF2-40B4-BE49-F238E27FC236}">
              <a16:creationId xmlns:a16="http://schemas.microsoft.com/office/drawing/2014/main" id="{9B6D1A8C-210C-440D-B63A-9627718E1041}"/>
            </a:ext>
          </a:extLst>
        </xdr:cNvPr>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165735</xdr:rowOff>
    </xdr:from>
    <xdr:to>
      <xdr:col>24</xdr:col>
      <xdr:colOff>63500</xdr:colOff>
      <xdr:row>37</xdr:row>
      <xdr:rowOff>43815</xdr:rowOff>
    </xdr:to>
    <xdr:cxnSp macro="">
      <xdr:nvCxnSpPr>
        <xdr:cNvPr id="76" name="直線コネクタ 75">
          <a:extLst>
            <a:ext uri="{FF2B5EF4-FFF2-40B4-BE49-F238E27FC236}">
              <a16:creationId xmlns:a16="http://schemas.microsoft.com/office/drawing/2014/main" id="{19139B3D-73B8-4F70-A886-AEFAA010A2D1}"/>
            </a:ext>
          </a:extLst>
        </xdr:cNvPr>
        <xdr:cNvCxnSpPr/>
      </xdr:nvCxnSpPr>
      <xdr:spPr>
        <a:xfrm>
          <a:off x="3797300" y="63379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118745</xdr:rowOff>
    </xdr:from>
    <xdr:to>
      <xdr:col>15</xdr:col>
      <xdr:colOff>101600</xdr:colOff>
      <xdr:row>37</xdr:row>
      <xdr:rowOff>48895</xdr:rowOff>
    </xdr:to>
    <xdr:sp macro="" textlink="">
      <xdr:nvSpPr>
        <xdr:cNvPr id="77" name="楕円 76">
          <a:extLst>
            <a:ext uri="{FF2B5EF4-FFF2-40B4-BE49-F238E27FC236}">
              <a16:creationId xmlns:a16="http://schemas.microsoft.com/office/drawing/2014/main" id="{032511D2-2A5A-448E-B94E-FACD7656CC05}"/>
            </a:ext>
          </a:extLst>
        </xdr:cNvPr>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36</xdr:row>
      <xdr:rowOff>169545</xdr:rowOff>
    </xdr:to>
    <xdr:cxnSp macro="">
      <xdr:nvCxnSpPr>
        <xdr:cNvPr id="78" name="直線コネクタ 77">
          <a:extLst>
            <a:ext uri="{FF2B5EF4-FFF2-40B4-BE49-F238E27FC236}">
              <a16:creationId xmlns:a16="http://schemas.microsoft.com/office/drawing/2014/main" id="{DE0086E7-E142-4A71-8CD7-121E9BCB25B2}"/>
            </a:ext>
          </a:extLst>
        </xdr:cNvPr>
        <xdr:cNvCxnSpPr/>
      </xdr:nvCxnSpPr>
      <xdr:spPr>
        <a:xfrm flipV="1">
          <a:off x="2908300" y="6337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9" name="楕円 78">
          <a:extLst>
            <a:ext uri="{FF2B5EF4-FFF2-40B4-BE49-F238E27FC236}">
              <a16:creationId xmlns:a16="http://schemas.microsoft.com/office/drawing/2014/main" id="{D686B8C6-9DCC-40DA-8A6C-94214065430F}"/>
            </a:ext>
          </a:extLst>
        </xdr:cNvPr>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169545</xdr:rowOff>
    </xdr:from>
    <xdr:to>
      <xdr:col>15</xdr:col>
      <xdr:colOff>50800</xdr:colOff>
      <xdr:row>36</xdr:row>
      <xdr:rowOff>169545</xdr:rowOff>
    </xdr:to>
    <xdr:cxnSp macro="">
      <xdr:nvCxnSpPr>
        <xdr:cNvPr id="80" name="直線コネクタ 79">
          <a:extLst>
            <a:ext uri="{FF2B5EF4-FFF2-40B4-BE49-F238E27FC236}">
              <a16:creationId xmlns:a16="http://schemas.microsoft.com/office/drawing/2014/main" id="{3F90C059-14C9-4F46-ACB6-423BA18901D6}"/>
            </a:ext>
          </a:extLst>
        </xdr:cNvPr>
        <xdr:cNvCxnSpPr/>
      </xdr:nvCxnSpPr>
      <xdr:spPr>
        <a:xfrm>
          <a:off x="2019300" y="634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118745</xdr:rowOff>
    </xdr:from>
    <xdr:to>
      <xdr:col>6</xdr:col>
      <xdr:colOff>38100</xdr:colOff>
      <xdr:row>37</xdr:row>
      <xdr:rowOff>48895</xdr:rowOff>
    </xdr:to>
    <xdr:sp macro="" textlink="">
      <xdr:nvSpPr>
        <xdr:cNvPr id="81" name="楕円 80">
          <a:extLst>
            <a:ext uri="{FF2B5EF4-FFF2-40B4-BE49-F238E27FC236}">
              <a16:creationId xmlns:a16="http://schemas.microsoft.com/office/drawing/2014/main" id="{153BC6D1-2075-4334-B0CE-0AB53F2BD0AC}"/>
            </a:ext>
          </a:extLst>
        </xdr:cNvPr>
        <xdr:cNvSpPr/>
      </xdr:nvSpPr>
      <xdr:spPr>
        <a:xfrm>
          <a:off x="1079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169545</xdr:rowOff>
    </xdr:from>
    <xdr:to>
      <xdr:col>10</xdr:col>
      <xdr:colOff>114300</xdr:colOff>
      <xdr:row>36</xdr:row>
      <xdr:rowOff>169545</xdr:rowOff>
    </xdr:to>
    <xdr:cxnSp macro="">
      <xdr:nvCxnSpPr>
        <xdr:cNvPr id="82" name="直線コネクタ 81">
          <a:extLst>
            <a:ext uri="{FF2B5EF4-FFF2-40B4-BE49-F238E27FC236}">
              <a16:creationId xmlns:a16="http://schemas.microsoft.com/office/drawing/2014/main" id="{30E71F4D-5C5C-443A-AF90-C98210500B75}"/>
            </a:ext>
          </a:extLst>
        </xdr:cNvPr>
        <xdr:cNvCxnSpPr/>
      </xdr:nvCxnSpPr>
      <xdr:spPr>
        <a:xfrm>
          <a:off x="1130300" y="634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C5E7085B-4D08-46E7-BC2A-A7DADC36D7A2}"/>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80402B49-F4DB-420E-AAD5-6BB626C25016}"/>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9000164C-A87A-44B0-BD67-B9CAD8837AE7}"/>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5F9E174D-054F-455C-ABD1-1E470E2AAA26}"/>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id="{14E08552-82AF-4CFB-880D-1D0FD1ABD237}"/>
            </a:ext>
          </a:extLst>
        </xdr:cNvPr>
        <xdr:cNvSpPr txBox="1"/>
      </xdr:nvSpPr>
      <xdr:spPr>
        <a:xfrm>
          <a:off x="3582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65422</xdr:rowOff>
    </xdr:from>
    <xdr:ext cx="405111" cy="259045"/>
    <xdr:sp macro="" textlink="">
      <xdr:nvSpPr>
        <xdr:cNvPr id="88" name="n_2mainValue【道路】&#10;有形固定資産減価償却率">
          <a:extLst>
            <a:ext uri="{FF2B5EF4-FFF2-40B4-BE49-F238E27FC236}">
              <a16:creationId xmlns:a16="http://schemas.microsoft.com/office/drawing/2014/main" id="{02474CAC-0EC2-4124-9E4E-5377D24D4F1E}"/>
            </a:ext>
          </a:extLst>
        </xdr:cNvPr>
        <xdr:cNvSpPr txBox="1"/>
      </xdr:nvSpPr>
      <xdr:spPr>
        <a:xfrm>
          <a:off x="2705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65422</xdr:rowOff>
    </xdr:from>
    <xdr:ext cx="405111" cy="259045"/>
    <xdr:sp macro="" textlink="">
      <xdr:nvSpPr>
        <xdr:cNvPr id="89" name="n_3mainValue【道路】&#10;有形固定資産減価償却率">
          <a:extLst>
            <a:ext uri="{FF2B5EF4-FFF2-40B4-BE49-F238E27FC236}">
              <a16:creationId xmlns:a16="http://schemas.microsoft.com/office/drawing/2014/main" id="{13D93D09-BBAD-4697-A50C-AF01ADAABC20}"/>
            </a:ext>
          </a:extLst>
        </xdr:cNvPr>
        <xdr:cNvSpPr txBox="1"/>
      </xdr:nvSpPr>
      <xdr:spPr>
        <a:xfrm>
          <a:off x="1816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65422</xdr:rowOff>
    </xdr:from>
    <xdr:ext cx="405111" cy="259045"/>
    <xdr:sp macro="" textlink="">
      <xdr:nvSpPr>
        <xdr:cNvPr id="90" name="n_4mainValue【道路】&#10;有形固定資産減価償却率">
          <a:extLst>
            <a:ext uri="{FF2B5EF4-FFF2-40B4-BE49-F238E27FC236}">
              <a16:creationId xmlns:a16="http://schemas.microsoft.com/office/drawing/2014/main" id="{DE24C05B-DDFB-4A65-84CF-02507C9200C8}"/>
            </a:ext>
          </a:extLst>
        </xdr:cNvPr>
        <xdr:cNvSpPr txBox="1"/>
      </xdr:nvSpPr>
      <xdr:spPr>
        <a:xfrm>
          <a:off x="927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F9B87E6-C0AE-4374-93B6-268243B6723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560D12A-9283-4A85-8E8C-C5E50517D0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33BF353-8F6B-423E-8350-C1127CA231A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42D94F6-1333-40A0-980E-6EA71C71236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2EF1CD7-26AA-4EDB-AEF6-9291B41E4C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DA731ED-C51C-4747-A901-1C1A6250E5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0FE732B-0442-4751-AE9F-E37D2D5E90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33183C3-50AD-4130-9DCF-2690CB0FF4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A50197D-46F7-4898-9CE1-5FE9CE929F9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97056C3-9878-4233-82AB-591C1FEB27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6061B60-0A25-4B20-8B31-D967C4F24F2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CBA463B-AD1C-49C4-B68A-D6246CD033F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E2FC69A-766B-490D-8B10-5DBCA9864F7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D63979C-C5AD-4004-84C0-191A06682C0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ABC1395-F187-442B-9C9E-4737A2F220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C5234F9-63EF-45D7-847F-784F54EF683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DF03928-E943-4468-AA47-21D42ACA3B0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B30253A5-DFFE-45DA-BF23-CCC897FBA7C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A5D9362-5C25-4C7F-8A05-60416A10281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CE5F336-6729-4C90-AE0E-EFEA7578E0F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8785ACD-306B-44C1-B96F-21D657BE20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B5047EC-1A52-44BA-A31E-1AFA16D2437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DA5EF45-B0AC-4D9C-89BC-A44715E666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8CC6228C-9AD6-4DE6-A470-C5FA599AE5F3}"/>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13968544-277D-494D-A145-3579B70EB083}"/>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48C1DA55-F90B-4B2E-9B7F-7A4E2F7B4F6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2B3AF71D-2732-406C-9037-9AC8C669BB93}"/>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E88FF604-8CA5-466D-8A7A-AC9A77B58EE3}"/>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id="{04DE392C-4C3D-4ADF-ACDB-CFA864B70AD8}"/>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B9EDC593-0474-41A1-8400-C6C4767D58D6}"/>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0CB9F0F5-ABF8-479F-9BC4-01FD48D2AFC4}"/>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D25A7D02-F8FC-44A7-B1DD-5EDF981CA584}"/>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BB494BDD-6665-4180-95AF-A687DFD39107}"/>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128167F0-81AF-4276-8968-185E2A5FDDB4}"/>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DCD2164-7A1E-4885-9629-2A21DB42484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CDB71DB-4534-43D8-BEAB-39C83C384D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B93FBE8-B057-4FFF-99BB-009D470F94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773DCAB-21F9-4910-9E68-48134D03AD1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9BDF5F4-D15D-480F-9EB2-025ACE7467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77788</xdr:rowOff>
    </xdr:from>
    <xdr:to>
      <xdr:col>55</xdr:col>
      <xdr:colOff>50800</xdr:colOff>
      <xdr:row>39</xdr:row>
      <xdr:rowOff>7938</xdr:rowOff>
    </xdr:to>
    <xdr:sp macro="" textlink="">
      <xdr:nvSpPr>
        <xdr:cNvPr id="130" name="楕円 129">
          <a:extLst>
            <a:ext uri="{FF2B5EF4-FFF2-40B4-BE49-F238E27FC236}">
              <a16:creationId xmlns:a16="http://schemas.microsoft.com/office/drawing/2014/main" id="{2B21D93A-EF60-4F2A-9BAD-006AFE749B50}"/>
            </a:ext>
          </a:extLst>
        </xdr:cNvPr>
        <xdr:cNvSpPr/>
      </xdr:nvSpPr>
      <xdr:spPr>
        <a:xfrm>
          <a:off x="10426700" y="65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100665</xdr:rowOff>
    </xdr:from>
    <xdr:ext cx="534377" cy="259045"/>
    <xdr:sp macro="" textlink="">
      <xdr:nvSpPr>
        <xdr:cNvPr id="131" name="【道路】&#10;一人当たり延長該当値テキスト">
          <a:extLst>
            <a:ext uri="{FF2B5EF4-FFF2-40B4-BE49-F238E27FC236}">
              <a16:creationId xmlns:a16="http://schemas.microsoft.com/office/drawing/2014/main" id="{416D52B8-C6B1-40FB-9EA8-A151E9F50407}"/>
            </a:ext>
          </a:extLst>
        </xdr:cNvPr>
        <xdr:cNvSpPr txBox="1"/>
      </xdr:nvSpPr>
      <xdr:spPr>
        <a:xfrm>
          <a:off x="10515600" y="64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88074</xdr:rowOff>
    </xdr:from>
    <xdr:to>
      <xdr:col>50</xdr:col>
      <xdr:colOff>165100</xdr:colOff>
      <xdr:row>39</xdr:row>
      <xdr:rowOff>18224</xdr:rowOff>
    </xdr:to>
    <xdr:sp macro="" textlink="">
      <xdr:nvSpPr>
        <xdr:cNvPr id="132" name="楕円 131">
          <a:extLst>
            <a:ext uri="{FF2B5EF4-FFF2-40B4-BE49-F238E27FC236}">
              <a16:creationId xmlns:a16="http://schemas.microsoft.com/office/drawing/2014/main" id="{F6E738D9-10E3-469D-B148-AE2AFA8ED89F}"/>
            </a:ext>
          </a:extLst>
        </xdr:cNvPr>
        <xdr:cNvSpPr/>
      </xdr:nvSpPr>
      <xdr:spPr>
        <a:xfrm>
          <a:off x="9588500" y="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128588</xdr:rowOff>
    </xdr:from>
    <xdr:to>
      <xdr:col>55</xdr:col>
      <xdr:colOff>0</xdr:colOff>
      <xdr:row>38</xdr:row>
      <xdr:rowOff>138874</xdr:rowOff>
    </xdr:to>
    <xdr:cxnSp macro="">
      <xdr:nvCxnSpPr>
        <xdr:cNvPr id="133" name="直線コネクタ 132">
          <a:extLst>
            <a:ext uri="{FF2B5EF4-FFF2-40B4-BE49-F238E27FC236}">
              <a16:creationId xmlns:a16="http://schemas.microsoft.com/office/drawing/2014/main" id="{F08D80B2-C06E-4461-911F-F64CDABAD030}"/>
            </a:ext>
          </a:extLst>
        </xdr:cNvPr>
        <xdr:cNvCxnSpPr/>
      </xdr:nvCxnSpPr>
      <xdr:spPr>
        <a:xfrm flipV="1">
          <a:off x="9639300" y="664368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95199</xdr:rowOff>
    </xdr:from>
    <xdr:to>
      <xdr:col>46</xdr:col>
      <xdr:colOff>38100</xdr:colOff>
      <xdr:row>39</xdr:row>
      <xdr:rowOff>25349</xdr:rowOff>
    </xdr:to>
    <xdr:sp macro="" textlink="">
      <xdr:nvSpPr>
        <xdr:cNvPr id="134" name="楕円 133">
          <a:extLst>
            <a:ext uri="{FF2B5EF4-FFF2-40B4-BE49-F238E27FC236}">
              <a16:creationId xmlns:a16="http://schemas.microsoft.com/office/drawing/2014/main" id="{A2D27A63-B0E9-46F6-B04E-7ED82B24175C}"/>
            </a:ext>
          </a:extLst>
        </xdr:cNvPr>
        <xdr:cNvSpPr/>
      </xdr:nvSpPr>
      <xdr:spPr>
        <a:xfrm>
          <a:off x="8699500" y="66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138874</xdr:rowOff>
    </xdr:from>
    <xdr:to>
      <xdr:col>50</xdr:col>
      <xdr:colOff>114300</xdr:colOff>
      <xdr:row>38</xdr:row>
      <xdr:rowOff>145999</xdr:rowOff>
    </xdr:to>
    <xdr:cxnSp macro="">
      <xdr:nvCxnSpPr>
        <xdr:cNvPr id="135" name="直線コネクタ 134">
          <a:extLst>
            <a:ext uri="{FF2B5EF4-FFF2-40B4-BE49-F238E27FC236}">
              <a16:creationId xmlns:a16="http://schemas.microsoft.com/office/drawing/2014/main" id="{4B6CEA7A-D15D-4566-A5A7-F7EE709BFFF4}"/>
            </a:ext>
          </a:extLst>
        </xdr:cNvPr>
        <xdr:cNvCxnSpPr/>
      </xdr:nvCxnSpPr>
      <xdr:spPr>
        <a:xfrm flipV="1">
          <a:off x="8750300" y="665397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102553</xdr:rowOff>
    </xdr:from>
    <xdr:to>
      <xdr:col>41</xdr:col>
      <xdr:colOff>101600</xdr:colOff>
      <xdr:row>39</xdr:row>
      <xdr:rowOff>32703</xdr:rowOff>
    </xdr:to>
    <xdr:sp macro="" textlink="">
      <xdr:nvSpPr>
        <xdr:cNvPr id="136" name="楕円 135">
          <a:extLst>
            <a:ext uri="{FF2B5EF4-FFF2-40B4-BE49-F238E27FC236}">
              <a16:creationId xmlns:a16="http://schemas.microsoft.com/office/drawing/2014/main" id="{7D66B0C2-D330-4137-B6B1-A2E896287328}"/>
            </a:ext>
          </a:extLst>
        </xdr:cNvPr>
        <xdr:cNvSpPr/>
      </xdr:nvSpPr>
      <xdr:spPr>
        <a:xfrm>
          <a:off x="7810500" y="66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145999</xdr:rowOff>
    </xdr:from>
    <xdr:to>
      <xdr:col>45</xdr:col>
      <xdr:colOff>177800</xdr:colOff>
      <xdr:row>38</xdr:row>
      <xdr:rowOff>153353</xdr:rowOff>
    </xdr:to>
    <xdr:cxnSp macro="">
      <xdr:nvCxnSpPr>
        <xdr:cNvPr id="137" name="直線コネクタ 136">
          <a:extLst>
            <a:ext uri="{FF2B5EF4-FFF2-40B4-BE49-F238E27FC236}">
              <a16:creationId xmlns:a16="http://schemas.microsoft.com/office/drawing/2014/main" id="{303FC4DF-F1D6-49BC-B417-5C0CC384FC42}"/>
            </a:ext>
          </a:extLst>
        </xdr:cNvPr>
        <xdr:cNvCxnSpPr/>
      </xdr:nvCxnSpPr>
      <xdr:spPr>
        <a:xfrm flipV="1">
          <a:off x="7861300" y="6661099"/>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110516</xdr:rowOff>
    </xdr:from>
    <xdr:to>
      <xdr:col>36</xdr:col>
      <xdr:colOff>165100</xdr:colOff>
      <xdr:row>39</xdr:row>
      <xdr:rowOff>40666</xdr:rowOff>
    </xdr:to>
    <xdr:sp macro="" textlink="">
      <xdr:nvSpPr>
        <xdr:cNvPr id="138" name="楕円 137">
          <a:extLst>
            <a:ext uri="{FF2B5EF4-FFF2-40B4-BE49-F238E27FC236}">
              <a16:creationId xmlns:a16="http://schemas.microsoft.com/office/drawing/2014/main" id="{C69DD106-663A-4176-94A4-08B592A2394F}"/>
            </a:ext>
          </a:extLst>
        </xdr:cNvPr>
        <xdr:cNvSpPr/>
      </xdr:nvSpPr>
      <xdr:spPr>
        <a:xfrm>
          <a:off x="6921500" y="66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153353</xdr:rowOff>
    </xdr:from>
    <xdr:to>
      <xdr:col>41</xdr:col>
      <xdr:colOff>50800</xdr:colOff>
      <xdr:row>38</xdr:row>
      <xdr:rowOff>161316</xdr:rowOff>
    </xdr:to>
    <xdr:cxnSp macro="">
      <xdr:nvCxnSpPr>
        <xdr:cNvPr id="139" name="直線コネクタ 138">
          <a:extLst>
            <a:ext uri="{FF2B5EF4-FFF2-40B4-BE49-F238E27FC236}">
              <a16:creationId xmlns:a16="http://schemas.microsoft.com/office/drawing/2014/main" id="{B358CA76-BC06-47A5-B1BF-24B34A74617E}"/>
            </a:ext>
          </a:extLst>
        </xdr:cNvPr>
        <xdr:cNvCxnSpPr/>
      </xdr:nvCxnSpPr>
      <xdr:spPr>
        <a:xfrm flipV="1">
          <a:off x="6972300" y="6668453"/>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id="{815B6309-787D-472F-9990-9577DA3288AF}"/>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a:extLst>
            <a:ext uri="{FF2B5EF4-FFF2-40B4-BE49-F238E27FC236}">
              <a16:creationId xmlns:a16="http://schemas.microsoft.com/office/drawing/2014/main" id="{A72C5A00-295C-4495-939D-719594A48E3A}"/>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id="{0EA60CEE-A482-40FD-98F7-A0C3B0E75425}"/>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id="{FE8F90FA-EE6B-46DD-B2B8-90794EC81CA3}"/>
            </a:ext>
          </a:extLst>
        </xdr:cNvPr>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34751</xdr:rowOff>
    </xdr:from>
    <xdr:ext cx="534377" cy="259045"/>
    <xdr:sp macro="" textlink="">
      <xdr:nvSpPr>
        <xdr:cNvPr id="144" name="n_1mainValue【道路】&#10;一人当たり延長">
          <a:extLst>
            <a:ext uri="{FF2B5EF4-FFF2-40B4-BE49-F238E27FC236}">
              <a16:creationId xmlns:a16="http://schemas.microsoft.com/office/drawing/2014/main" id="{6EF39C7F-FB24-4947-9063-5D1AAD244A4D}"/>
            </a:ext>
          </a:extLst>
        </xdr:cNvPr>
        <xdr:cNvSpPr txBox="1"/>
      </xdr:nvSpPr>
      <xdr:spPr>
        <a:xfrm>
          <a:off x="9359411" y="63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41876</xdr:rowOff>
    </xdr:from>
    <xdr:ext cx="534377" cy="259045"/>
    <xdr:sp macro="" textlink="">
      <xdr:nvSpPr>
        <xdr:cNvPr id="145" name="n_2mainValue【道路】&#10;一人当たり延長">
          <a:extLst>
            <a:ext uri="{FF2B5EF4-FFF2-40B4-BE49-F238E27FC236}">
              <a16:creationId xmlns:a16="http://schemas.microsoft.com/office/drawing/2014/main" id="{397D8505-3D69-4D41-AE8F-66899BB6C167}"/>
            </a:ext>
          </a:extLst>
        </xdr:cNvPr>
        <xdr:cNvSpPr txBox="1"/>
      </xdr:nvSpPr>
      <xdr:spPr>
        <a:xfrm>
          <a:off x="8483111" y="63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49230</xdr:rowOff>
    </xdr:from>
    <xdr:ext cx="534377" cy="259045"/>
    <xdr:sp macro="" textlink="">
      <xdr:nvSpPr>
        <xdr:cNvPr id="146" name="n_3mainValue【道路】&#10;一人当たり延長">
          <a:extLst>
            <a:ext uri="{FF2B5EF4-FFF2-40B4-BE49-F238E27FC236}">
              <a16:creationId xmlns:a16="http://schemas.microsoft.com/office/drawing/2014/main" id="{75C31573-8737-4047-BA8D-D043D4121DC6}"/>
            </a:ext>
          </a:extLst>
        </xdr:cNvPr>
        <xdr:cNvSpPr txBox="1"/>
      </xdr:nvSpPr>
      <xdr:spPr>
        <a:xfrm>
          <a:off x="7594111" y="63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57192</xdr:rowOff>
    </xdr:from>
    <xdr:ext cx="534377" cy="259045"/>
    <xdr:sp macro="" textlink="">
      <xdr:nvSpPr>
        <xdr:cNvPr id="147" name="n_4mainValue【道路】&#10;一人当たり延長">
          <a:extLst>
            <a:ext uri="{FF2B5EF4-FFF2-40B4-BE49-F238E27FC236}">
              <a16:creationId xmlns:a16="http://schemas.microsoft.com/office/drawing/2014/main" id="{E942303F-2692-4F60-ABB0-C53105BA662F}"/>
            </a:ext>
          </a:extLst>
        </xdr:cNvPr>
        <xdr:cNvSpPr txBox="1"/>
      </xdr:nvSpPr>
      <xdr:spPr>
        <a:xfrm>
          <a:off x="6705111" y="64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10D1F5C-83DE-45F5-8C43-B039782ED4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87398D1-3397-4239-8C16-44CDED0B4F7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0B10421-625B-4336-AE1B-1A71208A10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608326E-C04F-4DE6-93CC-D2C42AD4FE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69D43DB-153F-4ACA-976F-E336E23933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12FB038-73DC-490F-97DA-7363B97393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F65051E-135A-40E7-8DCC-E9D0F7EDE2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85F4254-C08A-442D-8881-B4F73AE987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6C07F1C-2FDA-437D-9337-20EF663705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2157BE1-2186-445A-B5F1-6F8BEFFFD9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DE3CBF5-0035-4D4A-A433-872D1026DAA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632287B-ADA7-41DE-944C-4BF15B82E70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44DFDC6-B430-4BBA-8B72-56F1245FCA6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D7E5E26-8C22-4B3A-9DA9-1115B9391EC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B9FEF6A-DFCB-466F-B510-EF9566CF6B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71287C5-B459-4099-B106-50D071ABF88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B366FD5-58BC-4A26-A29A-C896A7632FA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6741D6E-749C-4D82-B89D-85488DAB393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EF36BF0-9D87-4067-A83B-E47B2482FC8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1F07D6A-37E8-4EA3-A216-9AD086847E1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8B2028A-454C-4AB7-9BF8-4E9CA60A9A4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A1AB207-1714-468B-97B9-C2DFA9A2532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0064C79-3A70-44FA-8A39-D1AD1A149DD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15333ED-FD51-46AE-9DAA-BB332454D1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DAF0FCB-96D3-4BC2-94DD-A9216E035A3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5403AADC-DC9C-499A-BE17-A25BA257E6E4}"/>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398786E-9C9D-4AF8-A107-407528FB3449}"/>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547483B3-86FB-42D6-B86A-B28EE8EF82C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A2096DD-FCDF-47D1-A49C-6FB51FBB2CDE}"/>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108D0183-9779-4E02-B0D6-2792F23DC78C}"/>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FE158FC-8F63-4DB1-A2B9-D84307BF7DB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46AC595F-F27D-47E2-B088-E69FF86D3B2A}"/>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A5D7F87A-76A2-4808-ADE8-776AB33EDE4D}"/>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CA27422E-FE74-42A6-904A-E2B426346A6E}"/>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FE1CC0D7-EB8C-4758-85FF-697DE775F778}"/>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E81DDDCC-C762-4DED-8B3D-C2793B5D1D26}"/>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DBA875D-C4F2-4831-A10E-ED6E3DA0AD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2A6D1E-64B6-4B56-B78C-3CD90D086B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D9A0010-6DD0-4D08-85AF-AE907D3C90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2F8170A-A05A-40BB-8EDF-73B7F56435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2FDF504-4329-48D1-94E6-9EACB97987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89" name="楕円 188">
          <a:extLst>
            <a:ext uri="{FF2B5EF4-FFF2-40B4-BE49-F238E27FC236}">
              <a16:creationId xmlns:a16="http://schemas.microsoft.com/office/drawing/2014/main" id="{E9023EC1-3338-4F5D-A0F3-85293CD2531E}"/>
            </a:ext>
          </a:extLst>
        </xdr:cNvPr>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07F3E6C-1D21-4C77-9589-017BD31EAB05}"/>
            </a:ext>
          </a:extLst>
        </xdr:cNvPr>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91" name="楕円 190">
          <a:extLst>
            <a:ext uri="{FF2B5EF4-FFF2-40B4-BE49-F238E27FC236}">
              <a16:creationId xmlns:a16="http://schemas.microsoft.com/office/drawing/2014/main" id="{7FB39BB5-9987-487F-A961-DB2B1B14F4F4}"/>
            </a:ext>
          </a:extLst>
        </xdr:cNvPr>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62</xdr:row>
      <xdr:rowOff>13063</xdr:rowOff>
    </xdr:to>
    <xdr:cxnSp macro="">
      <xdr:nvCxnSpPr>
        <xdr:cNvPr id="192" name="直線コネクタ 191">
          <a:extLst>
            <a:ext uri="{FF2B5EF4-FFF2-40B4-BE49-F238E27FC236}">
              <a16:creationId xmlns:a16="http://schemas.microsoft.com/office/drawing/2014/main" id="{1D1B8474-32AD-448B-8FE3-1CEBFD2004E1}"/>
            </a:ext>
          </a:extLst>
        </xdr:cNvPr>
        <xdr:cNvCxnSpPr/>
      </xdr:nvCxnSpPr>
      <xdr:spPr>
        <a:xfrm>
          <a:off x="3797300" y="1057928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93" name="楕円 192">
          <a:extLst>
            <a:ext uri="{FF2B5EF4-FFF2-40B4-BE49-F238E27FC236}">
              <a16:creationId xmlns:a16="http://schemas.microsoft.com/office/drawing/2014/main" id="{50AC9339-613A-4A6C-B471-B22958697FF6}"/>
            </a:ext>
          </a:extLst>
        </xdr:cNvPr>
        <xdr:cNvSpPr/>
      </xdr:nvSpPr>
      <xdr:spPr>
        <a:xfrm>
          <a:off x="2857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89807</xdr:rowOff>
    </xdr:from>
    <xdr:to>
      <xdr:col>19</xdr:col>
      <xdr:colOff>177800</xdr:colOff>
      <xdr:row>61</xdr:row>
      <xdr:rowOff>120831</xdr:rowOff>
    </xdr:to>
    <xdr:cxnSp macro="">
      <xdr:nvCxnSpPr>
        <xdr:cNvPr id="194" name="直線コネクタ 193">
          <a:extLst>
            <a:ext uri="{FF2B5EF4-FFF2-40B4-BE49-F238E27FC236}">
              <a16:creationId xmlns:a16="http://schemas.microsoft.com/office/drawing/2014/main" id="{2D33E930-8507-4220-B4FC-2A1AB1C55B0C}"/>
            </a:ext>
          </a:extLst>
        </xdr:cNvPr>
        <xdr:cNvCxnSpPr/>
      </xdr:nvCxnSpPr>
      <xdr:spPr>
        <a:xfrm>
          <a:off x="2908300" y="1054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195" name="楕円 194">
          <a:extLst>
            <a:ext uri="{FF2B5EF4-FFF2-40B4-BE49-F238E27FC236}">
              <a16:creationId xmlns:a16="http://schemas.microsoft.com/office/drawing/2014/main" id="{77D687D3-539D-4C8F-B7E5-5E5CAE718DDE}"/>
            </a:ext>
          </a:extLst>
        </xdr:cNvPr>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60416</xdr:rowOff>
    </xdr:from>
    <xdr:to>
      <xdr:col>15</xdr:col>
      <xdr:colOff>50800</xdr:colOff>
      <xdr:row>61</xdr:row>
      <xdr:rowOff>89807</xdr:rowOff>
    </xdr:to>
    <xdr:cxnSp macro="">
      <xdr:nvCxnSpPr>
        <xdr:cNvPr id="196" name="直線コネクタ 195">
          <a:extLst>
            <a:ext uri="{FF2B5EF4-FFF2-40B4-BE49-F238E27FC236}">
              <a16:creationId xmlns:a16="http://schemas.microsoft.com/office/drawing/2014/main" id="{9B36E2AB-CAAB-42B0-A30D-E22E764C0BF5}"/>
            </a:ext>
          </a:extLst>
        </xdr:cNvPr>
        <xdr:cNvCxnSpPr/>
      </xdr:nvCxnSpPr>
      <xdr:spPr>
        <a:xfrm>
          <a:off x="2019300" y="1051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156573</xdr:rowOff>
    </xdr:from>
    <xdr:to>
      <xdr:col>6</xdr:col>
      <xdr:colOff>38100</xdr:colOff>
      <xdr:row>61</xdr:row>
      <xdr:rowOff>86723</xdr:rowOff>
    </xdr:to>
    <xdr:sp macro="" textlink="">
      <xdr:nvSpPr>
        <xdr:cNvPr id="197" name="楕円 196">
          <a:extLst>
            <a:ext uri="{FF2B5EF4-FFF2-40B4-BE49-F238E27FC236}">
              <a16:creationId xmlns:a16="http://schemas.microsoft.com/office/drawing/2014/main" id="{B28D0167-EDB6-40D4-A8B0-0009979ACBF4}"/>
            </a:ext>
          </a:extLst>
        </xdr:cNvPr>
        <xdr:cNvSpPr/>
      </xdr:nvSpPr>
      <xdr:spPr>
        <a:xfrm>
          <a:off x="1079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35923</xdr:rowOff>
    </xdr:from>
    <xdr:to>
      <xdr:col>10</xdr:col>
      <xdr:colOff>114300</xdr:colOff>
      <xdr:row>61</xdr:row>
      <xdr:rowOff>60416</xdr:rowOff>
    </xdr:to>
    <xdr:cxnSp macro="">
      <xdr:nvCxnSpPr>
        <xdr:cNvPr id="198" name="直線コネクタ 197">
          <a:extLst>
            <a:ext uri="{FF2B5EF4-FFF2-40B4-BE49-F238E27FC236}">
              <a16:creationId xmlns:a16="http://schemas.microsoft.com/office/drawing/2014/main" id="{7DE9DAA8-4906-4EFA-AAB7-80524AD3E587}"/>
            </a:ext>
          </a:extLst>
        </xdr:cNvPr>
        <xdr:cNvCxnSpPr/>
      </xdr:nvCxnSpPr>
      <xdr:spPr>
        <a:xfrm>
          <a:off x="1130300" y="104943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DB2C81F-161B-4D3C-949A-DEB732DA735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852B9C4-57E0-4346-9A3E-3D184ED33AF4}"/>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4735582-1BB8-4873-8549-8FA5F24FF96F}"/>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9766D65-9C9A-48E0-9DA5-5C4C011BBE16}"/>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FB440FF-4ACE-4DF4-BF22-37496E9A8F95}"/>
            </a:ext>
          </a:extLst>
        </xdr:cNvPr>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1BB90AB-F2BA-44D3-B892-56594F2FBE85}"/>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97314F6-8198-44BA-A962-570CAD153CE5}"/>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B695772-B96B-4D1B-A069-DEBE6A66AE68}"/>
            </a:ext>
          </a:extLst>
        </xdr:cNvPr>
        <xdr:cNvSpPr txBox="1"/>
      </xdr:nvSpPr>
      <xdr:spPr>
        <a:xfrm>
          <a:off x="927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F0622C0-42CD-4E21-8B3A-8C4E91098C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C2B0B00-C89B-4C89-A305-92F42E990F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812C5A9-2CE2-4CC9-819F-D1B46AC43E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9E37EDE-4996-4E1D-BFEB-AA621C31E77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B64F41A-D5E6-4DED-A969-7FBFD7B971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90A6C17-EA52-41DC-BEA5-AE59738535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E4E847A-9C89-4D93-93B4-A915154C96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0AD6578-021D-4680-8981-92288DBE34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A7BE788-50BD-4659-B011-B67297B080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010A746-C280-4013-9165-D0C0819E83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E36604D-3261-46C9-A79A-2499216794D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1039FE59-C973-4011-B56D-100DB005F3D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3C060E6-7FF1-4CE7-9F66-F9DA478D915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718F069B-830F-49C5-8DD0-FD3933E2FF4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7E76321-EAC2-41A1-8316-8DB189895CB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6A0D6660-827E-4AEF-A09F-FE1598BC3A0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ECC62E6C-5643-484B-8C7C-5D2A234700C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F3152598-9735-47B9-BCFD-C07B19B588D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9A72950-9930-47F4-B23C-951ED56AF5A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BF3C481D-6E2F-4ABF-95E6-2C31905CDDD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A5D3DCA7-705B-4FA7-8B86-79FD43D12CF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2AADC27C-1378-407A-ADC3-577D1EE77F8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9BAF94E-4357-4AE7-A167-2652C182DA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57D4596C-4A8E-4F14-9BD8-63AE41FA992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C953812C-4447-460F-8065-279BA1A9A90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452A6ABB-5463-4F9B-A9C5-E6B5CF3A482D}"/>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6A8F41C9-C3EC-4966-8A19-3F39845D6727}"/>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85942FB0-E5A1-4784-A088-4E8146B9ED51}"/>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5821D59A-3221-4770-84DF-558B69F83613}"/>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9AB6CFEA-F7FB-481D-9682-E9FAC04ADDB7}"/>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EBE0053-07FD-4935-921E-456618D98583}"/>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B4F771A5-214A-4BA0-BB18-216FBF3DE351}"/>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ACD1473A-6655-4731-90DC-F0BDD764F486}"/>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E966AE6B-C178-42DE-BA42-CDE60C37C062}"/>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19BB9475-98CE-41EB-AA64-B571E1067868}"/>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CC2B7B51-C241-4C14-BA1C-778BBA0145DD}"/>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C6ABF42-B7B5-43FD-BF3C-2C74C83CBA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53BF559-9542-47CE-BFDF-52FA986B9B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508AE77-5E0E-4DD9-96F5-EB14C3A123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CBB2DA0-D18D-4A17-B9C6-D16B6A4508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111C33A-9F4C-4E3B-A685-F2C2F029B6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152996</xdr:rowOff>
    </xdr:from>
    <xdr:to>
      <xdr:col>55</xdr:col>
      <xdr:colOff>50800</xdr:colOff>
      <xdr:row>64</xdr:row>
      <xdr:rowOff>83146</xdr:rowOff>
    </xdr:to>
    <xdr:sp macro="" textlink="">
      <xdr:nvSpPr>
        <xdr:cNvPr id="248" name="楕円 247">
          <a:extLst>
            <a:ext uri="{FF2B5EF4-FFF2-40B4-BE49-F238E27FC236}">
              <a16:creationId xmlns:a16="http://schemas.microsoft.com/office/drawing/2014/main" id="{955A5EC3-2C28-408E-95B5-3D7A2ED9F5ED}"/>
            </a:ext>
          </a:extLst>
        </xdr:cNvPr>
        <xdr:cNvSpPr/>
      </xdr:nvSpPr>
      <xdr:spPr>
        <a:xfrm>
          <a:off x="10426700" y="109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112373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3E8A2D5-7938-4FBD-B621-3DEDE39055E4}"/>
            </a:ext>
          </a:extLst>
        </xdr:cNvPr>
        <xdr:cNvSpPr txBox="1"/>
      </xdr:nvSpPr>
      <xdr:spPr>
        <a:xfrm>
          <a:off x="10515600" y="1074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154580</xdr:rowOff>
    </xdr:from>
    <xdr:to>
      <xdr:col>50</xdr:col>
      <xdr:colOff>165100</xdr:colOff>
      <xdr:row>64</xdr:row>
      <xdr:rowOff>84730</xdr:rowOff>
    </xdr:to>
    <xdr:sp macro="" textlink="">
      <xdr:nvSpPr>
        <xdr:cNvPr id="250" name="楕円 249">
          <a:extLst>
            <a:ext uri="{FF2B5EF4-FFF2-40B4-BE49-F238E27FC236}">
              <a16:creationId xmlns:a16="http://schemas.microsoft.com/office/drawing/2014/main" id="{57DB6764-2382-4767-AE10-959196F8C469}"/>
            </a:ext>
          </a:extLst>
        </xdr:cNvPr>
        <xdr:cNvSpPr/>
      </xdr:nvSpPr>
      <xdr:spPr>
        <a:xfrm>
          <a:off x="9588500" y="10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32346</xdr:rowOff>
    </xdr:from>
    <xdr:to>
      <xdr:col>55</xdr:col>
      <xdr:colOff>0</xdr:colOff>
      <xdr:row>64</xdr:row>
      <xdr:rowOff>33930</xdr:rowOff>
    </xdr:to>
    <xdr:cxnSp macro="">
      <xdr:nvCxnSpPr>
        <xdr:cNvPr id="251" name="直線コネクタ 250">
          <a:extLst>
            <a:ext uri="{FF2B5EF4-FFF2-40B4-BE49-F238E27FC236}">
              <a16:creationId xmlns:a16="http://schemas.microsoft.com/office/drawing/2014/main" id="{E179A35A-6C58-4178-822F-29170148FC55}"/>
            </a:ext>
          </a:extLst>
        </xdr:cNvPr>
        <xdr:cNvCxnSpPr/>
      </xdr:nvCxnSpPr>
      <xdr:spPr>
        <a:xfrm flipV="1">
          <a:off x="9639300" y="11005146"/>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155625</xdr:rowOff>
    </xdr:from>
    <xdr:to>
      <xdr:col>46</xdr:col>
      <xdr:colOff>38100</xdr:colOff>
      <xdr:row>64</xdr:row>
      <xdr:rowOff>85775</xdr:rowOff>
    </xdr:to>
    <xdr:sp macro="" textlink="">
      <xdr:nvSpPr>
        <xdr:cNvPr id="252" name="楕円 251">
          <a:extLst>
            <a:ext uri="{FF2B5EF4-FFF2-40B4-BE49-F238E27FC236}">
              <a16:creationId xmlns:a16="http://schemas.microsoft.com/office/drawing/2014/main" id="{86718938-66A3-4717-9D18-F8ADCAF39213}"/>
            </a:ext>
          </a:extLst>
        </xdr:cNvPr>
        <xdr:cNvSpPr/>
      </xdr:nvSpPr>
      <xdr:spPr>
        <a:xfrm>
          <a:off x="8699500" y="109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33930</xdr:rowOff>
    </xdr:from>
    <xdr:to>
      <xdr:col>50</xdr:col>
      <xdr:colOff>114300</xdr:colOff>
      <xdr:row>64</xdr:row>
      <xdr:rowOff>34975</xdr:rowOff>
    </xdr:to>
    <xdr:cxnSp macro="">
      <xdr:nvCxnSpPr>
        <xdr:cNvPr id="253" name="直線コネクタ 252">
          <a:extLst>
            <a:ext uri="{FF2B5EF4-FFF2-40B4-BE49-F238E27FC236}">
              <a16:creationId xmlns:a16="http://schemas.microsoft.com/office/drawing/2014/main" id="{EB7A3A70-604C-44A6-AA16-77D936C279DB}"/>
            </a:ext>
          </a:extLst>
        </xdr:cNvPr>
        <xdr:cNvCxnSpPr/>
      </xdr:nvCxnSpPr>
      <xdr:spPr>
        <a:xfrm flipV="1">
          <a:off x="8750300" y="11006730"/>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157128</xdr:rowOff>
    </xdr:from>
    <xdr:to>
      <xdr:col>41</xdr:col>
      <xdr:colOff>101600</xdr:colOff>
      <xdr:row>64</xdr:row>
      <xdr:rowOff>87278</xdr:rowOff>
    </xdr:to>
    <xdr:sp macro="" textlink="">
      <xdr:nvSpPr>
        <xdr:cNvPr id="254" name="楕円 253">
          <a:extLst>
            <a:ext uri="{FF2B5EF4-FFF2-40B4-BE49-F238E27FC236}">
              <a16:creationId xmlns:a16="http://schemas.microsoft.com/office/drawing/2014/main" id="{D7A48850-A0F1-434C-BF93-84EB1F06D40F}"/>
            </a:ext>
          </a:extLst>
        </xdr:cNvPr>
        <xdr:cNvSpPr/>
      </xdr:nvSpPr>
      <xdr:spPr>
        <a:xfrm>
          <a:off x="7810500" y="109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34975</xdr:rowOff>
    </xdr:from>
    <xdr:to>
      <xdr:col>45</xdr:col>
      <xdr:colOff>177800</xdr:colOff>
      <xdr:row>64</xdr:row>
      <xdr:rowOff>36478</xdr:rowOff>
    </xdr:to>
    <xdr:cxnSp macro="">
      <xdr:nvCxnSpPr>
        <xdr:cNvPr id="255" name="直線コネクタ 254">
          <a:extLst>
            <a:ext uri="{FF2B5EF4-FFF2-40B4-BE49-F238E27FC236}">
              <a16:creationId xmlns:a16="http://schemas.microsoft.com/office/drawing/2014/main" id="{BC3903DF-D7F6-41A8-87AC-8C0E607C0ECF}"/>
            </a:ext>
          </a:extLst>
        </xdr:cNvPr>
        <xdr:cNvCxnSpPr/>
      </xdr:nvCxnSpPr>
      <xdr:spPr>
        <a:xfrm flipV="1">
          <a:off x="7861300" y="11007775"/>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158950</xdr:rowOff>
    </xdr:from>
    <xdr:to>
      <xdr:col>36</xdr:col>
      <xdr:colOff>165100</xdr:colOff>
      <xdr:row>64</xdr:row>
      <xdr:rowOff>89100</xdr:rowOff>
    </xdr:to>
    <xdr:sp macro="" textlink="">
      <xdr:nvSpPr>
        <xdr:cNvPr id="256" name="楕円 255">
          <a:extLst>
            <a:ext uri="{FF2B5EF4-FFF2-40B4-BE49-F238E27FC236}">
              <a16:creationId xmlns:a16="http://schemas.microsoft.com/office/drawing/2014/main" id="{57D98D6D-5FDB-4E67-8C74-2993AC263263}"/>
            </a:ext>
          </a:extLst>
        </xdr:cNvPr>
        <xdr:cNvSpPr/>
      </xdr:nvSpPr>
      <xdr:spPr>
        <a:xfrm>
          <a:off x="6921500" y="109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36478</xdr:rowOff>
    </xdr:from>
    <xdr:to>
      <xdr:col>41</xdr:col>
      <xdr:colOff>50800</xdr:colOff>
      <xdr:row>64</xdr:row>
      <xdr:rowOff>38300</xdr:rowOff>
    </xdr:to>
    <xdr:cxnSp macro="">
      <xdr:nvCxnSpPr>
        <xdr:cNvPr id="257" name="直線コネクタ 256">
          <a:extLst>
            <a:ext uri="{FF2B5EF4-FFF2-40B4-BE49-F238E27FC236}">
              <a16:creationId xmlns:a16="http://schemas.microsoft.com/office/drawing/2014/main" id="{CE997044-3503-4A8E-BA3C-FD315578F240}"/>
            </a:ext>
          </a:extLst>
        </xdr:cNvPr>
        <xdr:cNvCxnSpPr/>
      </xdr:nvCxnSpPr>
      <xdr:spPr>
        <a:xfrm flipV="1">
          <a:off x="6972300" y="11009278"/>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4046F960-567C-404C-BE6D-687906584A6B}"/>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4DC7879-5BFE-4B84-B1C7-9E986678DFD8}"/>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9F115D64-CA18-479C-A1AA-C9E8CD89758A}"/>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3A53610A-AD7D-4653-A7A5-4E85BE6FAE39}"/>
            </a:ext>
          </a:extLst>
        </xdr:cNvPr>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101257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F405DC49-CC80-4DD4-9969-EA5AA2B383A7}"/>
            </a:ext>
          </a:extLst>
        </xdr:cNvPr>
        <xdr:cNvSpPr txBox="1"/>
      </xdr:nvSpPr>
      <xdr:spPr>
        <a:xfrm>
          <a:off x="9327095" y="1073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102302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3FD1B13A-2C1A-472A-BFB1-2A891D462E7A}"/>
            </a:ext>
          </a:extLst>
        </xdr:cNvPr>
        <xdr:cNvSpPr txBox="1"/>
      </xdr:nvSpPr>
      <xdr:spPr>
        <a:xfrm>
          <a:off x="8450795" y="1073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103805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88AB81BD-41C9-40E7-9FEF-CAE5DEB02FF6}"/>
            </a:ext>
          </a:extLst>
        </xdr:cNvPr>
        <xdr:cNvSpPr txBox="1"/>
      </xdr:nvSpPr>
      <xdr:spPr>
        <a:xfrm>
          <a:off x="7561795" y="1073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105627</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20EFB18F-7452-41F9-964C-CF1536929F3D}"/>
            </a:ext>
          </a:extLst>
        </xdr:cNvPr>
        <xdr:cNvSpPr txBox="1"/>
      </xdr:nvSpPr>
      <xdr:spPr>
        <a:xfrm>
          <a:off x="6672795" y="1073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C4D454C-EC83-4AD8-8F06-92D75ABF4B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92A471A0-F6F5-41D7-98E9-CF3A96A847C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5FFF30D1-091C-430F-9A77-9D0E0BF6ED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46654E0-7F1F-4C94-B2DD-C0284538DE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6FA0EA6-1D97-4B3B-A5A4-8965D3E3B5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6D008C7-F28E-4A9A-90B1-A4EE274599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D937449-9B27-4212-BC84-1FEC05EF3EB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8FDBA28-657E-402F-85F2-DA41DBD1F4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A406C7B-76BC-41C8-A7D7-33FD09D7AB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84D1927-BAD7-4692-96C6-A4A4B563EB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1D2421A-9150-4418-BB6F-A97866F9CC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F381FBE2-3C40-49C3-93C1-0586363256D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CF2DE77F-03B1-499A-BE4B-87FC6D4002E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DE53DB7D-1DCE-4817-8B5F-4FEF6804B94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A6479195-0C03-43B8-8FAA-D4EACE066FA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2F05FBDD-755F-4A77-801A-7EBD6FC6213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E001A962-9A0D-49F2-8F70-E122584BDD2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2490B3F9-1C82-4AC3-888D-C52AE7F25EE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88A1A834-43B4-4BF8-9AB9-23AC6C07D50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122D9113-754F-4D42-8174-D7A6C8E835B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74627457-D1AF-4B8F-99AB-0F11EA03C3A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D4D1CD03-908F-4B9F-98B7-39828E345BD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78D193EC-1C2B-416A-98BB-556E4B98D69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A37B7875-926A-4F59-AAFB-C98447A884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23DDA941-606B-4B14-846D-AB956C0065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41A4EFDB-73C5-41F0-B0F1-4EA4FBFAE879}"/>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7741272-0775-423A-A9EA-6434C2AEAE2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453B7766-E0D2-47E6-9F5D-045EF38E55F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A4EA0671-CBE4-432C-BB00-44921252E72D}"/>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D5DC67B9-FE79-4876-9A89-5596AAD5D29C}"/>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E741D65E-FB45-4C75-BAA4-E2D33AB14F1B}"/>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209AE481-DF27-4D6D-9A09-38CDCCC4FE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86F3FC83-D39B-4582-8F99-61A1091F468B}"/>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53268C5B-C8FF-46ED-BBD3-CA7E83B45DFA}"/>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2CF1E3AF-C58C-4579-8686-BD6372954041}"/>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D08C1AE6-9C9A-4220-B151-BEA9573EEE5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BA1FBCA-0BEE-412F-8031-3B4819F455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ED6C0D1-95C9-44EA-AF6C-59CE37D6F0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F0FEDC0-C542-4E95-AD3D-A1526C6B25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4CE78E6-8E89-41E8-B010-1FEDB424C8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5C2F29CC-042C-445E-984F-19B6F44F61D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122827</xdr:rowOff>
    </xdr:from>
    <xdr:to>
      <xdr:col>24</xdr:col>
      <xdr:colOff>114300</xdr:colOff>
      <xdr:row>84</xdr:row>
      <xdr:rowOff>52977</xdr:rowOff>
    </xdr:to>
    <xdr:sp macro="" textlink="">
      <xdr:nvSpPr>
        <xdr:cNvPr id="307" name="楕円 306">
          <a:extLst>
            <a:ext uri="{FF2B5EF4-FFF2-40B4-BE49-F238E27FC236}">
              <a16:creationId xmlns:a16="http://schemas.microsoft.com/office/drawing/2014/main" id="{0EE225B6-89B7-4EF2-8449-82AFAE38E31F}"/>
            </a:ext>
          </a:extLst>
        </xdr:cNvPr>
        <xdr:cNvSpPr/>
      </xdr:nvSpPr>
      <xdr:spPr>
        <a:xfrm>
          <a:off x="4584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101254</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663F4B47-F1B1-414E-BADE-3F5BACEFCF08}"/>
            </a:ext>
          </a:extLst>
        </xdr:cNvPr>
        <xdr:cNvSpPr txBox="1"/>
      </xdr:nvSpPr>
      <xdr:spPr>
        <a:xfrm>
          <a:off x="4673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91802</xdr:rowOff>
    </xdr:from>
    <xdr:to>
      <xdr:col>20</xdr:col>
      <xdr:colOff>38100</xdr:colOff>
      <xdr:row>84</xdr:row>
      <xdr:rowOff>21952</xdr:rowOff>
    </xdr:to>
    <xdr:sp macro="" textlink="">
      <xdr:nvSpPr>
        <xdr:cNvPr id="309" name="楕円 308">
          <a:extLst>
            <a:ext uri="{FF2B5EF4-FFF2-40B4-BE49-F238E27FC236}">
              <a16:creationId xmlns:a16="http://schemas.microsoft.com/office/drawing/2014/main" id="{5750C222-AFBA-44E6-BA73-28695CD2253E}"/>
            </a:ext>
          </a:extLst>
        </xdr:cNvPr>
        <xdr:cNvSpPr/>
      </xdr:nvSpPr>
      <xdr:spPr>
        <a:xfrm>
          <a:off x="3746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142602</xdr:rowOff>
    </xdr:from>
    <xdr:to>
      <xdr:col>24</xdr:col>
      <xdr:colOff>63500</xdr:colOff>
      <xdr:row>84</xdr:row>
      <xdr:rowOff>2177</xdr:rowOff>
    </xdr:to>
    <xdr:cxnSp macro="">
      <xdr:nvCxnSpPr>
        <xdr:cNvPr id="310" name="直線コネクタ 309">
          <a:extLst>
            <a:ext uri="{FF2B5EF4-FFF2-40B4-BE49-F238E27FC236}">
              <a16:creationId xmlns:a16="http://schemas.microsoft.com/office/drawing/2014/main" id="{C99ED416-F840-4370-B432-F60612830478}"/>
            </a:ext>
          </a:extLst>
        </xdr:cNvPr>
        <xdr:cNvCxnSpPr/>
      </xdr:nvCxnSpPr>
      <xdr:spPr>
        <a:xfrm>
          <a:off x="3797300" y="143729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72208</xdr:rowOff>
    </xdr:from>
    <xdr:to>
      <xdr:col>15</xdr:col>
      <xdr:colOff>101600</xdr:colOff>
      <xdr:row>84</xdr:row>
      <xdr:rowOff>2358</xdr:rowOff>
    </xdr:to>
    <xdr:sp macro="" textlink="">
      <xdr:nvSpPr>
        <xdr:cNvPr id="311" name="楕円 310">
          <a:extLst>
            <a:ext uri="{FF2B5EF4-FFF2-40B4-BE49-F238E27FC236}">
              <a16:creationId xmlns:a16="http://schemas.microsoft.com/office/drawing/2014/main" id="{3D037FEF-C8C1-4301-AA28-7376D99D5117}"/>
            </a:ext>
          </a:extLst>
        </xdr:cNvPr>
        <xdr:cNvSpPr/>
      </xdr:nvSpPr>
      <xdr:spPr>
        <a:xfrm>
          <a:off x="2857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123008</xdr:rowOff>
    </xdr:from>
    <xdr:to>
      <xdr:col>19</xdr:col>
      <xdr:colOff>177800</xdr:colOff>
      <xdr:row>83</xdr:row>
      <xdr:rowOff>142602</xdr:rowOff>
    </xdr:to>
    <xdr:cxnSp macro="">
      <xdr:nvCxnSpPr>
        <xdr:cNvPr id="312" name="直線コネクタ 311">
          <a:extLst>
            <a:ext uri="{FF2B5EF4-FFF2-40B4-BE49-F238E27FC236}">
              <a16:creationId xmlns:a16="http://schemas.microsoft.com/office/drawing/2014/main" id="{7B007EEE-8FB3-44E8-BC12-6E4EC6A889C5}"/>
            </a:ext>
          </a:extLst>
        </xdr:cNvPr>
        <xdr:cNvCxnSpPr/>
      </xdr:nvCxnSpPr>
      <xdr:spPr>
        <a:xfrm>
          <a:off x="2908300" y="143533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86905</xdr:rowOff>
    </xdr:from>
    <xdr:to>
      <xdr:col>10</xdr:col>
      <xdr:colOff>165100</xdr:colOff>
      <xdr:row>84</xdr:row>
      <xdr:rowOff>17055</xdr:rowOff>
    </xdr:to>
    <xdr:sp macro="" textlink="">
      <xdr:nvSpPr>
        <xdr:cNvPr id="313" name="楕円 312">
          <a:extLst>
            <a:ext uri="{FF2B5EF4-FFF2-40B4-BE49-F238E27FC236}">
              <a16:creationId xmlns:a16="http://schemas.microsoft.com/office/drawing/2014/main" id="{467F4DD4-3417-48CE-BBC7-8F214E34C811}"/>
            </a:ext>
          </a:extLst>
        </xdr:cNvPr>
        <xdr:cNvSpPr/>
      </xdr:nvSpPr>
      <xdr:spPr>
        <a:xfrm>
          <a:off x="1968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123008</xdr:rowOff>
    </xdr:from>
    <xdr:to>
      <xdr:col>15</xdr:col>
      <xdr:colOff>50800</xdr:colOff>
      <xdr:row>83</xdr:row>
      <xdr:rowOff>137705</xdr:rowOff>
    </xdr:to>
    <xdr:cxnSp macro="">
      <xdr:nvCxnSpPr>
        <xdr:cNvPr id="314" name="直線コネクタ 313">
          <a:extLst>
            <a:ext uri="{FF2B5EF4-FFF2-40B4-BE49-F238E27FC236}">
              <a16:creationId xmlns:a16="http://schemas.microsoft.com/office/drawing/2014/main" id="{9A061CD8-9422-44AF-B3E5-873B0A27B622}"/>
            </a:ext>
          </a:extLst>
        </xdr:cNvPr>
        <xdr:cNvCxnSpPr/>
      </xdr:nvCxnSpPr>
      <xdr:spPr>
        <a:xfrm flipV="1">
          <a:off x="2019300" y="143533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91802</xdr:rowOff>
    </xdr:from>
    <xdr:to>
      <xdr:col>6</xdr:col>
      <xdr:colOff>38100</xdr:colOff>
      <xdr:row>84</xdr:row>
      <xdr:rowOff>21952</xdr:rowOff>
    </xdr:to>
    <xdr:sp macro="" textlink="">
      <xdr:nvSpPr>
        <xdr:cNvPr id="315" name="楕円 314">
          <a:extLst>
            <a:ext uri="{FF2B5EF4-FFF2-40B4-BE49-F238E27FC236}">
              <a16:creationId xmlns:a16="http://schemas.microsoft.com/office/drawing/2014/main" id="{AD533EF5-00FC-46F6-923D-ED3636B863F7}"/>
            </a:ext>
          </a:extLst>
        </xdr:cNvPr>
        <xdr:cNvSpPr/>
      </xdr:nvSpPr>
      <xdr:spPr>
        <a:xfrm>
          <a:off x="1079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137705</xdr:rowOff>
    </xdr:from>
    <xdr:to>
      <xdr:col>10</xdr:col>
      <xdr:colOff>114300</xdr:colOff>
      <xdr:row>83</xdr:row>
      <xdr:rowOff>142602</xdr:rowOff>
    </xdr:to>
    <xdr:cxnSp macro="">
      <xdr:nvCxnSpPr>
        <xdr:cNvPr id="316" name="直線コネクタ 315">
          <a:extLst>
            <a:ext uri="{FF2B5EF4-FFF2-40B4-BE49-F238E27FC236}">
              <a16:creationId xmlns:a16="http://schemas.microsoft.com/office/drawing/2014/main" id="{04D6ABFB-9F8C-4C31-9BA8-7D37F9838EEB}"/>
            </a:ext>
          </a:extLst>
        </xdr:cNvPr>
        <xdr:cNvCxnSpPr/>
      </xdr:nvCxnSpPr>
      <xdr:spPr>
        <a:xfrm flipV="1">
          <a:off x="1130300" y="1436805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519766BB-6124-4FFB-A0DF-B98DE32937D8}"/>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54E03B7C-9B59-470A-BBB5-96B2F2E79046}"/>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19B40993-F842-47AE-BAA8-A844EC742D91}"/>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A67ECC8C-7DB7-45BA-9654-0F6D7EFA0ED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13079</xdr:rowOff>
    </xdr:from>
    <xdr:ext cx="405111" cy="259045"/>
    <xdr:sp macro="" textlink="">
      <xdr:nvSpPr>
        <xdr:cNvPr id="321" name="n_1mainValue【公営住宅】&#10;有形固定資産減価償却率">
          <a:extLst>
            <a:ext uri="{FF2B5EF4-FFF2-40B4-BE49-F238E27FC236}">
              <a16:creationId xmlns:a16="http://schemas.microsoft.com/office/drawing/2014/main" id="{EEA1A2EB-D784-4783-AA4D-4EAEF319FC9C}"/>
            </a:ext>
          </a:extLst>
        </xdr:cNvPr>
        <xdr:cNvSpPr txBox="1"/>
      </xdr:nvSpPr>
      <xdr:spPr>
        <a:xfrm>
          <a:off x="35820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164935</xdr:rowOff>
    </xdr:from>
    <xdr:ext cx="405111" cy="259045"/>
    <xdr:sp macro="" textlink="">
      <xdr:nvSpPr>
        <xdr:cNvPr id="322" name="n_2mainValue【公営住宅】&#10;有形固定資産減価償却率">
          <a:extLst>
            <a:ext uri="{FF2B5EF4-FFF2-40B4-BE49-F238E27FC236}">
              <a16:creationId xmlns:a16="http://schemas.microsoft.com/office/drawing/2014/main" id="{A56E39AF-2DAC-48D3-8B93-FBA0AA3946FC}"/>
            </a:ext>
          </a:extLst>
        </xdr:cNvPr>
        <xdr:cNvSpPr txBox="1"/>
      </xdr:nvSpPr>
      <xdr:spPr>
        <a:xfrm>
          <a:off x="2705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8182</xdr:rowOff>
    </xdr:from>
    <xdr:ext cx="405111" cy="259045"/>
    <xdr:sp macro="" textlink="">
      <xdr:nvSpPr>
        <xdr:cNvPr id="323" name="n_3mainValue【公営住宅】&#10;有形固定資産減価償却率">
          <a:extLst>
            <a:ext uri="{FF2B5EF4-FFF2-40B4-BE49-F238E27FC236}">
              <a16:creationId xmlns:a16="http://schemas.microsoft.com/office/drawing/2014/main" id="{3C589595-D5C7-49FD-9736-BE7DDEAACD59}"/>
            </a:ext>
          </a:extLst>
        </xdr:cNvPr>
        <xdr:cNvSpPr txBox="1"/>
      </xdr:nvSpPr>
      <xdr:spPr>
        <a:xfrm>
          <a:off x="1816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13079</xdr:rowOff>
    </xdr:from>
    <xdr:ext cx="405111" cy="259045"/>
    <xdr:sp macro="" textlink="">
      <xdr:nvSpPr>
        <xdr:cNvPr id="324" name="n_4mainValue【公営住宅】&#10;有形固定資産減価償却率">
          <a:extLst>
            <a:ext uri="{FF2B5EF4-FFF2-40B4-BE49-F238E27FC236}">
              <a16:creationId xmlns:a16="http://schemas.microsoft.com/office/drawing/2014/main" id="{7F2D9B6A-26E6-47F4-9A43-544A2CBA06EE}"/>
            </a:ext>
          </a:extLst>
        </xdr:cNvPr>
        <xdr:cNvSpPr txBox="1"/>
      </xdr:nvSpPr>
      <xdr:spPr>
        <a:xfrm>
          <a:off x="927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A67204B4-81BE-45C5-BA0C-2F12BEC1CE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73A6193D-9E37-44E3-B665-71F8681903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D45C7697-142B-4068-BBB1-BB8F11EEB1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20AABCDA-4034-4012-84C3-4980C11DED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1130D1B5-FD84-4A3F-BC71-6AC6D37B02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70A12120-A030-44CD-B255-23CCE8D291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FE278525-6DC7-46B4-844C-150FEF0F72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3F62494D-40F8-42EE-B091-2706A5A511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F99135C-CABC-4ECF-9439-3BD29AD155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E08C6F93-E168-4C9C-B633-A9A50954FB7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8A4704CD-CD2C-4A36-B277-E98F823A42D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283145E9-B9EA-43C3-AE38-705A60945AE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59DB5C3E-E254-4AFA-9935-130F267019B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5AAB8664-A797-4953-90C8-4EEFEEE09CF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D3BFFC86-1CE1-4371-BA9D-B7B7F239B63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80132D89-84F9-4152-8DE0-231579AE0D1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9BA16D24-E0F9-4037-849D-22CF7208750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E532038B-68C3-4F6F-BB29-B4F2648FD58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80E58AA-AD02-4821-888B-4BC32FA09C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648D499B-B1EE-4380-ABEC-A71BDC9F98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B796D40-C938-491B-B8E9-1016F83F74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4D7B356F-173F-419A-82D2-CFD1067B59B1}"/>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E6EA5267-32B4-41AB-B958-50595914F19C}"/>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3ABE596A-D702-4985-B818-90DA1682371B}"/>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F4254F92-25AC-40A2-B86F-936C0305A26B}"/>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21D4F59E-C877-4C14-B3CE-A2E998A820D6}"/>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a:extLst>
            <a:ext uri="{FF2B5EF4-FFF2-40B4-BE49-F238E27FC236}">
              <a16:creationId xmlns:a16="http://schemas.microsoft.com/office/drawing/2014/main" id="{212FA2CB-62A2-4F3B-812F-3D1A0EAC3B0B}"/>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6C3A2931-E450-412C-B0BC-9D8A3CEBFA93}"/>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28F835ED-A5C0-4748-A14F-6C7BE0A05615}"/>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8F6F638A-C183-47F8-889A-D67C75BB7277}"/>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28360D7D-D3B8-4781-BE5F-E9B8E2AAE6E2}"/>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F9D06645-C62D-4CEB-88C4-31C41E83608B}"/>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2EB7DB2-EBC9-4406-8C71-DD20934BC0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17CEC00-3BF6-4027-B368-7EA62FC5E8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1CF9E68-F7A9-48F5-8292-34DBD3D0AA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B30AB05-7141-4DD6-A89D-A09685A0E3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6D66C4D-AF84-4CA0-9D91-9C6158227B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118059</xdr:rowOff>
    </xdr:from>
    <xdr:to>
      <xdr:col>55</xdr:col>
      <xdr:colOff>50800</xdr:colOff>
      <xdr:row>79</xdr:row>
      <xdr:rowOff>48209</xdr:rowOff>
    </xdr:to>
    <xdr:sp macro="" textlink="">
      <xdr:nvSpPr>
        <xdr:cNvPr id="362" name="楕円 361">
          <a:extLst>
            <a:ext uri="{FF2B5EF4-FFF2-40B4-BE49-F238E27FC236}">
              <a16:creationId xmlns:a16="http://schemas.microsoft.com/office/drawing/2014/main" id="{30EC8BDD-290E-4D05-A36C-16E4A02CA736}"/>
            </a:ext>
          </a:extLst>
        </xdr:cNvPr>
        <xdr:cNvSpPr/>
      </xdr:nvSpPr>
      <xdr:spPr>
        <a:xfrm>
          <a:off x="10426700" y="134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71086</xdr:rowOff>
    </xdr:from>
    <xdr:ext cx="469744" cy="259045"/>
    <xdr:sp macro="" textlink="">
      <xdr:nvSpPr>
        <xdr:cNvPr id="363" name="【公営住宅】&#10;一人当たり面積該当値テキスト">
          <a:extLst>
            <a:ext uri="{FF2B5EF4-FFF2-40B4-BE49-F238E27FC236}">
              <a16:creationId xmlns:a16="http://schemas.microsoft.com/office/drawing/2014/main" id="{35E16106-DE33-47B8-91C0-27F9590D5B11}"/>
            </a:ext>
          </a:extLst>
        </xdr:cNvPr>
        <xdr:cNvSpPr txBox="1"/>
      </xdr:nvSpPr>
      <xdr:spPr>
        <a:xfrm>
          <a:off x="10515600" y="134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154863</xdr:rowOff>
    </xdr:from>
    <xdr:to>
      <xdr:col>50</xdr:col>
      <xdr:colOff>165100</xdr:colOff>
      <xdr:row>79</xdr:row>
      <xdr:rowOff>85013</xdr:rowOff>
    </xdr:to>
    <xdr:sp macro="" textlink="">
      <xdr:nvSpPr>
        <xdr:cNvPr id="364" name="楕円 363">
          <a:extLst>
            <a:ext uri="{FF2B5EF4-FFF2-40B4-BE49-F238E27FC236}">
              <a16:creationId xmlns:a16="http://schemas.microsoft.com/office/drawing/2014/main" id="{1F12DFB5-DDB4-4EB5-A98D-D9FA140DBBC0}"/>
            </a:ext>
          </a:extLst>
        </xdr:cNvPr>
        <xdr:cNvSpPr/>
      </xdr:nvSpPr>
      <xdr:spPr>
        <a:xfrm>
          <a:off x="9588500" y="13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168859</xdr:rowOff>
    </xdr:from>
    <xdr:to>
      <xdr:col>55</xdr:col>
      <xdr:colOff>0</xdr:colOff>
      <xdr:row>79</xdr:row>
      <xdr:rowOff>34213</xdr:rowOff>
    </xdr:to>
    <xdr:cxnSp macro="">
      <xdr:nvCxnSpPr>
        <xdr:cNvPr id="365" name="直線コネクタ 364">
          <a:extLst>
            <a:ext uri="{FF2B5EF4-FFF2-40B4-BE49-F238E27FC236}">
              <a16:creationId xmlns:a16="http://schemas.microsoft.com/office/drawing/2014/main" id="{DE1FB7EB-7976-4BD4-B447-695CCA241E88}"/>
            </a:ext>
          </a:extLst>
        </xdr:cNvPr>
        <xdr:cNvCxnSpPr/>
      </xdr:nvCxnSpPr>
      <xdr:spPr>
        <a:xfrm flipV="1">
          <a:off x="9639300" y="13541959"/>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15418</xdr:rowOff>
    </xdr:from>
    <xdr:to>
      <xdr:col>46</xdr:col>
      <xdr:colOff>38100</xdr:colOff>
      <xdr:row>79</xdr:row>
      <xdr:rowOff>117018</xdr:rowOff>
    </xdr:to>
    <xdr:sp macro="" textlink="">
      <xdr:nvSpPr>
        <xdr:cNvPr id="366" name="楕円 365">
          <a:extLst>
            <a:ext uri="{FF2B5EF4-FFF2-40B4-BE49-F238E27FC236}">
              <a16:creationId xmlns:a16="http://schemas.microsoft.com/office/drawing/2014/main" id="{154AC03B-5AA2-481B-A82C-921E7250110E}"/>
            </a:ext>
          </a:extLst>
        </xdr:cNvPr>
        <xdr:cNvSpPr/>
      </xdr:nvSpPr>
      <xdr:spPr>
        <a:xfrm>
          <a:off x="8699500" y="135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34213</xdr:rowOff>
    </xdr:from>
    <xdr:to>
      <xdr:col>50</xdr:col>
      <xdr:colOff>114300</xdr:colOff>
      <xdr:row>79</xdr:row>
      <xdr:rowOff>66218</xdr:rowOff>
    </xdr:to>
    <xdr:cxnSp macro="">
      <xdr:nvCxnSpPr>
        <xdr:cNvPr id="367" name="直線コネクタ 366">
          <a:extLst>
            <a:ext uri="{FF2B5EF4-FFF2-40B4-BE49-F238E27FC236}">
              <a16:creationId xmlns:a16="http://schemas.microsoft.com/office/drawing/2014/main" id="{DBE648DF-A5C6-4645-9694-F64F3F990A7B}"/>
            </a:ext>
          </a:extLst>
        </xdr:cNvPr>
        <xdr:cNvCxnSpPr/>
      </xdr:nvCxnSpPr>
      <xdr:spPr>
        <a:xfrm flipV="1">
          <a:off x="8750300" y="13578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42163</xdr:rowOff>
    </xdr:from>
    <xdr:to>
      <xdr:col>41</xdr:col>
      <xdr:colOff>101600</xdr:colOff>
      <xdr:row>79</xdr:row>
      <xdr:rowOff>143763</xdr:rowOff>
    </xdr:to>
    <xdr:sp macro="" textlink="">
      <xdr:nvSpPr>
        <xdr:cNvPr id="368" name="楕円 367">
          <a:extLst>
            <a:ext uri="{FF2B5EF4-FFF2-40B4-BE49-F238E27FC236}">
              <a16:creationId xmlns:a16="http://schemas.microsoft.com/office/drawing/2014/main" id="{493AD80F-835A-498B-B66D-9DE26B6ADBB4}"/>
            </a:ext>
          </a:extLst>
        </xdr:cNvPr>
        <xdr:cNvSpPr/>
      </xdr:nvSpPr>
      <xdr:spPr>
        <a:xfrm>
          <a:off x="7810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66218</xdr:rowOff>
    </xdr:from>
    <xdr:to>
      <xdr:col>45</xdr:col>
      <xdr:colOff>177800</xdr:colOff>
      <xdr:row>79</xdr:row>
      <xdr:rowOff>92963</xdr:rowOff>
    </xdr:to>
    <xdr:cxnSp macro="">
      <xdr:nvCxnSpPr>
        <xdr:cNvPr id="369" name="直線コネクタ 368">
          <a:extLst>
            <a:ext uri="{FF2B5EF4-FFF2-40B4-BE49-F238E27FC236}">
              <a16:creationId xmlns:a16="http://schemas.microsoft.com/office/drawing/2014/main" id="{9F8F77ED-6821-46B3-96D2-CC646802D796}"/>
            </a:ext>
          </a:extLst>
        </xdr:cNvPr>
        <xdr:cNvCxnSpPr/>
      </xdr:nvCxnSpPr>
      <xdr:spPr>
        <a:xfrm flipV="1">
          <a:off x="7861300" y="13610768"/>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81254</xdr:rowOff>
    </xdr:from>
    <xdr:to>
      <xdr:col>36</xdr:col>
      <xdr:colOff>165100</xdr:colOff>
      <xdr:row>80</xdr:row>
      <xdr:rowOff>11404</xdr:rowOff>
    </xdr:to>
    <xdr:sp macro="" textlink="">
      <xdr:nvSpPr>
        <xdr:cNvPr id="370" name="楕円 369">
          <a:extLst>
            <a:ext uri="{FF2B5EF4-FFF2-40B4-BE49-F238E27FC236}">
              <a16:creationId xmlns:a16="http://schemas.microsoft.com/office/drawing/2014/main" id="{583EC015-B28D-4782-9A9A-55B59FF1433E}"/>
            </a:ext>
          </a:extLst>
        </xdr:cNvPr>
        <xdr:cNvSpPr/>
      </xdr:nvSpPr>
      <xdr:spPr>
        <a:xfrm>
          <a:off x="6921500" y="136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92963</xdr:rowOff>
    </xdr:from>
    <xdr:to>
      <xdr:col>41</xdr:col>
      <xdr:colOff>50800</xdr:colOff>
      <xdr:row>79</xdr:row>
      <xdr:rowOff>132054</xdr:rowOff>
    </xdr:to>
    <xdr:cxnSp macro="">
      <xdr:nvCxnSpPr>
        <xdr:cNvPr id="371" name="直線コネクタ 370">
          <a:extLst>
            <a:ext uri="{FF2B5EF4-FFF2-40B4-BE49-F238E27FC236}">
              <a16:creationId xmlns:a16="http://schemas.microsoft.com/office/drawing/2014/main" id="{2F39363B-7AEE-42E1-A891-7251DA38C275}"/>
            </a:ext>
          </a:extLst>
        </xdr:cNvPr>
        <xdr:cNvCxnSpPr/>
      </xdr:nvCxnSpPr>
      <xdr:spPr>
        <a:xfrm flipV="1">
          <a:off x="6972300" y="1363751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a:extLst>
            <a:ext uri="{FF2B5EF4-FFF2-40B4-BE49-F238E27FC236}">
              <a16:creationId xmlns:a16="http://schemas.microsoft.com/office/drawing/2014/main" id="{C34CB58D-1A82-4902-85FE-B5688E037FFA}"/>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a:extLst>
            <a:ext uri="{FF2B5EF4-FFF2-40B4-BE49-F238E27FC236}">
              <a16:creationId xmlns:a16="http://schemas.microsoft.com/office/drawing/2014/main" id="{3D503E79-3000-4697-9A40-8D839DF786C0}"/>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a:extLst>
            <a:ext uri="{FF2B5EF4-FFF2-40B4-BE49-F238E27FC236}">
              <a16:creationId xmlns:a16="http://schemas.microsoft.com/office/drawing/2014/main" id="{D6AD2402-109E-4450-9D84-95FA1A10C60F}"/>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a:extLst>
            <a:ext uri="{FF2B5EF4-FFF2-40B4-BE49-F238E27FC236}">
              <a16:creationId xmlns:a16="http://schemas.microsoft.com/office/drawing/2014/main" id="{96224B26-7B95-40EA-8AA9-5CABC7262652}"/>
            </a:ext>
          </a:extLst>
        </xdr:cNvPr>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101540</xdr:rowOff>
    </xdr:from>
    <xdr:ext cx="469744" cy="259045"/>
    <xdr:sp macro="" textlink="">
      <xdr:nvSpPr>
        <xdr:cNvPr id="376" name="n_1mainValue【公営住宅】&#10;一人当たり面積">
          <a:extLst>
            <a:ext uri="{FF2B5EF4-FFF2-40B4-BE49-F238E27FC236}">
              <a16:creationId xmlns:a16="http://schemas.microsoft.com/office/drawing/2014/main" id="{D6A2CC20-10DB-4BD0-A1DE-B277A6DB608C}"/>
            </a:ext>
          </a:extLst>
        </xdr:cNvPr>
        <xdr:cNvSpPr txBox="1"/>
      </xdr:nvSpPr>
      <xdr:spPr>
        <a:xfrm>
          <a:off x="9391727" y="133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133545</xdr:rowOff>
    </xdr:from>
    <xdr:ext cx="469744" cy="259045"/>
    <xdr:sp macro="" textlink="">
      <xdr:nvSpPr>
        <xdr:cNvPr id="377" name="n_2mainValue【公営住宅】&#10;一人当たり面積">
          <a:extLst>
            <a:ext uri="{FF2B5EF4-FFF2-40B4-BE49-F238E27FC236}">
              <a16:creationId xmlns:a16="http://schemas.microsoft.com/office/drawing/2014/main" id="{299BE304-E1D9-4E6E-8E61-400A5DB64FF7}"/>
            </a:ext>
          </a:extLst>
        </xdr:cNvPr>
        <xdr:cNvSpPr txBox="1"/>
      </xdr:nvSpPr>
      <xdr:spPr>
        <a:xfrm>
          <a:off x="8515427" y="133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160290</xdr:rowOff>
    </xdr:from>
    <xdr:ext cx="469744" cy="259045"/>
    <xdr:sp macro="" textlink="">
      <xdr:nvSpPr>
        <xdr:cNvPr id="378" name="n_3mainValue【公営住宅】&#10;一人当たり面積">
          <a:extLst>
            <a:ext uri="{FF2B5EF4-FFF2-40B4-BE49-F238E27FC236}">
              <a16:creationId xmlns:a16="http://schemas.microsoft.com/office/drawing/2014/main" id="{6B012DEC-D89A-4C7B-A3B0-BB82ECB1B220}"/>
            </a:ext>
          </a:extLst>
        </xdr:cNvPr>
        <xdr:cNvSpPr txBox="1"/>
      </xdr:nvSpPr>
      <xdr:spPr>
        <a:xfrm>
          <a:off x="7626427" y="13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27931</xdr:rowOff>
    </xdr:from>
    <xdr:ext cx="469744" cy="259045"/>
    <xdr:sp macro="" textlink="">
      <xdr:nvSpPr>
        <xdr:cNvPr id="379" name="n_4mainValue【公営住宅】&#10;一人当たり面積">
          <a:extLst>
            <a:ext uri="{FF2B5EF4-FFF2-40B4-BE49-F238E27FC236}">
              <a16:creationId xmlns:a16="http://schemas.microsoft.com/office/drawing/2014/main" id="{1DFD26FD-13F9-4B32-8D4E-5132E3D479F7}"/>
            </a:ext>
          </a:extLst>
        </xdr:cNvPr>
        <xdr:cNvSpPr txBox="1"/>
      </xdr:nvSpPr>
      <xdr:spPr>
        <a:xfrm>
          <a:off x="6737427" y="1340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E52E13F-A528-4FAB-BC18-85530E8EAE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33C0440E-B685-4999-AF9C-703716C219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B8A8A14-D754-43D4-9EB8-111E765605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DE7B191-9346-4868-9139-C4EB15B5A0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C1BAEE8-DF10-40D4-9915-7CCA0D6EDA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D3180AD-5D9F-49EF-91DB-4A72D5DF17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C5B1FCB-06A8-4045-8826-BAE8CCF9E5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C637685-92F8-4C3D-A007-BEE2C0CD8C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CA8B0407-60C2-454C-8A9C-510B261482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122535C-0567-4141-99EF-C47AE516CD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7B2318B9-A475-438D-BC1B-7BBA0CF27D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2302484D-0096-4D9B-8521-460B950840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5E77B15-70FD-454D-8222-7F3B6E1A18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B58DB33A-2311-4F25-B9C3-A7F1E2DD11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6967C2D-D26E-4BA5-8C5F-A0EBAF2C72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4F3CE43-537F-4887-9A3A-2729991ECA5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C326731-BC37-423C-B4A1-5C7A2E1C7B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D3FD1DA8-D926-43D6-A738-A6A4D37082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E999068-CFD0-4697-9C89-3627CB7A3A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2B10A60-5885-4601-96DD-5281EAF358E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ABCD5CF-59FA-4121-9E0E-1F6B1DBC4B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2D5FBA8-C7AA-431D-99BE-59731F5374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6BCFCF8-20E6-4EFA-AA9A-622F31630E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80466182-028C-4F60-99FD-0200EF4C23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FBFE378-CEBD-4D50-9956-2AE35A6E6B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10A84E5E-ED7F-49E7-BA7D-42D3930E05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CA268626-7B2A-41C2-8258-AD0CEB5729F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68A045DD-493E-4921-B6E9-8B6595298D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DD2D7661-E1F1-4307-902C-9E67472F6CF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9BB3BEBA-153D-441E-86DB-1B4016BA4F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73025CDF-227A-4184-919E-68F431821C4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14FECBF4-AF87-4EC9-84D5-38424BE646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C5DFB98-43A4-4425-80D7-D11E5545AD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4E1BC7E-E319-49AF-A692-916E6E9EDE8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6ED3EA1A-C450-468A-88CE-90803472683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087D7FA-C34A-4161-9B16-B141199B6C4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AC83C9B5-5A78-4DDC-9822-05D2E0143DC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7721A5E-BFDB-4430-B22E-C5753417140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A6C2B17E-C13B-4F84-8335-D69085F378E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32B225F-930D-4041-AA24-AE39A320B6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8A52A02-16F8-4663-A124-50EA17F051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F016E030-1246-49D4-A2B3-417DA6924934}"/>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4E954782-A1CC-4806-8B8B-8B91F25C3AA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368E4038-2422-4055-88A0-859A66C3C72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CBD9A71-2BFF-46DF-BF9F-1A22305EE595}"/>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1A8882B8-8C99-4AF1-B13C-42AF532C8FD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FFB1C84-BB2C-47EC-A8A4-4B73D11051C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5F1C3E01-EE2D-454A-B5D8-597DDED969C6}"/>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8A68E0B4-95EA-4041-AF4B-C79B2699A834}"/>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11DF8C55-875E-45CE-B36A-FF9649D8A55E}"/>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04C3F78D-0F06-421A-8725-8D18B9C5B1C1}"/>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557956BB-AF57-4E13-A31E-DA950EF8DC5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B8B9EF9-B530-44F9-A547-2CA46CB9C9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F615302-35E8-492C-9CA7-119DE91B07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BFEAF15-4AF8-4870-856D-A9B801337FC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79D0A12-F995-48D1-884A-BCE7A950BEF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1AB1CBC-AD8B-442E-AA56-EE1FA9D0773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35197</xdr:rowOff>
    </xdr:from>
    <xdr:to>
      <xdr:col>85</xdr:col>
      <xdr:colOff>177800</xdr:colOff>
      <xdr:row>39</xdr:row>
      <xdr:rowOff>136797</xdr:rowOff>
    </xdr:to>
    <xdr:sp macro="" textlink="">
      <xdr:nvSpPr>
        <xdr:cNvPr id="437" name="楕円 436">
          <a:extLst>
            <a:ext uri="{FF2B5EF4-FFF2-40B4-BE49-F238E27FC236}">
              <a16:creationId xmlns:a16="http://schemas.microsoft.com/office/drawing/2014/main" id="{51219F47-7B0F-4002-91E1-3E5DF19D0D43}"/>
            </a:ext>
          </a:extLst>
        </xdr:cNvPr>
        <xdr:cNvSpPr/>
      </xdr:nvSpPr>
      <xdr:spPr>
        <a:xfrm>
          <a:off x="16268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13624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C8449A6-F619-4190-8C45-09831CA48209}"/>
            </a:ext>
          </a:extLst>
        </xdr:cNvPr>
        <xdr:cNvSpPr txBox="1"/>
      </xdr:nvSpPr>
      <xdr:spPr>
        <a:xfrm>
          <a:off x="16357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67854</xdr:rowOff>
    </xdr:from>
    <xdr:to>
      <xdr:col>81</xdr:col>
      <xdr:colOff>101600</xdr:colOff>
      <xdr:row>37</xdr:row>
      <xdr:rowOff>169455</xdr:rowOff>
    </xdr:to>
    <xdr:sp macro="" textlink="">
      <xdr:nvSpPr>
        <xdr:cNvPr id="439" name="楕円 438">
          <a:extLst>
            <a:ext uri="{FF2B5EF4-FFF2-40B4-BE49-F238E27FC236}">
              <a16:creationId xmlns:a16="http://schemas.microsoft.com/office/drawing/2014/main" id="{19480BBA-BDB3-4A8E-A1F8-CCBCF326E7EB}"/>
            </a:ext>
          </a:extLst>
        </xdr:cNvPr>
        <xdr:cNvSpPr/>
      </xdr:nvSpPr>
      <xdr:spPr>
        <a:xfrm>
          <a:off x="15430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118654</xdr:rowOff>
    </xdr:from>
    <xdr:to>
      <xdr:col>85</xdr:col>
      <xdr:colOff>127000</xdr:colOff>
      <xdr:row>39</xdr:row>
      <xdr:rowOff>85997</xdr:rowOff>
    </xdr:to>
    <xdr:cxnSp macro="">
      <xdr:nvCxnSpPr>
        <xdr:cNvPr id="440" name="直線コネクタ 439">
          <a:extLst>
            <a:ext uri="{FF2B5EF4-FFF2-40B4-BE49-F238E27FC236}">
              <a16:creationId xmlns:a16="http://schemas.microsoft.com/office/drawing/2014/main" id="{06A8F52C-8AEF-40A2-A2EA-23BDE3A46C3C}"/>
            </a:ext>
          </a:extLst>
        </xdr:cNvPr>
        <xdr:cNvCxnSpPr/>
      </xdr:nvCxnSpPr>
      <xdr:spPr>
        <a:xfrm>
          <a:off x="15481300" y="6462304"/>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41" name="楕円 440">
          <a:extLst>
            <a:ext uri="{FF2B5EF4-FFF2-40B4-BE49-F238E27FC236}">
              <a16:creationId xmlns:a16="http://schemas.microsoft.com/office/drawing/2014/main" id="{EB825171-CF91-4F6C-8193-ACA542E14DF2}"/>
            </a:ext>
          </a:extLst>
        </xdr:cNvPr>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118654</xdr:rowOff>
    </xdr:to>
    <xdr:cxnSp macro="">
      <xdr:nvCxnSpPr>
        <xdr:cNvPr id="442" name="直線コネクタ 441">
          <a:extLst>
            <a:ext uri="{FF2B5EF4-FFF2-40B4-BE49-F238E27FC236}">
              <a16:creationId xmlns:a16="http://schemas.microsoft.com/office/drawing/2014/main" id="{9F8B8445-CB5B-4FD8-B962-69817F6044DD}"/>
            </a:ext>
          </a:extLst>
        </xdr:cNvPr>
        <xdr:cNvCxnSpPr/>
      </xdr:nvCxnSpPr>
      <xdr:spPr>
        <a:xfrm>
          <a:off x="14592300" y="64312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4173</xdr:rowOff>
    </xdr:from>
    <xdr:to>
      <xdr:col>72</xdr:col>
      <xdr:colOff>38100</xdr:colOff>
      <xdr:row>37</xdr:row>
      <xdr:rowOff>105773</xdr:rowOff>
    </xdr:to>
    <xdr:sp macro="" textlink="">
      <xdr:nvSpPr>
        <xdr:cNvPr id="443" name="楕円 442">
          <a:extLst>
            <a:ext uri="{FF2B5EF4-FFF2-40B4-BE49-F238E27FC236}">
              <a16:creationId xmlns:a16="http://schemas.microsoft.com/office/drawing/2014/main" id="{A61876DE-AAA8-4C2B-B8ED-B3C2A4DAA53A}"/>
            </a:ext>
          </a:extLst>
        </xdr:cNvPr>
        <xdr:cNvSpPr/>
      </xdr:nvSpPr>
      <xdr:spPr>
        <a:xfrm>
          <a:off x="1365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54973</xdr:rowOff>
    </xdr:from>
    <xdr:to>
      <xdr:col>76</xdr:col>
      <xdr:colOff>114300</xdr:colOff>
      <xdr:row>37</xdr:row>
      <xdr:rowOff>87630</xdr:rowOff>
    </xdr:to>
    <xdr:cxnSp macro="">
      <xdr:nvCxnSpPr>
        <xdr:cNvPr id="444" name="直線コネクタ 443">
          <a:extLst>
            <a:ext uri="{FF2B5EF4-FFF2-40B4-BE49-F238E27FC236}">
              <a16:creationId xmlns:a16="http://schemas.microsoft.com/office/drawing/2014/main" id="{59694C8F-2F71-42AC-B5E6-692D0F77A086}"/>
            </a:ext>
          </a:extLst>
        </xdr:cNvPr>
        <xdr:cNvCxnSpPr/>
      </xdr:nvCxnSpPr>
      <xdr:spPr>
        <a:xfrm>
          <a:off x="13703300" y="639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142966</xdr:rowOff>
    </xdr:from>
    <xdr:to>
      <xdr:col>67</xdr:col>
      <xdr:colOff>101600</xdr:colOff>
      <xdr:row>37</xdr:row>
      <xdr:rowOff>73116</xdr:rowOff>
    </xdr:to>
    <xdr:sp macro="" textlink="">
      <xdr:nvSpPr>
        <xdr:cNvPr id="445" name="楕円 444">
          <a:extLst>
            <a:ext uri="{FF2B5EF4-FFF2-40B4-BE49-F238E27FC236}">
              <a16:creationId xmlns:a16="http://schemas.microsoft.com/office/drawing/2014/main" id="{768D1AE9-BAAE-4CFB-9169-A731184744BA}"/>
            </a:ext>
          </a:extLst>
        </xdr:cNvPr>
        <xdr:cNvSpPr/>
      </xdr:nvSpPr>
      <xdr:spPr>
        <a:xfrm>
          <a:off x="12763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22316</xdr:rowOff>
    </xdr:from>
    <xdr:to>
      <xdr:col>71</xdr:col>
      <xdr:colOff>177800</xdr:colOff>
      <xdr:row>37</xdr:row>
      <xdr:rowOff>54973</xdr:rowOff>
    </xdr:to>
    <xdr:cxnSp macro="">
      <xdr:nvCxnSpPr>
        <xdr:cNvPr id="446" name="直線コネクタ 445">
          <a:extLst>
            <a:ext uri="{FF2B5EF4-FFF2-40B4-BE49-F238E27FC236}">
              <a16:creationId xmlns:a16="http://schemas.microsoft.com/office/drawing/2014/main" id="{2589A4B2-D155-43CF-AC19-9ED6E44D63D5}"/>
            </a:ext>
          </a:extLst>
        </xdr:cNvPr>
        <xdr:cNvCxnSpPr/>
      </xdr:nvCxnSpPr>
      <xdr:spPr>
        <a:xfrm>
          <a:off x="12814300" y="636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EA0723F-346F-4B6B-8FE4-50370C7D7190}"/>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15D95DD-5F61-4CC3-A9E5-FF1D815FBD9E}"/>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D2CE8ED-B185-4E94-BFAB-2C169AC39C49}"/>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1877ACE-EBAF-4359-BCB7-60D8DFB9DCD2}"/>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14531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8E4B5D17-8D45-47BB-9606-7F07DB780C8B}"/>
            </a:ext>
          </a:extLst>
        </xdr:cNvPr>
        <xdr:cNvSpPr txBox="1"/>
      </xdr:nvSpPr>
      <xdr:spPr>
        <a:xfrm>
          <a:off x="152660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60AE81AA-B2CD-4535-8786-91E559F6F919}"/>
            </a:ext>
          </a:extLst>
        </xdr:cNvPr>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122300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182C3AF5-662A-4396-9843-A088C773BA7B}"/>
            </a:ext>
          </a:extLst>
        </xdr:cNvPr>
        <xdr:cNvSpPr txBox="1"/>
      </xdr:nvSpPr>
      <xdr:spPr>
        <a:xfrm>
          <a:off x="13500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89643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A6D1DC17-07E8-42AA-80F7-B6F13C03ECB7}"/>
            </a:ext>
          </a:extLst>
        </xdr:cNvPr>
        <xdr:cNvSpPr txBox="1"/>
      </xdr:nvSpPr>
      <xdr:spPr>
        <a:xfrm>
          <a:off x="12611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6C47DAB-2040-43A0-8A2A-8D5BC3A3C7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AAEAEAA-0F93-49C8-8E16-3E68291161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E3FFEDA-1B14-4BB1-90D5-30AAD9C444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AA15AD5-3D00-4170-8187-8A23BD96AB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AFCB1F1-3D05-4CD6-BC1D-E1E9C43104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B76D4972-687E-4D84-B7F7-82E4D4CD9D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CB963CA-B897-4BD4-A03F-984E50BA78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803AF8E-BB51-414A-B0D2-4BC22FC5B0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4802576-48E8-46FC-93CF-E81778396A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5F560519-C85D-4137-A9B0-3DFDFAA37FE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48B351A9-3BA7-480A-9974-9F5FE7F1AF2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85322AAB-4255-41DA-9EC3-942BAFCA674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7416401D-29E2-4DFC-B7D2-16C49C6DE91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BF8000D4-1A17-493D-9A21-A2C76691140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A16A8C7-3A9D-4D45-8BB7-008DD5DA33E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C7EFAE-9E16-45D5-84A9-E20271FA3EB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E91E2B02-6BDF-4C17-A8AC-7E491A6D60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99F0E001-F8A4-4D92-90EA-57738ACA57B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18AF4D9-2A87-4F57-B7AE-1C2F39ACD8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D736105-7582-43B7-9DD5-89C601A816C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C74DBA5-31C9-48CD-996B-383B0FBD77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9965EA09-2F73-478C-A4F3-8F2AE46BD885}"/>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E18C982-3BEA-4A65-8857-58B2A635994D}"/>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268F8843-09D9-4998-A1B8-1C127AC50BE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8D5AC8B-5D8A-45BD-9D4A-9F9B74446E08}"/>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FB793784-1164-4853-8BA2-808C62C5DE0C}"/>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D3F09659-73B2-4E1A-8055-9128238AE65F}"/>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447D5C2F-F577-4033-B78A-5070B3E2221E}"/>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2AFEACA8-BAE0-459A-83F6-D0ED284284B1}"/>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C5A6AE96-EED2-4513-A4D4-91987BDC9DED}"/>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E7866E61-A655-49B3-8BE4-A883E3FFD13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DB96D78A-53F4-4591-BDA9-325C6BCFBED6}"/>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4556B53-0DF1-494D-A673-909FED3817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E19D277-43C9-416B-8C11-7A816EEB804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59DBC75-8F7E-416C-8A2B-3C98F70922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681FDFE-ED8F-4F35-B499-46FC0A729D3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2FC2A08-0FD1-4788-B777-A7A77EF279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105410</xdr:rowOff>
    </xdr:from>
    <xdr:to>
      <xdr:col>116</xdr:col>
      <xdr:colOff>114300</xdr:colOff>
      <xdr:row>41</xdr:row>
      <xdr:rowOff>35560</xdr:rowOff>
    </xdr:to>
    <xdr:sp macro="" textlink="">
      <xdr:nvSpPr>
        <xdr:cNvPr id="492" name="楕円 491">
          <a:extLst>
            <a:ext uri="{FF2B5EF4-FFF2-40B4-BE49-F238E27FC236}">
              <a16:creationId xmlns:a16="http://schemas.microsoft.com/office/drawing/2014/main" id="{B03583A2-D3A7-433B-A2C9-C70B9944645F}"/>
            </a:ext>
          </a:extLst>
        </xdr:cNvPr>
        <xdr:cNvSpPr/>
      </xdr:nvSpPr>
      <xdr:spPr>
        <a:xfrm>
          <a:off x="22110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83837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62EA870-6D62-4D73-A759-1EA3F41349E3}"/>
            </a:ext>
          </a:extLst>
        </xdr:cNvPr>
        <xdr:cNvSpPr txBox="1"/>
      </xdr:nvSpPr>
      <xdr:spPr>
        <a:xfrm>
          <a:off x="22199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494" name="楕円 493">
          <a:extLst>
            <a:ext uri="{FF2B5EF4-FFF2-40B4-BE49-F238E27FC236}">
              <a16:creationId xmlns:a16="http://schemas.microsoft.com/office/drawing/2014/main" id="{67EEF1BD-7F9D-48B7-8A01-601E5D591B8B}"/>
            </a:ext>
          </a:extLst>
        </xdr:cNvPr>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40</xdr:row>
      <xdr:rowOff>156210</xdr:rowOff>
    </xdr:to>
    <xdr:cxnSp macro="">
      <xdr:nvCxnSpPr>
        <xdr:cNvPr id="495" name="直線コネクタ 494">
          <a:extLst>
            <a:ext uri="{FF2B5EF4-FFF2-40B4-BE49-F238E27FC236}">
              <a16:creationId xmlns:a16="http://schemas.microsoft.com/office/drawing/2014/main" id="{0F73AA85-C192-485C-A542-48027939025A}"/>
            </a:ext>
          </a:extLst>
        </xdr:cNvPr>
        <xdr:cNvCxnSpPr/>
      </xdr:nvCxnSpPr>
      <xdr:spPr>
        <a:xfrm>
          <a:off x="21323300" y="6847332"/>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496" name="楕円 495">
          <a:extLst>
            <a:ext uri="{FF2B5EF4-FFF2-40B4-BE49-F238E27FC236}">
              <a16:creationId xmlns:a16="http://schemas.microsoft.com/office/drawing/2014/main" id="{DF99D806-29CC-4BD1-8D66-BF40C7A6EDC2}"/>
            </a:ext>
          </a:extLst>
        </xdr:cNvPr>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165354</xdr:rowOff>
    </xdr:to>
    <xdr:cxnSp macro="">
      <xdr:nvCxnSpPr>
        <xdr:cNvPr id="497" name="直線コネクタ 496">
          <a:extLst>
            <a:ext uri="{FF2B5EF4-FFF2-40B4-BE49-F238E27FC236}">
              <a16:creationId xmlns:a16="http://schemas.microsoft.com/office/drawing/2014/main" id="{3BED554C-4B5C-4E5D-8E95-072795231E75}"/>
            </a:ext>
          </a:extLst>
        </xdr:cNvPr>
        <xdr:cNvCxnSpPr/>
      </xdr:nvCxnSpPr>
      <xdr:spPr>
        <a:xfrm flipV="1">
          <a:off x="20434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116840</xdr:rowOff>
    </xdr:from>
    <xdr:to>
      <xdr:col>102</xdr:col>
      <xdr:colOff>165100</xdr:colOff>
      <xdr:row>40</xdr:row>
      <xdr:rowOff>46990</xdr:rowOff>
    </xdr:to>
    <xdr:sp macro="" textlink="">
      <xdr:nvSpPr>
        <xdr:cNvPr id="498" name="楕円 497">
          <a:extLst>
            <a:ext uri="{FF2B5EF4-FFF2-40B4-BE49-F238E27FC236}">
              <a16:creationId xmlns:a16="http://schemas.microsoft.com/office/drawing/2014/main" id="{373BFC35-8358-46C4-93B5-30AAC22C2441}"/>
            </a:ext>
          </a:extLst>
        </xdr:cNvPr>
        <xdr:cNvSpPr/>
      </xdr:nvSpPr>
      <xdr:spPr>
        <a:xfrm>
          <a:off x="19494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165354</xdr:rowOff>
    </xdr:from>
    <xdr:to>
      <xdr:col>107</xdr:col>
      <xdr:colOff>50800</xdr:colOff>
      <xdr:row>39</xdr:row>
      <xdr:rowOff>167640</xdr:rowOff>
    </xdr:to>
    <xdr:cxnSp macro="">
      <xdr:nvCxnSpPr>
        <xdr:cNvPr id="499" name="直線コネクタ 498">
          <a:extLst>
            <a:ext uri="{FF2B5EF4-FFF2-40B4-BE49-F238E27FC236}">
              <a16:creationId xmlns:a16="http://schemas.microsoft.com/office/drawing/2014/main" id="{756FB289-04E0-4DA9-982B-F24E32ABA768}"/>
            </a:ext>
          </a:extLst>
        </xdr:cNvPr>
        <xdr:cNvCxnSpPr/>
      </xdr:nvCxnSpPr>
      <xdr:spPr>
        <a:xfrm flipV="1">
          <a:off x="19545300" y="68519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121412</xdr:rowOff>
    </xdr:from>
    <xdr:to>
      <xdr:col>98</xdr:col>
      <xdr:colOff>38100</xdr:colOff>
      <xdr:row>40</xdr:row>
      <xdr:rowOff>51562</xdr:rowOff>
    </xdr:to>
    <xdr:sp macro="" textlink="">
      <xdr:nvSpPr>
        <xdr:cNvPr id="500" name="楕円 499">
          <a:extLst>
            <a:ext uri="{FF2B5EF4-FFF2-40B4-BE49-F238E27FC236}">
              <a16:creationId xmlns:a16="http://schemas.microsoft.com/office/drawing/2014/main" id="{F008C314-DB28-473D-A8AB-6992A2513B27}"/>
            </a:ext>
          </a:extLst>
        </xdr:cNvPr>
        <xdr:cNvSpPr/>
      </xdr:nvSpPr>
      <xdr:spPr>
        <a:xfrm>
          <a:off x="18605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167640</xdr:rowOff>
    </xdr:from>
    <xdr:to>
      <xdr:col>102</xdr:col>
      <xdr:colOff>114300</xdr:colOff>
      <xdr:row>40</xdr:row>
      <xdr:rowOff>762</xdr:rowOff>
    </xdr:to>
    <xdr:cxnSp macro="">
      <xdr:nvCxnSpPr>
        <xdr:cNvPr id="501" name="直線コネクタ 500">
          <a:extLst>
            <a:ext uri="{FF2B5EF4-FFF2-40B4-BE49-F238E27FC236}">
              <a16:creationId xmlns:a16="http://schemas.microsoft.com/office/drawing/2014/main" id="{D2E1D599-978F-44C8-A65A-3700E9178A9B}"/>
            </a:ext>
          </a:extLst>
        </xdr:cNvPr>
        <xdr:cNvCxnSpPr/>
      </xdr:nvCxnSpPr>
      <xdr:spPr>
        <a:xfrm flipV="1">
          <a:off x="18656300" y="685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301A659E-42B0-48F9-926A-34DD55CAC136}"/>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98468CE6-53BA-4885-99A0-6653669D3EB0}"/>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07FC801-20EB-4FBB-B814-34F9476AB90E}"/>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D0FA4288-A65C-49BF-9EE4-0295D9E472A6}"/>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56659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20BC7EE8-C42A-405F-B4B9-BA662B60F702}"/>
            </a:ext>
          </a:extLst>
        </xdr:cNvPr>
        <xdr:cNvSpPr txBox="1"/>
      </xdr:nvSpPr>
      <xdr:spPr>
        <a:xfrm>
          <a:off x="210757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3EC393D3-02F0-4416-810C-8B697CDEA4AC}"/>
            </a:ext>
          </a:extLst>
        </xdr:cNvPr>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38117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3CC13723-0951-44CA-84DA-72B958CF9943}"/>
            </a:ext>
          </a:extLst>
        </xdr:cNvPr>
        <xdr:cNvSpPr txBox="1"/>
      </xdr:nvSpPr>
      <xdr:spPr>
        <a:xfrm>
          <a:off x="19310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42689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93874D8D-C0B6-4AB5-AF3A-DC631C27693C}"/>
            </a:ext>
          </a:extLst>
        </xdr:cNvPr>
        <xdr:cNvSpPr txBox="1"/>
      </xdr:nvSpPr>
      <xdr:spPr>
        <a:xfrm>
          <a:off x="18421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1F484D5-C985-4CB8-A2DD-2BDF4E2AD0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006C03E-D622-4D66-A65C-5A2BCD16D7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F797F270-8B74-4435-8C0C-538587E052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5FC1A3A-E8DB-4EDA-8FA0-A551627C44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DC39851-52E7-411C-AEB8-A730AFC4D3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959C176-6621-45C8-A749-016E61EC18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19FE92F-51C0-40A9-98E7-EC99BCFF1A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97F31AB9-7D3A-4C43-A9BB-DB3AF61030A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AB0F99E-FEA8-4C0E-A635-3FA6B8A8F6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F39A10BC-F51C-4188-B909-FB00E3ED193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813318C-FBDE-4690-A22C-52DDBC65EA2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127A71BD-FF60-4972-8244-B8A7FCDE9B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7F5D100E-D565-4C2B-8235-3643E435044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CF0467-FDEC-45CD-A088-3DC0F287F0D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83349032-2E4E-4F5C-BDF2-A31A2F7E651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71A1223C-A877-42FD-BA9A-F3E727CEC7F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A57B8910-055B-4444-8141-B1838E3303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3DDE3F7F-307A-4427-B952-F1733BD6E58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305EFAF7-C53D-4A27-8D43-6ADCEDB431F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90EA9FA-69D1-49F3-A328-D951F4419B1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3A356F77-E347-4F69-A8E4-69D2727EEFC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581BD57-2173-4068-932B-0C3C47BF131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1C06EEC9-7F77-4ED0-8023-BA2FC0DC46E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C64A7E7B-155E-4851-9E9A-0D97D16351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D1F02FA8-EDB8-4558-B639-F9DAFE40567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EA9F0010-F3DE-4677-8DE7-C6D3436B85B7}"/>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38774F68-1724-429A-A966-5E521BEE59A3}"/>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51197113-128F-44E0-99BF-C5B797C1AFD9}"/>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FC3FA1A3-99B2-43A0-8203-732D2B72B2B5}"/>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CCC4F7DF-0116-49FC-8CF8-A3CB824AD947}"/>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F1EEA1BD-A955-4E4C-A1C3-43528E376F0A}"/>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1A4B991B-063A-4A44-AC00-55C214BF1946}"/>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B0CA16CC-3DF4-438B-A454-9FFA98A7C6A2}"/>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358A3A5F-82AA-4B80-AD1C-5363492F6E42}"/>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E4FBEC9F-D2E1-484E-A7BE-E0ED3BD18D71}"/>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2B71D95-2DB5-4E77-932A-DD26522AE0A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ED8F4CE-F870-4ED7-B75D-435DF625E2A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F342F5F-245B-4711-AECB-1477C8B5C7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BAE5AE0-278D-4D42-B9A0-BAE11D2496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DE10909-6D42-43D5-A8F1-4489F11B82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25400</xdr:rowOff>
    </xdr:from>
    <xdr:to>
      <xdr:col>85</xdr:col>
      <xdr:colOff>177800</xdr:colOff>
      <xdr:row>57</xdr:row>
      <xdr:rowOff>127000</xdr:rowOff>
    </xdr:to>
    <xdr:sp macro="" textlink="">
      <xdr:nvSpPr>
        <xdr:cNvPr id="550" name="楕円 549">
          <a:extLst>
            <a:ext uri="{FF2B5EF4-FFF2-40B4-BE49-F238E27FC236}">
              <a16:creationId xmlns:a16="http://schemas.microsoft.com/office/drawing/2014/main" id="{25978520-E005-412D-9A4A-4317B2ADE968}"/>
            </a:ext>
          </a:extLst>
        </xdr:cNvPr>
        <xdr:cNvSpPr/>
      </xdr:nvSpPr>
      <xdr:spPr>
        <a:xfrm>
          <a:off x="16268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48277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98262547-1130-44B5-B0DD-8460099A4B74}"/>
            </a:ext>
          </a:extLst>
        </xdr:cNvPr>
        <xdr:cNvSpPr txBox="1"/>
      </xdr:nvSpPr>
      <xdr:spPr>
        <a:xfrm>
          <a:off x="16357600"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27305</xdr:rowOff>
    </xdr:from>
    <xdr:to>
      <xdr:col>81</xdr:col>
      <xdr:colOff>101600</xdr:colOff>
      <xdr:row>58</xdr:row>
      <xdr:rowOff>128905</xdr:rowOff>
    </xdr:to>
    <xdr:sp macro="" textlink="">
      <xdr:nvSpPr>
        <xdr:cNvPr id="552" name="楕円 551">
          <a:extLst>
            <a:ext uri="{FF2B5EF4-FFF2-40B4-BE49-F238E27FC236}">
              <a16:creationId xmlns:a16="http://schemas.microsoft.com/office/drawing/2014/main" id="{37DC436D-66F6-431E-9175-382E9594F8F2}"/>
            </a:ext>
          </a:extLst>
        </xdr:cNvPr>
        <xdr:cNvSpPr/>
      </xdr:nvSpPr>
      <xdr:spPr>
        <a:xfrm>
          <a:off x="15430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76200</xdr:rowOff>
    </xdr:from>
    <xdr:to>
      <xdr:col>85</xdr:col>
      <xdr:colOff>127000</xdr:colOff>
      <xdr:row>58</xdr:row>
      <xdr:rowOff>78105</xdr:rowOff>
    </xdr:to>
    <xdr:cxnSp macro="">
      <xdr:nvCxnSpPr>
        <xdr:cNvPr id="553" name="直線コネクタ 552">
          <a:extLst>
            <a:ext uri="{FF2B5EF4-FFF2-40B4-BE49-F238E27FC236}">
              <a16:creationId xmlns:a16="http://schemas.microsoft.com/office/drawing/2014/main" id="{632AD7C1-7486-45AA-8709-6A72F9E0ED26}"/>
            </a:ext>
          </a:extLst>
        </xdr:cNvPr>
        <xdr:cNvCxnSpPr/>
      </xdr:nvCxnSpPr>
      <xdr:spPr>
        <a:xfrm flipV="1">
          <a:off x="15481300" y="9848850"/>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54" name="楕円 553">
          <a:extLst>
            <a:ext uri="{FF2B5EF4-FFF2-40B4-BE49-F238E27FC236}">
              <a16:creationId xmlns:a16="http://schemas.microsoft.com/office/drawing/2014/main" id="{1CA9EF3F-2173-4709-A67C-225F4CE0D395}"/>
            </a:ext>
          </a:extLst>
        </xdr:cNvPr>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78105</xdr:rowOff>
    </xdr:to>
    <xdr:cxnSp macro="">
      <xdr:nvCxnSpPr>
        <xdr:cNvPr id="555" name="直線コネクタ 554">
          <a:extLst>
            <a:ext uri="{FF2B5EF4-FFF2-40B4-BE49-F238E27FC236}">
              <a16:creationId xmlns:a16="http://schemas.microsoft.com/office/drawing/2014/main" id="{515965F5-CC71-480A-9539-D9B0753342FB}"/>
            </a:ext>
          </a:extLst>
        </xdr:cNvPr>
        <xdr:cNvCxnSpPr/>
      </xdr:nvCxnSpPr>
      <xdr:spPr>
        <a:xfrm>
          <a:off x="14592300" y="9982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116840</xdr:rowOff>
    </xdr:from>
    <xdr:to>
      <xdr:col>72</xdr:col>
      <xdr:colOff>38100</xdr:colOff>
      <xdr:row>58</xdr:row>
      <xdr:rowOff>46990</xdr:rowOff>
    </xdr:to>
    <xdr:sp macro="" textlink="">
      <xdr:nvSpPr>
        <xdr:cNvPr id="556" name="楕円 555">
          <a:extLst>
            <a:ext uri="{FF2B5EF4-FFF2-40B4-BE49-F238E27FC236}">
              <a16:creationId xmlns:a16="http://schemas.microsoft.com/office/drawing/2014/main" id="{6AE6A0D3-1DC6-4A43-B182-E0568EEA23EB}"/>
            </a:ext>
          </a:extLst>
        </xdr:cNvPr>
        <xdr:cNvSpPr/>
      </xdr:nvSpPr>
      <xdr:spPr>
        <a:xfrm>
          <a:off x="1365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38100</xdr:rowOff>
    </xdr:to>
    <xdr:cxnSp macro="">
      <xdr:nvCxnSpPr>
        <xdr:cNvPr id="557" name="直線コネクタ 556">
          <a:extLst>
            <a:ext uri="{FF2B5EF4-FFF2-40B4-BE49-F238E27FC236}">
              <a16:creationId xmlns:a16="http://schemas.microsoft.com/office/drawing/2014/main" id="{7581B3AA-AB97-4253-86EE-49D2D403A560}"/>
            </a:ext>
          </a:extLst>
        </xdr:cNvPr>
        <xdr:cNvCxnSpPr/>
      </xdr:nvCxnSpPr>
      <xdr:spPr>
        <a:xfrm>
          <a:off x="13703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558" name="楕円 557">
          <a:extLst>
            <a:ext uri="{FF2B5EF4-FFF2-40B4-BE49-F238E27FC236}">
              <a16:creationId xmlns:a16="http://schemas.microsoft.com/office/drawing/2014/main" id="{8BCCA859-F737-4A7D-AA78-F7BA49E39753}"/>
            </a:ext>
          </a:extLst>
        </xdr:cNvPr>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57</xdr:row>
      <xdr:rowOff>167640</xdr:rowOff>
    </xdr:to>
    <xdr:cxnSp macro="">
      <xdr:nvCxnSpPr>
        <xdr:cNvPr id="559" name="直線コネクタ 558">
          <a:extLst>
            <a:ext uri="{FF2B5EF4-FFF2-40B4-BE49-F238E27FC236}">
              <a16:creationId xmlns:a16="http://schemas.microsoft.com/office/drawing/2014/main" id="{8E9ABE7B-4D54-4B17-8AFD-84E83E3B49BA}"/>
            </a:ext>
          </a:extLst>
        </xdr:cNvPr>
        <xdr:cNvCxnSpPr/>
      </xdr:nvCxnSpPr>
      <xdr:spPr>
        <a:xfrm>
          <a:off x="12814300" y="989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id="{5D557716-FE6C-473A-8F56-C2DD87144BB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id="{C573B8A9-D283-4B52-843D-1E99690AEDE2}"/>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a:extLst>
            <a:ext uri="{FF2B5EF4-FFF2-40B4-BE49-F238E27FC236}">
              <a16:creationId xmlns:a16="http://schemas.microsoft.com/office/drawing/2014/main" id="{6D17481B-4F8C-46F5-9F46-11C923E37917}"/>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a:extLst>
            <a:ext uri="{FF2B5EF4-FFF2-40B4-BE49-F238E27FC236}">
              <a16:creationId xmlns:a16="http://schemas.microsoft.com/office/drawing/2014/main" id="{EC8D3377-058F-4229-B00D-E343CAC0F1B4}"/>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145432</xdr:rowOff>
    </xdr:from>
    <xdr:ext cx="405111" cy="259045"/>
    <xdr:sp macro="" textlink="">
      <xdr:nvSpPr>
        <xdr:cNvPr id="564" name="n_1mainValue【学校施設】&#10;有形固定資産減価償却率">
          <a:extLst>
            <a:ext uri="{FF2B5EF4-FFF2-40B4-BE49-F238E27FC236}">
              <a16:creationId xmlns:a16="http://schemas.microsoft.com/office/drawing/2014/main" id="{AA03C026-C484-4B1B-9E3C-325EE6E45577}"/>
            </a:ext>
          </a:extLst>
        </xdr:cNvPr>
        <xdr:cNvSpPr txBox="1"/>
      </xdr:nvSpPr>
      <xdr:spPr>
        <a:xfrm>
          <a:off x="15266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565" name="n_2mainValue【学校施設】&#10;有形固定資産減価償却率">
          <a:extLst>
            <a:ext uri="{FF2B5EF4-FFF2-40B4-BE49-F238E27FC236}">
              <a16:creationId xmlns:a16="http://schemas.microsoft.com/office/drawing/2014/main" id="{D5CCE69D-B1B1-4BB9-AE27-CB1372A98F28}"/>
            </a:ext>
          </a:extLst>
        </xdr:cNvPr>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63517</xdr:rowOff>
    </xdr:from>
    <xdr:ext cx="405111" cy="259045"/>
    <xdr:sp macro="" textlink="">
      <xdr:nvSpPr>
        <xdr:cNvPr id="566" name="n_3mainValue【学校施設】&#10;有形固定資産減価償却率">
          <a:extLst>
            <a:ext uri="{FF2B5EF4-FFF2-40B4-BE49-F238E27FC236}">
              <a16:creationId xmlns:a16="http://schemas.microsoft.com/office/drawing/2014/main" id="{3D8DF788-9F9C-4962-9364-120FB30F6BB2}"/>
            </a:ext>
          </a:extLst>
        </xdr:cNvPr>
        <xdr:cNvSpPr txBox="1"/>
      </xdr:nvSpPr>
      <xdr:spPr>
        <a:xfrm>
          <a:off x="13500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67" name="n_4mainValue【学校施設】&#10;有形固定資産減価償却率">
          <a:extLst>
            <a:ext uri="{FF2B5EF4-FFF2-40B4-BE49-F238E27FC236}">
              <a16:creationId xmlns:a16="http://schemas.microsoft.com/office/drawing/2014/main" id="{5600D30D-D9D0-454C-8791-9E5980F38AF7}"/>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198032F5-F84B-4EDD-95C0-4507F1E2C1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AAD6936F-5E30-412C-B55F-CFE43B7988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ACD3F505-F3B9-4563-8A25-F977015013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7C352990-7C53-466C-AF75-1DAAFF2E1F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1E77FE93-563C-431F-B94B-EFF7068EC0F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132C0923-AADD-4F8A-8B70-5C1F1FA99EA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5D00EFE9-A483-4D92-9A87-8C14575C95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664C1AD-D058-41D1-8C5C-1D1404EE97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B2FC1371-375F-457D-AA70-F893DD2475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CE83A7B2-C7F8-4F7F-8AEB-8297E7C1D6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5ADB5F64-DD99-4551-9899-DEC1B86791F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17AD30D-4E43-4788-B0B7-AFA7E40ABE5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CF7ABE3-29F2-4C75-B5CA-C5BAAE8A93B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E5D2FEAC-FCD2-412A-B81E-579C4CC7BCD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816D6A20-864C-465A-B77E-569D1FE9DE8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A46DCEA1-5255-4AFB-AF6C-8E5667C2707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AEF3AEF5-D762-4FDB-AE10-AD220897F0C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AA84BE9B-C67F-4378-B6B3-76747E8AE7F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92EF0D10-3B80-4638-8A26-950DB6E1E77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DFE2307C-0D5D-4DF8-9173-C6E5002E9B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31969B93-EFBB-4C2C-B135-CF04842DF46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18DB21F-34E7-495D-A831-F40A9F5665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E403541A-DEFB-4F45-BCDC-1C4D3ABFD9DF}"/>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608CB862-8E17-4D3A-8869-1293CD9B40DA}"/>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12A67380-C13F-48DF-99A3-78564301A45A}"/>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BD3BF904-0F68-471D-96C2-B3CABD04804F}"/>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6CCB5B1D-E88A-4398-86EB-B15C0C6F8732}"/>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007CDA1B-12B0-4DE2-B8C2-46E226DD478F}"/>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D9C135AB-3ECD-4C6B-8849-F4C769F5A3F9}"/>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3CB599A0-703C-48EC-B39B-92DF4147A9C1}"/>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3F3FDE6F-510E-4B35-90B2-FC4269240E37}"/>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D0361FA8-D589-4012-B1C7-1B6F2B3ABA7F}"/>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A8ABC9B6-9569-4763-8680-67CC485CA4EF}"/>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ACB5657-EA0C-4FBF-B580-2D2AA63372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1BB9966-2310-4037-9A9D-F846956D64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357A13B-99BB-4E90-BA9B-19DDA6E6BE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5E16B22-A8A6-4E2B-A150-6F671D9573E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E7B010C-D701-4154-A238-A34BFACE03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85446</xdr:rowOff>
    </xdr:from>
    <xdr:to>
      <xdr:col>116</xdr:col>
      <xdr:colOff>114300</xdr:colOff>
      <xdr:row>60</xdr:row>
      <xdr:rowOff>15596</xdr:rowOff>
    </xdr:to>
    <xdr:sp macro="" textlink="">
      <xdr:nvSpPr>
        <xdr:cNvPr id="606" name="楕円 605">
          <a:extLst>
            <a:ext uri="{FF2B5EF4-FFF2-40B4-BE49-F238E27FC236}">
              <a16:creationId xmlns:a16="http://schemas.microsoft.com/office/drawing/2014/main" id="{C7462F5B-3D0A-4365-B721-FA7511F7CF34}"/>
            </a:ext>
          </a:extLst>
        </xdr:cNvPr>
        <xdr:cNvSpPr/>
      </xdr:nvSpPr>
      <xdr:spPr>
        <a:xfrm>
          <a:off x="22110700" y="10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108323</xdr:rowOff>
    </xdr:from>
    <xdr:ext cx="469744" cy="259045"/>
    <xdr:sp macro="" textlink="">
      <xdr:nvSpPr>
        <xdr:cNvPr id="607" name="【学校施設】&#10;一人当たり面積該当値テキスト">
          <a:extLst>
            <a:ext uri="{FF2B5EF4-FFF2-40B4-BE49-F238E27FC236}">
              <a16:creationId xmlns:a16="http://schemas.microsoft.com/office/drawing/2014/main" id="{AE175530-A6EF-4254-B7CC-705571EC8652}"/>
            </a:ext>
          </a:extLst>
        </xdr:cNvPr>
        <xdr:cNvSpPr txBox="1"/>
      </xdr:nvSpPr>
      <xdr:spPr>
        <a:xfrm>
          <a:off x="22199600" y="1005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50241</xdr:rowOff>
    </xdr:from>
    <xdr:to>
      <xdr:col>112</xdr:col>
      <xdr:colOff>38100</xdr:colOff>
      <xdr:row>61</xdr:row>
      <xdr:rowOff>151841</xdr:rowOff>
    </xdr:to>
    <xdr:sp macro="" textlink="">
      <xdr:nvSpPr>
        <xdr:cNvPr id="608" name="楕円 607">
          <a:extLst>
            <a:ext uri="{FF2B5EF4-FFF2-40B4-BE49-F238E27FC236}">
              <a16:creationId xmlns:a16="http://schemas.microsoft.com/office/drawing/2014/main" id="{96329EFC-9F17-4950-B190-39B4BF46D28F}"/>
            </a:ext>
          </a:extLst>
        </xdr:cNvPr>
        <xdr:cNvSpPr/>
      </xdr:nvSpPr>
      <xdr:spPr>
        <a:xfrm>
          <a:off x="212725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136246</xdr:rowOff>
    </xdr:from>
    <xdr:to>
      <xdr:col>116</xdr:col>
      <xdr:colOff>63500</xdr:colOff>
      <xdr:row>61</xdr:row>
      <xdr:rowOff>101041</xdr:rowOff>
    </xdr:to>
    <xdr:cxnSp macro="">
      <xdr:nvCxnSpPr>
        <xdr:cNvPr id="609" name="直線コネクタ 608">
          <a:extLst>
            <a:ext uri="{FF2B5EF4-FFF2-40B4-BE49-F238E27FC236}">
              <a16:creationId xmlns:a16="http://schemas.microsoft.com/office/drawing/2014/main" id="{0C24E440-DD60-409B-BF25-26F30AA53174}"/>
            </a:ext>
          </a:extLst>
        </xdr:cNvPr>
        <xdr:cNvCxnSpPr/>
      </xdr:nvCxnSpPr>
      <xdr:spPr>
        <a:xfrm flipV="1">
          <a:off x="21323300" y="10251796"/>
          <a:ext cx="838200" cy="3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58928</xdr:rowOff>
    </xdr:from>
    <xdr:to>
      <xdr:col>107</xdr:col>
      <xdr:colOff>101600</xdr:colOff>
      <xdr:row>61</xdr:row>
      <xdr:rowOff>160528</xdr:rowOff>
    </xdr:to>
    <xdr:sp macro="" textlink="">
      <xdr:nvSpPr>
        <xdr:cNvPr id="610" name="楕円 609">
          <a:extLst>
            <a:ext uri="{FF2B5EF4-FFF2-40B4-BE49-F238E27FC236}">
              <a16:creationId xmlns:a16="http://schemas.microsoft.com/office/drawing/2014/main" id="{A2967554-6239-4FAD-B466-7966D5933F4A}"/>
            </a:ext>
          </a:extLst>
        </xdr:cNvPr>
        <xdr:cNvSpPr/>
      </xdr:nvSpPr>
      <xdr:spPr>
        <a:xfrm>
          <a:off x="20383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101041</xdr:rowOff>
    </xdr:from>
    <xdr:to>
      <xdr:col>111</xdr:col>
      <xdr:colOff>177800</xdr:colOff>
      <xdr:row>61</xdr:row>
      <xdr:rowOff>109728</xdr:rowOff>
    </xdr:to>
    <xdr:cxnSp macro="">
      <xdr:nvCxnSpPr>
        <xdr:cNvPr id="611" name="直線コネクタ 610">
          <a:extLst>
            <a:ext uri="{FF2B5EF4-FFF2-40B4-BE49-F238E27FC236}">
              <a16:creationId xmlns:a16="http://schemas.microsoft.com/office/drawing/2014/main" id="{21BE9CBC-AA6C-4EC0-A67E-47EAF11BE96F}"/>
            </a:ext>
          </a:extLst>
        </xdr:cNvPr>
        <xdr:cNvCxnSpPr/>
      </xdr:nvCxnSpPr>
      <xdr:spPr>
        <a:xfrm flipV="1">
          <a:off x="20434300" y="1055949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69901</xdr:rowOff>
    </xdr:from>
    <xdr:to>
      <xdr:col>102</xdr:col>
      <xdr:colOff>165100</xdr:colOff>
      <xdr:row>62</xdr:row>
      <xdr:rowOff>51</xdr:rowOff>
    </xdr:to>
    <xdr:sp macro="" textlink="">
      <xdr:nvSpPr>
        <xdr:cNvPr id="612" name="楕円 611">
          <a:extLst>
            <a:ext uri="{FF2B5EF4-FFF2-40B4-BE49-F238E27FC236}">
              <a16:creationId xmlns:a16="http://schemas.microsoft.com/office/drawing/2014/main" id="{2AB4F2AF-63C5-4D3A-AF05-EF34FCA5C9EF}"/>
            </a:ext>
          </a:extLst>
        </xdr:cNvPr>
        <xdr:cNvSpPr/>
      </xdr:nvSpPr>
      <xdr:spPr>
        <a:xfrm>
          <a:off x="19494500" y="105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109728</xdr:rowOff>
    </xdr:from>
    <xdr:to>
      <xdr:col>107</xdr:col>
      <xdr:colOff>50800</xdr:colOff>
      <xdr:row>61</xdr:row>
      <xdr:rowOff>120701</xdr:rowOff>
    </xdr:to>
    <xdr:cxnSp macro="">
      <xdr:nvCxnSpPr>
        <xdr:cNvPr id="613" name="直線コネクタ 612">
          <a:extLst>
            <a:ext uri="{FF2B5EF4-FFF2-40B4-BE49-F238E27FC236}">
              <a16:creationId xmlns:a16="http://schemas.microsoft.com/office/drawing/2014/main" id="{7546C14D-7A17-4CC8-8767-30C790AC327F}"/>
            </a:ext>
          </a:extLst>
        </xdr:cNvPr>
        <xdr:cNvCxnSpPr/>
      </xdr:nvCxnSpPr>
      <xdr:spPr>
        <a:xfrm flipV="1">
          <a:off x="19545300" y="1056817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80416</xdr:rowOff>
    </xdr:from>
    <xdr:to>
      <xdr:col>98</xdr:col>
      <xdr:colOff>38100</xdr:colOff>
      <xdr:row>62</xdr:row>
      <xdr:rowOff>10566</xdr:rowOff>
    </xdr:to>
    <xdr:sp macro="" textlink="">
      <xdr:nvSpPr>
        <xdr:cNvPr id="614" name="楕円 613">
          <a:extLst>
            <a:ext uri="{FF2B5EF4-FFF2-40B4-BE49-F238E27FC236}">
              <a16:creationId xmlns:a16="http://schemas.microsoft.com/office/drawing/2014/main" id="{693A3A87-AE34-45FE-BFBF-556BA24FC61E}"/>
            </a:ext>
          </a:extLst>
        </xdr:cNvPr>
        <xdr:cNvSpPr/>
      </xdr:nvSpPr>
      <xdr:spPr>
        <a:xfrm>
          <a:off x="18605500" y="105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120701</xdr:rowOff>
    </xdr:from>
    <xdr:to>
      <xdr:col>102</xdr:col>
      <xdr:colOff>114300</xdr:colOff>
      <xdr:row>61</xdr:row>
      <xdr:rowOff>131216</xdr:rowOff>
    </xdr:to>
    <xdr:cxnSp macro="">
      <xdr:nvCxnSpPr>
        <xdr:cNvPr id="615" name="直線コネクタ 614">
          <a:extLst>
            <a:ext uri="{FF2B5EF4-FFF2-40B4-BE49-F238E27FC236}">
              <a16:creationId xmlns:a16="http://schemas.microsoft.com/office/drawing/2014/main" id="{A5D0D1EE-AFDF-4B6F-A778-A3182462A363}"/>
            </a:ext>
          </a:extLst>
        </xdr:cNvPr>
        <xdr:cNvCxnSpPr/>
      </xdr:nvCxnSpPr>
      <xdr:spPr>
        <a:xfrm flipV="1">
          <a:off x="18656300" y="1057915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128FF0EF-85EE-4986-9275-1C8C1FBC521E}"/>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B0BDE6C0-9A82-41E1-8454-870AA984EACE}"/>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4D324038-1A59-44D5-9F1C-4FA453E1CF41}"/>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F34F291D-BE32-46B6-A396-A00E2D0BBAF8}"/>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168368</xdr:rowOff>
    </xdr:from>
    <xdr:ext cx="469744" cy="259045"/>
    <xdr:sp macro="" textlink="">
      <xdr:nvSpPr>
        <xdr:cNvPr id="620" name="n_1mainValue【学校施設】&#10;一人当たり面積">
          <a:extLst>
            <a:ext uri="{FF2B5EF4-FFF2-40B4-BE49-F238E27FC236}">
              <a16:creationId xmlns:a16="http://schemas.microsoft.com/office/drawing/2014/main" id="{851676DA-E7CD-433B-9960-3508AB85B48D}"/>
            </a:ext>
          </a:extLst>
        </xdr:cNvPr>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5605</xdr:rowOff>
    </xdr:from>
    <xdr:ext cx="469744" cy="259045"/>
    <xdr:sp macro="" textlink="">
      <xdr:nvSpPr>
        <xdr:cNvPr id="621" name="n_2mainValue【学校施設】&#10;一人当たり面積">
          <a:extLst>
            <a:ext uri="{FF2B5EF4-FFF2-40B4-BE49-F238E27FC236}">
              <a16:creationId xmlns:a16="http://schemas.microsoft.com/office/drawing/2014/main" id="{ED490681-2B5B-4B78-B63F-ACFC2C96C37B}"/>
            </a:ext>
          </a:extLst>
        </xdr:cNvPr>
        <xdr:cNvSpPr txBox="1"/>
      </xdr:nvSpPr>
      <xdr:spPr>
        <a:xfrm>
          <a:off x="20199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16578</xdr:rowOff>
    </xdr:from>
    <xdr:ext cx="469744" cy="259045"/>
    <xdr:sp macro="" textlink="">
      <xdr:nvSpPr>
        <xdr:cNvPr id="622" name="n_3mainValue【学校施設】&#10;一人当たり面積">
          <a:extLst>
            <a:ext uri="{FF2B5EF4-FFF2-40B4-BE49-F238E27FC236}">
              <a16:creationId xmlns:a16="http://schemas.microsoft.com/office/drawing/2014/main" id="{2C31243C-09FB-467D-8B18-1C5EF7F76553}"/>
            </a:ext>
          </a:extLst>
        </xdr:cNvPr>
        <xdr:cNvSpPr txBox="1"/>
      </xdr:nvSpPr>
      <xdr:spPr>
        <a:xfrm>
          <a:off x="19310427" y="1030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27093</xdr:rowOff>
    </xdr:from>
    <xdr:ext cx="469744" cy="259045"/>
    <xdr:sp macro="" textlink="">
      <xdr:nvSpPr>
        <xdr:cNvPr id="623" name="n_4mainValue【学校施設】&#10;一人当たり面積">
          <a:extLst>
            <a:ext uri="{FF2B5EF4-FFF2-40B4-BE49-F238E27FC236}">
              <a16:creationId xmlns:a16="http://schemas.microsoft.com/office/drawing/2014/main" id="{8F78286D-4CD5-4A72-9412-60F3D484E1F5}"/>
            </a:ext>
          </a:extLst>
        </xdr:cNvPr>
        <xdr:cNvSpPr txBox="1"/>
      </xdr:nvSpPr>
      <xdr:spPr>
        <a:xfrm>
          <a:off x="18421427" y="103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FCD267D1-7102-45AA-8A41-9C0DED223F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E99B6E76-F41B-4A82-A31E-CEA27D907F7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1426C78-74DB-4BB0-8FBE-CBFA65BF67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CD268A66-21BD-4840-8D3C-AB04DAF509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7F5CD4EC-D309-40FF-BB43-6E10D8F99E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E0FF7427-A175-4B60-B1FF-25A37C5035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57C218EB-6836-4619-BE6B-AF914FB978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B80F41C3-AE10-40CD-8814-AF0AD49DCA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4C59241A-0255-4B53-9A31-7AEBAE62F4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F6A836F8-134C-47DE-B4EE-86B9C3FD8AF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ED433123-9E2B-4457-893D-21604255EB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57F74E17-DCA7-46B3-AEB8-C2DB98DCF03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5ADA65FE-BE85-42B0-A0B4-0B2FE7E4C89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8C11247E-62D8-4E0E-80BE-F2BE4006DB1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D3325D89-D7F2-4951-85AF-BA712B03676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757A6DB4-5727-459C-A792-D8E3A4735E1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3129DE7A-21B3-402E-BA07-9A31DED36C9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D2D1E275-19DE-402F-ACD1-B97FCA938FF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EAB41162-8DCA-4F0B-81DE-BA4CC63DFF3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A80133BC-857E-425A-ACD8-34F4ACE9D57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3F1EE49C-2200-4510-8BD0-94C540FE089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DA15C658-45CD-4560-8EE9-C8B1683C5FE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28C71605-3555-4630-B42A-52B13C780DF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F7A1B3AC-383C-42F7-8561-DD4A923278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25B2D3DD-B3CA-49D8-A726-855A5F7B622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1F6F3538-CB89-4EDF-8C2B-D207551EBF6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9A40C7D8-5D17-4813-98DF-4AD5395E770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E9ADF92A-6792-4DE0-886A-52EF3E1BDA3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1E9F286E-484B-4477-88CF-4CC0D814490E}"/>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BAD5E686-EFCB-4F63-9DFD-6F1FCEB22AE8}"/>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4" name="【児童館】&#10;有形固定資産減価償却率平均値テキスト">
          <a:extLst>
            <a:ext uri="{FF2B5EF4-FFF2-40B4-BE49-F238E27FC236}">
              <a16:creationId xmlns:a16="http://schemas.microsoft.com/office/drawing/2014/main" id="{F0ADCF77-492C-4014-9A40-12210316C901}"/>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B4489934-558E-4CF7-AF09-AECA7846D9E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57B189CD-0702-4B81-ACC6-83C7F1CEEB94}"/>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FC70EB9C-D368-4A10-94C2-D0FA8CCDE7C3}"/>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166E8CF7-E08C-4E86-963E-89579DF7973A}"/>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6E325651-7FFE-415D-B448-12CC775908AC}"/>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0A95D55-7222-4B0F-B5E1-3A8B445EA3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9410EC3-3F39-486B-9795-9278F20C79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2500584-A533-453B-95B3-B8BF1746C4D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D700FE9-1CDE-440C-9E5C-2B7BAEF553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6FF7CE6-ED53-425C-B563-A1252C421BE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65" name="楕円 664">
          <a:extLst>
            <a:ext uri="{FF2B5EF4-FFF2-40B4-BE49-F238E27FC236}">
              <a16:creationId xmlns:a16="http://schemas.microsoft.com/office/drawing/2014/main" id="{3CE079B5-891A-49CC-9937-F269357C4715}"/>
            </a:ext>
          </a:extLst>
        </xdr:cNvPr>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666" name="【児童館】&#10;有形固定資産減価償却率該当値テキスト">
          <a:extLst>
            <a:ext uri="{FF2B5EF4-FFF2-40B4-BE49-F238E27FC236}">
              <a16:creationId xmlns:a16="http://schemas.microsoft.com/office/drawing/2014/main" id="{4DDFB898-8502-4D10-A350-B7FEF4E35152}"/>
            </a:ext>
          </a:extLst>
        </xdr:cNvPr>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667" name="楕円 666">
          <a:extLst>
            <a:ext uri="{FF2B5EF4-FFF2-40B4-BE49-F238E27FC236}">
              <a16:creationId xmlns:a16="http://schemas.microsoft.com/office/drawing/2014/main" id="{DF9C5D4F-BAC0-48B1-A676-7FC4C33D2559}"/>
            </a:ext>
          </a:extLst>
        </xdr:cNvPr>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140970</xdr:rowOff>
    </xdr:to>
    <xdr:cxnSp macro="">
      <xdr:nvCxnSpPr>
        <xdr:cNvPr id="668" name="直線コネクタ 667">
          <a:extLst>
            <a:ext uri="{FF2B5EF4-FFF2-40B4-BE49-F238E27FC236}">
              <a16:creationId xmlns:a16="http://schemas.microsoft.com/office/drawing/2014/main" id="{A6D1D352-7D18-4FDD-AB1E-B7594C393EA7}"/>
            </a:ext>
          </a:extLst>
        </xdr:cNvPr>
        <xdr:cNvCxnSpPr/>
      </xdr:nvCxnSpPr>
      <xdr:spPr>
        <a:xfrm>
          <a:off x="15481300" y="137883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669" name="楕円 668">
          <a:extLst>
            <a:ext uri="{FF2B5EF4-FFF2-40B4-BE49-F238E27FC236}">
              <a16:creationId xmlns:a16="http://schemas.microsoft.com/office/drawing/2014/main" id="{BDA8F6F4-32B1-422C-B23D-B1EFD493B652}"/>
            </a:ext>
          </a:extLst>
        </xdr:cNvPr>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72389</xdr:rowOff>
    </xdr:to>
    <xdr:cxnSp macro="">
      <xdr:nvCxnSpPr>
        <xdr:cNvPr id="670" name="直線コネクタ 669">
          <a:extLst>
            <a:ext uri="{FF2B5EF4-FFF2-40B4-BE49-F238E27FC236}">
              <a16:creationId xmlns:a16="http://schemas.microsoft.com/office/drawing/2014/main" id="{51B0305C-BA18-4BAC-ACC1-2F6857A05328}"/>
            </a:ext>
          </a:extLst>
        </xdr:cNvPr>
        <xdr:cNvCxnSpPr/>
      </xdr:nvCxnSpPr>
      <xdr:spPr>
        <a:xfrm>
          <a:off x="14592300" y="13754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126093</xdr:rowOff>
    </xdr:from>
    <xdr:to>
      <xdr:col>72</xdr:col>
      <xdr:colOff>38100</xdr:colOff>
      <xdr:row>80</xdr:row>
      <xdr:rowOff>56243</xdr:rowOff>
    </xdr:to>
    <xdr:sp macro="" textlink="">
      <xdr:nvSpPr>
        <xdr:cNvPr id="671" name="楕円 670">
          <a:extLst>
            <a:ext uri="{FF2B5EF4-FFF2-40B4-BE49-F238E27FC236}">
              <a16:creationId xmlns:a16="http://schemas.microsoft.com/office/drawing/2014/main" id="{EAF56DFF-A808-4BC6-B5F4-34F64E0B7207}"/>
            </a:ext>
          </a:extLst>
        </xdr:cNvPr>
        <xdr:cNvSpPr/>
      </xdr:nvSpPr>
      <xdr:spPr>
        <a:xfrm>
          <a:off x="1365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5443</xdr:rowOff>
    </xdr:from>
    <xdr:to>
      <xdr:col>76</xdr:col>
      <xdr:colOff>114300</xdr:colOff>
      <xdr:row>80</xdr:row>
      <xdr:rowOff>38100</xdr:rowOff>
    </xdr:to>
    <xdr:cxnSp macro="">
      <xdr:nvCxnSpPr>
        <xdr:cNvPr id="672" name="直線コネクタ 671">
          <a:extLst>
            <a:ext uri="{FF2B5EF4-FFF2-40B4-BE49-F238E27FC236}">
              <a16:creationId xmlns:a16="http://schemas.microsoft.com/office/drawing/2014/main" id="{B15AE613-490B-4165-82D8-169707316C47}"/>
            </a:ext>
          </a:extLst>
        </xdr:cNvPr>
        <xdr:cNvCxnSpPr/>
      </xdr:nvCxnSpPr>
      <xdr:spPr>
        <a:xfrm>
          <a:off x="13703300" y="1372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91802</xdr:rowOff>
    </xdr:from>
    <xdr:to>
      <xdr:col>67</xdr:col>
      <xdr:colOff>101600</xdr:colOff>
      <xdr:row>80</xdr:row>
      <xdr:rowOff>21952</xdr:rowOff>
    </xdr:to>
    <xdr:sp macro="" textlink="">
      <xdr:nvSpPr>
        <xdr:cNvPr id="673" name="楕円 672">
          <a:extLst>
            <a:ext uri="{FF2B5EF4-FFF2-40B4-BE49-F238E27FC236}">
              <a16:creationId xmlns:a16="http://schemas.microsoft.com/office/drawing/2014/main" id="{BE0BEB33-706C-4EB3-BFF3-3304C1DDC2D9}"/>
            </a:ext>
          </a:extLst>
        </xdr:cNvPr>
        <xdr:cNvSpPr/>
      </xdr:nvSpPr>
      <xdr:spPr>
        <a:xfrm>
          <a:off x="12763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142602</xdr:rowOff>
    </xdr:from>
    <xdr:to>
      <xdr:col>71</xdr:col>
      <xdr:colOff>177800</xdr:colOff>
      <xdr:row>80</xdr:row>
      <xdr:rowOff>5443</xdr:rowOff>
    </xdr:to>
    <xdr:cxnSp macro="">
      <xdr:nvCxnSpPr>
        <xdr:cNvPr id="674" name="直線コネクタ 673">
          <a:extLst>
            <a:ext uri="{FF2B5EF4-FFF2-40B4-BE49-F238E27FC236}">
              <a16:creationId xmlns:a16="http://schemas.microsoft.com/office/drawing/2014/main" id="{7643EA21-18AA-4DBD-AB6F-2840857B62F7}"/>
            </a:ext>
          </a:extLst>
        </xdr:cNvPr>
        <xdr:cNvCxnSpPr/>
      </xdr:nvCxnSpPr>
      <xdr:spPr>
        <a:xfrm>
          <a:off x="12814300" y="136871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75" name="n_1aveValue【児童館】&#10;有形固定資産減価償却率">
          <a:extLst>
            <a:ext uri="{FF2B5EF4-FFF2-40B4-BE49-F238E27FC236}">
              <a16:creationId xmlns:a16="http://schemas.microsoft.com/office/drawing/2014/main" id="{95D48C65-11A2-47A6-9CA5-3A76D23A25FB}"/>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6" name="n_2aveValue【児童館】&#10;有形固定資産減価償却率">
          <a:extLst>
            <a:ext uri="{FF2B5EF4-FFF2-40B4-BE49-F238E27FC236}">
              <a16:creationId xmlns:a16="http://schemas.microsoft.com/office/drawing/2014/main" id="{43A103A5-4A16-4C44-9CE9-DF50FA376C4D}"/>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77" name="n_3aveValue【児童館】&#10;有形固定資産減価償却率">
          <a:extLst>
            <a:ext uri="{FF2B5EF4-FFF2-40B4-BE49-F238E27FC236}">
              <a16:creationId xmlns:a16="http://schemas.microsoft.com/office/drawing/2014/main" id="{8C3DBF80-DA6B-49FD-B337-AA09BEBF30C6}"/>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678" name="n_4aveValue【児童館】&#10;有形固定資産減価償却率">
          <a:extLst>
            <a:ext uri="{FF2B5EF4-FFF2-40B4-BE49-F238E27FC236}">
              <a16:creationId xmlns:a16="http://schemas.microsoft.com/office/drawing/2014/main" id="{ABF218B3-4F3B-4F06-AA71-F34E35583428}"/>
            </a:ext>
          </a:extLst>
        </xdr:cNvPr>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679" name="n_1mainValue【児童館】&#10;有形固定資産減価償却率">
          <a:extLst>
            <a:ext uri="{FF2B5EF4-FFF2-40B4-BE49-F238E27FC236}">
              <a16:creationId xmlns:a16="http://schemas.microsoft.com/office/drawing/2014/main" id="{77DA1352-294B-4685-9A43-875958F0F574}"/>
            </a:ext>
          </a:extLst>
        </xdr:cNvPr>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680" name="n_2mainValue【児童館】&#10;有形固定資産減価償却率">
          <a:extLst>
            <a:ext uri="{FF2B5EF4-FFF2-40B4-BE49-F238E27FC236}">
              <a16:creationId xmlns:a16="http://schemas.microsoft.com/office/drawing/2014/main" id="{F7392CFE-5CAB-4477-8902-7B43D0CF1B25}"/>
            </a:ext>
          </a:extLst>
        </xdr:cNvPr>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72770</xdr:rowOff>
    </xdr:from>
    <xdr:ext cx="405111" cy="259045"/>
    <xdr:sp macro="" textlink="">
      <xdr:nvSpPr>
        <xdr:cNvPr id="681" name="n_3mainValue【児童館】&#10;有形固定資産減価償却率">
          <a:extLst>
            <a:ext uri="{FF2B5EF4-FFF2-40B4-BE49-F238E27FC236}">
              <a16:creationId xmlns:a16="http://schemas.microsoft.com/office/drawing/2014/main" id="{0B6B6E8B-D4AB-416D-862F-5E404259FF25}"/>
            </a:ext>
          </a:extLst>
        </xdr:cNvPr>
        <xdr:cNvSpPr txBox="1"/>
      </xdr:nvSpPr>
      <xdr:spPr>
        <a:xfrm>
          <a:off x="13500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38479</xdr:rowOff>
    </xdr:from>
    <xdr:ext cx="405111" cy="259045"/>
    <xdr:sp macro="" textlink="">
      <xdr:nvSpPr>
        <xdr:cNvPr id="682" name="n_4mainValue【児童館】&#10;有形固定資産減価償却率">
          <a:extLst>
            <a:ext uri="{FF2B5EF4-FFF2-40B4-BE49-F238E27FC236}">
              <a16:creationId xmlns:a16="http://schemas.microsoft.com/office/drawing/2014/main" id="{61AF7333-8E2B-43B0-8C46-E5449081F0DC}"/>
            </a:ext>
          </a:extLst>
        </xdr:cNvPr>
        <xdr:cNvSpPr txBox="1"/>
      </xdr:nvSpPr>
      <xdr:spPr>
        <a:xfrm>
          <a:off x="12611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4884F828-D1CD-495D-A3A1-A0D2555CAE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DE21E7C-C91F-46D7-9A39-8783AB2CC9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7DBE8EF1-F7E6-45D3-8E11-A0DC49D9F5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FE014A55-5F34-48DB-8D0F-4D69C8695F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62BF550A-E7D0-4ABD-AAF2-B0D4856C51B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80AE0459-FBFF-4CAF-BDF5-934D8AFD81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D9065167-316A-46F5-9218-FCCAEC1BD0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7E106569-725A-4E04-A3B1-183821FF38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79D45C88-86E3-40C0-91CE-685637A1AD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B1C90952-85F6-4B42-A399-394E06B3C1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7D28FA20-A4B9-4499-9BCE-6EB6FA03514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27ECF844-C605-42D0-AE24-55DE77F2754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56254B84-47A0-47BA-88A6-D276FB24985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35FAC5A7-2A7B-4BB1-94D6-C29641BB47E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5131CBB7-C571-4306-A7D1-FCF66BCFACD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C0615BA6-8D14-48E5-A960-4CD0D9D63FA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B420F1F2-B12E-4B35-981A-4FE7211564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AF2B0CC-A69B-4744-B12D-05B6B03BB86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6B23346-56F1-4EF8-BE7E-F2550D00165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CB28C1AD-5892-4D78-81BF-9C8D6A597E1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31C0E1-E185-4255-801B-ED00A894FD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E5064B8E-7338-4F78-AB8F-3C7DE48A19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80ABBA52-CEA7-4E88-A974-732AFE9F24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9BD809C2-4CEE-433D-B250-946FE73C0BC2}"/>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EC53E68A-DC1D-4CD5-AADE-0DAAA0017C7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E6C48AEC-C364-4F1E-8081-F5CBF20F8B3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930A0248-D2D6-4A99-B340-5729B0B5055D}"/>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ACBAAD1F-7086-444F-AE19-761A702C1CDE}"/>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096AD49A-53CD-4BCA-A831-66E028D50C1C}"/>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95A252B7-E3F2-441D-B2D4-8B2B7E8AFF5A}"/>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27572D5E-1138-4549-B6CD-8D3769A09E62}"/>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417C5AAE-739B-4ED8-9A8A-3809884912CA}"/>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DB6D176D-C9BA-4632-A01E-FB554B05C34F}"/>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9AD68B78-4C21-48B5-AF9C-91B778E39E4E}"/>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C3CC68B-5633-4C41-A944-AA0650EB57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700F658-B103-4E89-91A6-BB7BCFC2F1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FB19E9B-9DE4-447E-BB2A-3EF9701196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5B779DF-C84C-4458-BD19-182B84F33E4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205771C-A481-4528-B8EB-DC3B25BAF08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22" name="楕円 721">
          <a:extLst>
            <a:ext uri="{FF2B5EF4-FFF2-40B4-BE49-F238E27FC236}">
              <a16:creationId xmlns:a16="http://schemas.microsoft.com/office/drawing/2014/main" id="{A30178C4-2266-454C-8888-A73989817562}"/>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23" name="【児童館】&#10;一人当たり面積該当値テキスト">
          <a:extLst>
            <a:ext uri="{FF2B5EF4-FFF2-40B4-BE49-F238E27FC236}">
              <a16:creationId xmlns:a16="http://schemas.microsoft.com/office/drawing/2014/main" id="{84D409B4-C6D1-416E-9604-D54A8554F2BC}"/>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4" name="楕円 723">
          <a:extLst>
            <a:ext uri="{FF2B5EF4-FFF2-40B4-BE49-F238E27FC236}">
              <a16:creationId xmlns:a16="http://schemas.microsoft.com/office/drawing/2014/main" id="{D8898352-8DF4-4799-A7C9-7C30BECCB8A7}"/>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25" name="直線コネクタ 724">
          <a:extLst>
            <a:ext uri="{FF2B5EF4-FFF2-40B4-BE49-F238E27FC236}">
              <a16:creationId xmlns:a16="http://schemas.microsoft.com/office/drawing/2014/main" id="{14541945-69E9-4560-8AF4-CF7515EC0835}"/>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6" name="楕円 725">
          <a:extLst>
            <a:ext uri="{FF2B5EF4-FFF2-40B4-BE49-F238E27FC236}">
              <a16:creationId xmlns:a16="http://schemas.microsoft.com/office/drawing/2014/main" id="{08CFD642-C6D6-4C60-9F7E-0B46C667C211}"/>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7" name="直線コネクタ 726">
          <a:extLst>
            <a:ext uri="{FF2B5EF4-FFF2-40B4-BE49-F238E27FC236}">
              <a16:creationId xmlns:a16="http://schemas.microsoft.com/office/drawing/2014/main" id="{5AD083A1-E987-49ED-8133-E04F00396B2D}"/>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76200</xdr:rowOff>
    </xdr:from>
    <xdr:to>
      <xdr:col>102</xdr:col>
      <xdr:colOff>165100</xdr:colOff>
      <xdr:row>85</xdr:row>
      <xdr:rowOff>6350</xdr:rowOff>
    </xdr:to>
    <xdr:sp macro="" textlink="">
      <xdr:nvSpPr>
        <xdr:cNvPr id="728" name="楕円 727">
          <a:extLst>
            <a:ext uri="{FF2B5EF4-FFF2-40B4-BE49-F238E27FC236}">
              <a16:creationId xmlns:a16="http://schemas.microsoft.com/office/drawing/2014/main" id="{FF2FC61D-76A0-41A6-9EB9-F9B3296E695B}"/>
            </a:ext>
          </a:extLst>
        </xdr:cNvPr>
        <xdr:cNvSpPr/>
      </xdr:nvSpPr>
      <xdr:spPr>
        <a:xfrm>
          <a:off x="19494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127000</xdr:rowOff>
    </xdr:to>
    <xdr:cxnSp macro="">
      <xdr:nvCxnSpPr>
        <xdr:cNvPr id="729" name="直線コネクタ 728">
          <a:extLst>
            <a:ext uri="{FF2B5EF4-FFF2-40B4-BE49-F238E27FC236}">
              <a16:creationId xmlns:a16="http://schemas.microsoft.com/office/drawing/2014/main" id="{28681C67-A704-4EEC-988A-045EC12D9BD5}"/>
            </a:ext>
          </a:extLst>
        </xdr:cNvPr>
        <xdr:cNvCxnSpPr/>
      </xdr:nvCxnSpPr>
      <xdr:spPr>
        <a:xfrm flipV="1">
          <a:off x="19545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730" name="楕円 729">
          <a:extLst>
            <a:ext uri="{FF2B5EF4-FFF2-40B4-BE49-F238E27FC236}">
              <a16:creationId xmlns:a16="http://schemas.microsoft.com/office/drawing/2014/main" id="{B4458E50-97E7-42C7-BE72-ABB5A16DD66E}"/>
            </a:ext>
          </a:extLst>
        </xdr:cNvPr>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127000</xdr:rowOff>
    </xdr:from>
    <xdr:to>
      <xdr:col>102</xdr:col>
      <xdr:colOff>114300</xdr:colOff>
      <xdr:row>84</xdr:row>
      <xdr:rowOff>127000</xdr:rowOff>
    </xdr:to>
    <xdr:cxnSp macro="">
      <xdr:nvCxnSpPr>
        <xdr:cNvPr id="731" name="直線コネクタ 730">
          <a:extLst>
            <a:ext uri="{FF2B5EF4-FFF2-40B4-BE49-F238E27FC236}">
              <a16:creationId xmlns:a16="http://schemas.microsoft.com/office/drawing/2014/main" id="{2FD4F8E1-C75B-4B10-8137-26FAAF919592}"/>
            </a:ext>
          </a:extLst>
        </xdr:cNvPr>
        <xdr:cNvCxnSpPr/>
      </xdr:nvCxnSpPr>
      <xdr:spPr>
        <a:xfrm>
          <a:off x="18656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4093808C-965B-4845-A767-4E7485391527}"/>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id="{FCBA6FD5-56CD-4659-87BD-7815219A1251}"/>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id="{5F4488FD-C837-46FD-BEA2-75BBCAAC94C9}"/>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id="{3F5F3641-C0C7-4BFF-98AE-E7B264D7AE75}"/>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6" name="n_1mainValue【児童館】&#10;一人当たり面積">
          <a:extLst>
            <a:ext uri="{FF2B5EF4-FFF2-40B4-BE49-F238E27FC236}">
              <a16:creationId xmlns:a16="http://schemas.microsoft.com/office/drawing/2014/main" id="{CC598D01-F6AA-4582-B374-DC512D6488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7" name="n_2mainValue【児童館】&#10;一人当たり面積">
          <a:extLst>
            <a:ext uri="{FF2B5EF4-FFF2-40B4-BE49-F238E27FC236}">
              <a16:creationId xmlns:a16="http://schemas.microsoft.com/office/drawing/2014/main" id="{990F50AE-F202-4320-90DD-40A528269E8D}"/>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168927</xdr:rowOff>
    </xdr:from>
    <xdr:ext cx="469744" cy="259045"/>
    <xdr:sp macro="" textlink="">
      <xdr:nvSpPr>
        <xdr:cNvPr id="738" name="n_3mainValue【児童館】&#10;一人当たり面積">
          <a:extLst>
            <a:ext uri="{FF2B5EF4-FFF2-40B4-BE49-F238E27FC236}">
              <a16:creationId xmlns:a16="http://schemas.microsoft.com/office/drawing/2014/main" id="{129997B3-04C4-4E47-BBBD-93167A5B607F}"/>
            </a:ext>
          </a:extLst>
        </xdr:cNvPr>
        <xdr:cNvSpPr txBox="1"/>
      </xdr:nvSpPr>
      <xdr:spPr>
        <a:xfrm>
          <a:off x="19310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739" name="n_4mainValue【児童館】&#10;一人当たり面積">
          <a:extLst>
            <a:ext uri="{FF2B5EF4-FFF2-40B4-BE49-F238E27FC236}">
              <a16:creationId xmlns:a16="http://schemas.microsoft.com/office/drawing/2014/main" id="{F548449B-8E76-4443-889E-6E0A0D37AFA6}"/>
            </a:ext>
          </a:extLst>
        </xdr:cNvPr>
        <xdr:cNvSpPr txBox="1"/>
      </xdr:nvSpPr>
      <xdr:spPr>
        <a:xfrm>
          <a:off x="18421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E3D3F802-D45D-4059-B947-AD8690642A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1738CE26-9B4F-464B-AA1B-7FED735E1B4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84602B61-0B84-4045-9FA2-63B82CD7FF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11B73AB8-D8DC-466E-91BB-9728D10CEA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A6320B35-7555-4909-9035-0E00881149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799BC6CA-81DC-4893-A9B4-2A76F44CDF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25CAB9D-8289-4FF9-9E49-AD3A6D0C04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E5CC5873-A7CE-46C0-BA0A-7644B0F6B2D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CDC2B3C0-007E-4C41-98ED-C57903E748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BAE2FB36-E030-4490-A059-B05E98BC7C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17B0DD48-2856-4F4C-88C9-E9044857A9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469EF548-BF2F-4E72-9D70-A418B211EB5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7046DEB1-6AF3-439C-BFEA-CFAB273C0EA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ECDD2831-9814-40DC-BA1A-2F3D28FDD92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64F4134-97E0-473C-9CB3-8CE31CDAD51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FA8E5F0E-9E33-4B9A-BDCB-9E713226A12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474527A4-9450-4B25-A849-EB74234DD8B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FA10CAD8-3834-4B4D-AA4D-106754639F8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12DA2D56-71D6-4C7A-892A-524AA6150B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4F28F8F0-9B9F-4A52-B851-D31350DB481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39784C-333E-41BD-B6BE-650C10D3E5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9AEA5C0A-F7FC-4BFD-8C4B-472971A7F3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F67C0B3E-92DC-4CD9-920B-2E98D88423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2E363EC4-3B25-4309-94B5-CA2C3B709D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9915CB9F-A15C-4419-A554-4B8CA8E65B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4A1984E9-2B13-48BF-AED6-9A4445ABF16E}"/>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DD915EE9-C1F2-4345-B846-A9739DC75FD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2FE5904A-C23A-4A20-9922-BF808AAEF99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a:extLst>
            <a:ext uri="{FF2B5EF4-FFF2-40B4-BE49-F238E27FC236}">
              <a16:creationId xmlns:a16="http://schemas.microsoft.com/office/drawing/2014/main" id="{72D3A24E-11A2-4895-BC54-18C3C0D7E3A8}"/>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a:extLst>
            <a:ext uri="{FF2B5EF4-FFF2-40B4-BE49-F238E27FC236}">
              <a16:creationId xmlns:a16="http://schemas.microsoft.com/office/drawing/2014/main" id="{F3ECF1D8-AB95-423C-B03F-CC69CE26B2C3}"/>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0" name="【公民館】&#10;有形固定資産減価償却率平均値テキスト">
          <a:extLst>
            <a:ext uri="{FF2B5EF4-FFF2-40B4-BE49-F238E27FC236}">
              <a16:creationId xmlns:a16="http://schemas.microsoft.com/office/drawing/2014/main" id="{A6CED115-A497-45F8-803A-0439A0437141}"/>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a:extLst>
            <a:ext uri="{FF2B5EF4-FFF2-40B4-BE49-F238E27FC236}">
              <a16:creationId xmlns:a16="http://schemas.microsoft.com/office/drawing/2014/main" id="{EFE3B70B-7D26-4824-B96B-3E553A59B5C6}"/>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a:extLst>
            <a:ext uri="{FF2B5EF4-FFF2-40B4-BE49-F238E27FC236}">
              <a16:creationId xmlns:a16="http://schemas.microsoft.com/office/drawing/2014/main" id="{3AC1664B-6EB6-451C-B265-DBC46A3B6924}"/>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a:extLst>
            <a:ext uri="{FF2B5EF4-FFF2-40B4-BE49-F238E27FC236}">
              <a16:creationId xmlns:a16="http://schemas.microsoft.com/office/drawing/2014/main" id="{2737589B-7968-424D-8B23-F3297C9E9664}"/>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a:extLst>
            <a:ext uri="{FF2B5EF4-FFF2-40B4-BE49-F238E27FC236}">
              <a16:creationId xmlns:a16="http://schemas.microsoft.com/office/drawing/2014/main" id="{C0522326-4AB9-4EAE-A758-09DCD1A6C5E7}"/>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id="{485F913E-BE54-456D-88F7-AED3A9A9ACD9}"/>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91224C8-C6DC-433C-B96A-5F2CB4897B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F80E2C3-8B28-47DA-BEB5-9FE4A2A51C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73AE7E5-3783-447C-AA78-A2A1047800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4608C54-54E0-40C6-B8D0-3C3C0909E6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FB2431F-F736-449E-8F27-0B4DA6D5A02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41729</xdr:rowOff>
    </xdr:from>
    <xdr:to>
      <xdr:col>85</xdr:col>
      <xdr:colOff>177800</xdr:colOff>
      <xdr:row>108</xdr:row>
      <xdr:rowOff>143329</xdr:rowOff>
    </xdr:to>
    <xdr:sp macro="" textlink="">
      <xdr:nvSpPr>
        <xdr:cNvPr id="781" name="楕円 780">
          <a:extLst>
            <a:ext uri="{FF2B5EF4-FFF2-40B4-BE49-F238E27FC236}">
              <a16:creationId xmlns:a16="http://schemas.microsoft.com/office/drawing/2014/main" id="{110CDDE1-7D7C-4B2C-953D-F5F259FD0DD2}"/>
            </a:ext>
          </a:extLst>
        </xdr:cNvPr>
        <xdr:cNvSpPr/>
      </xdr:nvSpPr>
      <xdr:spPr>
        <a:xfrm>
          <a:off x="16268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128106</xdr:rowOff>
    </xdr:from>
    <xdr:ext cx="405111" cy="259045"/>
    <xdr:sp macro="" textlink="">
      <xdr:nvSpPr>
        <xdr:cNvPr id="782" name="【公民館】&#10;有形固定資産減価償却率該当値テキスト">
          <a:extLst>
            <a:ext uri="{FF2B5EF4-FFF2-40B4-BE49-F238E27FC236}">
              <a16:creationId xmlns:a16="http://schemas.microsoft.com/office/drawing/2014/main" id="{C8BFDEBE-EC4F-4637-8BC2-212CFB3018F2}"/>
            </a:ext>
          </a:extLst>
        </xdr:cNvPr>
        <xdr:cNvSpPr txBox="1"/>
      </xdr:nvSpPr>
      <xdr:spPr>
        <a:xfrm>
          <a:off x="16357600" y="1847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783" name="楕円 782">
          <a:extLst>
            <a:ext uri="{FF2B5EF4-FFF2-40B4-BE49-F238E27FC236}">
              <a16:creationId xmlns:a16="http://schemas.microsoft.com/office/drawing/2014/main" id="{0C7A6AC0-FFB1-447E-8A5D-6E9D16570588}"/>
            </a:ext>
          </a:extLst>
        </xdr:cNvPr>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108</xdr:row>
      <xdr:rowOff>92529</xdr:rowOff>
    </xdr:to>
    <xdr:cxnSp macro="">
      <xdr:nvCxnSpPr>
        <xdr:cNvPr id="784" name="直線コネクタ 783">
          <a:extLst>
            <a:ext uri="{FF2B5EF4-FFF2-40B4-BE49-F238E27FC236}">
              <a16:creationId xmlns:a16="http://schemas.microsoft.com/office/drawing/2014/main" id="{A0DB22F8-31F3-41E6-8D68-1C5296FA1055}"/>
            </a:ext>
          </a:extLst>
        </xdr:cNvPr>
        <xdr:cNvCxnSpPr/>
      </xdr:nvCxnSpPr>
      <xdr:spPr>
        <a:xfrm>
          <a:off x="15481300" y="17784536"/>
          <a:ext cx="838200" cy="8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785" name="楕円 784">
          <a:extLst>
            <a:ext uri="{FF2B5EF4-FFF2-40B4-BE49-F238E27FC236}">
              <a16:creationId xmlns:a16="http://schemas.microsoft.com/office/drawing/2014/main" id="{57DCC18D-B428-4091-A80C-8BEF1632AD53}"/>
            </a:ext>
          </a:extLst>
        </xdr:cNvPr>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125186</xdr:rowOff>
    </xdr:to>
    <xdr:cxnSp macro="">
      <xdr:nvCxnSpPr>
        <xdr:cNvPr id="786" name="直線コネクタ 785">
          <a:extLst>
            <a:ext uri="{FF2B5EF4-FFF2-40B4-BE49-F238E27FC236}">
              <a16:creationId xmlns:a16="http://schemas.microsoft.com/office/drawing/2014/main" id="{1B167412-087E-496E-950D-7C766239D12D}"/>
            </a:ext>
          </a:extLst>
        </xdr:cNvPr>
        <xdr:cNvCxnSpPr/>
      </xdr:nvCxnSpPr>
      <xdr:spPr>
        <a:xfrm>
          <a:off x="14592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82550</xdr:rowOff>
    </xdr:from>
    <xdr:to>
      <xdr:col>72</xdr:col>
      <xdr:colOff>38100</xdr:colOff>
      <xdr:row>108</xdr:row>
      <xdr:rowOff>12700</xdr:rowOff>
    </xdr:to>
    <xdr:sp macro="" textlink="">
      <xdr:nvSpPr>
        <xdr:cNvPr id="787" name="楕円 786">
          <a:extLst>
            <a:ext uri="{FF2B5EF4-FFF2-40B4-BE49-F238E27FC236}">
              <a16:creationId xmlns:a16="http://schemas.microsoft.com/office/drawing/2014/main" id="{2C068BA1-B843-4698-9434-B5F76419A96B}"/>
            </a:ext>
          </a:extLst>
        </xdr:cNvPr>
        <xdr:cNvSpPr/>
      </xdr:nvSpPr>
      <xdr:spPr>
        <a:xfrm>
          <a:off x="1365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107</xdr:row>
      <xdr:rowOff>133350</xdr:rowOff>
    </xdr:to>
    <xdr:cxnSp macro="">
      <xdr:nvCxnSpPr>
        <xdr:cNvPr id="788" name="直線コネクタ 787">
          <a:extLst>
            <a:ext uri="{FF2B5EF4-FFF2-40B4-BE49-F238E27FC236}">
              <a16:creationId xmlns:a16="http://schemas.microsoft.com/office/drawing/2014/main" id="{F907A3FF-B847-4CD0-AD7F-AD83E346A27E}"/>
            </a:ext>
          </a:extLst>
        </xdr:cNvPr>
        <xdr:cNvCxnSpPr/>
      </xdr:nvCxnSpPr>
      <xdr:spPr>
        <a:xfrm flipV="1">
          <a:off x="13703300" y="17751879"/>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51526</xdr:rowOff>
    </xdr:from>
    <xdr:to>
      <xdr:col>67</xdr:col>
      <xdr:colOff>101600</xdr:colOff>
      <xdr:row>107</xdr:row>
      <xdr:rowOff>153126</xdr:rowOff>
    </xdr:to>
    <xdr:sp macro="" textlink="">
      <xdr:nvSpPr>
        <xdr:cNvPr id="789" name="楕円 788">
          <a:extLst>
            <a:ext uri="{FF2B5EF4-FFF2-40B4-BE49-F238E27FC236}">
              <a16:creationId xmlns:a16="http://schemas.microsoft.com/office/drawing/2014/main" id="{2A5BB9E8-590B-47DB-B3D9-49DD6D341A6D}"/>
            </a:ext>
          </a:extLst>
        </xdr:cNvPr>
        <xdr:cNvSpPr/>
      </xdr:nvSpPr>
      <xdr:spPr>
        <a:xfrm>
          <a:off x="1276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102326</xdr:rowOff>
    </xdr:from>
    <xdr:to>
      <xdr:col>71</xdr:col>
      <xdr:colOff>177800</xdr:colOff>
      <xdr:row>107</xdr:row>
      <xdr:rowOff>133350</xdr:rowOff>
    </xdr:to>
    <xdr:cxnSp macro="">
      <xdr:nvCxnSpPr>
        <xdr:cNvPr id="790" name="直線コネクタ 789">
          <a:extLst>
            <a:ext uri="{FF2B5EF4-FFF2-40B4-BE49-F238E27FC236}">
              <a16:creationId xmlns:a16="http://schemas.microsoft.com/office/drawing/2014/main" id="{7A886FB6-64C6-43E4-96D0-322A3FE5D25C}"/>
            </a:ext>
          </a:extLst>
        </xdr:cNvPr>
        <xdr:cNvCxnSpPr/>
      </xdr:nvCxnSpPr>
      <xdr:spPr>
        <a:xfrm>
          <a:off x="12814300" y="184474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91" name="n_1aveValue【公民館】&#10;有形固定資産減価償却率">
          <a:extLst>
            <a:ext uri="{FF2B5EF4-FFF2-40B4-BE49-F238E27FC236}">
              <a16:creationId xmlns:a16="http://schemas.microsoft.com/office/drawing/2014/main" id="{45B60F1E-430E-4457-8843-278A90F55293}"/>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a:extLst>
            <a:ext uri="{FF2B5EF4-FFF2-40B4-BE49-F238E27FC236}">
              <a16:creationId xmlns:a16="http://schemas.microsoft.com/office/drawing/2014/main" id="{F6C3265E-B468-4E2A-882F-FD69D82E1976}"/>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3" name="n_3aveValue【公民館】&#10;有形固定資産減価償却率">
          <a:extLst>
            <a:ext uri="{FF2B5EF4-FFF2-40B4-BE49-F238E27FC236}">
              <a16:creationId xmlns:a16="http://schemas.microsoft.com/office/drawing/2014/main" id="{A4705244-B869-4289-AA81-930262E7E5DE}"/>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4" name="n_4aveValue【公民館】&#10;有形固定資産減価償却率">
          <a:extLst>
            <a:ext uri="{FF2B5EF4-FFF2-40B4-BE49-F238E27FC236}">
              <a16:creationId xmlns:a16="http://schemas.microsoft.com/office/drawing/2014/main" id="{05BC6175-41EE-46DA-80D3-54E7CB642CB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21063</xdr:rowOff>
    </xdr:from>
    <xdr:ext cx="405111" cy="259045"/>
    <xdr:sp macro="" textlink="">
      <xdr:nvSpPr>
        <xdr:cNvPr id="795" name="n_1mainValue【公民館】&#10;有形固定資産減価償却率">
          <a:extLst>
            <a:ext uri="{FF2B5EF4-FFF2-40B4-BE49-F238E27FC236}">
              <a16:creationId xmlns:a16="http://schemas.microsoft.com/office/drawing/2014/main" id="{1161AC9F-281C-4084-ADD3-3E6BB21AD60C}"/>
            </a:ext>
          </a:extLst>
        </xdr:cNvPr>
        <xdr:cNvSpPr txBox="1"/>
      </xdr:nvSpPr>
      <xdr:spPr>
        <a:xfrm>
          <a:off x="15266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796" name="n_2mainValue【公民館】&#10;有形固定資産減価償却率">
          <a:extLst>
            <a:ext uri="{FF2B5EF4-FFF2-40B4-BE49-F238E27FC236}">
              <a16:creationId xmlns:a16="http://schemas.microsoft.com/office/drawing/2014/main" id="{1A094B76-7C42-4154-ACC2-0B4F42500E3C}"/>
            </a:ext>
          </a:extLst>
        </xdr:cNvPr>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3827</xdr:rowOff>
    </xdr:from>
    <xdr:ext cx="405111" cy="259045"/>
    <xdr:sp macro="" textlink="">
      <xdr:nvSpPr>
        <xdr:cNvPr id="797" name="n_3mainValue【公民館】&#10;有形固定資産減価償却率">
          <a:extLst>
            <a:ext uri="{FF2B5EF4-FFF2-40B4-BE49-F238E27FC236}">
              <a16:creationId xmlns:a16="http://schemas.microsoft.com/office/drawing/2014/main" id="{56F1544D-5A53-4898-9C46-748237AA0F14}"/>
            </a:ext>
          </a:extLst>
        </xdr:cNvPr>
        <xdr:cNvSpPr txBox="1"/>
      </xdr:nvSpPr>
      <xdr:spPr>
        <a:xfrm>
          <a:off x="13500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144253</xdr:rowOff>
    </xdr:from>
    <xdr:ext cx="405111" cy="259045"/>
    <xdr:sp macro="" textlink="">
      <xdr:nvSpPr>
        <xdr:cNvPr id="798" name="n_4mainValue【公民館】&#10;有形固定資産減価償却率">
          <a:extLst>
            <a:ext uri="{FF2B5EF4-FFF2-40B4-BE49-F238E27FC236}">
              <a16:creationId xmlns:a16="http://schemas.microsoft.com/office/drawing/2014/main" id="{FDCA54A8-63B7-4224-92AF-F785EC0C559D}"/>
            </a:ext>
          </a:extLst>
        </xdr:cNvPr>
        <xdr:cNvSpPr txBox="1"/>
      </xdr:nvSpPr>
      <xdr:spPr>
        <a:xfrm>
          <a:off x="12611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5229C1E5-694F-4106-A529-C87B451518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ACC4D2D1-AAEB-47D2-93F9-4576BF6486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34B5F2F8-B0C9-4DAB-99ED-55B7BDB387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B772E5C2-2114-4023-9E11-01D1A5CB94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6763FF34-4593-4A49-83B0-B53BA412D8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261E42D0-8986-41C7-866B-175C40C7FC6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96290D57-0142-4144-98F4-DF04FF1B81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3B7314F2-4F1D-4665-B4B8-48A3481038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64B8744A-0E78-406F-AB17-E0A336E371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F2A4603B-F681-476C-A53D-20D4B1DF51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5EDB2A2-9117-4131-8348-045B2ECAA3F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6881FD61-8A08-467E-ADBD-F4FA2874D98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E45A0DF0-58C1-4C76-9A02-2521BA4E03E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BCF22389-B017-4608-A0AA-EE5583B1A72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28ED7017-4B41-4490-8339-9AD14C7BED6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16049787-E6FE-40C9-8FC4-9C8642068B2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4A549CF3-BF11-4E6B-8B2C-E8211E54671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DB3244A-60DC-438F-800C-F90FFC45D8A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EC3E45-21A1-4B02-BAF7-831FD25876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7FF61162-FB68-4BE6-820D-4E0485F1E49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BB5BC840-4C64-429E-9C4F-0088F271291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2C8CEFC0-D616-4306-95E4-05112247551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26E1864F-CF00-41F3-8729-6876B4159B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149CBBE9-84F4-4AEC-A88C-8D83652A5F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29F205F9-22F6-41B0-AE51-29C17340A7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a:extLst>
            <a:ext uri="{FF2B5EF4-FFF2-40B4-BE49-F238E27FC236}">
              <a16:creationId xmlns:a16="http://schemas.microsoft.com/office/drawing/2014/main" id="{BF8D82ED-1D0C-49F1-9867-6E3B85B75BF2}"/>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a:extLst>
            <a:ext uri="{FF2B5EF4-FFF2-40B4-BE49-F238E27FC236}">
              <a16:creationId xmlns:a16="http://schemas.microsoft.com/office/drawing/2014/main" id="{C575B299-89D1-40DE-A8F7-71EDBE21A1B9}"/>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a:extLst>
            <a:ext uri="{FF2B5EF4-FFF2-40B4-BE49-F238E27FC236}">
              <a16:creationId xmlns:a16="http://schemas.microsoft.com/office/drawing/2014/main" id="{6EE5D074-DA50-4BF4-B322-1D8751FD0C1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a:extLst>
            <a:ext uri="{FF2B5EF4-FFF2-40B4-BE49-F238E27FC236}">
              <a16:creationId xmlns:a16="http://schemas.microsoft.com/office/drawing/2014/main" id="{05BFABAE-D573-417D-9268-880FD4F9636D}"/>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id="{3A3257C8-A011-4BE6-82F2-A1EFE152A5D3}"/>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829" name="【公民館】&#10;一人当たり面積平均値テキスト">
          <a:extLst>
            <a:ext uri="{FF2B5EF4-FFF2-40B4-BE49-F238E27FC236}">
              <a16:creationId xmlns:a16="http://schemas.microsoft.com/office/drawing/2014/main" id="{17E0D7FB-73A9-4D15-B646-2CAE9078799E}"/>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a:extLst>
            <a:ext uri="{FF2B5EF4-FFF2-40B4-BE49-F238E27FC236}">
              <a16:creationId xmlns:a16="http://schemas.microsoft.com/office/drawing/2014/main" id="{8357F883-A71F-4BB1-B946-8D95A7EE7743}"/>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a:extLst>
            <a:ext uri="{FF2B5EF4-FFF2-40B4-BE49-F238E27FC236}">
              <a16:creationId xmlns:a16="http://schemas.microsoft.com/office/drawing/2014/main" id="{66161A93-C9DE-4EEA-B6C8-E94A3C506AD3}"/>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a:extLst>
            <a:ext uri="{FF2B5EF4-FFF2-40B4-BE49-F238E27FC236}">
              <a16:creationId xmlns:a16="http://schemas.microsoft.com/office/drawing/2014/main" id="{8301EA13-279F-4688-B116-14D71FB550B7}"/>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a:extLst>
            <a:ext uri="{FF2B5EF4-FFF2-40B4-BE49-F238E27FC236}">
              <a16:creationId xmlns:a16="http://schemas.microsoft.com/office/drawing/2014/main" id="{D431D938-0DB5-40A2-A756-D08879625367}"/>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a:extLst>
            <a:ext uri="{FF2B5EF4-FFF2-40B4-BE49-F238E27FC236}">
              <a16:creationId xmlns:a16="http://schemas.microsoft.com/office/drawing/2014/main" id="{C5757F35-FB1E-4C57-AFCC-5115069703E2}"/>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1D9B6B2-3B09-46A6-985A-8CFB83C24C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4EF3734-36E6-4B5E-B4EB-E1B5ACC26B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BAA998F-2119-430F-951D-0B2107EF44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C87A31F-0787-4FC0-9D51-DC3EEA2747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FF09FFA-B095-4992-8653-B23FC094A4F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40" name="楕円 839">
          <a:extLst>
            <a:ext uri="{FF2B5EF4-FFF2-40B4-BE49-F238E27FC236}">
              <a16:creationId xmlns:a16="http://schemas.microsoft.com/office/drawing/2014/main" id="{8FDAE925-1975-406C-8BF0-B533D515A7FD}"/>
            </a:ext>
          </a:extLst>
        </xdr:cNvPr>
        <xdr:cNvSpPr/>
      </xdr:nvSpPr>
      <xdr:spPr>
        <a:xfrm>
          <a:off x="22110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92364</xdr:rowOff>
    </xdr:from>
    <xdr:ext cx="469744" cy="259045"/>
    <xdr:sp macro="" textlink="">
      <xdr:nvSpPr>
        <xdr:cNvPr id="841" name="【公民館】&#10;一人当たり面積該当値テキスト">
          <a:extLst>
            <a:ext uri="{FF2B5EF4-FFF2-40B4-BE49-F238E27FC236}">
              <a16:creationId xmlns:a16="http://schemas.microsoft.com/office/drawing/2014/main" id="{AEC22E7A-16CB-47D0-91F5-77450D78655B}"/>
            </a:ext>
          </a:extLst>
        </xdr:cNvPr>
        <xdr:cNvSpPr txBox="1"/>
      </xdr:nvSpPr>
      <xdr:spPr>
        <a:xfrm>
          <a:off x="22199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79284</xdr:rowOff>
    </xdr:from>
    <xdr:to>
      <xdr:col>112</xdr:col>
      <xdr:colOff>38100</xdr:colOff>
      <xdr:row>106</xdr:row>
      <xdr:rowOff>9434</xdr:rowOff>
    </xdr:to>
    <xdr:sp macro="" textlink="">
      <xdr:nvSpPr>
        <xdr:cNvPr id="842" name="楕円 841">
          <a:extLst>
            <a:ext uri="{FF2B5EF4-FFF2-40B4-BE49-F238E27FC236}">
              <a16:creationId xmlns:a16="http://schemas.microsoft.com/office/drawing/2014/main" id="{B901027B-F54C-4692-BA86-0B27B54D3896}"/>
            </a:ext>
          </a:extLst>
        </xdr:cNvPr>
        <xdr:cNvSpPr/>
      </xdr:nvSpPr>
      <xdr:spPr>
        <a:xfrm>
          <a:off x="2127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130084</xdr:rowOff>
    </xdr:to>
    <xdr:cxnSp macro="">
      <xdr:nvCxnSpPr>
        <xdr:cNvPr id="843" name="直線コネクタ 842">
          <a:extLst>
            <a:ext uri="{FF2B5EF4-FFF2-40B4-BE49-F238E27FC236}">
              <a16:creationId xmlns:a16="http://schemas.microsoft.com/office/drawing/2014/main" id="{0B990997-2F47-4FC7-97C0-6C8788B38946}"/>
            </a:ext>
          </a:extLst>
        </xdr:cNvPr>
        <xdr:cNvCxnSpPr/>
      </xdr:nvCxnSpPr>
      <xdr:spPr>
        <a:xfrm flipV="1">
          <a:off x="21323300" y="181225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44" name="楕円 843">
          <a:extLst>
            <a:ext uri="{FF2B5EF4-FFF2-40B4-BE49-F238E27FC236}">
              <a16:creationId xmlns:a16="http://schemas.microsoft.com/office/drawing/2014/main" id="{5F5C69B9-70D7-48AE-B5DF-CC7025E3F75E}"/>
            </a:ext>
          </a:extLst>
        </xdr:cNvPr>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130084</xdr:rowOff>
    </xdr:from>
    <xdr:to>
      <xdr:col>111</xdr:col>
      <xdr:colOff>177800</xdr:colOff>
      <xdr:row>105</xdr:row>
      <xdr:rowOff>133350</xdr:rowOff>
    </xdr:to>
    <xdr:cxnSp macro="">
      <xdr:nvCxnSpPr>
        <xdr:cNvPr id="845" name="直線コネクタ 844">
          <a:extLst>
            <a:ext uri="{FF2B5EF4-FFF2-40B4-BE49-F238E27FC236}">
              <a16:creationId xmlns:a16="http://schemas.microsoft.com/office/drawing/2014/main" id="{B322967C-5FFB-4947-A45C-33DBCC59A130}"/>
            </a:ext>
          </a:extLst>
        </xdr:cNvPr>
        <xdr:cNvCxnSpPr/>
      </xdr:nvCxnSpPr>
      <xdr:spPr>
        <a:xfrm flipV="1">
          <a:off x="20434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92348</xdr:rowOff>
    </xdr:from>
    <xdr:to>
      <xdr:col>102</xdr:col>
      <xdr:colOff>165100</xdr:colOff>
      <xdr:row>106</xdr:row>
      <xdr:rowOff>22498</xdr:rowOff>
    </xdr:to>
    <xdr:sp macro="" textlink="">
      <xdr:nvSpPr>
        <xdr:cNvPr id="846" name="楕円 845">
          <a:extLst>
            <a:ext uri="{FF2B5EF4-FFF2-40B4-BE49-F238E27FC236}">
              <a16:creationId xmlns:a16="http://schemas.microsoft.com/office/drawing/2014/main" id="{236A3569-7DC8-4016-B60D-9D56DC9DBCCC}"/>
            </a:ext>
          </a:extLst>
        </xdr:cNvPr>
        <xdr:cNvSpPr/>
      </xdr:nvSpPr>
      <xdr:spPr>
        <a:xfrm>
          <a:off x="19494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143148</xdr:rowOff>
    </xdr:to>
    <xdr:cxnSp macro="">
      <xdr:nvCxnSpPr>
        <xdr:cNvPr id="847" name="直線コネクタ 846">
          <a:extLst>
            <a:ext uri="{FF2B5EF4-FFF2-40B4-BE49-F238E27FC236}">
              <a16:creationId xmlns:a16="http://schemas.microsoft.com/office/drawing/2014/main" id="{2FA73490-FD22-422C-B7A6-3273F61064F7}"/>
            </a:ext>
          </a:extLst>
        </xdr:cNvPr>
        <xdr:cNvCxnSpPr/>
      </xdr:nvCxnSpPr>
      <xdr:spPr>
        <a:xfrm flipV="1">
          <a:off x="19545300" y="181356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79284</xdr:rowOff>
    </xdr:from>
    <xdr:to>
      <xdr:col>98</xdr:col>
      <xdr:colOff>38100</xdr:colOff>
      <xdr:row>106</xdr:row>
      <xdr:rowOff>9434</xdr:rowOff>
    </xdr:to>
    <xdr:sp macro="" textlink="">
      <xdr:nvSpPr>
        <xdr:cNvPr id="848" name="楕円 847">
          <a:extLst>
            <a:ext uri="{FF2B5EF4-FFF2-40B4-BE49-F238E27FC236}">
              <a16:creationId xmlns:a16="http://schemas.microsoft.com/office/drawing/2014/main" id="{5245BCD0-4B39-48D0-BF42-C2C49A4B1E07}"/>
            </a:ext>
          </a:extLst>
        </xdr:cNvPr>
        <xdr:cNvSpPr/>
      </xdr:nvSpPr>
      <xdr:spPr>
        <a:xfrm>
          <a:off x="18605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130084</xdr:rowOff>
    </xdr:from>
    <xdr:to>
      <xdr:col>102</xdr:col>
      <xdr:colOff>114300</xdr:colOff>
      <xdr:row>105</xdr:row>
      <xdr:rowOff>143148</xdr:rowOff>
    </xdr:to>
    <xdr:cxnSp macro="">
      <xdr:nvCxnSpPr>
        <xdr:cNvPr id="849" name="直線コネクタ 848">
          <a:extLst>
            <a:ext uri="{FF2B5EF4-FFF2-40B4-BE49-F238E27FC236}">
              <a16:creationId xmlns:a16="http://schemas.microsoft.com/office/drawing/2014/main" id="{B82960DD-1F9A-4038-B162-3D7FC569559E}"/>
            </a:ext>
          </a:extLst>
        </xdr:cNvPr>
        <xdr:cNvCxnSpPr/>
      </xdr:nvCxnSpPr>
      <xdr:spPr>
        <a:xfrm>
          <a:off x="18656300" y="181323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a:extLst>
            <a:ext uri="{FF2B5EF4-FFF2-40B4-BE49-F238E27FC236}">
              <a16:creationId xmlns:a16="http://schemas.microsoft.com/office/drawing/2014/main" id="{CE4ECDF5-8925-44AB-9F51-6EBA35FCD43B}"/>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a:extLst>
            <a:ext uri="{FF2B5EF4-FFF2-40B4-BE49-F238E27FC236}">
              <a16:creationId xmlns:a16="http://schemas.microsoft.com/office/drawing/2014/main" id="{16CA1E1D-9187-4EE4-ABFA-8064390FD4E0}"/>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2" name="n_3aveValue【公民館】&#10;一人当たり面積">
          <a:extLst>
            <a:ext uri="{FF2B5EF4-FFF2-40B4-BE49-F238E27FC236}">
              <a16:creationId xmlns:a16="http://schemas.microsoft.com/office/drawing/2014/main" id="{9E67D2BB-4A1E-4DC4-B354-3B9AB8107E96}"/>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53" name="n_4aveValue【公民館】&#10;一人当たり面積">
          <a:extLst>
            <a:ext uri="{FF2B5EF4-FFF2-40B4-BE49-F238E27FC236}">
              <a16:creationId xmlns:a16="http://schemas.microsoft.com/office/drawing/2014/main" id="{F054090E-AAC8-4ABC-A628-FAACCEC8F595}"/>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25961</xdr:rowOff>
    </xdr:from>
    <xdr:ext cx="469744" cy="259045"/>
    <xdr:sp macro="" textlink="">
      <xdr:nvSpPr>
        <xdr:cNvPr id="854" name="n_1mainValue【公民館】&#10;一人当たり面積">
          <a:extLst>
            <a:ext uri="{FF2B5EF4-FFF2-40B4-BE49-F238E27FC236}">
              <a16:creationId xmlns:a16="http://schemas.microsoft.com/office/drawing/2014/main" id="{10B69356-4766-4C29-A5B8-5A3BFB47F3E5}"/>
            </a:ext>
          </a:extLst>
        </xdr:cNvPr>
        <xdr:cNvSpPr txBox="1"/>
      </xdr:nvSpPr>
      <xdr:spPr>
        <a:xfrm>
          <a:off x="210757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55" name="n_2mainValue【公民館】&#10;一人当たり面積">
          <a:extLst>
            <a:ext uri="{FF2B5EF4-FFF2-40B4-BE49-F238E27FC236}">
              <a16:creationId xmlns:a16="http://schemas.microsoft.com/office/drawing/2014/main" id="{41F94E1E-99D2-4F90-A65F-DD88C470A4B7}"/>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39025</xdr:rowOff>
    </xdr:from>
    <xdr:ext cx="469744" cy="259045"/>
    <xdr:sp macro="" textlink="">
      <xdr:nvSpPr>
        <xdr:cNvPr id="856" name="n_3mainValue【公民館】&#10;一人当たり面積">
          <a:extLst>
            <a:ext uri="{FF2B5EF4-FFF2-40B4-BE49-F238E27FC236}">
              <a16:creationId xmlns:a16="http://schemas.microsoft.com/office/drawing/2014/main" id="{29A61432-8AA6-48D6-9F59-1C1734A4075B}"/>
            </a:ext>
          </a:extLst>
        </xdr:cNvPr>
        <xdr:cNvSpPr txBox="1"/>
      </xdr:nvSpPr>
      <xdr:spPr>
        <a:xfrm>
          <a:off x="19310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25961</xdr:rowOff>
    </xdr:from>
    <xdr:ext cx="469744" cy="259045"/>
    <xdr:sp macro="" textlink="">
      <xdr:nvSpPr>
        <xdr:cNvPr id="857" name="n_4mainValue【公民館】&#10;一人当たり面積">
          <a:extLst>
            <a:ext uri="{FF2B5EF4-FFF2-40B4-BE49-F238E27FC236}">
              <a16:creationId xmlns:a16="http://schemas.microsoft.com/office/drawing/2014/main" id="{00C715D3-DEC3-4FB2-AD0E-482D369688CA}"/>
            </a:ext>
          </a:extLst>
        </xdr:cNvPr>
        <xdr:cNvSpPr txBox="1"/>
      </xdr:nvSpPr>
      <xdr:spPr>
        <a:xfrm>
          <a:off x="18421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68B00720-96E6-4AD4-983C-0874319AAF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327E015A-F89C-406A-9FD7-844522721C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6AA3E9A1-0505-43B0-8747-03A9633400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類似団体と比較して特に有形固定資産減価償却率が高くなっている施設は、橋りょう、保育所、公民館であり、特に低くなっている施設は、学校施設、児童館である。</a:t>
          </a:r>
        </a:p>
        <a:p>
          <a:r>
            <a:rPr kumimoji="1" lang="ja-JP" altLang="en-US" sz="1200">
              <a:latin typeface="ＭＳ Ｐゴシック" panose="020B0600070205080204" pitchFamily="50" charset="-128"/>
              <a:ea typeface="ＭＳ Ｐゴシック" panose="020B0600070205080204" pitchFamily="50" charset="-128"/>
            </a:rPr>
            <a:t>　橋りょうについては、昭和に建設されたものが</a:t>
          </a:r>
          <a:r>
            <a:rPr kumimoji="1" lang="en-US" altLang="ja-JP" sz="1200">
              <a:latin typeface="ＭＳ Ｐゴシック" panose="020B0600070205080204" pitchFamily="50" charset="-128"/>
              <a:ea typeface="ＭＳ Ｐゴシック" panose="020B0600070205080204" pitchFamily="50" charset="-128"/>
            </a:rPr>
            <a:t>83</a:t>
          </a:r>
          <a:r>
            <a:rPr kumimoji="1" lang="ja-JP" altLang="en-US" sz="1200">
              <a:latin typeface="ＭＳ Ｐゴシック" panose="020B0600070205080204" pitchFamily="50" charset="-128"/>
              <a:ea typeface="ＭＳ Ｐゴシック" panose="020B0600070205080204" pitchFamily="50" charset="-128"/>
            </a:rPr>
            <a:t>％をしめているため、高い水準となっている。特に古いもので</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年以上経過しているため、橋梁長寿命化計画修繕計画に沿って整備を行っていく予定である。公民館については、平成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年度に支所機能を中央公民館内に移動するにあたり改修した際、固定資産台帳上の累計減価償却費がリセットされていたため、平成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年度は低くなっているが、令和元年度で修正し、正しい減価償却率となっている。今後は、令和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年度末で支所を廃止予定であり、公民館等、合併前から存在する公共施設の統廃合や利用見直しなどを検討していることから、有形固定資産減価償却率は低下することが予想される。保育所については、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施設ある保育所のうち、中央保育所が令和元年度に民営化となり、有形固定資産減価償却率が増となっている。令和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年度には神崎保育所が民営化し、今後すべての保育所が民営化に移行する予定である。</a:t>
          </a:r>
        </a:p>
        <a:p>
          <a:r>
            <a:rPr kumimoji="1" lang="ja-JP" altLang="en-US" sz="1200">
              <a:latin typeface="ＭＳ Ｐゴシック" panose="020B0600070205080204" pitchFamily="50" charset="-128"/>
              <a:ea typeface="ＭＳ Ｐゴシック" panose="020B0600070205080204" pitchFamily="50" charset="-128"/>
            </a:rPr>
            <a:t>　学校施設については、平成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年に赤池中学校の建替、令和元年度に金田小中学校建替により金田義務教育学校が新設されたため、有形固定資産減価償却率は低下している。児童館は、平成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年に児童センターを建設したため、類似団体より低くなっている。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227191-673C-4C1D-9AFF-7ACF046E24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A2E8F2-35CC-4F1B-B855-C2A9222B8E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34C4A1-89E1-447E-ADEE-830E296CF3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E3D9F1-1219-421F-9E6D-1BB84CE00D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213C36-F6D6-4A18-9FBB-076F2ED58EE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06AC69-E4AA-43D8-AB6B-82672288B0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161578-4630-4D2B-9B46-A89F754F78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AFABEF-C05D-4742-B0E0-2B27DF3B51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01704B-7361-4688-9048-8D8F0A66D9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48ACDA-E1DA-40FD-9DAB-17999C28BF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22,641
22,492
42.06
18,528,884
17,070,689
764,978
7,089,402
20,947,065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B86588-922D-42DA-9F3E-81B6D8F01A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3CDBAF-6501-4634-A25A-0BCFD2477B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3DB58E9-1290-4CC6-8BCC-8BBAB834F2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EB65A3-4B86-4298-8EAC-673448AC8F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01E552-D882-4BC9-A0B1-A0953A7331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EFEA2A3-0A27-4AFA-9DD1-6D5E4ACB988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C0A49A-7E81-4666-8200-A0028DC118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129F81-D536-4F9F-9849-EDF7879217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0E531D-83A5-4DFA-87B1-BC56AC0259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36DDD3-A486-40EF-A9F8-FFF0EF562D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EB09D3-E788-4333-BD19-57A1652623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90E7D5-2257-464F-9349-53AD528F08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3D87E3-5AAF-4A7C-8805-CC7D589DA3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084362-02B6-45C1-A725-5476B8EEA3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42DF94-E9C5-4669-BCF8-8AE5E5AD4F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7A8EC2-0407-4D0D-877B-BCC865D6BC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5433FC-25EF-4343-B0C8-C39DFE72E2A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A5C0BE-10F0-43D1-9977-33547C1399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DD9503-9FE9-4356-8015-21EFC4EBA9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B258077-1C9D-419F-8F11-31B10E59E7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4E9EC0-5FEA-446E-916B-641A243CD02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517778-EF60-4D01-872E-69E83EAC9D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ABAC9E-DF05-4062-BBAC-5634EEE827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FF2BAE-DAF5-408E-8AFE-9EF29266F2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9DD3A8-BD52-4F84-9102-91023CAE86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56E0DEA-D636-4A21-95FD-81D1D91DE0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5AABEE2-03B2-46E0-A597-4DDF82A5DF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B491C2-054D-4E29-867E-52391E0C5A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32BEA4-9062-4683-835B-7533AB7699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B97702-EE1E-475F-880D-2CF8F1DD0D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C09D20-C6BE-481E-885C-E778715935D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EE6A0D3-325D-49EB-B7EB-6CCEC75CD79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EC49066-B2CB-4F61-A499-666088E861D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6EFBE20-2D59-40DB-B3C6-630E0ED87BD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F3D7A15-52E7-4826-B12E-131B097EC98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FA6761F-34B2-41C4-BB32-354D151E7BF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F40E7A7-CC8A-4F16-A57A-78A75CD1801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B5F2845-3C3F-402D-A6FD-DFCC23E4D2B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3F933DE-00C3-4886-BB68-F76B40CFC8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327CA58-9E99-4628-95EE-F71D90ED401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14DBF86-B060-4D7A-BC77-0CC9EDB1B4D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47B7C72-9879-4941-85C2-BE48E966192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C935EC8-4EEB-4C48-9547-119B5CE1C57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C608FD9-048C-4836-AAEE-C865EB9E7E0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9FA4D0A-E70E-48E1-96CD-ED7557BCAE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7A5E569-CF47-43F0-B500-211C375F00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0B4E8C7-1829-4E94-9B36-67757A6A35FF}"/>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A590F2A-3EEC-4941-82F5-795B6D62330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5AE82E8-A252-4254-BC9E-8AE8510EA96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94B5F0DC-DE1A-48C5-ADB5-948EFAF72963}"/>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31C96396-635A-4F0A-99DD-62EDADCE2B1D}"/>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F0870AD3-7AE9-41C2-B882-B544CA4DEE20}"/>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DAD7F60B-9BB8-4ABA-A8A4-60B103C53387}"/>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733A9DD5-1F96-4A35-85B8-18C549E62139}"/>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CE9E4753-B7A1-4ED4-A637-274ACE3C0119}"/>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F08FA477-61F1-4930-9969-FF2DA7EFBE5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24FF8C1A-F883-4F7B-A0C7-CF7F2D120F0F}"/>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654D7F-CE1C-4FEE-A78B-A21A6148571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E18B6E-3DDB-4F5B-8032-8D4E45138F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B58E71-246B-42B8-936D-4A7D2B0752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CDD7413-CD6A-48B7-ADF0-67F1D20A13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6DE45B7-5C1E-4EE0-99E6-C03CD82F7B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138067</xdr:rowOff>
    </xdr:from>
    <xdr:to>
      <xdr:col>24</xdr:col>
      <xdr:colOff>114300</xdr:colOff>
      <xdr:row>36</xdr:row>
      <xdr:rowOff>68217</xdr:rowOff>
    </xdr:to>
    <xdr:sp macro="" textlink="">
      <xdr:nvSpPr>
        <xdr:cNvPr id="74" name="楕円 73">
          <a:extLst>
            <a:ext uri="{FF2B5EF4-FFF2-40B4-BE49-F238E27FC236}">
              <a16:creationId xmlns:a16="http://schemas.microsoft.com/office/drawing/2014/main" id="{3E2D6DF3-E5A4-41CB-A7EC-D856EF1B3EB0}"/>
            </a:ext>
          </a:extLst>
        </xdr:cNvPr>
        <xdr:cNvSpPr/>
      </xdr:nvSpPr>
      <xdr:spPr>
        <a:xfrm>
          <a:off x="4584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160944</xdr:rowOff>
    </xdr:from>
    <xdr:ext cx="405111" cy="259045"/>
    <xdr:sp macro="" textlink="">
      <xdr:nvSpPr>
        <xdr:cNvPr id="75" name="【図書館】&#10;有形固定資産減価償却率該当値テキスト">
          <a:extLst>
            <a:ext uri="{FF2B5EF4-FFF2-40B4-BE49-F238E27FC236}">
              <a16:creationId xmlns:a16="http://schemas.microsoft.com/office/drawing/2014/main" id="{BB46A97F-CCC1-4DB6-8C22-EED328C8D729}"/>
            </a:ext>
          </a:extLst>
        </xdr:cNvPr>
        <xdr:cNvSpPr txBox="1"/>
      </xdr:nvSpPr>
      <xdr:spPr>
        <a:xfrm>
          <a:off x="4673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18869</xdr:rowOff>
    </xdr:from>
    <xdr:to>
      <xdr:col>20</xdr:col>
      <xdr:colOff>38100</xdr:colOff>
      <xdr:row>35</xdr:row>
      <xdr:rowOff>120469</xdr:rowOff>
    </xdr:to>
    <xdr:sp macro="" textlink="">
      <xdr:nvSpPr>
        <xdr:cNvPr id="76" name="楕円 75">
          <a:extLst>
            <a:ext uri="{FF2B5EF4-FFF2-40B4-BE49-F238E27FC236}">
              <a16:creationId xmlns:a16="http://schemas.microsoft.com/office/drawing/2014/main" id="{A776E1F7-361B-4E34-854F-2897E8E741E5}"/>
            </a:ext>
          </a:extLst>
        </xdr:cNvPr>
        <xdr:cNvSpPr/>
      </xdr:nvSpPr>
      <xdr:spPr>
        <a:xfrm>
          <a:off x="3746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69669</xdr:rowOff>
    </xdr:from>
    <xdr:to>
      <xdr:col>24</xdr:col>
      <xdr:colOff>63500</xdr:colOff>
      <xdr:row>36</xdr:row>
      <xdr:rowOff>17417</xdr:rowOff>
    </xdr:to>
    <xdr:cxnSp macro="">
      <xdr:nvCxnSpPr>
        <xdr:cNvPr id="77" name="直線コネクタ 76">
          <a:extLst>
            <a:ext uri="{FF2B5EF4-FFF2-40B4-BE49-F238E27FC236}">
              <a16:creationId xmlns:a16="http://schemas.microsoft.com/office/drawing/2014/main" id="{A58BAA1D-1243-46C6-8947-CF501168D9ED}"/>
            </a:ext>
          </a:extLst>
        </xdr:cNvPr>
        <xdr:cNvCxnSpPr/>
      </xdr:nvCxnSpPr>
      <xdr:spPr>
        <a:xfrm>
          <a:off x="3797300" y="6070419"/>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165826</xdr:rowOff>
    </xdr:from>
    <xdr:to>
      <xdr:col>15</xdr:col>
      <xdr:colOff>101600</xdr:colOff>
      <xdr:row>35</xdr:row>
      <xdr:rowOff>95976</xdr:rowOff>
    </xdr:to>
    <xdr:sp macro="" textlink="">
      <xdr:nvSpPr>
        <xdr:cNvPr id="78" name="楕円 77">
          <a:extLst>
            <a:ext uri="{FF2B5EF4-FFF2-40B4-BE49-F238E27FC236}">
              <a16:creationId xmlns:a16="http://schemas.microsoft.com/office/drawing/2014/main" id="{6A72F9A3-C349-41E5-8DBC-83C7DAD48F4B}"/>
            </a:ext>
          </a:extLst>
        </xdr:cNvPr>
        <xdr:cNvSpPr/>
      </xdr:nvSpPr>
      <xdr:spPr>
        <a:xfrm>
          <a:off x="2857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45176</xdr:rowOff>
    </xdr:from>
    <xdr:to>
      <xdr:col>19</xdr:col>
      <xdr:colOff>177800</xdr:colOff>
      <xdr:row>35</xdr:row>
      <xdr:rowOff>69669</xdr:rowOff>
    </xdr:to>
    <xdr:cxnSp macro="">
      <xdr:nvCxnSpPr>
        <xdr:cNvPr id="79" name="直線コネクタ 78">
          <a:extLst>
            <a:ext uri="{FF2B5EF4-FFF2-40B4-BE49-F238E27FC236}">
              <a16:creationId xmlns:a16="http://schemas.microsoft.com/office/drawing/2014/main" id="{34B32FB8-ADE8-42DA-8939-FFB3B07BEE33}"/>
            </a:ext>
          </a:extLst>
        </xdr:cNvPr>
        <xdr:cNvCxnSpPr/>
      </xdr:nvCxnSpPr>
      <xdr:spPr>
        <a:xfrm>
          <a:off x="2908300" y="60459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95613</xdr:rowOff>
    </xdr:from>
    <xdr:to>
      <xdr:col>10</xdr:col>
      <xdr:colOff>165100</xdr:colOff>
      <xdr:row>35</xdr:row>
      <xdr:rowOff>25763</xdr:rowOff>
    </xdr:to>
    <xdr:sp macro="" textlink="">
      <xdr:nvSpPr>
        <xdr:cNvPr id="80" name="楕円 79">
          <a:extLst>
            <a:ext uri="{FF2B5EF4-FFF2-40B4-BE49-F238E27FC236}">
              <a16:creationId xmlns:a16="http://schemas.microsoft.com/office/drawing/2014/main" id="{3D81B5EF-A35F-4785-97E3-DBECDCAD7D34}"/>
            </a:ext>
          </a:extLst>
        </xdr:cNvPr>
        <xdr:cNvSpPr/>
      </xdr:nvSpPr>
      <xdr:spPr>
        <a:xfrm>
          <a:off x="1968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146413</xdr:rowOff>
    </xdr:from>
    <xdr:to>
      <xdr:col>15</xdr:col>
      <xdr:colOff>50800</xdr:colOff>
      <xdr:row>35</xdr:row>
      <xdr:rowOff>45176</xdr:rowOff>
    </xdr:to>
    <xdr:cxnSp macro="">
      <xdr:nvCxnSpPr>
        <xdr:cNvPr id="81" name="直線コネクタ 80">
          <a:extLst>
            <a:ext uri="{FF2B5EF4-FFF2-40B4-BE49-F238E27FC236}">
              <a16:creationId xmlns:a16="http://schemas.microsoft.com/office/drawing/2014/main" id="{EB2F054D-9C25-4ACB-9D2C-790ABD196468}"/>
            </a:ext>
          </a:extLst>
        </xdr:cNvPr>
        <xdr:cNvCxnSpPr/>
      </xdr:nvCxnSpPr>
      <xdr:spPr>
        <a:xfrm>
          <a:off x="2019300" y="59757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2" name="n_1aveValue【図書館】&#10;有形固定資産減価償却率">
          <a:extLst>
            <a:ext uri="{FF2B5EF4-FFF2-40B4-BE49-F238E27FC236}">
              <a16:creationId xmlns:a16="http://schemas.microsoft.com/office/drawing/2014/main" id="{F582E1A6-74F8-4296-903C-2F3891D26D17}"/>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a:extLst>
            <a:ext uri="{FF2B5EF4-FFF2-40B4-BE49-F238E27FC236}">
              <a16:creationId xmlns:a16="http://schemas.microsoft.com/office/drawing/2014/main" id="{BE46A616-02EA-4DB9-8BCE-1BE81B9B5993}"/>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4" name="n_3aveValue【図書館】&#10;有形固定資産減価償却率">
          <a:extLst>
            <a:ext uri="{FF2B5EF4-FFF2-40B4-BE49-F238E27FC236}">
              <a16:creationId xmlns:a16="http://schemas.microsoft.com/office/drawing/2014/main" id="{628FB9B1-E543-43FF-B864-F570F0FD7A74}"/>
            </a:ext>
          </a:extLst>
        </xdr:cNvPr>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FA236D73-E5FF-45F5-8BA7-A01246B57A6B}"/>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136996</xdr:rowOff>
    </xdr:from>
    <xdr:ext cx="405111" cy="259045"/>
    <xdr:sp macro="" textlink="">
      <xdr:nvSpPr>
        <xdr:cNvPr id="86" name="n_1mainValue【図書館】&#10;有形固定資産減価償却率">
          <a:extLst>
            <a:ext uri="{FF2B5EF4-FFF2-40B4-BE49-F238E27FC236}">
              <a16:creationId xmlns:a16="http://schemas.microsoft.com/office/drawing/2014/main" id="{45B6B151-3F1F-4C10-A3AF-13BB8A5BE9E4}"/>
            </a:ext>
          </a:extLst>
        </xdr:cNvPr>
        <xdr:cNvSpPr txBox="1"/>
      </xdr:nvSpPr>
      <xdr:spPr>
        <a:xfrm>
          <a:off x="3582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112503</xdr:rowOff>
    </xdr:from>
    <xdr:ext cx="405111" cy="259045"/>
    <xdr:sp macro="" textlink="">
      <xdr:nvSpPr>
        <xdr:cNvPr id="87" name="n_2mainValue【図書館】&#10;有形固定資産減価償却率">
          <a:extLst>
            <a:ext uri="{FF2B5EF4-FFF2-40B4-BE49-F238E27FC236}">
              <a16:creationId xmlns:a16="http://schemas.microsoft.com/office/drawing/2014/main" id="{C5013872-2EF6-432A-9E10-2D1175B328FB}"/>
            </a:ext>
          </a:extLst>
        </xdr:cNvPr>
        <xdr:cNvSpPr txBox="1"/>
      </xdr:nvSpPr>
      <xdr:spPr>
        <a:xfrm>
          <a:off x="2705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42290</xdr:rowOff>
    </xdr:from>
    <xdr:ext cx="405111" cy="259045"/>
    <xdr:sp macro="" textlink="">
      <xdr:nvSpPr>
        <xdr:cNvPr id="88" name="n_3mainValue【図書館】&#10;有形固定資産減価償却率">
          <a:extLst>
            <a:ext uri="{FF2B5EF4-FFF2-40B4-BE49-F238E27FC236}">
              <a16:creationId xmlns:a16="http://schemas.microsoft.com/office/drawing/2014/main" id="{6644E151-013C-459E-8676-782AB65A025E}"/>
            </a:ext>
          </a:extLst>
        </xdr:cNvPr>
        <xdr:cNvSpPr txBox="1"/>
      </xdr:nvSpPr>
      <xdr:spPr>
        <a:xfrm>
          <a:off x="1816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7175C42-F4AE-474D-972C-DDC7D95864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2F0588C-3D6F-4948-A565-DC16B8293D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F9AE861-740E-4037-9095-7748C6823C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117C459-BAED-4527-A910-B9F966C9EB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6541535-BFE8-41BB-885E-6E050AE5A9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F750767-FA38-4448-99A1-F8AB215C0B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6C5F536-1E9E-423D-9AAD-89B6CB1BDF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708851B-7C79-4CF9-A688-52339ED33D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21275362-2FE9-4B69-9549-B310C676054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9CA4BAC-3599-4D9E-9AE9-1F69F16C54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5E6F8452-B561-4757-8888-C17A1A472D29}"/>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B35DF897-CC5F-4124-8A24-7A0018FFC0AA}"/>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FC294E8B-DDD5-4BA2-988C-6196C1293F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8CB5B170-FADB-42B8-9759-119E2E36C07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DFAE860B-7075-4DED-92C5-BBA2D5A9E61A}"/>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B17BBFAE-A35B-4BD7-AADC-14C795D585A3}"/>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8CE15052-21B1-436E-8536-A52CD6275C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114C96D0-8AAF-4071-9779-36D76134368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9BF6B80F-F59A-4F2A-8329-F59D41B347C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3CDF2774-7272-4E27-A165-B967C3A7B38E}"/>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823C60A3-C080-4AD2-8ED4-0B228C9E28B8}"/>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8781A017-809A-4DFD-89DD-9DFA5977A614}"/>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D599128A-8D61-42D7-B731-18FE53EC2345}"/>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31075EE0-0B2A-416F-A908-E1B3A29C31F7}"/>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a:extLst>
            <a:ext uri="{FF2B5EF4-FFF2-40B4-BE49-F238E27FC236}">
              <a16:creationId xmlns:a16="http://schemas.microsoft.com/office/drawing/2014/main" id="{A73126C1-57E0-4734-8088-8A73C3ECEA46}"/>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44DFE349-FFC6-4166-841E-F0CFCD611C4B}"/>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946DFF00-67CC-46D1-B49D-56F2706B6834}"/>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C29F5842-9A9D-4D76-9AA8-B62C189F389E}"/>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EA0CC839-9BFB-492A-B513-457CD3F59BB2}"/>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5E0B6492-5315-4BD0-BE04-CB211F12190B}"/>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E45BCBF-FE14-453D-94C6-6DFDEB3557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749C656-9A5B-4673-A995-F7EFB69B330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7F9E8C9-60B3-4745-9541-88CF7CDA28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054A710-BC9F-4D9C-AC43-06776E56F6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C0E446F-27F7-45B4-A9DC-1D3E87DDE7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19685</xdr:rowOff>
    </xdr:from>
    <xdr:to>
      <xdr:col>55</xdr:col>
      <xdr:colOff>50800</xdr:colOff>
      <xdr:row>35</xdr:row>
      <xdr:rowOff>121285</xdr:rowOff>
    </xdr:to>
    <xdr:sp macro="" textlink="">
      <xdr:nvSpPr>
        <xdr:cNvPr id="124" name="楕円 123">
          <a:extLst>
            <a:ext uri="{FF2B5EF4-FFF2-40B4-BE49-F238E27FC236}">
              <a16:creationId xmlns:a16="http://schemas.microsoft.com/office/drawing/2014/main" id="{8E1B1DE8-7B62-4ADA-BC2A-D500B1ADB9E4}"/>
            </a:ext>
          </a:extLst>
        </xdr:cNvPr>
        <xdr:cNvSpPr/>
      </xdr:nvSpPr>
      <xdr:spPr>
        <a:xfrm>
          <a:off x="104267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42562</xdr:rowOff>
    </xdr:from>
    <xdr:ext cx="469744" cy="259045"/>
    <xdr:sp macro="" textlink="">
      <xdr:nvSpPr>
        <xdr:cNvPr id="125" name="【図書館】&#10;一人当たり面積該当値テキスト">
          <a:extLst>
            <a:ext uri="{FF2B5EF4-FFF2-40B4-BE49-F238E27FC236}">
              <a16:creationId xmlns:a16="http://schemas.microsoft.com/office/drawing/2014/main" id="{5331EBDC-19BC-4B12-930F-C93355E258AF}"/>
            </a:ext>
          </a:extLst>
        </xdr:cNvPr>
        <xdr:cNvSpPr txBox="1"/>
      </xdr:nvSpPr>
      <xdr:spPr>
        <a:xfrm>
          <a:off x="10515600" y="587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88265</xdr:rowOff>
    </xdr:from>
    <xdr:to>
      <xdr:col>50</xdr:col>
      <xdr:colOff>165100</xdr:colOff>
      <xdr:row>36</xdr:row>
      <xdr:rowOff>18415</xdr:rowOff>
    </xdr:to>
    <xdr:sp macro="" textlink="">
      <xdr:nvSpPr>
        <xdr:cNvPr id="126" name="楕円 125">
          <a:extLst>
            <a:ext uri="{FF2B5EF4-FFF2-40B4-BE49-F238E27FC236}">
              <a16:creationId xmlns:a16="http://schemas.microsoft.com/office/drawing/2014/main" id="{2A6225F1-E790-4D8C-BC86-854F7ABED4D4}"/>
            </a:ext>
          </a:extLst>
        </xdr:cNvPr>
        <xdr:cNvSpPr/>
      </xdr:nvSpPr>
      <xdr:spPr>
        <a:xfrm>
          <a:off x="9588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70485</xdr:rowOff>
    </xdr:from>
    <xdr:to>
      <xdr:col>55</xdr:col>
      <xdr:colOff>0</xdr:colOff>
      <xdr:row>35</xdr:row>
      <xdr:rowOff>139065</xdr:rowOff>
    </xdr:to>
    <xdr:cxnSp macro="">
      <xdr:nvCxnSpPr>
        <xdr:cNvPr id="127" name="直線コネクタ 126">
          <a:extLst>
            <a:ext uri="{FF2B5EF4-FFF2-40B4-BE49-F238E27FC236}">
              <a16:creationId xmlns:a16="http://schemas.microsoft.com/office/drawing/2014/main" id="{9653964C-3705-4EFB-A9E8-6EEB2476B332}"/>
            </a:ext>
          </a:extLst>
        </xdr:cNvPr>
        <xdr:cNvCxnSpPr/>
      </xdr:nvCxnSpPr>
      <xdr:spPr>
        <a:xfrm flipV="1">
          <a:off x="9639300" y="60712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151130</xdr:rowOff>
    </xdr:from>
    <xdr:to>
      <xdr:col>46</xdr:col>
      <xdr:colOff>38100</xdr:colOff>
      <xdr:row>36</xdr:row>
      <xdr:rowOff>81280</xdr:rowOff>
    </xdr:to>
    <xdr:sp macro="" textlink="">
      <xdr:nvSpPr>
        <xdr:cNvPr id="128" name="楕円 127">
          <a:extLst>
            <a:ext uri="{FF2B5EF4-FFF2-40B4-BE49-F238E27FC236}">
              <a16:creationId xmlns:a16="http://schemas.microsoft.com/office/drawing/2014/main" id="{21FD73EB-8A59-4208-9E48-9C5057B8B730}"/>
            </a:ext>
          </a:extLst>
        </xdr:cNvPr>
        <xdr:cNvSpPr/>
      </xdr:nvSpPr>
      <xdr:spPr>
        <a:xfrm>
          <a:off x="869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139065</xdr:rowOff>
    </xdr:from>
    <xdr:to>
      <xdr:col>50</xdr:col>
      <xdr:colOff>114300</xdr:colOff>
      <xdr:row>36</xdr:row>
      <xdr:rowOff>30480</xdr:rowOff>
    </xdr:to>
    <xdr:cxnSp macro="">
      <xdr:nvCxnSpPr>
        <xdr:cNvPr id="129" name="直線コネクタ 128">
          <a:extLst>
            <a:ext uri="{FF2B5EF4-FFF2-40B4-BE49-F238E27FC236}">
              <a16:creationId xmlns:a16="http://schemas.microsoft.com/office/drawing/2014/main" id="{AF283887-123F-46BF-9161-F91AF0D67627}"/>
            </a:ext>
          </a:extLst>
        </xdr:cNvPr>
        <xdr:cNvCxnSpPr/>
      </xdr:nvCxnSpPr>
      <xdr:spPr>
        <a:xfrm flipV="1">
          <a:off x="8750300" y="61398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162560</xdr:rowOff>
    </xdr:from>
    <xdr:to>
      <xdr:col>41</xdr:col>
      <xdr:colOff>101600</xdr:colOff>
      <xdr:row>36</xdr:row>
      <xdr:rowOff>92710</xdr:rowOff>
    </xdr:to>
    <xdr:sp macro="" textlink="">
      <xdr:nvSpPr>
        <xdr:cNvPr id="130" name="楕円 129">
          <a:extLst>
            <a:ext uri="{FF2B5EF4-FFF2-40B4-BE49-F238E27FC236}">
              <a16:creationId xmlns:a16="http://schemas.microsoft.com/office/drawing/2014/main" id="{F32E49B7-16AB-4550-B6D1-A8B263153331}"/>
            </a:ext>
          </a:extLst>
        </xdr:cNvPr>
        <xdr:cNvSpPr/>
      </xdr:nvSpPr>
      <xdr:spPr>
        <a:xfrm>
          <a:off x="781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30480</xdr:rowOff>
    </xdr:from>
    <xdr:to>
      <xdr:col>45</xdr:col>
      <xdr:colOff>177800</xdr:colOff>
      <xdr:row>36</xdr:row>
      <xdr:rowOff>41910</xdr:rowOff>
    </xdr:to>
    <xdr:cxnSp macro="">
      <xdr:nvCxnSpPr>
        <xdr:cNvPr id="131" name="直線コネクタ 130">
          <a:extLst>
            <a:ext uri="{FF2B5EF4-FFF2-40B4-BE49-F238E27FC236}">
              <a16:creationId xmlns:a16="http://schemas.microsoft.com/office/drawing/2014/main" id="{AA5621DE-8792-47A2-831D-07F1FE4E3C35}"/>
            </a:ext>
          </a:extLst>
        </xdr:cNvPr>
        <xdr:cNvCxnSpPr/>
      </xdr:nvCxnSpPr>
      <xdr:spPr>
        <a:xfrm flipV="1">
          <a:off x="7861300" y="6202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a:extLst>
            <a:ext uri="{FF2B5EF4-FFF2-40B4-BE49-F238E27FC236}">
              <a16:creationId xmlns:a16="http://schemas.microsoft.com/office/drawing/2014/main" id="{46324858-7091-433C-94A9-7807E89A1750}"/>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a:extLst>
            <a:ext uri="{FF2B5EF4-FFF2-40B4-BE49-F238E27FC236}">
              <a16:creationId xmlns:a16="http://schemas.microsoft.com/office/drawing/2014/main" id="{DAE2B526-3E0C-4050-849E-874440FB56AD}"/>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a:extLst>
            <a:ext uri="{FF2B5EF4-FFF2-40B4-BE49-F238E27FC236}">
              <a16:creationId xmlns:a16="http://schemas.microsoft.com/office/drawing/2014/main" id="{9B4BF93C-FC16-47F8-9814-FBC687209B63}"/>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id="{B5DD5207-E0E9-4ADF-83C1-6F7C8E3C3051}"/>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34942</xdr:rowOff>
    </xdr:from>
    <xdr:ext cx="469744" cy="259045"/>
    <xdr:sp macro="" textlink="">
      <xdr:nvSpPr>
        <xdr:cNvPr id="136" name="n_1mainValue【図書館】&#10;一人当たり面積">
          <a:extLst>
            <a:ext uri="{FF2B5EF4-FFF2-40B4-BE49-F238E27FC236}">
              <a16:creationId xmlns:a16="http://schemas.microsoft.com/office/drawing/2014/main" id="{D0B15BB2-A7E5-40AC-8D97-2E4F70AEBA6B}"/>
            </a:ext>
          </a:extLst>
        </xdr:cNvPr>
        <xdr:cNvSpPr txBox="1"/>
      </xdr:nvSpPr>
      <xdr:spPr>
        <a:xfrm>
          <a:off x="9391727"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97807</xdr:rowOff>
    </xdr:from>
    <xdr:ext cx="469744" cy="259045"/>
    <xdr:sp macro="" textlink="">
      <xdr:nvSpPr>
        <xdr:cNvPr id="137" name="n_2mainValue【図書館】&#10;一人当たり面積">
          <a:extLst>
            <a:ext uri="{FF2B5EF4-FFF2-40B4-BE49-F238E27FC236}">
              <a16:creationId xmlns:a16="http://schemas.microsoft.com/office/drawing/2014/main" id="{874A319E-504E-4026-998E-ABCFA657696B}"/>
            </a:ext>
          </a:extLst>
        </xdr:cNvPr>
        <xdr:cNvSpPr txBox="1"/>
      </xdr:nvSpPr>
      <xdr:spPr>
        <a:xfrm>
          <a:off x="8515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109237</xdr:rowOff>
    </xdr:from>
    <xdr:ext cx="469744" cy="259045"/>
    <xdr:sp macro="" textlink="">
      <xdr:nvSpPr>
        <xdr:cNvPr id="138" name="n_3mainValue【図書館】&#10;一人当たり面積">
          <a:extLst>
            <a:ext uri="{FF2B5EF4-FFF2-40B4-BE49-F238E27FC236}">
              <a16:creationId xmlns:a16="http://schemas.microsoft.com/office/drawing/2014/main" id="{AB142EA3-C18F-4BC5-B025-CD117595CB7E}"/>
            </a:ext>
          </a:extLst>
        </xdr:cNvPr>
        <xdr:cNvSpPr txBox="1"/>
      </xdr:nvSpPr>
      <xdr:spPr>
        <a:xfrm>
          <a:off x="7626427"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F81CF7B5-C676-4F08-91C2-EF16B5E78C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9A31DDEB-452C-4205-800D-C75A8F56DC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7335D3CE-CB7B-495F-A53C-F373D86072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9A5690B-3859-4847-91E9-5802723A61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F77CCEF0-9827-4219-9C87-6A4C8BAE20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576C860A-9810-4F68-A5F8-FC07FAF517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2F9ED96B-D0F1-48D2-9E89-7B334F9375F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28B3A79D-9497-4C05-AE7C-F881FEAC6B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BA8A1FDC-677A-42BB-A335-C6175A7B6B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79D7F9F2-51E6-4751-B8C8-E719F870DC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55129C70-17B1-499E-9124-C361A5F079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34311222-D4B8-443D-8D3E-D2C74E62598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7043E6A7-DBF3-4BC8-BCA4-AE4826E54C7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8F5F717B-635A-4D05-A537-CB79942C133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D8433A2A-428A-4F03-9252-D88D497461B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88179CA9-E4CB-46EA-A786-21992190C01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263BCCF1-CC8B-4987-93B9-EC2C18A32D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5E2BC6B4-67F8-4BF7-A47C-3E177C5F36E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45C079F8-9FF1-42DE-9451-4FA0A1EFD2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90D1591C-02E3-4C75-8873-88E2CC1CC6D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C656B861-7557-4189-B184-FFCBA6AD7B1B}"/>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A9C7D370-3F8C-42C3-AE36-EAF012EF38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A86601-C7BB-4464-A4EE-80D3EF64CF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2C3C3D92-1F26-44A2-9E01-9F64D5B13E7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D8A87BAE-AD6F-4D0F-A33C-EA2829B9BD3D}"/>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A27D85D8-D116-4F45-9D4C-1F6106BF6FBB}"/>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C7BA760F-84D3-4D61-84F5-119077DFBE65}"/>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556D93BD-533A-45A4-92A6-A6FDB152DA7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EEB3486A-E85D-4F7E-AAB3-24644A71A069}"/>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FA263408-3762-42E3-B22A-3754A7E6538B}"/>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460A8F57-84C1-468F-9643-8C0C65AD09CC}"/>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79FA633D-D2DC-4093-9630-46475BE9044E}"/>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57B96C50-1501-4CE8-9575-32AEDC7BBDDC}"/>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CDC211C2-2755-421E-8BFD-D60C6C6DA58C}"/>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7D59428-6CE7-45AE-B4F7-0BB0D99D73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44477B9-DB8F-4AA0-A4DB-B0F04BFEFF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A6B8EE0-C0C1-4AA1-812D-DE7662FD97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F4E6B56-851D-4DDB-99BE-0127222FCD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3AAE9BD-6E19-443C-B41A-2771BCA9BD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110490</xdr:rowOff>
    </xdr:from>
    <xdr:to>
      <xdr:col>24</xdr:col>
      <xdr:colOff>114300</xdr:colOff>
      <xdr:row>62</xdr:row>
      <xdr:rowOff>40640</xdr:rowOff>
    </xdr:to>
    <xdr:sp macro="" textlink="">
      <xdr:nvSpPr>
        <xdr:cNvPr id="178" name="楕円 177">
          <a:extLst>
            <a:ext uri="{FF2B5EF4-FFF2-40B4-BE49-F238E27FC236}">
              <a16:creationId xmlns:a16="http://schemas.microsoft.com/office/drawing/2014/main" id="{1848B239-EBA0-49B5-B03E-8FF9649C684E}"/>
            </a:ext>
          </a:extLst>
        </xdr:cNvPr>
        <xdr:cNvSpPr/>
      </xdr:nvSpPr>
      <xdr:spPr>
        <a:xfrm>
          <a:off x="45847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88917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F9DB669-8D44-4ECB-BEDD-72B901B7818D}"/>
            </a:ext>
          </a:extLst>
        </xdr:cNvPr>
        <xdr:cNvSpPr txBox="1"/>
      </xdr:nvSpPr>
      <xdr:spPr>
        <a:xfrm>
          <a:off x="4673600" y="1054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62230</xdr:rowOff>
    </xdr:from>
    <xdr:to>
      <xdr:col>20</xdr:col>
      <xdr:colOff>38100</xdr:colOff>
      <xdr:row>61</xdr:row>
      <xdr:rowOff>163830</xdr:rowOff>
    </xdr:to>
    <xdr:sp macro="" textlink="">
      <xdr:nvSpPr>
        <xdr:cNvPr id="180" name="楕円 179">
          <a:extLst>
            <a:ext uri="{FF2B5EF4-FFF2-40B4-BE49-F238E27FC236}">
              <a16:creationId xmlns:a16="http://schemas.microsoft.com/office/drawing/2014/main" id="{98970A72-D83B-48F7-9BF7-4221CDFCB3C7}"/>
            </a:ext>
          </a:extLst>
        </xdr:cNvPr>
        <xdr:cNvSpPr/>
      </xdr:nvSpPr>
      <xdr:spPr>
        <a:xfrm>
          <a:off x="37465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113030</xdr:rowOff>
    </xdr:from>
    <xdr:to>
      <xdr:col>24</xdr:col>
      <xdr:colOff>63500</xdr:colOff>
      <xdr:row>61</xdr:row>
      <xdr:rowOff>161290</xdr:rowOff>
    </xdr:to>
    <xdr:cxnSp macro="">
      <xdr:nvCxnSpPr>
        <xdr:cNvPr id="181" name="直線コネクタ 180">
          <a:extLst>
            <a:ext uri="{FF2B5EF4-FFF2-40B4-BE49-F238E27FC236}">
              <a16:creationId xmlns:a16="http://schemas.microsoft.com/office/drawing/2014/main" id="{259805C9-A275-4F18-9B40-4CC6CA660CCD}"/>
            </a:ext>
          </a:extLst>
        </xdr:cNvPr>
        <xdr:cNvCxnSpPr/>
      </xdr:nvCxnSpPr>
      <xdr:spPr>
        <a:xfrm>
          <a:off x="3797300" y="10571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31750</xdr:rowOff>
    </xdr:from>
    <xdr:to>
      <xdr:col>15</xdr:col>
      <xdr:colOff>101600</xdr:colOff>
      <xdr:row>61</xdr:row>
      <xdr:rowOff>133350</xdr:rowOff>
    </xdr:to>
    <xdr:sp macro="" textlink="">
      <xdr:nvSpPr>
        <xdr:cNvPr id="182" name="楕円 181">
          <a:extLst>
            <a:ext uri="{FF2B5EF4-FFF2-40B4-BE49-F238E27FC236}">
              <a16:creationId xmlns:a16="http://schemas.microsoft.com/office/drawing/2014/main" id="{7872A88E-59A9-45E4-8026-AFC51C38FE6B}"/>
            </a:ext>
          </a:extLst>
        </xdr:cNvPr>
        <xdr:cNvSpPr/>
      </xdr:nvSpPr>
      <xdr:spPr>
        <a:xfrm>
          <a:off x="2857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82550</xdr:rowOff>
    </xdr:from>
    <xdr:to>
      <xdr:col>19</xdr:col>
      <xdr:colOff>177800</xdr:colOff>
      <xdr:row>61</xdr:row>
      <xdr:rowOff>113030</xdr:rowOff>
    </xdr:to>
    <xdr:cxnSp macro="">
      <xdr:nvCxnSpPr>
        <xdr:cNvPr id="183" name="直線コネクタ 182">
          <a:extLst>
            <a:ext uri="{FF2B5EF4-FFF2-40B4-BE49-F238E27FC236}">
              <a16:creationId xmlns:a16="http://schemas.microsoft.com/office/drawing/2014/main" id="{F325B563-B037-47FC-B785-003DC9A23ECC}"/>
            </a:ext>
          </a:extLst>
        </xdr:cNvPr>
        <xdr:cNvCxnSpPr/>
      </xdr:nvCxnSpPr>
      <xdr:spPr>
        <a:xfrm>
          <a:off x="2908300" y="1054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0</xdr:rowOff>
    </xdr:from>
    <xdr:to>
      <xdr:col>10</xdr:col>
      <xdr:colOff>165100</xdr:colOff>
      <xdr:row>61</xdr:row>
      <xdr:rowOff>101600</xdr:rowOff>
    </xdr:to>
    <xdr:sp macro="" textlink="">
      <xdr:nvSpPr>
        <xdr:cNvPr id="184" name="楕円 183">
          <a:extLst>
            <a:ext uri="{FF2B5EF4-FFF2-40B4-BE49-F238E27FC236}">
              <a16:creationId xmlns:a16="http://schemas.microsoft.com/office/drawing/2014/main" id="{4010DF6E-DF50-4C81-8F0C-7398A612449F}"/>
            </a:ext>
          </a:extLst>
        </xdr:cNvPr>
        <xdr:cNvSpPr/>
      </xdr:nvSpPr>
      <xdr:spPr>
        <a:xfrm>
          <a:off x="1968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50800</xdr:rowOff>
    </xdr:from>
    <xdr:to>
      <xdr:col>15</xdr:col>
      <xdr:colOff>50800</xdr:colOff>
      <xdr:row>61</xdr:row>
      <xdr:rowOff>82550</xdr:rowOff>
    </xdr:to>
    <xdr:cxnSp macro="">
      <xdr:nvCxnSpPr>
        <xdr:cNvPr id="185" name="直線コネクタ 184">
          <a:extLst>
            <a:ext uri="{FF2B5EF4-FFF2-40B4-BE49-F238E27FC236}">
              <a16:creationId xmlns:a16="http://schemas.microsoft.com/office/drawing/2014/main" id="{C980CB56-42BE-4313-9174-751F2E61CAB6}"/>
            </a:ext>
          </a:extLst>
        </xdr:cNvPr>
        <xdr:cNvCxnSpPr/>
      </xdr:nvCxnSpPr>
      <xdr:spPr>
        <a:xfrm>
          <a:off x="2019300" y="105092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49530</xdr:rowOff>
    </xdr:from>
    <xdr:to>
      <xdr:col>6</xdr:col>
      <xdr:colOff>38100</xdr:colOff>
      <xdr:row>61</xdr:row>
      <xdr:rowOff>151130</xdr:rowOff>
    </xdr:to>
    <xdr:sp macro="" textlink="">
      <xdr:nvSpPr>
        <xdr:cNvPr id="186" name="楕円 185">
          <a:extLst>
            <a:ext uri="{FF2B5EF4-FFF2-40B4-BE49-F238E27FC236}">
              <a16:creationId xmlns:a16="http://schemas.microsoft.com/office/drawing/2014/main" id="{9AC73F3B-62D8-47EB-9AE3-5761019431DE}"/>
            </a:ext>
          </a:extLst>
        </xdr:cNvPr>
        <xdr:cNvSpPr/>
      </xdr:nvSpPr>
      <xdr:spPr>
        <a:xfrm>
          <a:off x="1079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50800</xdr:rowOff>
    </xdr:from>
    <xdr:to>
      <xdr:col>10</xdr:col>
      <xdr:colOff>114300</xdr:colOff>
      <xdr:row>61</xdr:row>
      <xdr:rowOff>100330</xdr:rowOff>
    </xdr:to>
    <xdr:cxnSp macro="">
      <xdr:nvCxnSpPr>
        <xdr:cNvPr id="187" name="直線コネクタ 186">
          <a:extLst>
            <a:ext uri="{FF2B5EF4-FFF2-40B4-BE49-F238E27FC236}">
              <a16:creationId xmlns:a16="http://schemas.microsoft.com/office/drawing/2014/main" id="{A8FF615B-C9BD-48B9-848D-B2A92113D1B7}"/>
            </a:ext>
          </a:extLst>
        </xdr:cNvPr>
        <xdr:cNvCxnSpPr/>
      </xdr:nvCxnSpPr>
      <xdr:spPr>
        <a:xfrm flipV="1">
          <a:off x="1130300" y="10509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8" name="n_1aveValue【体育館・プール】&#10;有形固定資産減価償却率">
          <a:extLst>
            <a:ext uri="{FF2B5EF4-FFF2-40B4-BE49-F238E27FC236}">
              <a16:creationId xmlns:a16="http://schemas.microsoft.com/office/drawing/2014/main" id="{C2D68A02-34B6-4EDD-8E0C-C5CEAC6F285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9" name="n_2aveValue【体育館・プール】&#10;有形固定資産減価償却率">
          <a:extLst>
            <a:ext uri="{FF2B5EF4-FFF2-40B4-BE49-F238E27FC236}">
              <a16:creationId xmlns:a16="http://schemas.microsoft.com/office/drawing/2014/main" id="{D882185F-B0F0-4712-B8A0-8B14D6F091E1}"/>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0" name="n_3aveValue【体育館・プール】&#10;有形固定資産減価償却率">
          <a:extLst>
            <a:ext uri="{FF2B5EF4-FFF2-40B4-BE49-F238E27FC236}">
              <a16:creationId xmlns:a16="http://schemas.microsoft.com/office/drawing/2014/main" id="{B2E0D04B-DDD8-4D88-ADDE-D14150670E2B}"/>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1" name="n_4aveValue【体育館・プール】&#10;有形固定資産減価償却率">
          <a:extLst>
            <a:ext uri="{FF2B5EF4-FFF2-40B4-BE49-F238E27FC236}">
              <a16:creationId xmlns:a16="http://schemas.microsoft.com/office/drawing/2014/main" id="{0036D660-D50B-49BF-957E-A5177E5B0CA8}"/>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154957</xdr:rowOff>
    </xdr:from>
    <xdr:ext cx="405111" cy="259045"/>
    <xdr:sp macro="" textlink="">
      <xdr:nvSpPr>
        <xdr:cNvPr id="192" name="n_1mainValue【体育館・プール】&#10;有形固定資産減価償却率">
          <a:extLst>
            <a:ext uri="{FF2B5EF4-FFF2-40B4-BE49-F238E27FC236}">
              <a16:creationId xmlns:a16="http://schemas.microsoft.com/office/drawing/2014/main" id="{D11C51A4-FF8C-4ED4-BEED-9B225CB38509}"/>
            </a:ext>
          </a:extLst>
        </xdr:cNvPr>
        <xdr:cNvSpPr txBox="1"/>
      </xdr:nvSpPr>
      <xdr:spPr>
        <a:xfrm>
          <a:off x="3582044" y="1061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124477</xdr:rowOff>
    </xdr:from>
    <xdr:ext cx="405111" cy="259045"/>
    <xdr:sp macro="" textlink="">
      <xdr:nvSpPr>
        <xdr:cNvPr id="193" name="n_2mainValue【体育館・プール】&#10;有形固定資産減価償却率">
          <a:extLst>
            <a:ext uri="{FF2B5EF4-FFF2-40B4-BE49-F238E27FC236}">
              <a16:creationId xmlns:a16="http://schemas.microsoft.com/office/drawing/2014/main" id="{0EBB00D3-3B26-4156-8C6D-10BA24CDDD9E}"/>
            </a:ext>
          </a:extLst>
        </xdr:cNvPr>
        <xdr:cNvSpPr txBox="1"/>
      </xdr:nvSpPr>
      <xdr:spPr>
        <a:xfrm>
          <a:off x="2705744" y="1058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92727</xdr:rowOff>
    </xdr:from>
    <xdr:ext cx="405111" cy="259045"/>
    <xdr:sp macro="" textlink="">
      <xdr:nvSpPr>
        <xdr:cNvPr id="194" name="n_3mainValue【体育館・プール】&#10;有形固定資産減価償却率">
          <a:extLst>
            <a:ext uri="{FF2B5EF4-FFF2-40B4-BE49-F238E27FC236}">
              <a16:creationId xmlns:a16="http://schemas.microsoft.com/office/drawing/2014/main" id="{D5FABB35-855D-4F4D-9BC0-A47F17091290}"/>
            </a:ext>
          </a:extLst>
        </xdr:cNvPr>
        <xdr:cNvSpPr txBox="1"/>
      </xdr:nvSpPr>
      <xdr:spPr>
        <a:xfrm>
          <a:off x="1816744" y="1055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142257</xdr:rowOff>
    </xdr:from>
    <xdr:ext cx="405111" cy="259045"/>
    <xdr:sp macro="" textlink="">
      <xdr:nvSpPr>
        <xdr:cNvPr id="195" name="n_4mainValue【体育館・プール】&#10;有形固定資産減価償却率">
          <a:extLst>
            <a:ext uri="{FF2B5EF4-FFF2-40B4-BE49-F238E27FC236}">
              <a16:creationId xmlns:a16="http://schemas.microsoft.com/office/drawing/2014/main" id="{689574B7-8420-4024-8D72-50E303DEB819}"/>
            </a:ext>
          </a:extLst>
        </xdr:cNvPr>
        <xdr:cNvSpPr txBox="1"/>
      </xdr:nvSpPr>
      <xdr:spPr>
        <a:xfrm>
          <a:off x="927744"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7F684F88-BF9B-44F2-AE20-810FA70CE0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90BFBCFE-86EA-4C0B-B1B5-985D0E116C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37CB661-0500-4417-8091-3587AD2B62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2395930B-AABF-4A0C-B0CB-296DD40F4B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8524FE99-79D7-4EBB-A337-0933740B26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8CD10C46-AE3D-4009-B190-1D89988C78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2C2B4DC7-E898-4A0E-A818-8A2BBEEBE1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D6E3B9EB-8DAB-45A9-98DD-5976E28A3B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78CF5794-FF4A-4E94-83FC-3762D4FE38F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6E8D6B19-14DB-4046-A017-CC5D36CD79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13612893-0057-4EF5-B998-1B5A123B285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1499378F-3F04-4F10-921B-06CC460B143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673A27EF-D986-471B-A15B-3CBA114A2F2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12B337C0-F69E-46E6-A460-7BC239F1BED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B9EF1119-E40B-4ECE-AD49-93696DD60F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CADD61F9-C70C-4B3A-B485-E5B53B367FA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53F3BFA9-571E-4685-B0A9-C2FAD4FDB9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1642C3FE-1B75-4AF6-BAB3-5DDCE65EAE8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A8F12AFB-4E8C-4814-BA13-91FFD4395C9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31926EB5-AF77-4EE1-B39C-A70C15C28B2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EEE4DF55-FD4F-4B23-855C-03C637848A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331BF3A1-2687-41B1-B542-94BBF8AB1DF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C24277A4-2E91-43CA-BE65-B41F08F6A73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9" name="直線コネクタ 218">
          <a:extLst>
            <a:ext uri="{FF2B5EF4-FFF2-40B4-BE49-F238E27FC236}">
              <a16:creationId xmlns:a16="http://schemas.microsoft.com/office/drawing/2014/main" id="{A014CB9C-2E12-4C90-BD50-597F00D5E5C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a:extLst>
            <a:ext uri="{FF2B5EF4-FFF2-40B4-BE49-F238E27FC236}">
              <a16:creationId xmlns:a16="http://schemas.microsoft.com/office/drawing/2014/main" id="{34C56C68-495B-4F42-805C-EED2B719B5F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a:extLst>
            <a:ext uri="{FF2B5EF4-FFF2-40B4-BE49-F238E27FC236}">
              <a16:creationId xmlns:a16="http://schemas.microsoft.com/office/drawing/2014/main" id="{3D0AD18D-A9BA-4CDD-B197-AB2DB56B6298}"/>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2" name="【体育館・プール】&#10;一人当たり面積最大値テキスト">
          <a:extLst>
            <a:ext uri="{FF2B5EF4-FFF2-40B4-BE49-F238E27FC236}">
              <a16:creationId xmlns:a16="http://schemas.microsoft.com/office/drawing/2014/main" id="{AD28FE67-1107-4DF4-BF38-2077E28012E7}"/>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3" name="直線コネクタ 222">
          <a:extLst>
            <a:ext uri="{FF2B5EF4-FFF2-40B4-BE49-F238E27FC236}">
              <a16:creationId xmlns:a16="http://schemas.microsoft.com/office/drawing/2014/main" id="{909CD891-7A03-46A1-8E79-994DF2E43115}"/>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4" name="【体育館・プール】&#10;一人当たり面積平均値テキスト">
          <a:extLst>
            <a:ext uri="{FF2B5EF4-FFF2-40B4-BE49-F238E27FC236}">
              <a16:creationId xmlns:a16="http://schemas.microsoft.com/office/drawing/2014/main" id="{1476BEE2-8D85-4D52-BD30-B027DF11DC51}"/>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5" name="フローチャート: 判断 224">
          <a:extLst>
            <a:ext uri="{FF2B5EF4-FFF2-40B4-BE49-F238E27FC236}">
              <a16:creationId xmlns:a16="http://schemas.microsoft.com/office/drawing/2014/main" id="{58EBF3BD-43E6-4F53-9906-334FC5F419F2}"/>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6" name="フローチャート: 判断 225">
          <a:extLst>
            <a:ext uri="{FF2B5EF4-FFF2-40B4-BE49-F238E27FC236}">
              <a16:creationId xmlns:a16="http://schemas.microsoft.com/office/drawing/2014/main" id="{80418F7C-7C4E-4220-8286-F822DECECB49}"/>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7" name="フローチャート: 判断 226">
          <a:extLst>
            <a:ext uri="{FF2B5EF4-FFF2-40B4-BE49-F238E27FC236}">
              <a16:creationId xmlns:a16="http://schemas.microsoft.com/office/drawing/2014/main" id="{F7EBB4E8-8216-4728-9D98-0D7128635C33}"/>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8" name="フローチャート: 判断 227">
          <a:extLst>
            <a:ext uri="{FF2B5EF4-FFF2-40B4-BE49-F238E27FC236}">
              <a16:creationId xmlns:a16="http://schemas.microsoft.com/office/drawing/2014/main" id="{65C2C444-AF3C-4B73-99F0-BBA86555C013}"/>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9" name="フローチャート: 判断 228">
          <a:extLst>
            <a:ext uri="{FF2B5EF4-FFF2-40B4-BE49-F238E27FC236}">
              <a16:creationId xmlns:a16="http://schemas.microsoft.com/office/drawing/2014/main" id="{6E87C8B4-9D7B-441F-860C-62F350A6AA77}"/>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E9F23AB-71A8-4F14-BB63-382F1FFE78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AF18626A-5DE1-413E-9098-CC6FE06A06D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0D0C786-A2B0-4DD8-83D8-81BB006A2F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EA6BABD-CA44-4DB4-B019-B434C97E5B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5A10917-3FFF-4A0E-A282-02572C2ED1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118745</xdr:rowOff>
    </xdr:from>
    <xdr:to>
      <xdr:col>55</xdr:col>
      <xdr:colOff>50800</xdr:colOff>
      <xdr:row>61</xdr:row>
      <xdr:rowOff>48895</xdr:rowOff>
    </xdr:to>
    <xdr:sp macro="" textlink="">
      <xdr:nvSpPr>
        <xdr:cNvPr id="235" name="楕円 234">
          <a:extLst>
            <a:ext uri="{FF2B5EF4-FFF2-40B4-BE49-F238E27FC236}">
              <a16:creationId xmlns:a16="http://schemas.microsoft.com/office/drawing/2014/main" id="{4DA26473-A3AA-4D07-9DAC-4DD81142FF7D}"/>
            </a:ext>
          </a:extLst>
        </xdr:cNvPr>
        <xdr:cNvSpPr/>
      </xdr:nvSpPr>
      <xdr:spPr>
        <a:xfrm>
          <a:off x="10426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141622</xdr:rowOff>
    </xdr:from>
    <xdr:ext cx="469744" cy="259045"/>
    <xdr:sp macro="" textlink="">
      <xdr:nvSpPr>
        <xdr:cNvPr id="236" name="【体育館・プール】&#10;一人当たり面積該当値テキスト">
          <a:extLst>
            <a:ext uri="{FF2B5EF4-FFF2-40B4-BE49-F238E27FC236}">
              <a16:creationId xmlns:a16="http://schemas.microsoft.com/office/drawing/2014/main" id="{E8B25D3A-9901-4A60-B580-F228A57EE3D9}"/>
            </a:ext>
          </a:extLst>
        </xdr:cNvPr>
        <xdr:cNvSpPr txBox="1"/>
      </xdr:nvSpPr>
      <xdr:spPr>
        <a:xfrm>
          <a:off x="10515600"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37" name="楕円 236">
          <a:extLst>
            <a:ext uri="{FF2B5EF4-FFF2-40B4-BE49-F238E27FC236}">
              <a16:creationId xmlns:a16="http://schemas.microsoft.com/office/drawing/2014/main" id="{1E97FFF1-5149-4F27-9BE8-CEE9F77F5FB6}"/>
            </a:ext>
          </a:extLst>
        </xdr:cNvPr>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169545</xdr:rowOff>
    </xdr:from>
    <xdr:to>
      <xdr:col>55</xdr:col>
      <xdr:colOff>0</xdr:colOff>
      <xdr:row>61</xdr:row>
      <xdr:rowOff>7620</xdr:rowOff>
    </xdr:to>
    <xdr:cxnSp macro="">
      <xdr:nvCxnSpPr>
        <xdr:cNvPr id="238" name="直線コネクタ 237">
          <a:extLst>
            <a:ext uri="{FF2B5EF4-FFF2-40B4-BE49-F238E27FC236}">
              <a16:creationId xmlns:a16="http://schemas.microsoft.com/office/drawing/2014/main" id="{FA22E5CD-C265-4554-A281-B7F0F248461A}"/>
            </a:ext>
          </a:extLst>
        </xdr:cNvPr>
        <xdr:cNvCxnSpPr/>
      </xdr:nvCxnSpPr>
      <xdr:spPr>
        <a:xfrm flipV="1">
          <a:off x="9639300" y="104565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133985</xdr:rowOff>
    </xdr:from>
    <xdr:to>
      <xdr:col>46</xdr:col>
      <xdr:colOff>38100</xdr:colOff>
      <xdr:row>61</xdr:row>
      <xdr:rowOff>64135</xdr:rowOff>
    </xdr:to>
    <xdr:sp macro="" textlink="">
      <xdr:nvSpPr>
        <xdr:cNvPr id="239" name="楕円 238">
          <a:extLst>
            <a:ext uri="{FF2B5EF4-FFF2-40B4-BE49-F238E27FC236}">
              <a16:creationId xmlns:a16="http://schemas.microsoft.com/office/drawing/2014/main" id="{BC68F514-8922-45C6-8BBF-49ECA906DEE9}"/>
            </a:ext>
          </a:extLst>
        </xdr:cNvPr>
        <xdr:cNvSpPr/>
      </xdr:nvSpPr>
      <xdr:spPr>
        <a:xfrm>
          <a:off x="8699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13335</xdr:rowOff>
    </xdr:to>
    <xdr:cxnSp macro="">
      <xdr:nvCxnSpPr>
        <xdr:cNvPr id="240" name="直線コネクタ 239">
          <a:extLst>
            <a:ext uri="{FF2B5EF4-FFF2-40B4-BE49-F238E27FC236}">
              <a16:creationId xmlns:a16="http://schemas.microsoft.com/office/drawing/2014/main" id="{B77635A8-E949-407A-A96A-A4C24F07D0F1}"/>
            </a:ext>
          </a:extLst>
        </xdr:cNvPr>
        <xdr:cNvCxnSpPr/>
      </xdr:nvCxnSpPr>
      <xdr:spPr>
        <a:xfrm flipV="1">
          <a:off x="8750300" y="10466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141605</xdr:rowOff>
    </xdr:from>
    <xdr:to>
      <xdr:col>41</xdr:col>
      <xdr:colOff>101600</xdr:colOff>
      <xdr:row>61</xdr:row>
      <xdr:rowOff>71755</xdr:rowOff>
    </xdr:to>
    <xdr:sp macro="" textlink="">
      <xdr:nvSpPr>
        <xdr:cNvPr id="241" name="楕円 240">
          <a:extLst>
            <a:ext uri="{FF2B5EF4-FFF2-40B4-BE49-F238E27FC236}">
              <a16:creationId xmlns:a16="http://schemas.microsoft.com/office/drawing/2014/main" id="{9FE2BCDC-4E9A-47F1-AE7B-985E2C87878C}"/>
            </a:ext>
          </a:extLst>
        </xdr:cNvPr>
        <xdr:cNvSpPr/>
      </xdr:nvSpPr>
      <xdr:spPr>
        <a:xfrm>
          <a:off x="781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xdr:rowOff>
    </xdr:from>
    <xdr:to>
      <xdr:col>45</xdr:col>
      <xdr:colOff>177800</xdr:colOff>
      <xdr:row>61</xdr:row>
      <xdr:rowOff>20955</xdr:rowOff>
    </xdr:to>
    <xdr:cxnSp macro="">
      <xdr:nvCxnSpPr>
        <xdr:cNvPr id="242" name="直線コネクタ 241">
          <a:extLst>
            <a:ext uri="{FF2B5EF4-FFF2-40B4-BE49-F238E27FC236}">
              <a16:creationId xmlns:a16="http://schemas.microsoft.com/office/drawing/2014/main" id="{9D09B15C-B38D-44AD-82BF-9704C0E95945}"/>
            </a:ext>
          </a:extLst>
        </xdr:cNvPr>
        <xdr:cNvCxnSpPr/>
      </xdr:nvCxnSpPr>
      <xdr:spPr>
        <a:xfrm flipV="1">
          <a:off x="7861300" y="10471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147320</xdr:rowOff>
    </xdr:from>
    <xdr:to>
      <xdr:col>36</xdr:col>
      <xdr:colOff>165100</xdr:colOff>
      <xdr:row>61</xdr:row>
      <xdr:rowOff>77470</xdr:rowOff>
    </xdr:to>
    <xdr:sp macro="" textlink="">
      <xdr:nvSpPr>
        <xdr:cNvPr id="243" name="楕円 242">
          <a:extLst>
            <a:ext uri="{FF2B5EF4-FFF2-40B4-BE49-F238E27FC236}">
              <a16:creationId xmlns:a16="http://schemas.microsoft.com/office/drawing/2014/main" id="{A54ECD5B-B329-4242-8BE0-55179280B2A4}"/>
            </a:ext>
          </a:extLst>
        </xdr:cNvPr>
        <xdr:cNvSpPr/>
      </xdr:nvSpPr>
      <xdr:spPr>
        <a:xfrm>
          <a:off x="692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20955</xdr:rowOff>
    </xdr:from>
    <xdr:to>
      <xdr:col>41</xdr:col>
      <xdr:colOff>50800</xdr:colOff>
      <xdr:row>61</xdr:row>
      <xdr:rowOff>26670</xdr:rowOff>
    </xdr:to>
    <xdr:cxnSp macro="">
      <xdr:nvCxnSpPr>
        <xdr:cNvPr id="244" name="直線コネクタ 243">
          <a:extLst>
            <a:ext uri="{FF2B5EF4-FFF2-40B4-BE49-F238E27FC236}">
              <a16:creationId xmlns:a16="http://schemas.microsoft.com/office/drawing/2014/main" id="{5C2D3498-2B61-4E5F-9D70-F76F5DC703FB}"/>
            </a:ext>
          </a:extLst>
        </xdr:cNvPr>
        <xdr:cNvCxnSpPr/>
      </xdr:nvCxnSpPr>
      <xdr:spPr>
        <a:xfrm flipV="1">
          <a:off x="6972300" y="10479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5" name="n_1aveValue【体育館・プール】&#10;一人当たり面積">
          <a:extLst>
            <a:ext uri="{FF2B5EF4-FFF2-40B4-BE49-F238E27FC236}">
              <a16:creationId xmlns:a16="http://schemas.microsoft.com/office/drawing/2014/main" id="{20B7748B-AC10-445C-9A79-02C39122569A}"/>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6" name="n_2aveValue【体育館・プール】&#10;一人当たり面積">
          <a:extLst>
            <a:ext uri="{FF2B5EF4-FFF2-40B4-BE49-F238E27FC236}">
              <a16:creationId xmlns:a16="http://schemas.microsoft.com/office/drawing/2014/main" id="{16CD051D-D54C-4129-9EE4-9391CDE75B86}"/>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7" name="n_3aveValue【体育館・プール】&#10;一人当たり面積">
          <a:extLst>
            <a:ext uri="{FF2B5EF4-FFF2-40B4-BE49-F238E27FC236}">
              <a16:creationId xmlns:a16="http://schemas.microsoft.com/office/drawing/2014/main" id="{77DB733D-A45B-478E-BFC6-962904C2F9E6}"/>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48" name="n_4aveValue【体育館・プール】&#10;一人当たり面積">
          <a:extLst>
            <a:ext uri="{FF2B5EF4-FFF2-40B4-BE49-F238E27FC236}">
              <a16:creationId xmlns:a16="http://schemas.microsoft.com/office/drawing/2014/main" id="{D2CCA867-6F9B-47F2-A1D2-12FECDDA1632}"/>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49" name="n_1mainValue【体育館・プール】&#10;一人当たり面積">
          <a:extLst>
            <a:ext uri="{FF2B5EF4-FFF2-40B4-BE49-F238E27FC236}">
              <a16:creationId xmlns:a16="http://schemas.microsoft.com/office/drawing/2014/main" id="{73FE1732-C03A-41C3-84D5-3972E21779E8}"/>
            </a:ext>
          </a:extLst>
        </xdr:cNvPr>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80662</xdr:rowOff>
    </xdr:from>
    <xdr:ext cx="469744" cy="259045"/>
    <xdr:sp macro="" textlink="">
      <xdr:nvSpPr>
        <xdr:cNvPr id="250" name="n_2mainValue【体育館・プール】&#10;一人当たり面積">
          <a:extLst>
            <a:ext uri="{FF2B5EF4-FFF2-40B4-BE49-F238E27FC236}">
              <a16:creationId xmlns:a16="http://schemas.microsoft.com/office/drawing/2014/main" id="{F30CC396-F4AD-4707-A3BE-A0ABF06E9A0B}"/>
            </a:ext>
          </a:extLst>
        </xdr:cNvPr>
        <xdr:cNvSpPr txBox="1"/>
      </xdr:nvSpPr>
      <xdr:spPr>
        <a:xfrm>
          <a:off x="85154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88282</xdr:rowOff>
    </xdr:from>
    <xdr:ext cx="469744" cy="259045"/>
    <xdr:sp macro="" textlink="">
      <xdr:nvSpPr>
        <xdr:cNvPr id="251" name="n_3mainValue【体育館・プール】&#10;一人当たり面積">
          <a:extLst>
            <a:ext uri="{FF2B5EF4-FFF2-40B4-BE49-F238E27FC236}">
              <a16:creationId xmlns:a16="http://schemas.microsoft.com/office/drawing/2014/main" id="{1E137BE1-CF6C-4C51-B166-A87EEB0D2F82}"/>
            </a:ext>
          </a:extLst>
        </xdr:cNvPr>
        <xdr:cNvSpPr txBox="1"/>
      </xdr:nvSpPr>
      <xdr:spPr>
        <a:xfrm>
          <a:off x="7626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93997</xdr:rowOff>
    </xdr:from>
    <xdr:ext cx="469744" cy="259045"/>
    <xdr:sp macro="" textlink="">
      <xdr:nvSpPr>
        <xdr:cNvPr id="252" name="n_4mainValue【体育館・プール】&#10;一人当たり面積">
          <a:extLst>
            <a:ext uri="{FF2B5EF4-FFF2-40B4-BE49-F238E27FC236}">
              <a16:creationId xmlns:a16="http://schemas.microsoft.com/office/drawing/2014/main" id="{3E7C8D5C-273E-4F72-A17A-CE50A839DE26}"/>
            </a:ext>
          </a:extLst>
        </xdr:cNvPr>
        <xdr:cNvSpPr txBox="1"/>
      </xdr:nvSpPr>
      <xdr:spPr>
        <a:xfrm>
          <a:off x="6737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B2F72712-E804-4D6A-BBD5-142C78E4C5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FB94C372-91CD-4C52-A59E-F783BA8220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32875184-903E-45A8-8CE5-20CFE16914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C71B5734-D072-4344-95EE-5C67D1B22C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2ED86D8C-279C-4B48-A1FD-3BBD924044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5E685879-7ACB-47D3-B923-F7797E1815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66CFA54E-1180-46A7-B3F0-EDCC8D1F06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93293D41-9647-4075-9C4C-CFCE79BBF6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8D166EC1-8522-4556-B8B9-7CEB58D3F8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331D96F3-ABFD-4A17-B21E-68EC92135D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1F7F5AE5-EB8C-416D-80A3-C9F88E36D7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610B3E9A-E8B7-452C-AE45-864AFD7351E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8A199DB2-3F6C-4561-B243-9767139A9C1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DAB5881F-A87D-4DFC-87EE-8631E19CD57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9ADC93E-5E71-4D65-99C4-C98713CEB46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EEFB13AB-AFFB-4F3B-9460-3B8E793EAB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DFC219E7-6173-40E5-AB30-9372AE779EC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952808CD-E52A-43B7-80CA-CE3AD0D2613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E4EEAE55-E6BF-4333-82A6-40818B3BCBA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9C69E141-07D5-4991-8DC0-2123F81488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2E68CE7-604B-408A-A45D-0DA5639FE3C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B6D196CA-CBEC-404C-9D1A-E7B532F761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8ED2DA64-0E46-4179-958F-07C8C9DD875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AF973C3-67FA-4B90-833E-EF05FE9BA8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963BBF0F-1A25-41D3-981D-6A33CFBA1879}"/>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7DB36D64-4F05-4284-8A9A-1A3445B810C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140742E0-0999-413B-A8DB-0B76614601E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C87BA3BC-F62E-4D78-9654-8636536B05B5}"/>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1" name="直線コネクタ 280">
          <a:extLst>
            <a:ext uri="{FF2B5EF4-FFF2-40B4-BE49-F238E27FC236}">
              <a16:creationId xmlns:a16="http://schemas.microsoft.com/office/drawing/2014/main" id="{04417774-9A86-4A64-8BA4-4FB1D34EF13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2B214ACF-6AE4-4D10-9A09-42A15D90BB5B}"/>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3" name="フローチャート: 判断 282">
          <a:extLst>
            <a:ext uri="{FF2B5EF4-FFF2-40B4-BE49-F238E27FC236}">
              <a16:creationId xmlns:a16="http://schemas.microsoft.com/office/drawing/2014/main" id="{A9417DED-9529-4902-9030-F2F2B7CC5D65}"/>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4" name="フローチャート: 判断 283">
          <a:extLst>
            <a:ext uri="{FF2B5EF4-FFF2-40B4-BE49-F238E27FC236}">
              <a16:creationId xmlns:a16="http://schemas.microsoft.com/office/drawing/2014/main" id="{0958B193-6B29-401F-AD29-69F538FAAE3E}"/>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85" name="フローチャート: 判断 284">
          <a:extLst>
            <a:ext uri="{FF2B5EF4-FFF2-40B4-BE49-F238E27FC236}">
              <a16:creationId xmlns:a16="http://schemas.microsoft.com/office/drawing/2014/main" id="{8F30D3FB-CC46-4091-ADE1-1D00B1E2B641}"/>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6" name="フローチャート: 判断 285">
          <a:extLst>
            <a:ext uri="{FF2B5EF4-FFF2-40B4-BE49-F238E27FC236}">
              <a16:creationId xmlns:a16="http://schemas.microsoft.com/office/drawing/2014/main" id="{A2EFB0BB-1B15-4B30-BF0B-CD9A1F696527}"/>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7" name="フローチャート: 判断 286">
          <a:extLst>
            <a:ext uri="{FF2B5EF4-FFF2-40B4-BE49-F238E27FC236}">
              <a16:creationId xmlns:a16="http://schemas.microsoft.com/office/drawing/2014/main" id="{28D1ABFC-3DAF-45FF-B33D-74516C318AF8}"/>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1CE5600-EA32-4A68-A4E5-F0A9096165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055F2C1-7FB3-4859-BE4C-00635CA56D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4E9E9179-39B5-45EA-800B-A5955822E6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B722543-4F95-4044-AD84-141CA10B8C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E383FEE-C140-417F-A8A3-AF1251F1988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293" name="楕円 292">
          <a:extLst>
            <a:ext uri="{FF2B5EF4-FFF2-40B4-BE49-F238E27FC236}">
              <a16:creationId xmlns:a16="http://schemas.microsoft.com/office/drawing/2014/main" id="{69CC7EAD-5521-40E5-A83B-C7E8244C0087}"/>
            </a:ext>
          </a:extLst>
        </xdr:cNvPr>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60977</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3480643B-9805-4098-AB9B-E689C0B8957F}"/>
            </a:ext>
          </a:extLst>
        </xdr:cNvPr>
        <xdr:cNvSpPr txBox="1"/>
      </xdr:nvSpPr>
      <xdr:spPr>
        <a:xfrm>
          <a:off x="4673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295" name="楕円 294">
          <a:extLst>
            <a:ext uri="{FF2B5EF4-FFF2-40B4-BE49-F238E27FC236}">
              <a16:creationId xmlns:a16="http://schemas.microsoft.com/office/drawing/2014/main" id="{7FDA656F-342B-40B6-8ADF-E110D38EA69A}"/>
            </a:ext>
          </a:extLst>
        </xdr:cNvPr>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53339</xdr:rowOff>
    </xdr:from>
    <xdr:to>
      <xdr:col>24</xdr:col>
      <xdr:colOff>63500</xdr:colOff>
      <xdr:row>84</xdr:row>
      <xdr:rowOff>133350</xdr:rowOff>
    </xdr:to>
    <xdr:cxnSp macro="">
      <xdr:nvCxnSpPr>
        <xdr:cNvPr id="296" name="直線コネクタ 295">
          <a:extLst>
            <a:ext uri="{FF2B5EF4-FFF2-40B4-BE49-F238E27FC236}">
              <a16:creationId xmlns:a16="http://schemas.microsoft.com/office/drawing/2014/main" id="{3A38C0CB-F514-4C28-8D88-078D0E1E0EF6}"/>
            </a:ext>
          </a:extLst>
        </xdr:cNvPr>
        <xdr:cNvCxnSpPr/>
      </xdr:nvCxnSpPr>
      <xdr:spPr>
        <a:xfrm>
          <a:off x="3797300" y="144551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297" name="楕円 296">
          <a:extLst>
            <a:ext uri="{FF2B5EF4-FFF2-40B4-BE49-F238E27FC236}">
              <a16:creationId xmlns:a16="http://schemas.microsoft.com/office/drawing/2014/main" id="{C38B0181-2825-492E-BAAC-3A35511ECD32}"/>
            </a:ext>
          </a:extLst>
        </xdr:cNvPr>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87630</xdr:rowOff>
    </xdr:to>
    <xdr:cxnSp macro="">
      <xdr:nvCxnSpPr>
        <xdr:cNvPr id="298" name="直線コネクタ 297">
          <a:extLst>
            <a:ext uri="{FF2B5EF4-FFF2-40B4-BE49-F238E27FC236}">
              <a16:creationId xmlns:a16="http://schemas.microsoft.com/office/drawing/2014/main" id="{43030CDF-CFD5-4383-B1EF-F638DFBBEE07}"/>
            </a:ext>
          </a:extLst>
        </xdr:cNvPr>
        <xdr:cNvCxnSpPr/>
      </xdr:nvCxnSpPr>
      <xdr:spPr>
        <a:xfrm flipV="1">
          <a:off x="2908300" y="14455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156845</xdr:rowOff>
    </xdr:from>
    <xdr:to>
      <xdr:col>10</xdr:col>
      <xdr:colOff>165100</xdr:colOff>
      <xdr:row>84</xdr:row>
      <xdr:rowOff>86995</xdr:rowOff>
    </xdr:to>
    <xdr:sp macro="" textlink="">
      <xdr:nvSpPr>
        <xdr:cNvPr id="299" name="楕円 298">
          <a:extLst>
            <a:ext uri="{FF2B5EF4-FFF2-40B4-BE49-F238E27FC236}">
              <a16:creationId xmlns:a16="http://schemas.microsoft.com/office/drawing/2014/main" id="{C5F412A4-D24C-445E-9CCC-700FA1AAF6BC}"/>
            </a:ext>
          </a:extLst>
        </xdr:cNvPr>
        <xdr:cNvSpPr/>
      </xdr:nvSpPr>
      <xdr:spPr>
        <a:xfrm>
          <a:off x="196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36195</xdr:rowOff>
    </xdr:from>
    <xdr:to>
      <xdr:col>15</xdr:col>
      <xdr:colOff>50800</xdr:colOff>
      <xdr:row>84</xdr:row>
      <xdr:rowOff>87630</xdr:rowOff>
    </xdr:to>
    <xdr:cxnSp macro="">
      <xdr:nvCxnSpPr>
        <xdr:cNvPr id="300" name="直線コネクタ 299">
          <a:extLst>
            <a:ext uri="{FF2B5EF4-FFF2-40B4-BE49-F238E27FC236}">
              <a16:creationId xmlns:a16="http://schemas.microsoft.com/office/drawing/2014/main" id="{9CFB8AC2-FF84-4370-AB6B-D8E1A7523228}"/>
            </a:ext>
          </a:extLst>
        </xdr:cNvPr>
        <xdr:cNvCxnSpPr/>
      </xdr:nvCxnSpPr>
      <xdr:spPr>
        <a:xfrm>
          <a:off x="2019300" y="14437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301" name="楕円 300">
          <a:extLst>
            <a:ext uri="{FF2B5EF4-FFF2-40B4-BE49-F238E27FC236}">
              <a16:creationId xmlns:a16="http://schemas.microsoft.com/office/drawing/2014/main" id="{5710B096-55D0-4EF1-A75F-5857458A90DB}"/>
            </a:ext>
          </a:extLst>
        </xdr:cNvPr>
        <xdr:cNvSpPr/>
      </xdr:nvSpPr>
      <xdr:spPr>
        <a:xfrm>
          <a:off x="107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36195</xdr:rowOff>
    </xdr:to>
    <xdr:cxnSp macro="">
      <xdr:nvCxnSpPr>
        <xdr:cNvPr id="302" name="直線コネクタ 301">
          <a:extLst>
            <a:ext uri="{FF2B5EF4-FFF2-40B4-BE49-F238E27FC236}">
              <a16:creationId xmlns:a16="http://schemas.microsoft.com/office/drawing/2014/main" id="{FE002C3E-AA38-4281-9092-6B31BDE95B32}"/>
            </a:ext>
          </a:extLst>
        </xdr:cNvPr>
        <xdr:cNvCxnSpPr/>
      </xdr:nvCxnSpPr>
      <xdr:spPr>
        <a:xfrm>
          <a:off x="1130300" y="143865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3" name="n_1aveValue【福祉施設】&#10;有形固定資産減価償却率">
          <a:extLst>
            <a:ext uri="{FF2B5EF4-FFF2-40B4-BE49-F238E27FC236}">
              <a16:creationId xmlns:a16="http://schemas.microsoft.com/office/drawing/2014/main" id="{E2AF4788-3330-4A41-9894-702A5679B9B9}"/>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04" name="n_2aveValue【福祉施設】&#10;有形固定資産減価償却率">
          <a:extLst>
            <a:ext uri="{FF2B5EF4-FFF2-40B4-BE49-F238E27FC236}">
              <a16:creationId xmlns:a16="http://schemas.microsoft.com/office/drawing/2014/main" id="{8974E9F7-298C-47A6-8CF2-7FE59709AB74}"/>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05" name="n_3aveValue【福祉施設】&#10;有形固定資産減価償却率">
          <a:extLst>
            <a:ext uri="{FF2B5EF4-FFF2-40B4-BE49-F238E27FC236}">
              <a16:creationId xmlns:a16="http://schemas.microsoft.com/office/drawing/2014/main" id="{5D0D8130-CAEA-460B-801F-6B797721CECE}"/>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06" name="n_4aveValue【福祉施設】&#10;有形固定資産減価償却率">
          <a:extLst>
            <a:ext uri="{FF2B5EF4-FFF2-40B4-BE49-F238E27FC236}">
              <a16:creationId xmlns:a16="http://schemas.microsoft.com/office/drawing/2014/main" id="{59CEFF9F-E57B-47F0-A59C-50D554F92503}"/>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07" name="n_1mainValue【福祉施設】&#10;有形固定資産減価償却率">
          <a:extLst>
            <a:ext uri="{FF2B5EF4-FFF2-40B4-BE49-F238E27FC236}">
              <a16:creationId xmlns:a16="http://schemas.microsoft.com/office/drawing/2014/main" id="{808B0375-C1AF-4E3A-B620-CF3ACD055C32}"/>
            </a:ext>
          </a:extLst>
        </xdr:cNvPr>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308" name="n_2mainValue【福祉施設】&#10;有形固定資産減価償却率">
          <a:extLst>
            <a:ext uri="{FF2B5EF4-FFF2-40B4-BE49-F238E27FC236}">
              <a16:creationId xmlns:a16="http://schemas.microsoft.com/office/drawing/2014/main" id="{495E4521-8137-4244-A343-B744DCC9F69B}"/>
            </a:ext>
          </a:extLst>
        </xdr:cNvPr>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78122</xdr:rowOff>
    </xdr:from>
    <xdr:ext cx="405111" cy="259045"/>
    <xdr:sp macro="" textlink="">
      <xdr:nvSpPr>
        <xdr:cNvPr id="309" name="n_3mainValue【福祉施設】&#10;有形固定資産減価償却率">
          <a:extLst>
            <a:ext uri="{FF2B5EF4-FFF2-40B4-BE49-F238E27FC236}">
              <a16:creationId xmlns:a16="http://schemas.microsoft.com/office/drawing/2014/main" id="{4F6AC321-EF0A-49E9-BCDD-9FF3045E6ED4}"/>
            </a:ext>
          </a:extLst>
        </xdr:cNvPr>
        <xdr:cNvSpPr txBox="1"/>
      </xdr:nvSpPr>
      <xdr:spPr>
        <a:xfrm>
          <a:off x="1816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10" name="n_4mainValue【福祉施設】&#10;有形固定資産減価償却率">
          <a:extLst>
            <a:ext uri="{FF2B5EF4-FFF2-40B4-BE49-F238E27FC236}">
              <a16:creationId xmlns:a16="http://schemas.microsoft.com/office/drawing/2014/main" id="{B3F88272-66FD-46A8-B4CA-5FA56DB8C81F}"/>
            </a:ext>
          </a:extLst>
        </xdr:cNvPr>
        <xdr:cNvSpPr txBox="1"/>
      </xdr:nvSpPr>
      <xdr:spPr>
        <a:xfrm>
          <a:off x="927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260B5B13-C60B-4DAD-AC7C-6B981BB4A6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8AA1C7C9-C1F8-4C5B-BBB2-30F53C997B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9538AF11-17A3-4CBF-BA95-B19B5EE8F6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D1BEF8-4EA4-4911-8F6B-E63C16BAA1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F485E176-57D2-4A74-A105-705BEE04EF5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DC2F4D88-0E01-400D-9D7C-477D6E5198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3B49F96A-97C4-4940-A255-54991E4CC6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815E566-76BD-4333-A556-82CFE466E3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30FD97CB-8596-4302-A9F3-AD1B38C55A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348802D5-7A91-46E6-8F59-E58E0E1022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CB873E02-0EE1-4989-9BBC-D28B90D95D4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D787831C-B894-4C40-B368-A0C04D84BCA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B10B683B-29E7-42EF-9828-7C267B56F13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id="{58402B18-CE1A-4A4A-BEE7-359D762A3CC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89C497B8-6716-4E1B-BE87-47DF26D8FAB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id="{851C4FD7-484B-47A9-88D4-B9BB247975C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B7B48307-F771-45B1-9351-A21EBC6A1B2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id="{52B0926F-CC1C-4423-B0BC-8807B524E45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A0A81337-49B8-4B78-B0E6-697454FB794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930DA251-8E5E-4874-93C4-9D90D2D5FC7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C384158E-ED7B-496E-A551-FE3DF691A5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2" name="直線コネクタ 331">
          <a:extLst>
            <a:ext uri="{FF2B5EF4-FFF2-40B4-BE49-F238E27FC236}">
              <a16:creationId xmlns:a16="http://schemas.microsoft.com/office/drawing/2014/main" id="{DE01ADF4-CAE3-44A5-8A49-298CF5007878}"/>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3" name="【福祉施設】&#10;一人当たり面積最小値テキスト">
          <a:extLst>
            <a:ext uri="{FF2B5EF4-FFF2-40B4-BE49-F238E27FC236}">
              <a16:creationId xmlns:a16="http://schemas.microsoft.com/office/drawing/2014/main" id="{93F8742F-75AA-4CAC-AFA8-508CFB96A289}"/>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4" name="直線コネクタ 333">
          <a:extLst>
            <a:ext uri="{FF2B5EF4-FFF2-40B4-BE49-F238E27FC236}">
              <a16:creationId xmlns:a16="http://schemas.microsoft.com/office/drawing/2014/main" id="{838D63EF-E89F-4DED-8EAC-EC24517FF684}"/>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5" name="【福祉施設】&#10;一人当たり面積最大値テキスト">
          <a:extLst>
            <a:ext uri="{FF2B5EF4-FFF2-40B4-BE49-F238E27FC236}">
              <a16:creationId xmlns:a16="http://schemas.microsoft.com/office/drawing/2014/main" id="{58124EE6-9A1B-4A4F-8F82-2F9D201AB238}"/>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6" name="直線コネクタ 335">
          <a:extLst>
            <a:ext uri="{FF2B5EF4-FFF2-40B4-BE49-F238E27FC236}">
              <a16:creationId xmlns:a16="http://schemas.microsoft.com/office/drawing/2014/main" id="{664939DA-8BCA-4AB4-9CE0-71F01B59FEC3}"/>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37" name="【福祉施設】&#10;一人当たり面積平均値テキスト">
          <a:extLst>
            <a:ext uri="{FF2B5EF4-FFF2-40B4-BE49-F238E27FC236}">
              <a16:creationId xmlns:a16="http://schemas.microsoft.com/office/drawing/2014/main" id="{6F3B818E-0E64-45F8-84F3-E042D32F8559}"/>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8" name="フローチャート: 判断 337">
          <a:extLst>
            <a:ext uri="{FF2B5EF4-FFF2-40B4-BE49-F238E27FC236}">
              <a16:creationId xmlns:a16="http://schemas.microsoft.com/office/drawing/2014/main" id="{BE92ED1F-5B3E-4C69-A356-37F5816F9D96}"/>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9" name="フローチャート: 判断 338">
          <a:extLst>
            <a:ext uri="{FF2B5EF4-FFF2-40B4-BE49-F238E27FC236}">
              <a16:creationId xmlns:a16="http://schemas.microsoft.com/office/drawing/2014/main" id="{07AC8062-8A6E-496A-848A-FF9576992D72}"/>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0" name="フローチャート: 判断 339">
          <a:extLst>
            <a:ext uri="{FF2B5EF4-FFF2-40B4-BE49-F238E27FC236}">
              <a16:creationId xmlns:a16="http://schemas.microsoft.com/office/drawing/2014/main" id="{8925C75F-B548-4A20-A334-80EAD625D7EC}"/>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1" name="フローチャート: 判断 340">
          <a:extLst>
            <a:ext uri="{FF2B5EF4-FFF2-40B4-BE49-F238E27FC236}">
              <a16:creationId xmlns:a16="http://schemas.microsoft.com/office/drawing/2014/main" id="{6593317D-44C4-4B85-87DC-ABBDBF854971}"/>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2" name="フローチャート: 判断 341">
          <a:extLst>
            <a:ext uri="{FF2B5EF4-FFF2-40B4-BE49-F238E27FC236}">
              <a16:creationId xmlns:a16="http://schemas.microsoft.com/office/drawing/2014/main" id="{2E0ED888-AE8B-4FDE-9D3B-C9390DAFBB05}"/>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06AF584-F257-492B-8304-181B45CC8C0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AC30B0A-9CFD-4CE0-AF2C-056FA9DA78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271E235-48FF-4D18-84AA-94D05C9963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FE63DC65-8544-45AA-9957-D40EFE0A583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776C4AF-A4BB-40AC-A8B9-B013E2887C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97028</xdr:rowOff>
    </xdr:from>
    <xdr:to>
      <xdr:col>55</xdr:col>
      <xdr:colOff>50800</xdr:colOff>
      <xdr:row>83</xdr:row>
      <xdr:rowOff>27178</xdr:rowOff>
    </xdr:to>
    <xdr:sp macro="" textlink="">
      <xdr:nvSpPr>
        <xdr:cNvPr id="348" name="楕円 347">
          <a:extLst>
            <a:ext uri="{FF2B5EF4-FFF2-40B4-BE49-F238E27FC236}">
              <a16:creationId xmlns:a16="http://schemas.microsoft.com/office/drawing/2014/main" id="{2F737813-A716-444A-A7CF-3CC6E8F8CA60}"/>
            </a:ext>
          </a:extLst>
        </xdr:cNvPr>
        <xdr:cNvSpPr/>
      </xdr:nvSpPr>
      <xdr:spPr>
        <a:xfrm>
          <a:off x="10426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119905</xdr:rowOff>
    </xdr:from>
    <xdr:ext cx="469744" cy="259045"/>
    <xdr:sp macro="" textlink="">
      <xdr:nvSpPr>
        <xdr:cNvPr id="349" name="【福祉施設】&#10;一人当たり面積該当値テキスト">
          <a:extLst>
            <a:ext uri="{FF2B5EF4-FFF2-40B4-BE49-F238E27FC236}">
              <a16:creationId xmlns:a16="http://schemas.microsoft.com/office/drawing/2014/main" id="{3B91C966-8EEE-43BE-833E-DAD77B6180B8}"/>
            </a:ext>
          </a:extLst>
        </xdr:cNvPr>
        <xdr:cNvSpPr txBox="1"/>
      </xdr:nvSpPr>
      <xdr:spPr>
        <a:xfrm>
          <a:off x="105156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110744</xdr:rowOff>
    </xdr:from>
    <xdr:to>
      <xdr:col>50</xdr:col>
      <xdr:colOff>165100</xdr:colOff>
      <xdr:row>83</xdr:row>
      <xdr:rowOff>40894</xdr:rowOff>
    </xdr:to>
    <xdr:sp macro="" textlink="">
      <xdr:nvSpPr>
        <xdr:cNvPr id="350" name="楕円 349">
          <a:extLst>
            <a:ext uri="{FF2B5EF4-FFF2-40B4-BE49-F238E27FC236}">
              <a16:creationId xmlns:a16="http://schemas.microsoft.com/office/drawing/2014/main" id="{48E2D72C-2AEF-4B04-9076-10D1DCFFF39D}"/>
            </a:ext>
          </a:extLst>
        </xdr:cNvPr>
        <xdr:cNvSpPr/>
      </xdr:nvSpPr>
      <xdr:spPr>
        <a:xfrm>
          <a:off x="9588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147828</xdr:rowOff>
    </xdr:from>
    <xdr:to>
      <xdr:col>55</xdr:col>
      <xdr:colOff>0</xdr:colOff>
      <xdr:row>82</xdr:row>
      <xdr:rowOff>161544</xdr:rowOff>
    </xdr:to>
    <xdr:cxnSp macro="">
      <xdr:nvCxnSpPr>
        <xdr:cNvPr id="351" name="直線コネクタ 350">
          <a:extLst>
            <a:ext uri="{FF2B5EF4-FFF2-40B4-BE49-F238E27FC236}">
              <a16:creationId xmlns:a16="http://schemas.microsoft.com/office/drawing/2014/main" id="{B8FAE6B1-4D8E-41D8-9279-934648BFBBD1}"/>
            </a:ext>
          </a:extLst>
        </xdr:cNvPr>
        <xdr:cNvCxnSpPr/>
      </xdr:nvCxnSpPr>
      <xdr:spPr>
        <a:xfrm flipV="1">
          <a:off x="9639300" y="14206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28448</xdr:rowOff>
    </xdr:from>
    <xdr:to>
      <xdr:col>46</xdr:col>
      <xdr:colOff>38100</xdr:colOff>
      <xdr:row>82</xdr:row>
      <xdr:rowOff>130048</xdr:rowOff>
    </xdr:to>
    <xdr:sp macro="" textlink="">
      <xdr:nvSpPr>
        <xdr:cNvPr id="352" name="楕円 351">
          <a:extLst>
            <a:ext uri="{FF2B5EF4-FFF2-40B4-BE49-F238E27FC236}">
              <a16:creationId xmlns:a16="http://schemas.microsoft.com/office/drawing/2014/main" id="{C0B934CE-EE78-4ABB-A0E2-79F8E073BFCF}"/>
            </a:ext>
          </a:extLst>
        </xdr:cNvPr>
        <xdr:cNvSpPr/>
      </xdr:nvSpPr>
      <xdr:spPr>
        <a:xfrm>
          <a:off x="8699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79248</xdr:rowOff>
    </xdr:from>
    <xdr:to>
      <xdr:col>50</xdr:col>
      <xdr:colOff>114300</xdr:colOff>
      <xdr:row>82</xdr:row>
      <xdr:rowOff>161544</xdr:rowOff>
    </xdr:to>
    <xdr:cxnSp macro="">
      <xdr:nvCxnSpPr>
        <xdr:cNvPr id="353" name="直線コネクタ 352">
          <a:extLst>
            <a:ext uri="{FF2B5EF4-FFF2-40B4-BE49-F238E27FC236}">
              <a16:creationId xmlns:a16="http://schemas.microsoft.com/office/drawing/2014/main" id="{415F0067-2CAC-4D38-9641-518EB0E5BDDB}"/>
            </a:ext>
          </a:extLst>
        </xdr:cNvPr>
        <xdr:cNvCxnSpPr/>
      </xdr:nvCxnSpPr>
      <xdr:spPr>
        <a:xfrm>
          <a:off x="8750300" y="141381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37592</xdr:rowOff>
    </xdr:from>
    <xdr:to>
      <xdr:col>41</xdr:col>
      <xdr:colOff>101600</xdr:colOff>
      <xdr:row>82</xdr:row>
      <xdr:rowOff>139192</xdr:rowOff>
    </xdr:to>
    <xdr:sp macro="" textlink="">
      <xdr:nvSpPr>
        <xdr:cNvPr id="354" name="楕円 353">
          <a:extLst>
            <a:ext uri="{FF2B5EF4-FFF2-40B4-BE49-F238E27FC236}">
              <a16:creationId xmlns:a16="http://schemas.microsoft.com/office/drawing/2014/main" id="{6697A0BE-C9FE-4656-AB40-0FE66602B12C}"/>
            </a:ext>
          </a:extLst>
        </xdr:cNvPr>
        <xdr:cNvSpPr/>
      </xdr:nvSpPr>
      <xdr:spPr>
        <a:xfrm>
          <a:off x="7810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79248</xdr:rowOff>
    </xdr:from>
    <xdr:to>
      <xdr:col>45</xdr:col>
      <xdr:colOff>177800</xdr:colOff>
      <xdr:row>82</xdr:row>
      <xdr:rowOff>88392</xdr:rowOff>
    </xdr:to>
    <xdr:cxnSp macro="">
      <xdr:nvCxnSpPr>
        <xdr:cNvPr id="355" name="直線コネクタ 354">
          <a:extLst>
            <a:ext uri="{FF2B5EF4-FFF2-40B4-BE49-F238E27FC236}">
              <a16:creationId xmlns:a16="http://schemas.microsoft.com/office/drawing/2014/main" id="{7C9FC475-249F-4FAD-BEA9-DA15F996A987}"/>
            </a:ext>
          </a:extLst>
        </xdr:cNvPr>
        <xdr:cNvCxnSpPr/>
      </xdr:nvCxnSpPr>
      <xdr:spPr>
        <a:xfrm flipV="1">
          <a:off x="7861300" y="1413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44450</xdr:rowOff>
    </xdr:from>
    <xdr:to>
      <xdr:col>36</xdr:col>
      <xdr:colOff>165100</xdr:colOff>
      <xdr:row>82</xdr:row>
      <xdr:rowOff>146050</xdr:rowOff>
    </xdr:to>
    <xdr:sp macro="" textlink="">
      <xdr:nvSpPr>
        <xdr:cNvPr id="356" name="楕円 355">
          <a:extLst>
            <a:ext uri="{FF2B5EF4-FFF2-40B4-BE49-F238E27FC236}">
              <a16:creationId xmlns:a16="http://schemas.microsoft.com/office/drawing/2014/main" id="{47668016-39AC-4144-BEB3-D71BB330B5D4}"/>
            </a:ext>
          </a:extLst>
        </xdr:cNvPr>
        <xdr:cNvSpPr/>
      </xdr:nvSpPr>
      <xdr:spPr>
        <a:xfrm>
          <a:off x="692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88392</xdr:rowOff>
    </xdr:from>
    <xdr:to>
      <xdr:col>41</xdr:col>
      <xdr:colOff>50800</xdr:colOff>
      <xdr:row>82</xdr:row>
      <xdr:rowOff>95250</xdr:rowOff>
    </xdr:to>
    <xdr:cxnSp macro="">
      <xdr:nvCxnSpPr>
        <xdr:cNvPr id="357" name="直線コネクタ 356">
          <a:extLst>
            <a:ext uri="{FF2B5EF4-FFF2-40B4-BE49-F238E27FC236}">
              <a16:creationId xmlns:a16="http://schemas.microsoft.com/office/drawing/2014/main" id="{C7A6A16D-A908-4765-A539-5471FE37969C}"/>
            </a:ext>
          </a:extLst>
        </xdr:cNvPr>
        <xdr:cNvCxnSpPr/>
      </xdr:nvCxnSpPr>
      <xdr:spPr>
        <a:xfrm flipV="1">
          <a:off x="6972300" y="141472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58" name="n_1aveValue【福祉施設】&#10;一人当たり面積">
          <a:extLst>
            <a:ext uri="{FF2B5EF4-FFF2-40B4-BE49-F238E27FC236}">
              <a16:creationId xmlns:a16="http://schemas.microsoft.com/office/drawing/2014/main" id="{34181F1F-3431-46FE-A093-062812F9C762}"/>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59" name="n_2aveValue【福祉施設】&#10;一人当たり面積">
          <a:extLst>
            <a:ext uri="{FF2B5EF4-FFF2-40B4-BE49-F238E27FC236}">
              <a16:creationId xmlns:a16="http://schemas.microsoft.com/office/drawing/2014/main" id="{DEBC0984-A2A1-4D86-B360-2F24B6F3CB98}"/>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0" name="n_3aveValue【福祉施設】&#10;一人当たり面積">
          <a:extLst>
            <a:ext uri="{FF2B5EF4-FFF2-40B4-BE49-F238E27FC236}">
              <a16:creationId xmlns:a16="http://schemas.microsoft.com/office/drawing/2014/main" id="{42E4A2EE-8E15-4EEB-9FF9-B6A9D9B2F5D8}"/>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1" name="n_4aveValue【福祉施設】&#10;一人当たり面積">
          <a:extLst>
            <a:ext uri="{FF2B5EF4-FFF2-40B4-BE49-F238E27FC236}">
              <a16:creationId xmlns:a16="http://schemas.microsoft.com/office/drawing/2014/main" id="{01EEB331-E13A-46F0-BF83-961F9CE95EFE}"/>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57421</xdr:rowOff>
    </xdr:from>
    <xdr:ext cx="469744" cy="259045"/>
    <xdr:sp macro="" textlink="">
      <xdr:nvSpPr>
        <xdr:cNvPr id="362" name="n_1mainValue【福祉施設】&#10;一人当たり面積">
          <a:extLst>
            <a:ext uri="{FF2B5EF4-FFF2-40B4-BE49-F238E27FC236}">
              <a16:creationId xmlns:a16="http://schemas.microsoft.com/office/drawing/2014/main" id="{8C7E7E9D-1DAA-4191-A167-8B1E71166151}"/>
            </a:ext>
          </a:extLst>
        </xdr:cNvPr>
        <xdr:cNvSpPr txBox="1"/>
      </xdr:nvSpPr>
      <xdr:spPr>
        <a:xfrm>
          <a:off x="93917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146575</xdr:rowOff>
    </xdr:from>
    <xdr:ext cx="469744" cy="259045"/>
    <xdr:sp macro="" textlink="">
      <xdr:nvSpPr>
        <xdr:cNvPr id="363" name="n_2mainValue【福祉施設】&#10;一人当たり面積">
          <a:extLst>
            <a:ext uri="{FF2B5EF4-FFF2-40B4-BE49-F238E27FC236}">
              <a16:creationId xmlns:a16="http://schemas.microsoft.com/office/drawing/2014/main" id="{08A12AE3-3CC7-442B-8FEC-A0A5A89825A0}"/>
            </a:ext>
          </a:extLst>
        </xdr:cNvPr>
        <xdr:cNvSpPr txBox="1"/>
      </xdr:nvSpPr>
      <xdr:spPr>
        <a:xfrm>
          <a:off x="8515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155719</xdr:rowOff>
    </xdr:from>
    <xdr:ext cx="469744" cy="259045"/>
    <xdr:sp macro="" textlink="">
      <xdr:nvSpPr>
        <xdr:cNvPr id="364" name="n_3mainValue【福祉施設】&#10;一人当たり面積">
          <a:extLst>
            <a:ext uri="{FF2B5EF4-FFF2-40B4-BE49-F238E27FC236}">
              <a16:creationId xmlns:a16="http://schemas.microsoft.com/office/drawing/2014/main" id="{4D35A433-A1A8-4070-A7F1-D465B4A770E2}"/>
            </a:ext>
          </a:extLst>
        </xdr:cNvPr>
        <xdr:cNvSpPr txBox="1"/>
      </xdr:nvSpPr>
      <xdr:spPr>
        <a:xfrm>
          <a:off x="7626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162577</xdr:rowOff>
    </xdr:from>
    <xdr:ext cx="469744" cy="259045"/>
    <xdr:sp macro="" textlink="">
      <xdr:nvSpPr>
        <xdr:cNvPr id="365" name="n_4mainValue【福祉施設】&#10;一人当たり面積">
          <a:extLst>
            <a:ext uri="{FF2B5EF4-FFF2-40B4-BE49-F238E27FC236}">
              <a16:creationId xmlns:a16="http://schemas.microsoft.com/office/drawing/2014/main" id="{D916B88F-146F-418B-B285-F62CD7A82D34}"/>
            </a:ext>
          </a:extLst>
        </xdr:cNvPr>
        <xdr:cNvSpPr txBox="1"/>
      </xdr:nvSpPr>
      <xdr:spPr>
        <a:xfrm>
          <a:off x="6737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0D6A2E52-78DC-4E45-8ADA-5C8E789CA0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14BC8A5F-0778-4891-B887-3F6E779F9F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80CF1C28-680A-4274-878A-F2568BCAEA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5FE16728-1C1F-4368-903B-80DCD9584D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6E2B9F57-1285-4513-A449-34D66F01C0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2979D639-025E-489C-9485-44307F8B47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5ACAA38D-3ED5-49EF-AF70-49BAE3E7F4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FC5E52DD-27A8-445A-BD50-A53A4A345F0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7B674AC3-AC63-4790-BB34-15E4AA95B50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6DB9909F-19B8-42A1-8D04-52ECCD1957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289B5277-EC0B-4739-B790-6613F89D141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a:extLst>
            <a:ext uri="{FF2B5EF4-FFF2-40B4-BE49-F238E27FC236}">
              <a16:creationId xmlns:a16="http://schemas.microsoft.com/office/drawing/2014/main" id="{E95CC18B-8496-4CE6-900E-6725D435833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a:extLst>
            <a:ext uri="{FF2B5EF4-FFF2-40B4-BE49-F238E27FC236}">
              <a16:creationId xmlns:a16="http://schemas.microsoft.com/office/drawing/2014/main" id="{1AFE61F7-E761-40B0-A56D-7E8AD206755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a:extLst>
            <a:ext uri="{FF2B5EF4-FFF2-40B4-BE49-F238E27FC236}">
              <a16:creationId xmlns:a16="http://schemas.microsoft.com/office/drawing/2014/main" id="{89283A78-74CF-4135-875F-BB30C924558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585A5FEA-9C89-4F17-A98F-6D02C9E4E07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a:extLst>
            <a:ext uri="{FF2B5EF4-FFF2-40B4-BE49-F238E27FC236}">
              <a16:creationId xmlns:a16="http://schemas.microsoft.com/office/drawing/2014/main" id="{A682B511-B3E7-4CBA-92E4-04A87899906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E770DFF9-164A-4909-8CFD-FA03DF51C09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a:extLst>
            <a:ext uri="{FF2B5EF4-FFF2-40B4-BE49-F238E27FC236}">
              <a16:creationId xmlns:a16="http://schemas.microsoft.com/office/drawing/2014/main" id="{5B4ACE5F-F99A-4B4E-9F73-6C5F4BDB0E4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67F1032D-A3ED-4272-8283-CC839A60165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a:extLst>
            <a:ext uri="{FF2B5EF4-FFF2-40B4-BE49-F238E27FC236}">
              <a16:creationId xmlns:a16="http://schemas.microsoft.com/office/drawing/2014/main" id="{9B09A18E-B2EE-4EA4-A8FF-F1865C64548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D50F8FBB-FBFF-417B-805E-564765A57E8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a:extLst>
            <a:ext uri="{FF2B5EF4-FFF2-40B4-BE49-F238E27FC236}">
              <a16:creationId xmlns:a16="http://schemas.microsoft.com/office/drawing/2014/main" id="{691F4926-B5D8-414E-8D9E-7BA71A259B2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a:extLst>
            <a:ext uri="{FF2B5EF4-FFF2-40B4-BE49-F238E27FC236}">
              <a16:creationId xmlns:a16="http://schemas.microsoft.com/office/drawing/2014/main" id="{84FC7275-8CD9-41FE-9EEC-F95F0CC5E3E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ACB2AC54-B0F4-453F-90E0-AA7F7FF2BA4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A79371D7-E0D9-477F-B0E6-2F39A4B7F08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1" name="直線コネクタ 390">
          <a:extLst>
            <a:ext uri="{FF2B5EF4-FFF2-40B4-BE49-F238E27FC236}">
              <a16:creationId xmlns:a16="http://schemas.microsoft.com/office/drawing/2014/main" id="{74E17047-4029-4433-8191-B4BE0E2CCC97}"/>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4F3BF609-EDE2-4D7D-ADA1-2E25D051ACC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a:extLst>
            <a:ext uri="{FF2B5EF4-FFF2-40B4-BE49-F238E27FC236}">
              <a16:creationId xmlns:a16="http://schemas.microsoft.com/office/drawing/2014/main" id="{0B69C432-5D14-4627-91AE-578B546C98A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94" name="【市民会館】&#10;有形固定資産減価償却率最大値テキスト">
          <a:extLst>
            <a:ext uri="{FF2B5EF4-FFF2-40B4-BE49-F238E27FC236}">
              <a16:creationId xmlns:a16="http://schemas.microsoft.com/office/drawing/2014/main" id="{663B3981-4D95-42AF-AB8E-B080926E5020}"/>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95" name="直線コネクタ 394">
          <a:extLst>
            <a:ext uri="{FF2B5EF4-FFF2-40B4-BE49-F238E27FC236}">
              <a16:creationId xmlns:a16="http://schemas.microsoft.com/office/drawing/2014/main" id="{3940B4C8-2CF8-43C4-8C39-846114471765}"/>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CD08F324-35B0-472E-83EF-B0E5912A37C7}"/>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97" name="フローチャート: 判断 396">
          <a:extLst>
            <a:ext uri="{FF2B5EF4-FFF2-40B4-BE49-F238E27FC236}">
              <a16:creationId xmlns:a16="http://schemas.microsoft.com/office/drawing/2014/main" id="{1DC5BE33-4D26-4548-AFD7-09255EDA47F5}"/>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98" name="フローチャート: 判断 397">
          <a:extLst>
            <a:ext uri="{FF2B5EF4-FFF2-40B4-BE49-F238E27FC236}">
              <a16:creationId xmlns:a16="http://schemas.microsoft.com/office/drawing/2014/main" id="{F94B933A-2579-4D42-9E69-367418E30EE3}"/>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99" name="フローチャート: 判断 398">
          <a:extLst>
            <a:ext uri="{FF2B5EF4-FFF2-40B4-BE49-F238E27FC236}">
              <a16:creationId xmlns:a16="http://schemas.microsoft.com/office/drawing/2014/main" id="{27AF6AF1-D05D-4256-B01C-2F9AD2CE6337}"/>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0" name="フローチャート: 判断 399">
          <a:extLst>
            <a:ext uri="{FF2B5EF4-FFF2-40B4-BE49-F238E27FC236}">
              <a16:creationId xmlns:a16="http://schemas.microsoft.com/office/drawing/2014/main" id="{8C3CE141-CC84-4BAF-8BF1-83F07ADCA0B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1" name="フローチャート: 判断 400">
          <a:extLst>
            <a:ext uri="{FF2B5EF4-FFF2-40B4-BE49-F238E27FC236}">
              <a16:creationId xmlns:a16="http://schemas.microsoft.com/office/drawing/2014/main" id="{1EABBFC2-D3CD-4469-AC6C-9716CF66C786}"/>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9F3F779B-DE43-4215-89D7-4A3AB2193DD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D7493700-2CC9-4CA0-ACD2-EF11BAD3989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01030D2-FA96-4EBF-B6B2-20DE2F8071D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B9AECB1C-AE01-4D5D-9207-897D84214C7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69ACF893-3A8E-4FD7-8997-93D75018B64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64588</xdr:rowOff>
    </xdr:from>
    <xdr:to>
      <xdr:col>24</xdr:col>
      <xdr:colOff>114300</xdr:colOff>
      <xdr:row>104</xdr:row>
      <xdr:rowOff>166188</xdr:rowOff>
    </xdr:to>
    <xdr:sp macro="" textlink="">
      <xdr:nvSpPr>
        <xdr:cNvPr id="407" name="楕円 406">
          <a:extLst>
            <a:ext uri="{FF2B5EF4-FFF2-40B4-BE49-F238E27FC236}">
              <a16:creationId xmlns:a16="http://schemas.microsoft.com/office/drawing/2014/main" id="{A9B02C66-EB4E-42E3-96B2-33F15706E66C}"/>
            </a:ext>
          </a:extLst>
        </xdr:cNvPr>
        <xdr:cNvSpPr/>
      </xdr:nvSpPr>
      <xdr:spPr>
        <a:xfrm>
          <a:off x="45847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87465</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F056EC7B-3163-474D-A3FA-B24FC0C21185}"/>
            </a:ext>
          </a:extLst>
        </xdr:cNvPr>
        <xdr:cNvSpPr txBox="1"/>
      </xdr:nvSpPr>
      <xdr:spPr>
        <a:xfrm>
          <a:off x="4673600" y="1774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409" name="楕円 408">
          <a:extLst>
            <a:ext uri="{FF2B5EF4-FFF2-40B4-BE49-F238E27FC236}">
              <a16:creationId xmlns:a16="http://schemas.microsoft.com/office/drawing/2014/main" id="{5E77C545-28DD-4883-9956-AF12666B0EC1}"/>
            </a:ext>
          </a:extLst>
        </xdr:cNvPr>
        <xdr:cNvSpPr/>
      </xdr:nvSpPr>
      <xdr:spPr>
        <a:xfrm>
          <a:off x="3746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115388</xdr:rowOff>
    </xdr:to>
    <xdr:cxnSp macro="">
      <xdr:nvCxnSpPr>
        <xdr:cNvPr id="410" name="直線コネクタ 409">
          <a:extLst>
            <a:ext uri="{FF2B5EF4-FFF2-40B4-BE49-F238E27FC236}">
              <a16:creationId xmlns:a16="http://schemas.microsoft.com/office/drawing/2014/main" id="{270817FF-9315-4DCE-BF8B-1AE55DDC91F0}"/>
            </a:ext>
          </a:extLst>
        </xdr:cNvPr>
        <xdr:cNvCxnSpPr/>
      </xdr:nvCxnSpPr>
      <xdr:spPr>
        <a:xfrm>
          <a:off x="3797300" y="178890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149498</xdr:rowOff>
    </xdr:from>
    <xdr:to>
      <xdr:col>15</xdr:col>
      <xdr:colOff>101600</xdr:colOff>
      <xdr:row>104</xdr:row>
      <xdr:rowOff>79648</xdr:rowOff>
    </xdr:to>
    <xdr:sp macro="" textlink="">
      <xdr:nvSpPr>
        <xdr:cNvPr id="411" name="楕円 410">
          <a:extLst>
            <a:ext uri="{FF2B5EF4-FFF2-40B4-BE49-F238E27FC236}">
              <a16:creationId xmlns:a16="http://schemas.microsoft.com/office/drawing/2014/main" id="{38033374-E5F8-4FC1-BEE0-3E24D8BBF07C}"/>
            </a:ext>
          </a:extLst>
        </xdr:cNvPr>
        <xdr:cNvSpPr/>
      </xdr:nvSpPr>
      <xdr:spPr>
        <a:xfrm>
          <a:off x="2857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28848</xdr:rowOff>
    </xdr:from>
    <xdr:to>
      <xdr:col>19</xdr:col>
      <xdr:colOff>177800</xdr:colOff>
      <xdr:row>104</xdr:row>
      <xdr:rowOff>58238</xdr:rowOff>
    </xdr:to>
    <xdr:cxnSp macro="">
      <xdr:nvCxnSpPr>
        <xdr:cNvPr id="412" name="直線コネクタ 411">
          <a:extLst>
            <a:ext uri="{FF2B5EF4-FFF2-40B4-BE49-F238E27FC236}">
              <a16:creationId xmlns:a16="http://schemas.microsoft.com/office/drawing/2014/main" id="{4987B2AC-C1FB-4F09-BB36-2FB14ACA1DBC}"/>
            </a:ext>
          </a:extLst>
        </xdr:cNvPr>
        <xdr:cNvCxnSpPr/>
      </xdr:nvCxnSpPr>
      <xdr:spPr>
        <a:xfrm>
          <a:off x="2908300" y="178596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413" name="楕円 412">
          <a:extLst>
            <a:ext uri="{FF2B5EF4-FFF2-40B4-BE49-F238E27FC236}">
              <a16:creationId xmlns:a16="http://schemas.microsoft.com/office/drawing/2014/main" id="{9DE26A1C-1A0F-4E31-953D-A701A8A3B868}"/>
            </a:ext>
          </a:extLst>
        </xdr:cNvPr>
        <xdr:cNvSpPr/>
      </xdr:nvSpPr>
      <xdr:spPr>
        <a:xfrm>
          <a:off x="1968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28848</xdr:rowOff>
    </xdr:to>
    <xdr:cxnSp macro="">
      <xdr:nvCxnSpPr>
        <xdr:cNvPr id="414" name="直線コネクタ 413">
          <a:extLst>
            <a:ext uri="{FF2B5EF4-FFF2-40B4-BE49-F238E27FC236}">
              <a16:creationId xmlns:a16="http://schemas.microsoft.com/office/drawing/2014/main" id="{EF45B403-B87F-40C3-BD0E-61FE0E3E9FE5}"/>
            </a:ext>
          </a:extLst>
        </xdr:cNvPr>
        <xdr:cNvCxnSpPr/>
      </xdr:nvCxnSpPr>
      <xdr:spPr>
        <a:xfrm>
          <a:off x="2019300" y="178302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15" name="楕円 414">
          <a:extLst>
            <a:ext uri="{FF2B5EF4-FFF2-40B4-BE49-F238E27FC236}">
              <a16:creationId xmlns:a16="http://schemas.microsoft.com/office/drawing/2014/main" id="{0F3A3117-BF08-44FE-81DC-CFF40C638181}"/>
            </a:ext>
          </a:extLst>
        </xdr:cNvPr>
        <xdr:cNvSpPr/>
      </xdr:nvSpPr>
      <xdr:spPr>
        <a:xfrm>
          <a:off x="1079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103</xdr:row>
      <xdr:rowOff>170906</xdr:rowOff>
    </xdr:to>
    <xdr:cxnSp macro="">
      <xdr:nvCxnSpPr>
        <xdr:cNvPr id="416" name="直線コネクタ 415">
          <a:extLst>
            <a:ext uri="{FF2B5EF4-FFF2-40B4-BE49-F238E27FC236}">
              <a16:creationId xmlns:a16="http://schemas.microsoft.com/office/drawing/2014/main" id="{FFDAD445-D58E-4EA8-929E-A9B8802F3F27}"/>
            </a:ext>
          </a:extLst>
        </xdr:cNvPr>
        <xdr:cNvCxnSpPr/>
      </xdr:nvCxnSpPr>
      <xdr:spPr>
        <a:xfrm>
          <a:off x="1130300" y="178008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17" name="n_1aveValue【市民会館】&#10;有形固定資産減価償却率">
          <a:extLst>
            <a:ext uri="{FF2B5EF4-FFF2-40B4-BE49-F238E27FC236}">
              <a16:creationId xmlns:a16="http://schemas.microsoft.com/office/drawing/2014/main" id="{684C2EEB-1939-4823-9EDD-4F4B29A4B3B4}"/>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18" name="n_2aveValue【市民会館】&#10;有形固定資産減価償却率">
          <a:extLst>
            <a:ext uri="{FF2B5EF4-FFF2-40B4-BE49-F238E27FC236}">
              <a16:creationId xmlns:a16="http://schemas.microsoft.com/office/drawing/2014/main" id="{6A4417BB-D399-40B1-82FC-273A6BF8757C}"/>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19" name="n_3aveValue【市民会館】&#10;有形固定資産減価償却率">
          <a:extLst>
            <a:ext uri="{FF2B5EF4-FFF2-40B4-BE49-F238E27FC236}">
              <a16:creationId xmlns:a16="http://schemas.microsoft.com/office/drawing/2014/main" id="{CE52C901-2EDA-42D5-A1D0-185B8D2084F9}"/>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0" name="n_4aveValue【市民会館】&#10;有形固定資産減価償却率">
          <a:extLst>
            <a:ext uri="{FF2B5EF4-FFF2-40B4-BE49-F238E27FC236}">
              <a16:creationId xmlns:a16="http://schemas.microsoft.com/office/drawing/2014/main" id="{E059DC8E-6AC0-41AC-8252-88722441603D}"/>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125565</xdr:rowOff>
    </xdr:from>
    <xdr:ext cx="405111" cy="259045"/>
    <xdr:sp macro="" textlink="">
      <xdr:nvSpPr>
        <xdr:cNvPr id="421" name="n_1mainValue【市民会館】&#10;有形固定資産減価償却率">
          <a:extLst>
            <a:ext uri="{FF2B5EF4-FFF2-40B4-BE49-F238E27FC236}">
              <a16:creationId xmlns:a16="http://schemas.microsoft.com/office/drawing/2014/main" id="{E89330D1-155A-4A0E-8687-C6718596BBA0}"/>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96175</xdr:rowOff>
    </xdr:from>
    <xdr:ext cx="405111" cy="259045"/>
    <xdr:sp macro="" textlink="">
      <xdr:nvSpPr>
        <xdr:cNvPr id="422" name="n_2mainValue【市民会館】&#10;有形固定資産減価償却率">
          <a:extLst>
            <a:ext uri="{FF2B5EF4-FFF2-40B4-BE49-F238E27FC236}">
              <a16:creationId xmlns:a16="http://schemas.microsoft.com/office/drawing/2014/main" id="{AFEEA8CA-588C-44B9-B8D0-335351CD9511}"/>
            </a:ext>
          </a:extLst>
        </xdr:cNvPr>
        <xdr:cNvSpPr txBox="1"/>
      </xdr:nvSpPr>
      <xdr:spPr>
        <a:xfrm>
          <a:off x="2705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423" name="n_3mainValue【市民会館】&#10;有形固定資産減価償却率">
          <a:extLst>
            <a:ext uri="{FF2B5EF4-FFF2-40B4-BE49-F238E27FC236}">
              <a16:creationId xmlns:a16="http://schemas.microsoft.com/office/drawing/2014/main" id="{CC79F385-19BC-4681-BBBD-481B17BD465A}"/>
            </a:ext>
          </a:extLst>
        </xdr:cNvPr>
        <xdr:cNvSpPr txBox="1"/>
      </xdr:nvSpPr>
      <xdr:spPr>
        <a:xfrm>
          <a:off x="1816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24" name="n_4mainValue【市民会館】&#10;有形固定資産減価償却率">
          <a:extLst>
            <a:ext uri="{FF2B5EF4-FFF2-40B4-BE49-F238E27FC236}">
              <a16:creationId xmlns:a16="http://schemas.microsoft.com/office/drawing/2014/main" id="{EB3CC1F7-6013-4161-B795-B3F7DBCB5CF9}"/>
            </a:ext>
          </a:extLst>
        </xdr:cNvPr>
        <xdr:cNvSpPr txBox="1"/>
      </xdr:nvSpPr>
      <xdr:spPr>
        <a:xfrm>
          <a:off x="927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72B70182-3977-4ED7-849B-47FE1656AA8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A83A730A-3B8E-4F98-A472-9E5DA39870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308D896C-E392-4C15-B8F2-7E6B21B619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1FA2BA1A-5456-4EFB-9106-89FDF11361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EB416FAA-F4E1-42AD-ADE1-98F08A6AA8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80D113E2-40E3-4599-8088-A4A1D075AA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7AA1F9C6-0050-4776-814A-72CC99CDD9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7671F217-7983-4899-A9C2-A16D7DDCE51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F08BCFF6-17BB-4D7B-A8BE-4E3DEEBD4D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CC9DBAB3-7CE6-4E09-ACE5-B4BBE7FEE79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5" name="直線コネクタ 434">
          <a:extLst>
            <a:ext uri="{FF2B5EF4-FFF2-40B4-BE49-F238E27FC236}">
              <a16:creationId xmlns:a16="http://schemas.microsoft.com/office/drawing/2014/main" id="{DA48F5F3-CD98-4E59-9354-A3920E15EFE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6" name="テキスト ボックス 435">
          <a:extLst>
            <a:ext uri="{FF2B5EF4-FFF2-40B4-BE49-F238E27FC236}">
              <a16:creationId xmlns:a16="http://schemas.microsoft.com/office/drawing/2014/main" id="{CEF8D4E6-9464-46F5-87E4-406CAA1C1ED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7" name="直線コネクタ 436">
          <a:extLst>
            <a:ext uri="{FF2B5EF4-FFF2-40B4-BE49-F238E27FC236}">
              <a16:creationId xmlns:a16="http://schemas.microsoft.com/office/drawing/2014/main" id="{B5D7AB73-02C3-4D77-BD9D-1C0F2F70B86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8" name="テキスト ボックス 437">
          <a:extLst>
            <a:ext uri="{FF2B5EF4-FFF2-40B4-BE49-F238E27FC236}">
              <a16:creationId xmlns:a16="http://schemas.microsoft.com/office/drawing/2014/main" id="{D4A2FD3B-8F93-4A42-A95E-7CC9C7BEA56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9" name="直線コネクタ 438">
          <a:extLst>
            <a:ext uri="{FF2B5EF4-FFF2-40B4-BE49-F238E27FC236}">
              <a16:creationId xmlns:a16="http://schemas.microsoft.com/office/drawing/2014/main" id="{D8955E39-6C3A-4535-9B1C-F446FDD3715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0" name="テキスト ボックス 439">
          <a:extLst>
            <a:ext uri="{FF2B5EF4-FFF2-40B4-BE49-F238E27FC236}">
              <a16:creationId xmlns:a16="http://schemas.microsoft.com/office/drawing/2014/main" id="{3FE65CA2-ACBA-42F8-B6A0-FB14B94A53E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1" name="直線コネクタ 440">
          <a:extLst>
            <a:ext uri="{FF2B5EF4-FFF2-40B4-BE49-F238E27FC236}">
              <a16:creationId xmlns:a16="http://schemas.microsoft.com/office/drawing/2014/main" id="{10B0EF17-3A52-48E1-9AA1-5BA6C93D343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2" name="テキスト ボックス 441">
          <a:extLst>
            <a:ext uri="{FF2B5EF4-FFF2-40B4-BE49-F238E27FC236}">
              <a16:creationId xmlns:a16="http://schemas.microsoft.com/office/drawing/2014/main" id="{98EEA8A6-56E9-481E-ADA5-572A3FC9DB1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B573CA96-D7AE-4395-B50D-C86B760801B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E3CD02EF-95B3-4113-83C7-0C902F7CB6B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6AC2CCC8-1F87-4D56-9802-DF4B45127B4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6" name="直線コネクタ 445">
          <a:extLst>
            <a:ext uri="{FF2B5EF4-FFF2-40B4-BE49-F238E27FC236}">
              <a16:creationId xmlns:a16="http://schemas.microsoft.com/office/drawing/2014/main" id="{965398C0-93A5-4B70-A121-A5154975AB74}"/>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7" name="【市民会館】&#10;一人当たり面積最小値テキスト">
          <a:extLst>
            <a:ext uri="{FF2B5EF4-FFF2-40B4-BE49-F238E27FC236}">
              <a16:creationId xmlns:a16="http://schemas.microsoft.com/office/drawing/2014/main" id="{9D3218D9-B820-4D75-AE90-C301F00C67AE}"/>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8" name="直線コネクタ 447">
          <a:extLst>
            <a:ext uri="{FF2B5EF4-FFF2-40B4-BE49-F238E27FC236}">
              <a16:creationId xmlns:a16="http://schemas.microsoft.com/office/drawing/2014/main" id="{806B63D4-4364-46D5-AAA0-249A77D7C537}"/>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49" name="【市民会館】&#10;一人当たり面積最大値テキスト">
          <a:extLst>
            <a:ext uri="{FF2B5EF4-FFF2-40B4-BE49-F238E27FC236}">
              <a16:creationId xmlns:a16="http://schemas.microsoft.com/office/drawing/2014/main" id="{127B4F60-6E35-4C2C-A8E2-103FCDBA1B0B}"/>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0" name="直線コネクタ 449">
          <a:extLst>
            <a:ext uri="{FF2B5EF4-FFF2-40B4-BE49-F238E27FC236}">
              <a16:creationId xmlns:a16="http://schemas.microsoft.com/office/drawing/2014/main" id="{B6D728CC-1C48-4643-8C49-CC4C647BB3CB}"/>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1" name="【市民会館】&#10;一人当たり面積平均値テキスト">
          <a:extLst>
            <a:ext uri="{FF2B5EF4-FFF2-40B4-BE49-F238E27FC236}">
              <a16:creationId xmlns:a16="http://schemas.microsoft.com/office/drawing/2014/main" id="{085C2B7C-454B-4FF6-8C8E-786F2B59EF65}"/>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2" name="フローチャート: 判断 451">
          <a:extLst>
            <a:ext uri="{FF2B5EF4-FFF2-40B4-BE49-F238E27FC236}">
              <a16:creationId xmlns:a16="http://schemas.microsoft.com/office/drawing/2014/main" id="{35CCBF5A-8BE3-4AA7-830F-068F9A5023E5}"/>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3" name="フローチャート: 判断 452">
          <a:extLst>
            <a:ext uri="{FF2B5EF4-FFF2-40B4-BE49-F238E27FC236}">
              <a16:creationId xmlns:a16="http://schemas.microsoft.com/office/drawing/2014/main" id="{9F877BDF-D6B7-48F2-B3E4-69C197CD9076}"/>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54" name="フローチャート: 判断 453">
          <a:extLst>
            <a:ext uri="{FF2B5EF4-FFF2-40B4-BE49-F238E27FC236}">
              <a16:creationId xmlns:a16="http://schemas.microsoft.com/office/drawing/2014/main" id="{0CF698CA-91EF-48E1-9FCC-D79ACBE03D02}"/>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55" name="フローチャート: 判断 454">
          <a:extLst>
            <a:ext uri="{FF2B5EF4-FFF2-40B4-BE49-F238E27FC236}">
              <a16:creationId xmlns:a16="http://schemas.microsoft.com/office/drawing/2014/main" id="{4DF4C01F-3027-4AC2-A2D9-5AB0649F5987}"/>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6" name="フローチャート: 判断 455">
          <a:extLst>
            <a:ext uri="{FF2B5EF4-FFF2-40B4-BE49-F238E27FC236}">
              <a16:creationId xmlns:a16="http://schemas.microsoft.com/office/drawing/2014/main" id="{F0E8F644-16EA-44EC-A406-CA9E704F189E}"/>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8BDD365F-DCAB-41A0-BB8F-BBCEC7E572A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F8B85484-FD64-4BCE-81C4-7F02EA689DE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AE61DB07-1157-49DD-9A7D-17ECACF1A7D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E001B18F-6F86-4FC4-9EEC-30C97443A8E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1F871C92-FDA6-4EE1-B10C-2D2328FB1A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23113</xdr:rowOff>
    </xdr:from>
    <xdr:to>
      <xdr:col>55</xdr:col>
      <xdr:colOff>50800</xdr:colOff>
      <xdr:row>106</xdr:row>
      <xdr:rowOff>124713</xdr:rowOff>
    </xdr:to>
    <xdr:sp macro="" textlink="">
      <xdr:nvSpPr>
        <xdr:cNvPr id="462" name="楕円 461">
          <a:extLst>
            <a:ext uri="{FF2B5EF4-FFF2-40B4-BE49-F238E27FC236}">
              <a16:creationId xmlns:a16="http://schemas.microsoft.com/office/drawing/2014/main" id="{FE1C4DEC-221D-4C0E-AD56-D1D8AAD622A5}"/>
            </a:ext>
          </a:extLst>
        </xdr:cNvPr>
        <xdr:cNvSpPr/>
      </xdr:nvSpPr>
      <xdr:spPr>
        <a:xfrm>
          <a:off x="10426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1540</xdr:rowOff>
    </xdr:from>
    <xdr:ext cx="469744" cy="259045"/>
    <xdr:sp macro="" textlink="">
      <xdr:nvSpPr>
        <xdr:cNvPr id="463" name="【市民会館】&#10;一人当たり面積該当値テキスト">
          <a:extLst>
            <a:ext uri="{FF2B5EF4-FFF2-40B4-BE49-F238E27FC236}">
              <a16:creationId xmlns:a16="http://schemas.microsoft.com/office/drawing/2014/main" id="{192275CB-2974-4CB6-9F0B-3D1E075FA9F7}"/>
            </a:ext>
          </a:extLst>
        </xdr:cNvPr>
        <xdr:cNvSpPr txBox="1"/>
      </xdr:nvSpPr>
      <xdr:spPr>
        <a:xfrm>
          <a:off x="10515600" y="181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27687</xdr:rowOff>
    </xdr:from>
    <xdr:to>
      <xdr:col>50</xdr:col>
      <xdr:colOff>165100</xdr:colOff>
      <xdr:row>106</xdr:row>
      <xdr:rowOff>129287</xdr:rowOff>
    </xdr:to>
    <xdr:sp macro="" textlink="">
      <xdr:nvSpPr>
        <xdr:cNvPr id="464" name="楕円 463">
          <a:extLst>
            <a:ext uri="{FF2B5EF4-FFF2-40B4-BE49-F238E27FC236}">
              <a16:creationId xmlns:a16="http://schemas.microsoft.com/office/drawing/2014/main" id="{67319585-3A13-43B3-A5FC-1C535308D5ED}"/>
            </a:ext>
          </a:extLst>
        </xdr:cNvPr>
        <xdr:cNvSpPr/>
      </xdr:nvSpPr>
      <xdr:spPr>
        <a:xfrm>
          <a:off x="9588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73913</xdr:rowOff>
    </xdr:from>
    <xdr:to>
      <xdr:col>55</xdr:col>
      <xdr:colOff>0</xdr:colOff>
      <xdr:row>106</xdr:row>
      <xdr:rowOff>78487</xdr:rowOff>
    </xdr:to>
    <xdr:cxnSp macro="">
      <xdr:nvCxnSpPr>
        <xdr:cNvPr id="465" name="直線コネクタ 464">
          <a:extLst>
            <a:ext uri="{FF2B5EF4-FFF2-40B4-BE49-F238E27FC236}">
              <a16:creationId xmlns:a16="http://schemas.microsoft.com/office/drawing/2014/main" id="{3B0E799C-2D9D-4A17-BB7E-BA21DA27DB69}"/>
            </a:ext>
          </a:extLst>
        </xdr:cNvPr>
        <xdr:cNvCxnSpPr/>
      </xdr:nvCxnSpPr>
      <xdr:spPr>
        <a:xfrm flipV="1">
          <a:off x="9639300" y="182476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66" name="楕円 465">
          <a:extLst>
            <a:ext uri="{FF2B5EF4-FFF2-40B4-BE49-F238E27FC236}">
              <a16:creationId xmlns:a16="http://schemas.microsoft.com/office/drawing/2014/main" id="{D7266032-94BE-4A8C-B5E0-E83D8FDBF358}"/>
            </a:ext>
          </a:extLst>
        </xdr:cNvPr>
        <xdr:cNvSpPr/>
      </xdr:nvSpPr>
      <xdr:spPr>
        <a:xfrm>
          <a:off x="8699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78487</xdr:rowOff>
    </xdr:from>
    <xdr:to>
      <xdr:col>50</xdr:col>
      <xdr:colOff>114300</xdr:colOff>
      <xdr:row>106</xdr:row>
      <xdr:rowOff>83058</xdr:rowOff>
    </xdr:to>
    <xdr:cxnSp macro="">
      <xdr:nvCxnSpPr>
        <xdr:cNvPr id="467" name="直線コネクタ 466">
          <a:extLst>
            <a:ext uri="{FF2B5EF4-FFF2-40B4-BE49-F238E27FC236}">
              <a16:creationId xmlns:a16="http://schemas.microsoft.com/office/drawing/2014/main" id="{D54EC0E9-D7CB-43C2-A8E0-42B2BECDE942}"/>
            </a:ext>
          </a:extLst>
        </xdr:cNvPr>
        <xdr:cNvCxnSpPr/>
      </xdr:nvCxnSpPr>
      <xdr:spPr>
        <a:xfrm flipV="1">
          <a:off x="8750300" y="182521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36830</xdr:rowOff>
    </xdr:from>
    <xdr:to>
      <xdr:col>41</xdr:col>
      <xdr:colOff>101600</xdr:colOff>
      <xdr:row>106</xdr:row>
      <xdr:rowOff>138430</xdr:rowOff>
    </xdr:to>
    <xdr:sp macro="" textlink="">
      <xdr:nvSpPr>
        <xdr:cNvPr id="468" name="楕円 467">
          <a:extLst>
            <a:ext uri="{FF2B5EF4-FFF2-40B4-BE49-F238E27FC236}">
              <a16:creationId xmlns:a16="http://schemas.microsoft.com/office/drawing/2014/main" id="{DB817E6A-D11E-40F6-8CD1-6E3CCA187CB7}"/>
            </a:ext>
          </a:extLst>
        </xdr:cNvPr>
        <xdr:cNvSpPr/>
      </xdr:nvSpPr>
      <xdr:spPr>
        <a:xfrm>
          <a:off x="781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83058</xdr:rowOff>
    </xdr:from>
    <xdr:to>
      <xdr:col>45</xdr:col>
      <xdr:colOff>177800</xdr:colOff>
      <xdr:row>106</xdr:row>
      <xdr:rowOff>87630</xdr:rowOff>
    </xdr:to>
    <xdr:cxnSp macro="">
      <xdr:nvCxnSpPr>
        <xdr:cNvPr id="469" name="直線コネクタ 468">
          <a:extLst>
            <a:ext uri="{FF2B5EF4-FFF2-40B4-BE49-F238E27FC236}">
              <a16:creationId xmlns:a16="http://schemas.microsoft.com/office/drawing/2014/main" id="{6BBCDF71-A4AD-43A6-80C6-E5931E3D00E2}"/>
            </a:ext>
          </a:extLst>
        </xdr:cNvPr>
        <xdr:cNvCxnSpPr/>
      </xdr:nvCxnSpPr>
      <xdr:spPr>
        <a:xfrm flipV="1">
          <a:off x="7861300" y="18256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39115</xdr:rowOff>
    </xdr:from>
    <xdr:to>
      <xdr:col>36</xdr:col>
      <xdr:colOff>165100</xdr:colOff>
      <xdr:row>106</xdr:row>
      <xdr:rowOff>140715</xdr:rowOff>
    </xdr:to>
    <xdr:sp macro="" textlink="">
      <xdr:nvSpPr>
        <xdr:cNvPr id="470" name="楕円 469">
          <a:extLst>
            <a:ext uri="{FF2B5EF4-FFF2-40B4-BE49-F238E27FC236}">
              <a16:creationId xmlns:a16="http://schemas.microsoft.com/office/drawing/2014/main" id="{BD4BB117-0D7F-4449-88BA-419F65279B36}"/>
            </a:ext>
          </a:extLst>
        </xdr:cNvPr>
        <xdr:cNvSpPr/>
      </xdr:nvSpPr>
      <xdr:spPr>
        <a:xfrm>
          <a:off x="6921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87630</xdr:rowOff>
    </xdr:from>
    <xdr:to>
      <xdr:col>41</xdr:col>
      <xdr:colOff>50800</xdr:colOff>
      <xdr:row>106</xdr:row>
      <xdr:rowOff>89915</xdr:rowOff>
    </xdr:to>
    <xdr:cxnSp macro="">
      <xdr:nvCxnSpPr>
        <xdr:cNvPr id="471" name="直線コネクタ 470">
          <a:extLst>
            <a:ext uri="{FF2B5EF4-FFF2-40B4-BE49-F238E27FC236}">
              <a16:creationId xmlns:a16="http://schemas.microsoft.com/office/drawing/2014/main" id="{2E99E282-F41E-43EF-B984-7CC29BA9EC76}"/>
            </a:ext>
          </a:extLst>
        </xdr:cNvPr>
        <xdr:cNvCxnSpPr/>
      </xdr:nvCxnSpPr>
      <xdr:spPr>
        <a:xfrm flipV="1">
          <a:off x="6972300" y="182613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2" name="n_1aveValue【市民会館】&#10;一人当たり面積">
          <a:extLst>
            <a:ext uri="{FF2B5EF4-FFF2-40B4-BE49-F238E27FC236}">
              <a16:creationId xmlns:a16="http://schemas.microsoft.com/office/drawing/2014/main" id="{1EF68A46-6E4E-46A1-AE72-6136A2C0A8A1}"/>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73" name="n_2aveValue【市民会館】&#10;一人当たり面積">
          <a:extLst>
            <a:ext uri="{FF2B5EF4-FFF2-40B4-BE49-F238E27FC236}">
              <a16:creationId xmlns:a16="http://schemas.microsoft.com/office/drawing/2014/main" id="{D9581A69-1987-428D-8EDC-B3B7A859BAEC}"/>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74" name="n_3aveValue【市民会館】&#10;一人当たり面積">
          <a:extLst>
            <a:ext uri="{FF2B5EF4-FFF2-40B4-BE49-F238E27FC236}">
              <a16:creationId xmlns:a16="http://schemas.microsoft.com/office/drawing/2014/main" id="{03EB7F01-35F7-45D2-9490-D1A4E4FB1147}"/>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75" name="n_4aveValue【市民会館】&#10;一人当たり面積">
          <a:extLst>
            <a:ext uri="{FF2B5EF4-FFF2-40B4-BE49-F238E27FC236}">
              <a16:creationId xmlns:a16="http://schemas.microsoft.com/office/drawing/2014/main" id="{2F12C943-D76D-4719-974F-AE1637B3AE62}"/>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120414</xdr:rowOff>
    </xdr:from>
    <xdr:ext cx="469744" cy="259045"/>
    <xdr:sp macro="" textlink="">
      <xdr:nvSpPr>
        <xdr:cNvPr id="476" name="n_1mainValue【市民会館】&#10;一人当たり面積">
          <a:extLst>
            <a:ext uri="{FF2B5EF4-FFF2-40B4-BE49-F238E27FC236}">
              <a16:creationId xmlns:a16="http://schemas.microsoft.com/office/drawing/2014/main" id="{42716BAC-4436-4E5E-B1A2-965BFDB13F35}"/>
            </a:ext>
          </a:extLst>
        </xdr:cNvPr>
        <xdr:cNvSpPr txBox="1"/>
      </xdr:nvSpPr>
      <xdr:spPr>
        <a:xfrm>
          <a:off x="9391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77" name="n_2mainValue【市民会館】&#10;一人当たり面積">
          <a:extLst>
            <a:ext uri="{FF2B5EF4-FFF2-40B4-BE49-F238E27FC236}">
              <a16:creationId xmlns:a16="http://schemas.microsoft.com/office/drawing/2014/main" id="{13B75E52-351D-43EB-A422-31966DEF0C3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78" name="n_3mainValue【市民会館】&#10;一人当たり面積">
          <a:extLst>
            <a:ext uri="{FF2B5EF4-FFF2-40B4-BE49-F238E27FC236}">
              <a16:creationId xmlns:a16="http://schemas.microsoft.com/office/drawing/2014/main" id="{7CE0FBFE-1EC1-4496-B6F1-B884FB54871E}"/>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131842</xdr:rowOff>
    </xdr:from>
    <xdr:ext cx="469744" cy="259045"/>
    <xdr:sp macro="" textlink="">
      <xdr:nvSpPr>
        <xdr:cNvPr id="479" name="n_4mainValue【市民会館】&#10;一人当たり面積">
          <a:extLst>
            <a:ext uri="{FF2B5EF4-FFF2-40B4-BE49-F238E27FC236}">
              <a16:creationId xmlns:a16="http://schemas.microsoft.com/office/drawing/2014/main" id="{1732E811-E88E-47FB-9283-8D5F1284B220}"/>
            </a:ext>
          </a:extLst>
        </xdr:cNvPr>
        <xdr:cNvSpPr txBox="1"/>
      </xdr:nvSpPr>
      <xdr:spPr>
        <a:xfrm>
          <a:off x="6737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0" name="正方形/長方形 479">
          <a:extLst>
            <a:ext uri="{FF2B5EF4-FFF2-40B4-BE49-F238E27FC236}">
              <a16:creationId xmlns:a16="http://schemas.microsoft.com/office/drawing/2014/main" id="{A96DBA1E-373F-4BEC-A163-DCC127983B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1" name="正方形/長方形 480">
          <a:extLst>
            <a:ext uri="{FF2B5EF4-FFF2-40B4-BE49-F238E27FC236}">
              <a16:creationId xmlns:a16="http://schemas.microsoft.com/office/drawing/2014/main" id="{CF0B6EF1-A28C-42D6-92F5-45CA189468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2" name="正方形/長方形 481">
          <a:extLst>
            <a:ext uri="{FF2B5EF4-FFF2-40B4-BE49-F238E27FC236}">
              <a16:creationId xmlns:a16="http://schemas.microsoft.com/office/drawing/2014/main" id="{10DD886C-EEBF-4396-AD67-064BC8C359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3" name="正方形/長方形 482">
          <a:extLst>
            <a:ext uri="{FF2B5EF4-FFF2-40B4-BE49-F238E27FC236}">
              <a16:creationId xmlns:a16="http://schemas.microsoft.com/office/drawing/2014/main" id="{2D03E5F7-F916-4149-8AEE-B4AC6A86ED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4" name="正方形/長方形 483">
          <a:extLst>
            <a:ext uri="{FF2B5EF4-FFF2-40B4-BE49-F238E27FC236}">
              <a16:creationId xmlns:a16="http://schemas.microsoft.com/office/drawing/2014/main" id="{0D92AD6C-7DA7-4481-8F61-8E2F95E5CB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5" name="正方形/長方形 484">
          <a:extLst>
            <a:ext uri="{FF2B5EF4-FFF2-40B4-BE49-F238E27FC236}">
              <a16:creationId xmlns:a16="http://schemas.microsoft.com/office/drawing/2014/main" id="{55897544-59CD-497A-A93E-545EC46201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6" name="正方形/長方形 485">
          <a:extLst>
            <a:ext uri="{FF2B5EF4-FFF2-40B4-BE49-F238E27FC236}">
              <a16:creationId xmlns:a16="http://schemas.microsoft.com/office/drawing/2014/main" id="{39735D7B-BBFD-4B1F-848A-A0DCC1BF1F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a:extLst>
            <a:ext uri="{FF2B5EF4-FFF2-40B4-BE49-F238E27FC236}">
              <a16:creationId xmlns:a16="http://schemas.microsoft.com/office/drawing/2014/main" id="{67FDFB3E-84BB-4023-9EF4-4F1B251137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8" name="テキスト ボックス 487">
          <a:extLst>
            <a:ext uri="{FF2B5EF4-FFF2-40B4-BE49-F238E27FC236}">
              <a16:creationId xmlns:a16="http://schemas.microsoft.com/office/drawing/2014/main" id="{C49E0A35-F155-4F86-9EF9-7EF61DD2E6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9" name="直線コネクタ 488">
          <a:extLst>
            <a:ext uri="{FF2B5EF4-FFF2-40B4-BE49-F238E27FC236}">
              <a16:creationId xmlns:a16="http://schemas.microsoft.com/office/drawing/2014/main" id="{EED02556-F0C9-42DB-B0EF-8FE2B022C5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0" name="テキスト ボックス 489">
          <a:extLst>
            <a:ext uri="{FF2B5EF4-FFF2-40B4-BE49-F238E27FC236}">
              <a16:creationId xmlns:a16="http://schemas.microsoft.com/office/drawing/2014/main" id="{9BB02D58-E991-48AB-82EB-76696483D20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1" name="直線コネクタ 490">
          <a:extLst>
            <a:ext uri="{FF2B5EF4-FFF2-40B4-BE49-F238E27FC236}">
              <a16:creationId xmlns:a16="http://schemas.microsoft.com/office/drawing/2014/main" id="{AF6F12F7-965C-468C-8C87-EDAE2AECF72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2" name="テキスト ボックス 491">
          <a:extLst>
            <a:ext uri="{FF2B5EF4-FFF2-40B4-BE49-F238E27FC236}">
              <a16:creationId xmlns:a16="http://schemas.microsoft.com/office/drawing/2014/main" id="{608DB10D-5645-4436-AB7B-64B95F66638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3" name="直線コネクタ 492">
          <a:extLst>
            <a:ext uri="{FF2B5EF4-FFF2-40B4-BE49-F238E27FC236}">
              <a16:creationId xmlns:a16="http://schemas.microsoft.com/office/drawing/2014/main" id="{85CC9457-A5A6-4DFC-A62A-2C9DF338590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4" name="テキスト ボックス 493">
          <a:extLst>
            <a:ext uri="{FF2B5EF4-FFF2-40B4-BE49-F238E27FC236}">
              <a16:creationId xmlns:a16="http://schemas.microsoft.com/office/drawing/2014/main" id="{5D2319DF-CAEE-4AF6-AC64-CB78592C54E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5" name="直線コネクタ 494">
          <a:extLst>
            <a:ext uri="{FF2B5EF4-FFF2-40B4-BE49-F238E27FC236}">
              <a16:creationId xmlns:a16="http://schemas.microsoft.com/office/drawing/2014/main" id="{1FD20683-FEE9-4D70-9A2D-AE88D04F1FD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6" name="テキスト ボックス 495">
          <a:extLst>
            <a:ext uri="{FF2B5EF4-FFF2-40B4-BE49-F238E27FC236}">
              <a16:creationId xmlns:a16="http://schemas.microsoft.com/office/drawing/2014/main" id="{44F912EE-73B4-49E9-AA31-4961496A07B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7" name="直線コネクタ 496">
          <a:extLst>
            <a:ext uri="{FF2B5EF4-FFF2-40B4-BE49-F238E27FC236}">
              <a16:creationId xmlns:a16="http://schemas.microsoft.com/office/drawing/2014/main" id="{88220AEC-D4A7-4700-9871-365387D12B4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8" name="テキスト ボックス 497">
          <a:extLst>
            <a:ext uri="{FF2B5EF4-FFF2-40B4-BE49-F238E27FC236}">
              <a16:creationId xmlns:a16="http://schemas.microsoft.com/office/drawing/2014/main" id="{B484D7D1-DE8A-4EFA-9D9F-D3EAF227790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9" name="直線コネクタ 498">
          <a:extLst>
            <a:ext uri="{FF2B5EF4-FFF2-40B4-BE49-F238E27FC236}">
              <a16:creationId xmlns:a16="http://schemas.microsoft.com/office/drawing/2014/main" id="{3DD2140B-8F0E-44FB-A09F-77DDCF44F40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0" name="テキスト ボックス 499">
          <a:extLst>
            <a:ext uri="{FF2B5EF4-FFF2-40B4-BE49-F238E27FC236}">
              <a16:creationId xmlns:a16="http://schemas.microsoft.com/office/drawing/2014/main" id="{44523C4C-975B-4A3D-A39D-3CC1EB33573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1" name="直線コネクタ 500">
          <a:extLst>
            <a:ext uri="{FF2B5EF4-FFF2-40B4-BE49-F238E27FC236}">
              <a16:creationId xmlns:a16="http://schemas.microsoft.com/office/drawing/2014/main" id="{088142B2-F3FD-48EE-B1AC-F940733C330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2" name="テキスト ボックス 501">
          <a:extLst>
            <a:ext uri="{FF2B5EF4-FFF2-40B4-BE49-F238E27FC236}">
              <a16:creationId xmlns:a16="http://schemas.microsoft.com/office/drawing/2014/main" id="{4F84EE42-7BD9-40B0-8242-815768E067D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a:extLst>
            <a:ext uri="{FF2B5EF4-FFF2-40B4-BE49-F238E27FC236}">
              <a16:creationId xmlns:a16="http://schemas.microsoft.com/office/drawing/2014/main" id="{9DFC12E6-B3B7-490B-9090-4F67FC9413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一般廃棄物処理施設】&#10;有形固定資産減価償却率グラフ枠">
          <a:extLst>
            <a:ext uri="{FF2B5EF4-FFF2-40B4-BE49-F238E27FC236}">
              <a16:creationId xmlns:a16="http://schemas.microsoft.com/office/drawing/2014/main" id="{1B17EA2B-74F9-4D73-AB9D-9853C99933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05" name="直線コネクタ 504">
          <a:extLst>
            <a:ext uri="{FF2B5EF4-FFF2-40B4-BE49-F238E27FC236}">
              <a16:creationId xmlns:a16="http://schemas.microsoft.com/office/drawing/2014/main" id="{78B1447F-A3DC-4228-AB92-4F0F7139B9CA}"/>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6" name="【一般廃棄物処理施設】&#10;有形固定資産減価償却率最小値テキスト">
          <a:extLst>
            <a:ext uri="{FF2B5EF4-FFF2-40B4-BE49-F238E27FC236}">
              <a16:creationId xmlns:a16="http://schemas.microsoft.com/office/drawing/2014/main" id="{EFF06726-EA4B-4588-AC53-404FCC5D549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7" name="直線コネクタ 506">
          <a:extLst>
            <a:ext uri="{FF2B5EF4-FFF2-40B4-BE49-F238E27FC236}">
              <a16:creationId xmlns:a16="http://schemas.microsoft.com/office/drawing/2014/main" id="{1171A91E-5636-40CA-B980-CDFF69BE4F5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8" name="【一般廃棄物処理施設】&#10;有形固定資産減価償却率最大値テキスト">
          <a:extLst>
            <a:ext uri="{FF2B5EF4-FFF2-40B4-BE49-F238E27FC236}">
              <a16:creationId xmlns:a16="http://schemas.microsoft.com/office/drawing/2014/main" id="{300732D5-5021-4C06-9867-F5DFEBCB596E}"/>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9" name="直線コネクタ 508">
          <a:extLst>
            <a:ext uri="{FF2B5EF4-FFF2-40B4-BE49-F238E27FC236}">
              <a16:creationId xmlns:a16="http://schemas.microsoft.com/office/drawing/2014/main" id="{CD34EE41-CD54-4861-B78A-A73F0CE4A8F7}"/>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0" name="【一般廃棄物処理施設】&#10;有形固定資産減価償却率平均値テキスト">
          <a:extLst>
            <a:ext uri="{FF2B5EF4-FFF2-40B4-BE49-F238E27FC236}">
              <a16:creationId xmlns:a16="http://schemas.microsoft.com/office/drawing/2014/main" id="{632353AD-DB1D-44EC-99AD-1F7071E4A71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1" name="フローチャート: 判断 510">
          <a:extLst>
            <a:ext uri="{FF2B5EF4-FFF2-40B4-BE49-F238E27FC236}">
              <a16:creationId xmlns:a16="http://schemas.microsoft.com/office/drawing/2014/main" id="{796A7325-63AE-48A0-A312-349E8D334728}"/>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2" name="フローチャート: 判断 511">
          <a:extLst>
            <a:ext uri="{FF2B5EF4-FFF2-40B4-BE49-F238E27FC236}">
              <a16:creationId xmlns:a16="http://schemas.microsoft.com/office/drawing/2014/main" id="{A09EB9EF-707B-410F-8D58-3475D219091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3" name="フローチャート: 判断 512">
          <a:extLst>
            <a:ext uri="{FF2B5EF4-FFF2-40B4-BE49-F238E27FC236}">
              <a16:creationId xmlns:a16="http://schemas.microsoft.com/office/drawing/2014/main" id="{43E221EE-8B6A-40D4-8292-463058A55847}"/>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14" name="フローチャート: 判断 513">
          <a:extLst>
            <a:ext uri="{FF2B5EF4-FFF2-40B4-BE49-F238E27FC236}">
              <a16:creationId xmlns:a16="http://schemas.microsoft.com/office/drawing/2014/main" id="{A27CD411-13FB-42C3-96EF-E0BB8C9B7629}"/>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15" name="フローチャート: 判断 514">
          <a:extLst>
            <a:ext uri="{FF2B5EF4-FFF2-40B4-BE49-F238E27FC236}">
              <a16:creationId xmlns:a16="http://schemas.microsoft.com/office/drawing/2014/main" id="{6DD7AE89-BED1-4D8D-9A01-40CB5B4BC084}"/>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D5F5CC1F-8AF5-45B6-BD1D-2464BB92D69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943F4418-E288-4A7D-A810-106D7D01A2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7F98E75F-5EAE-4F8A-9717-A89E4B8113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76C4032C-5DDA-46C3-B821-A1B2BECBDF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3FF5978F-629F-4FD0-9113-EA73276413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156028</xdr:rowOff>
    </xdr:from>
    <xdr:to>
      <xdr:col>85</xdr:col>
      <xdr:colOff>177800</xdr:colOff>
      <xdr:row>41</xdr:row>
      <xdr:rowOff>86178</xdr:rowOff>
    </xdr:to>
    <xdr:sp macro="" textlink="">
      <xdr:nvSpPr>
        <xdr:cNvPr id="521" name="楕円 520">
          <a:extLst>
            <a:ext uri="{FF2B5EF4-FFF2-40B4-BE49-F238E27FC236}">
              <a16:creationId xmlns:a16="http://schemas.microsoft.com/office/drawing/2014/main" id="{4919C3C7-0A85-4315-AA18-FD875E89D57B}"/>
            </a:ext>
          </a:extLst>
        </xdr:cNvPr>
        <xdr:cNvSpPr/>
      </xdr:nvSpPr>
      <xdr:spPr>
        <a:xfrm>
          <a:off x="16268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134455</xdr:rowOff>
    </xdr:from>
    <xdr:ext cx="405111" cy="259045"/>
    <xdr:sp macro="" textlink="">
      <xdr:nvSpPr>
        <xdr:cNvPr id="522" name="【一般廃棄物処理施設】&#10;有形固定資産減価償却率該当値テキスト">
          <a:extLst>
            <a:ext uri="{FF2B5EF4-FFF2-40B4-BE49-F238E27FC236}">
              <a16:creationId xmlns:a16="http://schemas.microsoft.com/office/drawing/2014/main" id="{7F0CC667-4835-4F03-9669-5ADBB6E105B8}"/>
            </a:ext>
          </a:extLst>
        </xdr:cNvPr>
        <xdr:cNvSpPr txBox="1"/>
      </xdr:nvSpPr>
      <xdr:spPr>
        <a:xfrm>
          <a:off x="16357600"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110309</xdr:rowOff>
    </xdr:from>
    <xdr:to>
      <xdr:col>81</xdr:col>
      <xdr:colOff>101600</xdr:colOff>
      <xdr:row>41</xdr:row>
      <xdr:rowOff>40459</xdr:rowOff>
    </xdr:to>
    <xdr:sp macro="" textlink="">
      <xdr:nvSpPr>
        <xdr:cNvPr id="523" name="楕円 522">
          <a:extLst>
            <a:ext uri="{FF2B5EF4-FFF2-40B4-BE49-F238E27FC236}">
              <a16:creationId xmlns:a16="http://schemas.microsoft.com/office/drawing/2014/main" id="{8F45F3E6-A5AA-4BDC-8289-A6C7F5FD4C34}"/>
            </a:ext>
          </a:extLst>
        </xdr:cNvPr>
        <xdr:cNvSpPr/>
      </xdr:nvSpPr>
      <xdr:spPr>
        <a:xfrm>
          <a:off x="15430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161109</xdr:rowOff>
    </xdr:from>
    <xdr:to>
      <xdr:col>85</xdr:col>
      <xdr:colOff>127000</xdr:colOff>
      <xdr:row>41</xdr:row>
      <xdr:rowOff>35378</xdr:rowOff>
    </xdr:to>
    <xdr:cxnSp macro="">
      <xdr:nvCxnSpPr>
        <xdr:cNvPr id="524" name="直線コネクタ 523">
          <a:extLst>
            <a:ext uri="{FF2B5EF4-FFF2-40B4-BE49-F238E27FC236}">
              <a16:creationId xmlns:a16="http://schemas.microsoft.com/office/drawing/2014/main" id="{24EDE8C0-9BAD-43D9-BB54-3760A68BFBFE}"/>
            </a:ext>
          </a:extLst>
        </xdr:cNvPr>
        <xdr:cNvCxnSpPr/>
      </xdr:nvCxnSpPr>
      <xdr:spPr>
        <a:xfrm>
          <a:off x="15481300" y="70191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66222</xdr:rowOff>
    </xdr:from>
    <xdr:to>
      <xdr:col>76</xdr:col>
      <xdr:colOff>165100</xdr:colOff>
      <xdr:row>40</xdr:row>
      <xdr:rowOff>167822</xdr:rowOff>
    </xdr:to>
    <xdr:sp macro="" textlink="">
      <xdr:nvSpPr>
        <xdr:cNvPr id="525" name="楕円 524">
          <a:extLst>
            <a:ext uri="{FF2B5EF4-FFF2-40B4-BE49-F238E27FC236}">
              <a16:creationId xmlns:a16="http://schemas.microsoft.com/office/drawing/2014/main" id="{9580106A-3A22-448C-AAF8-3772B15EEE4C}"/>
            </a:ext>
          </a:extLst>
        </xdr:cNvPr>
        <xdr:cNvSpPr/>
      </xdr:nvSpPr>
      <xdr:spPr>
        <a:xfrm>
          <a:off x="14541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117022</xdr:rowOff>
    </xdr:from>
    <xdr:to>
      <xdr:col>81</xdr:col>
      <xdr:colOff>50800</xdr:colOff>
      <xdr:row>40</xdr:row>
      <xdr:rowOff>161109</xdr:rowOff>
    </xdr:to>
    <xdr:cxnSp macro="">
      <xdr:nvCxnSpPr>
        <xdr:cNvPr id="526" name="直線コネクタ 525">
          <a:extLst>
            <a:ext uri="{FF2B5EF4-FFF2-40B4-BE49-F238E27FC236}">
              <a16:creationId xmlns:a16="http://schemas.microsoft.com/office/drawing/2014/main" id="{0A68C5B9-EBEC-4841-95F2-A5FC77A03549}"/>
            </a:ext>
          </a:extLst>
        </xdr:cNvPr>
        <xdr:cNvCxnSpPr/>
      </xdr:nvCxnSpPr>
      <xdr:spPr>
        <a:xfrm>
          <a:off x="14592300" y="69750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22134</xdr:rowOff>
    </xdr:from>
    <xdr:to>
      <xdr:col>72</xdr:col>
      <xdr:colOff>38100</xdr:colOff>
      <xdr:row>40</xdr:row>
      <xdr:rowOff>123734</xdr:rowOff>
    </xdr:to>
    <xdr:sp macro="" textlink="">
      <xdr:nvSpPr>
        <xdr:cNvPr id="527" name="楕円 526">
          <a:extLst>
            <a:ext uri="{FF2B5EF4-FFF2-40B4-BE49-F238E27FC236}">
              <a16:creationId xmlns:a16="http://schemas.microsoft.com/office/drawing/2014/main" id="{61DFC20A-D733-4D82-9709-366AE6345458}"/>
            </a:ext>
          </a:extLst>
        </xdr:cNvPr>
        <xdr:cNvSpPr/>
      </xdr:nvSpPr>
      <xdr:spPr>
        <a:xfrm>
          <a:off x="13652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72934</xdr:rowOff>
    </xdr:from>
    <xdr:to>
      <xdr:col>76</xdr:col>
      <xdr:colOff>114300</xdr:colOff>
      <xdr:row>40</xdr:row>
      <xdr:rowOff>117022</xdr:rowOff>
    </xdr:to>
    <xdr:cxnSp macro="">
      <xdr:nvCxnSpPr>
        <xdr:cNvPr id="528" name="直線コネクタ 527">
          <a:extLst>
            <a:ext uri="{FF2B5EF4-FFF2-40B4-BE49-F238E27FC236}">
              <a16:creationId xmlns:a16="http://schemas.microsoft.com/office/drawing/2014/main" id="{87C757E3-3AFD-455A-9D35-0738BFBA0CAC}"/>
            </a:ext>
          </a:extLst>
        </xdr:cNvPr>
        <xdr:cNvCxnSpPr/>
      </xdr:nvCxnSpPr>
      <xdr:spPr>
        <a:xfrm>
          <a:off x="13703300" y="69309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138067</xdr:rowOff>
    </xdr:from>
    <xdr:to>
      <xdr:col>67</xdr:col>
      <xdr:colOff>101600</xdr:colOff>
      <xdr:row>40</xdr:row>
      <xdr:rowOff>68217</xdr:rowOff>
    </xdr:to>
    <xdr:sp macro="" textlink="">
      <xdr:nvSpPr>
        <xdr:cNvPr id="529" name="楕円 528">
          <a:extLst>
            <a:ext uri="{FF2B5EF4-FFF2-40B4-BE49-F238E27FC236}">
              <a16:creationId xmlns:a16="http://schemas.microsoft.com/office/drawing/2014/main" id="{1D93E679-4379-4BC2-AD81-0A12B35289BD}"/>
            </a:ext>
          </a:extLst>
        </xdr:cNvPr>
        <xdr:cNvSpPr/>
      </xdr:nvSpPr>
      <xdr:spPr>
        <a:xfrm>
          <a:off x="12763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17417</xdr:rowOff>
    </xdr:from>
    <xdr:to>
      <xdr:col>71</xdr:col>
      <xdr:colOff>177800</xdr:colOff>
      <xdr:row>40</xdr:row>
      <xdr:rowOff>72934</xdr:rowOff>
    </xdr:to>
    <xdr:cxnSp macro="">
      <xdr:nvCxnSpPr>
        <xdr:cNvPr id="530" name="直線コネクタ 529">
          <a:extLst>
            <a:ext uri="{FF2B5EF4-FFF2-40B4-BE49-F238E27FC236}">
              <a16:creationId xmlns:a16="http://schemas.microsoft.com/office/drawing/2014/main" id="{21C9A62E-CD53-4EBA-A9E4-CE43FF3EB19E}"/>
            </a:ext>
          </a:extLst>
        </xdr:cNvPr>
        <xdr:cNvCxnSpPr/>
      </xdr:nvCxnSpPr>
      <xdr:spPr>
        <a:xfrm>
          <a:off x="12814300" y="68754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1" name="n_1aveValue【一般廃棄物処理施設】&#10;有形固定資産減価償却率">
          <a:extLst>
            <a:ext uri="{FF2B5EF4-FFF2-40B4-BE49-F238E27FC236}">
              <a16:creationId xmlns:a16="http://schemas.microsoft.com/office/drawing/2014/main" id="{D3F5EBF1-C78E-4C01-B3FB-2C5F2797F609}"/>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2" name="n_2aveValue【一般廃棄物処理施設】&#10;有形固定資産減価償却率">
          <a:extLst>
            <a:ext uri="{FF2B5EF4-FFF2-40B4-BE49-F238E27FC236}">
              <a16:creationId xmlns:a16="http://schemas.microsoft.com/office/drawing/2014/main" id="{B6B9329F-96DA-4855-B4CE-0AC98C4C1630}"/>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3" name="n_3aveValue【一般廃棄物処理施設】&#10;有形固定資産減価償却率">
          <a:extLst>
            <a:ext uri="{FF2B5EF4-FFF2-40B4-BE49-F238E27FC236}">
              <a16:creationId xmlns:a16="http://schemas.microsoft.com/office/drawing/2014/main" id="{8A6E452D-4C08-41DA-A5FA-BCC0E3C2F3D8}"/>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34" name="n_4aveValue【一般廃棄物処理施設】&#10;有形固定資産減価償却率">
          <a:extLst>
            <a:ext uri="{FF2B5EF4-FFF2-40B4-BE49-F238E27FC236}">
              <a16:creationId xmlns:a16="http://schemas.microsoft.com/office/drawing/2014/main" id="{138806D7-4FDD-467B-B2FC-45504FBD2E78}"/>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31586</xdr:rowOff>
    </xdr:from>
    <xdr:ext cx="405111" cy="259045"/>
    <xdr:sp macro="" textlink="">
      <xdr:nvSpPr>
        <xdr:cNvPr id="535" name="n_1mainValue【一般廃棄物処理施設】&#10;有形固定資産減価償却率">
          <a:extLst>
            <a:ext uri="{FF2B5EF4-FFF2-40B4-BE49-F238E27FC236}">
              <a16:creationId xmlns:a16="http://schemas.microsoft.com/office/drawing/2014/main" id="{237E1183-35B4-45EB-8C87-A0123A873448}"/>
            </a:ext>
          </a:extLst>
        </xdr:cNvPr>
        <xdr:cNvSpPr txBox="1"/>
      </xdr:nvSpPr>
      <xdr:spPr>
        <a:xfrm>
          <a:off x="152660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158949</xdr:rowOff>
    </xdr:from>
    <xdr:ext cx="405111" cy="259045"/>
    <xdr:sp macro="" textlink="">
      <xdr:nvSpPr>
        <xdr:cNvPr id="536" name="n_2mainValue【一般廃棄物処理施設】&#10;有形固定資産減価償却率">
          <a:extLst>
            <a:ext uri="{FF2B5EF4-FFF2-40B4-BE49-F238E27FC236}">
              <a16:creationId xmlns:a16="http://schemas.microsoft.com/office/drawing/2014/main" id="{3F888409-1EB0-4886-A363-A85022B41D10}"/>
            </a:ext>
          </a:extLst>
        </xdr:cNvPr>
        <xdr:cNvSpPr txBox="1"/>
      </xdr:nvSpPr>
      <xdr:spPr>
        <a:xfrm>
          <a:off x="14389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114861</xdr:rowOff>
    </xdr:from>
    <xdr:ext cx="405111" cy="259045"/>
    <xdr:sp macro="" textlink="">
      <xdr:nvSpPr>
        <xdr:cNvPr id="537" name="n_3mainValue【一般廃棄物処理施設】&#10;有形固定資産減価償却率">
          <a:extLst>
            <a:ext uri="{FF2B5EF4-FFF2-40B4-BE49-F238E27FC236}">
              <a16:creationId xmlns:a16="http://schemas.microsoft.com/office/drawing/2014/main" id="{79BC5863-D381-49BF-BA92-CAC5DCC69EE8}"/>
            </a:ext>
          </a:extLst>
        </xdr:cNvPr>
        <xdr:cNvSpPr txBox="1"/>
      </xdr:nvSpPr>
      <xdr:spPr>
        <a:xfrm>
          <a:off x="13500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59344</xdr:rowOff>
    </xdr:from>
    <xdr:ext cx="405111" cy="259045"/>
    <xdr:sp macro="" textlink="">
      <xdr:nvSpPr>
        <xdr:cNvPr id="538" name="n_4mainValue【一般廃棄物処理施設】&#10;有形固定資産減価償却率">
          <a:extLst>
            <a:ext uri="{FF2B5EF4-FFF2-40B4-BE49-F238E27FC236}">
              <a16:creationId xmlns:a16="http://schemas.microsoft.com/office/drawing/2014/main" id="{6D2576AA-9CC5-46D6-9DB9-36618E323855}"/>
            </a:ext>
          </a:extLst>
        </xdr:cNvPr>
        <xdr:cNvSpPr txBox="1"/>
      </xdr:nvSpPr>
      <xdr:spPr>
        <a:xfrm>
          <a:off x="12611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0D7B0C39-281B-4064-BB80-DB4FFCCB50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4757C2A4-90D1-4259-86E5-2822B1CFEB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31A72F93-7415-457E-95B4-9F8EA96920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9F86DACC-1568-48BF-8B2B-4F07C94D83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50089289-50DD-4B8E-BA24-E4B0E416AE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461857B6-DD5A-4581-9619-9FAC559955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96C27414-F076-4F5A-82E5-14D9D90E466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5C5D529C-47B8-4C6E-B812-B8DBEB30B5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BA521A1D-A375-4E7C-A7DA-8FD48B4BA3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28FB63D2-5D68-48E9-8C78-23C83BC88D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9" name="直線コネクタ 548">
          <a:extLst>
            <a:ext uri="{FF2B5EF4-FFF2-40B4-BE49-F238E27FC236}">
              <a16:creationId xmlns:a16="http://schemas.microsoft.com/office/drawing/2014/main" id="{AF4E11C6-DFD3-45C4-90AD-0E979E1A6EDC}"/>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0" name="テキスト ボックス 549">
          <a:extLst>
            <a:ext uri="{FF2B5EF4-FFF2-40B4-BE49-F238E27FC236}">
              <a16:creationId xmlns:a16="http://schemas.microsoft.com/office/drawing/2014/main" id="{5E781E39-9EC8-4276-AE9B-B3D0DB9E86F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a:extLst>
            <a:ext uri="{FF2B5EF4-FFF2-40B4-BE49-F238E27FC236}">
              <a16:creationId xmlns:a16="http://schemas.microsoft.com/office/drawing/2014/main" id="{2A5AF0BF-3C08-45C4-8B67-4A77A09EAF6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2" name="テキスト ボックス 551">
          <a:extLst>
            <a:ext uri="{FF2B5EF4-FFF2-40B4-BE49-F238E27FC236}">
              <a16:creationId xmlns:a16="http://schemas.microsoft.com/office/drawing/2014/main" id="{414C0ADE-A274-4C6A-B9AF-E3AA8784736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3" name="直線コネクタ 552">
          <a:extLst>
            <a:ext uri="{FF2B5EF4-FFF2-40B4-BE49-F238E27FC236}">
              <a16:creationId xmlns:a16="http://schemas.microsoft.com/office/drawing/2014/main" id="{CA7B4621-1342-4F9E-BFA5-9212F271799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4" name="テキスト ボックス 553">
          <a:extLst>
            <a:ext uri="{FF2B5EF4-FFF2-40B4-BE49-F238E27FC236}">
              <a16:creationId xmlns:a16="http://schemas.microsoft.com/office/drawing/2014/main" id="{3072DFF7-9BC0-4966-BD5D-51791F8B0F4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a:extLst>
            <a:ext uri="{FF2B5EF4-FFF2-40B4-BE49-F238E27FC236}">
              <a16:creationId xmlns:a16="http://schemas.microsoft.com/office/drawing/2014/main" id="{92EC1E2E-647F-4491-B11F-6F5ED489DC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6" name="テキスト ボックス 555">
          <a:extLst>
            <a:ext uri="{FF2B5EF4-FFF2-40B4-BE49-F238E27FC236}">
              <a16:creationId xmlns:a16="http://schemas.microsoft.com/office/drawing/2014/main" id="{B5B9DAA8-A8F0-458D-AA6C-885CD644763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一般廃棄物処理施設】&#10;一人当たり有形固定資産（償却資産）額グラフ枠">
          <a:extLst>
            <a:ext uri="{FF2B5EF4-FFF2-40B4-BE49-F238E27FC236}">
              <a16:creationId xmlns:a16="http://schemas.microsoft.com/office/drawing/2014/main" id="{445894D5-6FE8-4FF2-8E33-C105145A9B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58" name="直線コネクタ 557">
          <a:extLst>
            <a:ext uri="{FF2B5EF4-FFF2-40B4-BE49-F238E27FC236}">
              <a16:creationId xmlns:a16="http://schemas.microsoft.com/office/drawing/2014/main" id="{286E858E-3108-42F2-AF87-C9171A779A4A}"/>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59" name="【一般廃棄物処理施設】&#10;一人当たり有形固定資産（償却資産）額最小値テキスト">
          <a:extLst>
            <a:ext uri="{FF2B5EF4-FFF2-40B4-BE49-F238E27FC236}">
              <a16:creationId xmlns:a16="http://schemas.microsoft.com/office/drawing/2014/main" id="{126AB0C2-C2F4-430E-B8A2-EA53F540AB1A}"/>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0" name="直線コネクタ 559">
          <a:extLst>
            <a:ext uri="{FF2B5EF4-FFF2-40B4-BE49-F238E27FC236}">
              <a16:creationId xmlns:a16="http://schemas.microsoft.com/office/drawing/2014/main" id="{518ACED8-8002-48AB-A05E-A2656F841ECD}"/>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1" name="【一般廃棄物処理施設】&#10;一人当たり有形固定資産（償却資産）額最大値テキスト">
          <a:extLst>
            <a:ext uri="{FF2B5EF4-FFF2-40B4-BE49-F238E27FC236}">
              <a16:creationId xmlns:a16="http://schemas.microsoft.com/office/drawing/2014/main" id="{195358BB-C7C1-4C2D-97D8-5766908AE282}"/>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2" name="直線コネクタ 561">
          <a:extLst>
            <a:ext uri="{FF2B5EF4-FFF2-40B4-BE49-F238E27FC236}">
              <a16:creationId xmlns:a16="http://schemas.microsoft.com/office/drawing/2014/main" id="{F5BB9A5C-4E40-46AE-9E7A-E53EA90704FD}"/>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3" name="【一般廃棄物処理施設】&#10;一人当たり有形固定資産（償却資産）額平均値テキスト">
          <a:extLst>
            <a:ext uri="{FF2B5EF4-FFF2-40B4-BE49-F238E27FC236}">
              <a16:creationId xmlns:a16="http://schemas.microsoft.com/office/drawing/2014/main" id="{54FA9165-D98F-48DF-A1FC-44A8EF0B3879}"/>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64" name="フローチャート: 判断 563">
          <a:extLst>
            <a:ext uri="{FF2B5EF4-FFF2-40B4-BE49-F238E27FC236}">
              <a16:creationId xmlns:a16="http://schemas.microsoft.com/office/drawing/2014/main" id="{9470DA88-90C7-4DF1-A911-017D08725809}"/>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65" name="フローチャート: 判断 564">
          <a:extLst>
            <a:ext uri="{FF2B5EF4-FFF2-40B4-BE49-F238E27FC236}">
              <a16:creationId xmlns:a16="http://schemas.microsoft.com/office/drawing/2014/main" id="{B683948E-673D-4702-8092-7D54433BD5DD}"/>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66" name="フローチャート: 判断 565">
          <a:extLst>
            <a:ext uri="{FF2B5EF4-FFF2-40B4-BE49-F238E27FC236}">
              <a16:creationId xmlns:a16="http://schemas.microsoft.com/office/drawing/2014/main" id="{240F2545-F6D6-4F06-83BD-C4E7288C2686}"/>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67" name="フローチャート: 判断 566">
          <a:extLst>
            <a:ext uri="{FF2B5EF4-FFF2-40B4-BE49-F238E27FC236}">
              <a16:creationId xmlns:a16="http://schemas.microsoft.com/office/drawing/2014/main" id="{28EFA565-E199-4B10-AA14-B6D3960F6E4A}"/>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68" name="フローチャート: 判断 567">
          <a:extLst>
            <a:ext uri="{FF2B5EF4-FFF2-40B4-BE49-F238E27FC236}">
              <a16:creationId xmlns:a16="http://schemas.microsoft.com/office/drawing/2014/main" id="{D8C1D6AF-A2E4-447D-9D7C-415298C4278F}"/>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5757ABF-AACA-49E8-B102-041188BED7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65E7C4FC-0905-49FE-B144-BD8D420368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D7FDB6EC-B6F0-40A3-B206-05E918907B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228E29D9-5E2F-4A8C-9F1E-E0DED27003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B46E8EF6-B07E-43D3-9C23-15E550FC43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648</xdr:rowOff>
    </xdr:from>
    <xdr:to>
      <xdr:col>116</xdr:col>
      <xdr:colOff>114300</xdr:colOff>
      <xdr:row>36</xdr:row>
      <xdr:rowOff>102248</xdr:rowOff>
    </xdr:to>
    <xdr:sp macro="" textlink="">
      <xdr:nvSpPr>
        <xdr:cNvPr id="574" name="楕円 573">
          <a:extLst>
            <a:ext uri="{FF2B5EF4-FFF2-40B4-BE49-F238E27FC236}">
              <a16:creationId xmlns:a16="http://schemas.microsoft.com/office/drawing/2014/main" id="{0F1D90EA-48E0-4261-A877-81FE94C6360B}"/>
            </a:ext>
          </a:extLst>
        </xdr:cNvPr>
        <xdr:cNvSpPr/>
      </xdr:nvSpPr>
      <xdr:spPr>
        <a:xfrm>
          <a:off x="22110700" y="61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23525</xdr:rowOff>
    </xdr:from>
    <xdr:ext cx="599010" cy="259045"/>
    <xdr:sp macro="" textlink="">
      <xdr:nvSpPr>
        <xdr:cNvPr id="575" name="【一般廃棄物処理施設】&#10;一人当たり有形固定資産（償却資産）額該当値テキスト">
          <a:extLst>
            <a:ext uri="{FF2B5EF4-FFF2-40B4-BE49-F238E27FC236}">
              <a16:creationId xmlns:a16="http://schemas.microsoft.com/office/drawing/2014/main" id="{9E8E8BC9-3A91-4864-BBDB-F7928EBA46D9}"/>
            </a:ext>
          </a:extLst>
        </xdr:cNvPr>
        <xdr:cNvSpPr txBox="1"/>
      </xdr:nvSpPr>
      <xdr:spPr>
        <a:xfrm>
          <a:off x="22199600" y="602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9730</xdr:rowOff>
    </xdr:from>
    <xdr:to>
      <xdr:col>112</xdr:col>
      <xdr:colOff>38100</xdr:colOff>
      <xdr:row>36</xdr:row>
      <xdr:rowOff>111330</xdr:rowOff>
    </xdr:to>
    <xdr:sp macro="" textlink="">
      <xdr:nvSpPr>
        <xdr:cNvPr id="576" name="楕円 575">
          <a:extLst>
            <a:ext uri="{FF2B5EF4-FFF2-40B4-BE49-F238E27FC236}">
              <a16:creationId xmlns:a16="http://schemas.microsoft.com/office/drawing/2014/main" id="{6B54D4D6-7F00-4280-A8FA-0AA12156B4B8}"/>
            </a:ext>
          </a:extLst>
        </xdr:cNvPr>
        <xdr:cNvSpPr/>
      </xdr:nvSpPr>
      <xdr:spPr>
        <a:xfrm>
          <a:off x="21272500" y="61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51448</xdr:rowOff>
    </xdr:from>
    <xdr:to>
      <xdr:col>116</xdr:col>
      <xdr:colOff>63500</xdr:colOff>
      <xdr:row>36</xdr:row>
      <xdr:rowOff>60530</xdr:rowOff>
    </xdr:to>
    <xdr:cxnSp macro="">
      <xdr:nvCxnSpPr>
        <xdr:cNvPr id="577" name="直線コネクタ 576">
          <a:extLst>
            <a:ext uri="{FF2B5EF4-FFF2-40B4-BE49-F238E27FC236}">
              <a16:creationId xmlns:a16="http://schemas.microsoft.com/office/drawing/2014/main" id="{29C97D1A-9289-4CE3-9B5B-D223C0768C7E}"/>
            </a:ext>
          </a:extLst>
        </xdr:cNvPr>
        <xdr:cNvCxnSpPr/>
      </xdr:nvCxnSpPr>
      <xdr:spPr>
        <a:xfrm flipV="1">
          <a:off x="21323300" y="6223648"/>
          <a:ext cx="8382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25331</xdr:rowOff>
    </xdr:from>
    <xdr:to>
      <xdr:col>107</xdr:col>
      <xdr:colOff>101600</xdr:colOff>
      <xdr:row>36</xdr:row>
      <xdr:rowOff>126931</xdr:rowOff>
    </xdr:to>
    <xdr:sp macro="" textlink="">
      <xdr:nvSpPr>
        <xdr:cNvPr id="578" name="楕円 577">
          <a:extLst>
            <a:ext uri="{FF2B5EF4-FFF2-40B4-BE49-F238E27FC236}">
              <a16:creationId xmlns:a16="http://schemas.microsoft.com/office/drawing/2014/main" id="{AAC3BD6A-0934-45BB-A9BC-DF36E31CA671}"/>
            </a:ext>
          </a:extLst>
        </xdr:cNvPr>
        <xdr:cNvSpPr/>
      </xdr:nvSpPr>
      <xdr:spPr>
        <a:xfrm>
          <a:off x="20383500" y="61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60530</xdr:rowOff>
    </xdr:from>
    <xdr:to>
      <xdr:col>111</xdr:col>
      <xdr:colOff>177800</xdr:colOff>
      <xdr:row>36</xdr:row>
      <xdr:rowOff>76131</xdr:rowOff>
    </xdr:to>
    <xdr:cxnSp macro="">
      <xdr:nvCxnSpPr>
        <xdr:cNvPr id="579" name="直線コネクタ 578">
          <a:extLst>
            <a:ext uri="{FF2B5EF4-FFF2-40B4-BE49-F238E27FC236}">
              <a16:creationId xmlns:a16="http://schemas.microsoft.com/office/drawing/2014/main" id="{EDE022B3-D304-4B09-BF5B-7AC8860428DF}"/>
            </a:ext>
          </a:extLst>
        </xdr:cNvPr>
        <xdr:cNvCxnSpPr/>
      </xdr:nvCxnSpPr>
      <xdr:spPr>
        <a:xfrm flipV="1">
          <a:off x="20434300" y="6232730"/>
          <a:ext cx="889000" cy="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40013</xdr:rowOff>
    </xdr:from>
    <xdr:to>
      <xdr:col>102</xdr:col>
      <xdr:colOff>165100</xdr:colOff>
      <xdr:row>36</xdr:row>
      <xdr:rowOff>141613</xdr:rowOff>
    </xdr:to>
    <xdr:sp macro="" textlink="">
      <xdr:nvSpPr>
        <xdr:cNvPr id="580" name="楕円 579">
          <a:extLst>
            <a:ext uri="{FF2B5EF4-FFF2-40B4-BE49-F238E27FC236}">
              <a16:creationId xmlns:a16="http://schemas.microsoft.com/office/drawing/2014/main" id="{76B58A30-F4BC-4C0A-B0E5-10F46C6BE49B}"/>
            </a:ext>
          </a:extLst>
        </xdr:cNvPr>
        <xdr:cNvSpPr/>
      </xdr:nvSpPr>
      <xdr:spPr>
        <a:xfrm>
          <a:off x="19494500" y="62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76131</xdr:rowOff>
    </xdr:from>
    <xdr:to>
      <xdr:col>107</xdr:col>
      <xdr:colOff>50800</xdr:colOff>
      <xdr:row>36</xdr:row>
      <xdr:rowOff>90813</xdr:rowOff>
    </xdr:to>
    <xdr:cxnSp macro="">
      <xdr:nvCxnSpPr>
        <xdr:cNvPr id="581" name="直線コネクタ 580">
          <a:extLst>
            <a:ext uri="{FF2B5EF4-FFF2-40B4-BE49-F238E27FC236}">
              <a16:creationId xmlns:a16="http://schemas.microsoft.com/office/drawing/2014/main" id="{A6E9AD4C-E619-4F2B-9635-3B166240095F}"/>
            </a:ext>
          </a:extLst>
        </xdr:cNvPr>
        <xdr:cNvCxnSpPr/>
      </xdr:nvCxnSpPr>
      <xdr:spPr>
        <a:xfrm flipV="1">
          <a:off x="19545300" y="6248331"/>
          <a:ext cx="8890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49700</xdr:rowOff>
    </xdr:from>
    <xdr:to>
      <xdr:col>98</xdr:col>
      <xdr:colOff>38100</xdr:colOff>
      <xdr:row>36</xdr:row>
      <xdr:rowOff>151300</xdr:rowOff>
    </xdr:to>
    <xdr:sp macro="" textlink="">
      <xdr:nvSpPr>
        <xdr:cNvPr id="582" name="楕円 581">
          <a:extLst>
            <a:ext uri="{FF2B5EF4-FFF2-40B4-BE49-F238E27FC236}">
              <a16:creationId xmlns:a16="http://schemas.microsoft.com/office/drawing/2014/main" id="{0F0DDD63-5622-4C80-BCB3-478A14F12C80}"/>
            </a:ext>
          </a:extLst>
        </xdr:cNvPr>
        <xdr:cNvSpPr/>
      </xdr:nvSpPr>
      <xdr:spPr>
        <a:xfrm>
          <a:off x="18605500" y="62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90813</xdr:rowOff>
    </xdr:from>
    <xdr:to>
      <xdr:col>102</xdr:col>
      <xdr:colOff>114300</xdr:colOff>
      <xdr:row>36</xdr:row>
      <xdr:rowOff>100500</xdr:rowOff>
    </xdr:to>
    <xdr:cxnSp macro="">
      <xdr:nvCxnSpPr>
        <xdr:cNvPr id="583" name="直線コネクタ 582">
          <a:extLst>
            <a:ext uri="{FF2B5EF4-FFF2-40B4-BE49-F238E27FC236}">
              <a16:creationId xmlns:a16="http://schemas.microsoft.com/office/drawing/2014/main" id="{3DEA2A5B-02FB-46E8-8B98-A982E83E2060}"/>
            </a:ext>
          </a:extLst>
        </xdr:cNvPr>
        <xdr:cNvCxnSpPr/>
      </xdr:nvCxnSpPr>
      <xdr:spPr>
        <a:xfrm flipV="1">
          <a:off x="18656300" y="6263013"/>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84" name="n_1aveValue【一般廃棄物処理施設】&#10;一人当たり有形固定資産（償却資産）額">
          <a:extLst>
            <a:ext uri="{FF2B5EF4-FFF2-40B4-BE49-F238E27FC236}">
              <a16:creationId xmlns:a16="http://schemas.microsoft.com/office/drawing/2014/main" id="{6485719A-886F-4C18-9620-229626AF77ED}"/>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85" name="n_2aveValue【一般廃棄物処理施設】&#10;一人当たり有形固定資産（償却資産）額">
          <a:extLst>
            <a:ext uri="{FF2B5EF4-FFF2-40B4-BE49-F238E27FC236}">
              <a16:creationId xmlns:a16="http://schemas.microsoft.com/office/drawing/2014/main" id="{A5D32A78-2C16-445F-B7F2-DC0039B20BFD}"/>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86" name="n_3aveValue【一般廃棄物処理施設】&#10;一人当たり有形固定資産（償却資産）額">
          <a:extLst>
            <a:ext uri="{FF2B5EF4-FFF2-40B4-BE49-F238E27FC236}">
              <a16:creationId xmlns:a16="http://schemas.microsoft.com/office/drawing/2014/main" id="{7A6E8051-1DF9-494A-8D78-0BEB2269DB03}"/>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87" name="n_4aveValue【一般廃棄物処理施設】&#10;一人当たり有形固定資産（償却資産）額">
          <a:extLst>
            <a:ext uri="{FF2B5EF4-FFF2-40B4-BE49-F238E27FC236}">
              <a16:creationId xmlns:a16="http://schemas.microsoft.com/office/drawing/2014/main" id="{F88AD28E-A351-4695-B548-8B1367EC4450}"/>
            </a:ext>
          </a:extLst>
        </xdr:cNvPr>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127857</xdr:rowOff>
    </xdr:from>
    <xdr:ext cx="599010" cy="259045"/>
    <xdr:sp macro="" textlink="">
      <xdr:nvSpPr>
        <xdr:cNvPr id="588" name="n_1mainValue【一般廃棄物処理施設】&#10;一人当たり有形固定資産（償却資産）額">
          <a:extLst>
            <a:ext uri="{FF2B5EF4-FFF2-40B4-BE49-F238E27FC236}">
              <a16:creationId xmlns:a16="http://schemas.microsoft.com/office/drawing/2014/main" id="{09E25015-A6ED-4A42-9857-A0354B01EB99}"/>
            </a:ext>
          </a:extLst>
        </xdr:cNvPr>
        <xdr:cNvSpPr txBox="1"/>
      </xdr:nvSpPr>
      <xdr:spPr>
        <a:xfrm>
          <a:off x="21011095" y="595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143458</xdr:rowOff>
    </xdr:from>
    <xdr:ext cx="599010" cy="259045"/>
    <xdr:sp macro="" textlink="">
      <xdr:nvSpPr>
        <xdr:cNvPr id="589" name="n_2mainValue【一般廃棄物処理施設】&#10;一人当たり有形固定資産（償却資産）額">
          <a:extLst>
            <a:ext uri="{FF2B5EF4-FFF2-40B4-BE49-F238E27FC236}">
              <a16:creationId xmlns:a16="http://schemas.microsoft.com/office/drawing/2014/main" id="{5F8C8389-A914-4693-BF3B-D8A7B710022F}"/>
            </a:ext>
          </a:extLst>
        </xdr:cNvPr>
        <xdr:cNvSpPr txBox="1"/>
      </xdr:nvSpPr>
      <xdr:spPr>
        <a:xfrm>
          <a:off x="20134795" y="59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158140</xdr:rowOff>
    </xdr:from>
    <xdr:ext cx="599010" cy="259045"/>
    <xdr:sp macro="" textlink="">
      <xdr:nvSpPr>
        <xdr:cNvPr id="590" name="n_3mainValue【一般廃棄物処理施設】&#10;一人当たり有形固定資産（償却資産）額">
          <a:extLst>
            <a:ext uri="{FF2B5EF4-FFF2-40B4-BE49-F238E27FC236}">
              <a16:creationId xmlns:a16="http://schemas.microsoft.com/office/drawing/2014/main" id="{5C2104D7-46BB-49AA-A6F6-E2E2B8D9E7DD}"/>
            </a:ext>
          </a:extLst>
        </xdr:cNvPr>
        <xdr:cNvSpPr txBox="1"/>
      </xdr:nvSpPr>
      <xdr:spPr>
        <a:xfrm>
          <a:off x="19245795" y="598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167827</xdr:rowOff>
    </xdr:from>
    <xdr:ext cx="599010" cy="259045"/>
    <xdr:sp macro="" textlink="">
      <xdr:nvSpPr>
        <xdr:cNvPr id="591" name="n_4mainValue【一般廃棄物処理施設】&#10;一人当たり有形固定資産（償却資産）額">
          <a:extLst>
            <a:ext uri="{FF2B5EF4-FFF2-40B4-BE49-F238E27FC236}">
              <a16:creationId xmlns:a16="http://schemas.microsoft.com/office/drawing/2014/main" id="{A34CE350-199A-4856-9394-968672B54F8E}"/>
            </a:ext>
          </a:extLst>
        </xdr:cNvPr>
        <xdr:cNvSpPr txBox="1"/>
      </xdr:nvSpPr>
      <xdr:spPr>
        <a:xfrm>
          <a:off x="18356795" y="59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4D98FD27-7FDF-4D8A-91BB-EA2CFEF23D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3579DE9A-5D1E-4BB0-BE79-3EECB451A8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69D64B48-9B3C-45E8-83FD-8F21A3C78D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E8835488-B588-4A01-B72A-CA9CFBF2E9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F310499C-1DFC-4F70-9682-D9A6243E368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C54FC217-6AED-4016-976F-EB4992FB1B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0606816E-4A54-4262-BEFB-A0D3D2EA6F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1FE66D49-FF97-4B42-B032-370B4F387F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9AE7912C-48E6-40BF-8CAB-1E8BE807F3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4B5246C3-4807-4118-85D4-3442567A18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a:extLst>
            <a:ext uri="{FF2B5EF4-FFF2-40B4-BE49-F238E27FC236}">
              <a16:creationId xmlns:a16="http://schemas.microsoft.com/office/drawing/2014/main" id="{B9A787BF-58FC-4509-BFE4-400E92EF12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3" name="直線コネクタ 602">
          <a:extLst>
            <a:ext uri="{FF2B5EF4-FFF2-40B4-BE49-F238E27FC236}">
              <a16:creationId xmlns:a16="http://schemas.microsoft.com/office/drawing/2014/main" id="{A528781C-174C-400F-8111-7859226FF87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4" name="テキスト ボックス 603">
          <a:extLst>
            <a:ext uri="{FF2B5EF4-FFF2-40B4-BE49-F238E27FC236}">
              <a16:creationId xmlns:a16="http://schemas.microsoft.com/office/drawing/2014/main" id="{F4DCE480-5A7C-496B-B230-681E49A3F89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5" name="直線コネクタ 604">
          <a:extLst>
            <a:ext uri="{FF2B5EF4-FFF2-40B4-BE49-F238E27FC236}">
              <a16:creationId xmlns:a16="http://schemas.microsoft.com/office/drawing/2014/main" id="{62ACBB38-AD2E-4700-A061-276ACA5F5B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6" name="テキスト ボックス 605">
          <a:extLst>
            <a:ext uri="{FF2B5EF4-FFF2-40B4-BE49-F238E27FC236}">
              <a16:creationId xmlns:a16="http://schemas.microsoft.com/office/drawing/2014/main" id="{B65ED630-D569-4F01-AE34-4D457C2628B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7" name="直線コネクタ 606">
          <a:extLst>
            <a:ext uri="{FF2B5EF4-FFF2-40B4-BE49-F238E27FC236}">
              <a16:creationId xmlns:a16="http://schemas.microsoft.com/office/drawing/2014/main" id="{5E588943-0CC8-4C04-8F35-276171C5008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8" name="テキスト ボックス 607">
          <a:extLst>
            <a:ext uri="{FF2B5EF4-FFF2-40B4-BE49-F238E27FC236}">
              <a16:creationId xmlns:a16="http://schemas.microsoft.com/office/drawing/2014/main" id="{CA73B4DC-0C26-4742-AC7B-0730A5E0EBD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9" name="直線コネクタ 608">
          <a:extLst>
            <a:ext uri="{FF2B5EF4-FFF2-40B4-BE49-F238E27FC236}">
              <a16:creationId xmlns:a16="http://schemas.microsoft.com/office/drawing/2014/main" id="{D67BDE38-A437-413F-BBDF-3C4A5B545CA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0" name="テキスト ボックス 609">
          <a:extLst>
            <a:ext uri="{FF2B5EF4-FFF2-40B4-BE49-F238E27FC236}">
              <a16:creationId xmlns:a16="http://schemas.microsoft.com/office/drawing/2014/main" id="{4356CA70-7BCC-4FE4-AFF4-B925BED1DC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1" name="直線コネクタ 610">
          <a:extLst>
            <a:ext uri="{FF2B5EF4-FFF2-40B4-BE49-F238E27FC236}">
              <a16:creationId xmlns:a16="http://schemas.microsoft.com/office/drawing/2014/main" id="{BE33F590-C24D-417A-A936-9A9C6B10E44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2" name="テキスト ボックス 611">
          <a:extLst>
            <a:ext uri="{FF2B5EF4-FFF2-40B4-BE49-F238E27FC236}">
              <a16:creationId xmlns:a16="http://schemas.microsoft.com/office/drawing/2014/main" id="{083161FF-9C3F-4152-B8C7-0B5B4624E4F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3" name="直線コネクタ 612">
          <a:extLst>
            <a:ext uri="{FF2B5EF4-FFF2-40B4-BE49-F238E27FC236}">
              <a16:creationId xmlns:a16="http://schemas.microsoft.com/office/drawing/2014/main" id="{395C7267-4533-49CB-8D72-9D5933F94B5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4" name="テキスト ボックス 613">
          <a:extLst>
            <a:ext uri="{FF2B5EF4-FFF2-40B4-BE49-F238E27FC236}">
              <a16:creationId xmlns:a16="http://schemas.microsoft.com/office/drawing/2014/main" id="{E44EEB77-5574-4543-A243-47B64ECAC23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id="{B5C82D66-DCF0-4696-9F86-B2C92855DD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a:extLst>
            <a:ext uri="{FF2B5EF4-FFF2-40B4-BE49-F238E27FC236}">
              <a16:creationId xmlns:a16="http://schemas.microsoft.com/office/drawing/2014/main" id="{162B57B8-34B1-4757-AA70-99F4116888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17" name="直線コネクタ 616">
          <a:extLst>
            <a:ext uri="{FF2B5EF4-FFF2-40B4-BE49-F238E27FC236}">
              <a16:creationId xmlns:a16="http://schemas.microsoft.com/office/drawing/2014/main" id="{EB0421DD-7A4E-440E-A90E-A023C7FF10A2}"/>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18" name="【保健センター・保健所】&#10;有形固定資産減価償却率最小値テキスト">
          <a:extLst>
            <a:ext uri="{FF2B5EF4-FFF2-40B4-BE49-F238E27FC236}">
              <a16:creationId xmlns:a16="http://schemas.microsoft.com/office/drawing/2014/main" id="{AA6F0F05-3A8F-4020-A10F-6C7379841904}"/>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19" name="直線コネクタ 618">
          <a:extLst>
            <a:ext uri="{FF2B5EF4-FFF2-40B4-BE49-F238E27FC236}">
              <a16:creationId xmlns:a16="http://schemas.microsoft.com/office/drawing/2014/main" id="{AAF340EF-A6A8-488E-9883-5CC9F02D26DD}"/>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0" name="【保健センター・保健所】&#10;有形固定資産減価償却率最大値テキスト">
          <a:extLst>
            <a:ext uri="{FF2B5EF4-FFF2-40B4-BE49-F238E27FC236}">
              <a16:creationId xmlns:a16="http://schemas.microsoft.com/office/drawing/2014/main" id="{2A18ABE1-D939-409A-88DE-5793FB556F57}"/>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1" name="直線コネクタ 620">
          <a:extLst>
            <a:ext uri="{FF2B5EF4-FFF2-40B4-BE49-F238E27FC236}">
              <a16:creationId xmlns:a16="http://schemas.microsoft.com/office/drawing/2014/main" id="{B24DE2E5-36A7-4B65-A75B-7C08BD3C4ECD}"/>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622" name="【保健センター・保健所】&#10;有形固定資産減価償却率平均値テキスト">
          <a:extLst>
            <a:ext uri="{FF2B5EF4-FFF2-40B4-BE49-F238E27FC236}">
              <a16:creationId xmlns:a16="http://schemas.microsoft.com/office/drawing/2014/main" id="{6562AA61-7EA6-4F10-A572-74E187F4A0F7}"/>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3" name="フローチャート: 判断 622">
          <a:extLst>
            <a:ext uri="{FF2B5EF4-FFF2-40B4-BE49-F238E27FC236}">
              <a16:creationId xmlns:a16="http://schemas.microsoft.com/office/drawing/2014/main" id="{DA6C909A-A722-4CED-9DAF-1AD187C20A77}"/>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24" name="フローチャート: 判断 623">
          <a:extLst>
            <a:ext uri="{FF2B5EF4-FFF2-40B4-BE49-F238E27FC236}">
              <a16:creationId xmlns:a16="http://schemas.microsoft.com/office/drawing/2014/main" id="{07A1D2C7-13AD-403B-971B-B13D33F682E8}"/>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25" name="フローチャート: 判断 624">
          <a:extLst>
            <a:ext uri="{FF2B5EF4-FFF2-40B4-BE49-F238E27FC236}">
              <a16:creationId xmlns:a16="http://schemas.microsoft.com/office/drawing/2014/main" id="{139120A7-B2D6-44EF-A59D-68CD872B54AD}"/>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6" name="フローチャート: 判断 625">
          <a:extLst>
            <a:ext uri="{FF2B5EF4-FFF2-40B4-BE49-F238E27FC236}">
              <a16:creationId xmlns:a16="http://schemas.microsoft.com/office/drawing/2014/main" id="{43407240-E0C2-41AE-8FAA-C89C69BB7CB3}"/>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27" name="フローチャート: 判断 626">
          <a:extLst>
            <a:ext uri="{FF2B5EF4-FFF2-40B4-BE49-F238E27FC236}">
              <a16:creationId xmlns:a16="http://schemas.microsoft.com/office/drawing/2014/main" id="{23E8E454-172C-4E04-9E18-28E1064F91EF}"/>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81AC566A-FAD2-475F-BF52-D8BC2668D3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2D0C8197-2B7E-434A-BEA9-E85072650C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930760ED-2E33-43F3-A21E-3AEA00A71F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AA96F6E2-8877-468A-94F0-1CE275F0DA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A7A0C55B-2CD0-42EF-8553-D8283AAC41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633" name="楕円 632">
          <a:extLst>
            <a:ext uri="{FF2B5EF4-FFF2-40B4-BE49-F238E27FC236}">
              <a16:creationId xmlns:a16="http://schemas.microsoft.com/office/drawing/2014/main" id="{420E384E-8594-485C-83B0-F2CB33EB0E67}"/>
            </a:ext>
          </a:extLst>
        </xdr:cNvPr>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634" name="【保健センター・保健所】&#10;有形固定資産減価償却率該当値テキスト">
          <a:extLst>
            <a:ext uri="{FF2B5EF4-FFF2-40B4-BE49-F238E27FC236}">
              <a16:creationId xmlns:a16="http://schemas.microsoft.com/office/drawing/2014/main" id="{01C92FC6-9C9C-4AD3-88DF-F51EE85C08A4}"/>
            </a:ext>
          </a:extLst>
        </xdr:cNvPr>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635" name="楕円 634">
          <a:extLst>
            <a:ext uri="{FF2B5EF4-FFF2-40B4-BE49-F238E27FC236}">
              <a16:creationId xmlns:a16="http://schemas.microsoft.com/office/drawing/2014/main" id="{C22FF5E7-899D-4EA7-A144-9A8D35112573}"/>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59</xdr:row>
      <xdr:rowOff>0</xdr:rowOff>
    </xdr:to>
    <xdr:cxnSp macro="">
      <xdr:nvCxnSpPr>
        <xdr:cNvPr id="636" name="直線コネクタ 635">
          <a:extLst>
            <a:ext uri="{FF2B5EF4-FFF2-40B4-BE49-F238E27FC236}">
              <a16:creationId xmlns:a16="http://schemas.microsoft.com/office/drawing/2014/main" id="{0F267D86-2CAF-49B2-A67B-B27E41E1D4EF}"/>
            </a:ext>
          </a:extLst>
        </xdr:cNvPr>
        <xdr:cNvCxnSpPr/>
      </xdr:nvCxnSpPr>
      <xdr:spPr>
        <a:xfrm>
          <a:off x="15481300" y="100469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637" name="楕円 636">
          <a:extLst>
            <a:ext uri="{FF2B5EF4-FFF2-40B4-BE49-F238E27FC236}">
              <a16:creationId xmlns:a16="http://schemas.microsoft.com/office/drawing/2014/main" id="{DE5B821B-2F1A-4144-9E19-C33321A87D46}"/>
            </a:ext>
          </a:extLst>
        </xdr:cNvPr>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102870</xdr:rowOff>
    </xdr:to>
    <xdr:cxnSp macro="">
      <xdr:nvCxnSpPr>
        <xdr:cNvPr id="638" name="直線コネクタ 637">
          <a:extLst>
            <a:ext uri="{FF2B5EF4-FFF2-40B4-BE49-F238E27FC236}">
              <a16:creationId xmlns:a16="http://schemas.microsoft.com/office/drawing/2014/main" id="{E68E0D51-6F6F-4EBA-9303-6E050F417DB3}"/>
            </a:ext>
          </a:extLst>
        </xdr:cNvPr>
        <xdr:cNvCxnSpPr/>
      </xdr:nvCxnSpPr>
      <xdr:spPr>
        <a:xfrm>
          <a:off x="14592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639" name="楕円 638">
          <a:extLst>
            <a:ext uri="{FF2B5EF4-FFF2-40B4-BE49-F238E27FC236}">
              <a16:creationId xmlns:a16="http://schemas.microsoft.com/office/drawing/2014/main" id="{3F6EAE28-F763-4E38-AEBF-39461D3C9A51}"/>
            </a:ext>
          </a:extLst>
        </xdr:cNvPr>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68580</xdr:rowOff>
    </xdr:to>
    <xdr:cxnSp macro="">
      <xdr:nvCxnSpPr>
        <xdr:cNvPr id="640" name="直線コネクタ 639">
          <a:extLst>
            <a:ext uri="{FF2B5EF4-FFF2-40B4-BE49-F238E27FC236}">
              <a16:creationId xmlns:a16="http://schemas.microsoft.com/office/drawing/2014/main" id="{68F02C37-80A6-4154-924B-7B4388343103}"/>
            </a:ext>
          </a:extLst>
        </xdr:cNvPr>
        <xdr:cNvCxnSpPr/>
      </xdr:nvCxnSpPr>
      <xdr:spPr>
        <a:xfrm>
          <a:off x="13703300" y="997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138612</xdr:rowOff>
    </xdr:from>
    <xdr:to>
      <xdr:col>67</xdr:col>
      <xdr:colOff>101600</xdr:colOff>
      <xdr:row>58</xdr:row>
      <xdr:rowOff>68762</xdr:rowOff>
    </xdr:to>
    <xdr:sp macro="" textlink="">
      <xdr:nvSpPr>
        <xdr:cNvPr id="641" name="楕円 640">
          <a:extLst>
            <a:ext uri="{FF2B5EF4-FFF2-40B4-BE49-F238E27FC236}">
              <a16:creationId xmlns:a16="http://schemas.microsoft.com/office/drawing/2014/main" id="{5BFC5E33-F87A-47DE-AFFD-04E2AED1453D}"/>
            </a:ext>
          </a:extLst>
        </xdr:cNvPr>
        <xdr:cNvSpPr/>
      </xdr:nvSpPr>
      <xdr:spPr>
        <a:xfrm>
          <a:off x="12763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17962</xdr:rowOff>
    </xdr:from>
    <xdr:to>
      <xdr:col>71</xdr:col>
      <xdr:colOff>177800</xdr:colOff>
      <xdr:row>58</xdr:row>
      <xdr:rowOff>34290</xdr:rowOff>
    </xdr:to>
    <xdr:cxnSp macro="">
      <xdr:nvCxnSpPr>
        <xdr:cNvPr id="642" name="直線コネクタ 641">
          <a:extLst>
            <a:ext uri="{FF2B5EF4-FFF2-40B4-BE49-F238E27FC236}">
              <a16:creationId xmlns:a16="http://schemas.microsoft.com/office/drawing/2014/main" id="{56499226-1108-4B97-B8C7-C8A9792CCFE0}"/>
            </a:ext>
          </a:extLst>
        </xdr:cNvPr>
        <xdr:cNvCxnSpPr/>
      </xdr:nvCxnSpPr>
      <xdr:spPr>
        <a:xfrm>
          <a:off x="12814300" y="996206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643" name="n_1aveValue【保健センター・保健所】&#10;有形固定資産減価償却率">
          <a:extLst>
            <a:ext uri="{FF2B5EF4-FFF2-40B4-BE49-F238E27FC236}">
              <a16:creationId xmlns:a16="http://schemas.microsoft.com/office/drawing/2014/main" id="{9BAF1901-FE65-4B7F-B60A-712F69F93D57}"/>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44" name="n_2aveValue【保健センター・保健所】&#10;有形固定資産減価償却率">
          <a:extLst>
            <a:ext uri="{FF2B5EF4-FFF2-40B4-BE49-F238E27FC236}">
              <a16:creationId xmlns:a16="http://schemas.microsoft.com/office/drawing/2014/main" id="{19B88DD2-C01D-4A45-A10B-C95E833A7143}"/>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45" name="n_3aveValue【保健センター・保健所】&#10;有形固定資産減価償却率">
          <a:extLst>
            <a:ext uri="{FF2B5EF4-FFF2-40B4-BE49-F238E27FC236}">
              <a16:creationId xmlns:a16="http://schemas.microsoft.com/office/drawing/2014/main" id="{DFA40D3B-1435-4B25-839F-15343249B32F}"/>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3F800D5D-D685-43F4-8B1B-F434D6D38421}"/>
            </a:ext>
          </a:extLst>
        </xdr:cNvPr>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647" name="n_1mainValue【保健センター・保健所】&#10;有形固定資産減価償却率">
          <a:extLst>
            <a:ext uri="{FF2B5EF4-FFF2-40B4-BE49-F238E27FC236}">
              <a16:creationId xmlns:a16="http://schemas.microsoft.com/office/drawing/2014/main" id="{BDC36447-8177-483A-89D3-3A5B549E5E1D}"/>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648" name="n_2mainValue【保健センター・保健所】&#10;有形固定資産減価償却率">
          <a:extLst>
            <a:ext uri="{FF2B5EF4-FFF2-40B4-BE49-F238E27FC236}">
              <a16:creationId xmlns:a16="http://schemas.microsoft.com/office/drawing/2014/main" id="{0434D953-7CF0-4ED3-B61D-225717D7313E}"/>
            </a:ext>
          </a:extLst>
        </xdr:cNvPr>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101617</xdr:rowOff>
    </xdr:from>
    <xdr:ext cx="405111" cy="259045"/>
    <xdr:sp macro="" textlink="">
      <xdr:nvSpPr>
        <xdr:cNvPr id="649" name="n_3mainValue【保健センター・保健所】&#10;有形固定資産減価償却率">
          <a:extLst>
            <a:ext uri="{FF2B5EF4-FFF2-40B4-BE49-F238E27FC236}">
              <a16:creationId xmlns:a16="http://schemas.microsoft.com/office/drawing/2014/main" id="{BCE78B29-45F1-4F0D-BA6B-E714F7CC4F9C}"/>
            </a:ext>
          </a:extLst>
        </xdr:cNvPr>
        <xdr:cNvSpPr txBox="1"/>
      </xdr:nvSpPr>
      <xdr:spPr>
        <a:xfrm>
          <a:off x="13500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85289</xdr:rowOff>
    </xdr:from>
    <xdr:ext cx="405111" cy="259045"/>
    <xdr:sp macro="" textlink="">
      <xdr:nvSpPr>
        <xdr:cNvPr id="650" name="n_4mainValue【保健センター・保健所】&#10;有形固定資産減価償却率">
          <a:extLst>
            <a:ext uri="{FF2B5EF4-FFF2-40B4-BE49-F238E27FC236}">
              <a16:creationId xmlns:a16="http://schemas.microsoft.com/office/drawing/2014/main" id="{6FB10DDE-3597-4BE8-846A-22FFB957846B}"/>
            </a:ext>
          </a:extLst>
        </xdr:cNvPr>
        <xdr:cNvSpPr txBox="1"/>
      </xdr:nvSpPr>
      <xdr:spPr>
        <a:xfrm>
          <a:off x="12611744"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702DC94D-7626-422A-B79B-326EC3712E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C63E0CAD-5782-4B38-A36B-7E780B9F2A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9DBA7D9B-66F3-4450-B52D-D610341875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A4FB41FA-AAD2-4801-812C-C64A5E8111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3D411D44-5193-4929-889B-EDAA98BB5F0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F5CCDFAF-8AEA-4728-90E2-018D626F326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93774955-36E4-4E33-8E1E-032575703C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C882EAEF-C3F9-4B1F-948E-18C2C8801C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3CD632B8-8F4B-4DAC-AE86-277E3D20F4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907AC17A-4407-440D-9CF7-DA4C6279B0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1" name="直線コネクタ 660">
          <a:extLst>
            <a:ext uri="{FF2B5EF4-FFF2-40B4-BE49-F238E27FC236}">
              <a16:creationId xmlns:a16="http://schemas.microsoft.com/office/drawing/2014/main" id="{90EAC24E-8F0E-43D7-A28B-62DCF74C92D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2" name="テキスト ボックス 661">
          <a:extLst>
            <a:ext uri="{FF2B5EF4-FFF2-40B4-BE49-F238E27FC236}">
              <a16:creationId xmlns:a16="http://schemas.microsoft.com/office/drawing/2014/main" id="{78E6BC14-F410-4C4D-9615-D428ACDB7F4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3" name="直線コネクタ 662">
          <a:extLst>
            <a:ext uri="{FF2B5EF4-FFF2-40B4-BE49-F238E27FC236}">
              <a16:creationId xmlns:a16="http://schemas.microsoft.com/office/drawing/2014/main" id="{04B34DCC-4280-449B-9CA9-68EDB7A1B68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4" name="テキスト ボックス 663">
          <a:extLst>
            <a:ext uri="{FF2B5EF4-FFF2-40B4-BE49-F238E27FC236}">
              <a16:creationId xmlns:a16="http://schemas.microsoft.com/office/drawing/2014/main" id="{CC9463CC-F3D5-4BBD-B540-AC3B40F6E2C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5" name="直線コネクタ 664">
          <a:extLst>
            <a:ext uri="{FF2B5EF4-FFF2-40B4-BE49-F238E27FC236}">
              <a16:creationId xmlns:a16="http://schemas.microsoft.com/office/drawing/2014/main" id="{687E0540-1D7B-44C0-95E9-EF6AB8AD404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6" name="テキスト ボックス 665">
          <a:extLst>
            <a:ext uri="{FF2B5EF4-FFF2-40B4-BE49-F238E27FC236}">
              <a16:creationId xmlns:a16="http://schemas.microsoft.com/office/drawing/2014/main" id="{E2D07973-2002-41D3-B5B5-BBDDC26D6FD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7" name="直線コネクタ 666">
          <a:extLst>
            <a:ext uri="{FF2B5EF4-FFF2-40B4-BE49-F238E27FC236}">
              <a16:creationId xmlns:a16="http://schemas.microsoft.com/office/drawing/2014/main" id="{FF94067E-036C-4CF9-99F6-4C7C0E35562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8" name="テキスト ボックス 667">
          <a:extLst>
            <a:ext uri="{FF2B5EF4-FFF2-40B4-BE49-F238E27FC236}">
              <a16:creationId xmlns:a16="http://schemas.microsoft.com/office/drawing/2014/main" id="{238C9CEE-08BF-497D-93B5-B73888780D8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9" name="直線コネクタ 668">
          <a:extLst>
            <a:ext uri="{FF2B5EF4-FFF2-40B4-BE49-F238E27FC236}">
              <a16:creationId xmlns:a16="http://schemas.microsoft.com/office/drawing/2014/main" id="{6F6F5CE2-34AE-4213-B13D-6D5EFA75151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0" name="テキスト ボックス 669">
          <a:extLst>
            <a:ext uri="{FF2B5EF4-FFF2-40B4-BE49-F238E27FC236}">
              <a16:creationId xmlns:a16="http://schemas.microsoft.com/office/drawing/2014/main" id="{716C03E7-D45D-4C8D-A903-43D9C9C3D92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1" name="直線コネクタ 670">
          <a:extLst>
            <a:ext uri="{FF2B5EF4-FFF2-40B4-BE49-F238E27FC236}">
              <a16:creationId xmlns:a16="http://schemas.microsoft.com/office/drawing/2014/main" id="{2FC31DDB-A756-4312-8092-AEA0DC37F25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2" name="テキスト ボックス 671">
          <a:extLst>
            <a:ext uri="{FF2B5EF4-FFF2-40B4-BE49-F238E27FC236}">
              <a16:creationId xmlns:a16="http://schemas.microsoft.com/office/drawing/2014/main" id="{175BD3F3-EC40-41CB-A25C-9B245AFBA7F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B18EDA16-4295-4114-BF7A-8F688C53F0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2C243DDD-AFC9-4ECD-B9C2-C9C9F41140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a:extLst>
            <a:ext uri="{FF2B5EF4-FFF2-40B4-BE49-F238E27FC236}">
              <a16:creationId xmlns:a16="http://schemas.microsoft.com/office/drawing/2014/main" id="{5B2EBE5D-A606-405D-9328-4CA2C09927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76" name="直線コネクタ 675">
          <a:extLst>
            <a:ext uri="{FF2B5EF4-FFF2-40B4-BE49-F238E27FC236}">
              <a16:creationId xmlns:a16="http://schemas.microsoft.com/office/drawing/2014/main" id="{408A8274-B7E1-49E5-8177-35B4301C79E1}"/>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77" name="【保健センター・保健所】&#10;一人当たり面積最小値テキスト">
          <a:extLst>
            <a:ext uri="{FF2B5EF4-FFF2-40B4-BE49-F238E27FC236}">
              <a16:creationId xmlns:a16="http://schemas.microsoft.com/office/drawing/2014/main" id="{1AA43A5F-5F1B-43B9-92FC-35458707B393}"/>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78" name="直線コネクタ 677">
          <a:extLst>
            <a:ext uri="{FF2B5EF4-FFF2-40B4-BE49-F238E27FC236}">
              <a16:creationId xmlns:a16="http://schemas.microsoft.com/office/drawing/2014/main" id="{FD0B85E0-4091-4137-9219-88137BFBE08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79" name="【保健センター・保健所】&#10;一人当たり面積最大値テキスト">
          <a:extLst>
            <a:ext uri="{FF2B5EF4-FFF2-40B4-BE49-F238E27FC236}">
              <a16:creationId xmlns:a16="http://schemas.microsoft.com/office/drawing/2014/main" id="{FF7ABF8E-64C7-47B5-8941-C7CEFBD17946}"/>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0" name="直線コネクタ 679">
          <a:extLst>
            <a:ext uri="{FF2B5EF4-FFF2-40B4-BE49-F238E27FC236}">
              <a16:creationId xmlns:a16="http://schemas.microsoft.com/office/drawing/2014/main" id="{E5962E63-60F2-4967-B5F7-FF3D97ED5A85}"/>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81" name="【保健センター・保健所】&#10;一人当たり面積平均値テキスト">
          <a:extLst>
            <a:ext uri="{FF2B5EF4-FFF2-40B4-BE49-F238E27FC236}">
              <a16:creationId xmlns:a16="http://schemas.microsoft.com/office/drawing/2014/main" id="{736E92D7-ECBF-4BA1-8626-C94FC3A7D9C2}"/>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2" name="フローチャート: 判断 681">
          <a:extLst>
            <a:ext uri="{FF2B5EF4-FFF2-40B4-BE49-F238E27FC236}">
              <a16:creationId xmlns:a16="http://schemas.microsoft.com/office/drawing/2014/main" id="{1B35C020-571C-4050-8B9D-4C824DD3C415}"/>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3" name="フローチャート: 判断 682">
          <a:extLst>
            <a:ext uri="{FF2B5EF4-FFF2-40B4-BE49-F238E27FC236}">
              <a16:creationId xmlns:a16="http://schemas.microsoft.com/office/drawing/2014/main" id="{43C400ED-AFEE-419D-A2EE-3BD924466CD3}"/>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84" name="フローチャート: 判断 683">
          <a:extLst>
            <a:ext uri="{FF2B5EF4-FFF2-40B4-BE49-F238E27FC236}">
              <a16:creationId xmlns:a16="http://schemas.microsoft.com/office/drawing/2014/main" id="{3B6CEFE2-202E-40BA-8D04-757482861495}"/>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85" name="フローチャート: 判断 684">
          <a:extLst>
            <a:ext uri="{FF2B5EF4-FFF2-40B4-BE49-F238E27FC236}">
              <a16:creationId xmlns:a16="http://schemas.microsoft.com/office/drawing/2014/main" id="{9F0C3F77-DDF7-4BD2-92A6-588F22B98A11}"/>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86" name="フローチャート: 判断 685">
          <a:extLst>
            <a:ext uri="{FF2B5EF4-FFF2-40B4-BE49-F238E27FC236}">
              <a16:creationId xmlns:a16="http://schemas.microsoft.com/office/drawing/2014/main" id="{89593A8A-70A1-48EF-8049-D46113BFAA59}"/>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DEDAA4B5-1694-41E0-833C-D84BE92A79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259EDBA1-C2C9-4B35-A0EB-E59067288C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4992F023-44EA-4FC3-AE26-20B335004D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E79E7343-155E-4A21-91B1-25130D6F0CD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42D6D78-2584-483B-966B-61045A5EC8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146776</xdr:rowOff>
    </xdr:from>
    <xdr:to>
      <xdr:col>116</xdr:col>
      <xdr:colOff>114300</xdr:colOff>
      <xdr:row>60</xdr:row>
      <xdr:rowOff>76926</xdr:rowOff>
    </xdr:to>
    <xdr:sp macro="" textlink="">
      <xdr:nvSpPr>
        <xdr:cNvPr id="692" name="楕円 691">
          <a:extLst>
            <a:ext uri="{FF2B5EF4-FFF2-40B4-BE49-F238E27FC236}">
              <a16:creationId xmlns:a16="http://schemas.microsoft.com/office/drawing/2014/main" id="{4526132E-6314-45B6-B9D8-EC22B6A0477E}"/>
            </a:ext>
          </a:extLst>
        </xdr:cNvPr>
        <xdr:cNvSpPr/>
      </xdr:nvSpPr>
      <xdr:spPr>
        <a:xfrm>
          <a:off x="22110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169653</xdr:rowOff>
    </xdr:from>
    <xdr:ext cx="469744" cy="259045"/>
    <xdr:sp macro="" textlink="">
      <xdr:nvSpPr>
        <xdr:cNvPr id="693" name="【保健センター・保健所】&#10;一人当たり面積該当値テキスト">
          <a:extLst>
            <a:ext uri="{FF2B5EF4-FFF2-40B4-BE49-F238E27FC236}">
              <a16:creationId xmlns:a16="http://schemas.microsoft.com/office/drawing/2014/main" id="{6C4BC35A-5646-4E6B-94FE-D146A106EE61}"/>
            </a:ext>
          </a:extLst>
        </xdr:cNvPr>
        <xdr:cNvSpPr txBox="1"/>
      </xdr:nvSpPr>
      <xdr:spPr>
        <a:xfrm>
          <a:off x="22199600" y="1011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159838</xdr:rowOff>
    </xdr:from>
    <xdr:to>
      <xdr:col>112</xdr:col>
      <xdr:colOff>38100</xdr:colOff>
      <xdr:row>60</xdr:row>
      <xdr:rowOff>89988</xdr:rowOff>
    </xdr:to>
    <xdr:sp macro="" textlink="">
      <xdr:nvSpPr>
        <xdr:cNvPr id="694" name="楕円 693">
          <a:extLst>
            <a:ext uri="{FF2B5EF4-FFF2-40B4-BE49-F238E27FC236}">
              <a16:creationId xmlns:a16="http://schemas.microsoft.com/office/drawing/2014/main" id="{F3604410-FC53-4693-B6DC-08D148AD12F6}"/>
            </a:ext>
          </a:extLst>
        </xdr:cNvPr>
        <xdr:cNvSpPr/>
      </xdr:nvSpPr>
      <xdr:spPr>
        <a:xfrm>
          <a:off x="21272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26126</xdr:rowOff>
    </xdr:from>
    <xdr:to>
      <xdr:col>116</xdr:col>
      <xdr:colOff>63500</xdr:colOff>
      <xdr:row>60</xdr:row>
      <xdr:rowOff>39188</xdr:rowOff>
    </xdr:to>
    <xdr:cxnSp macro="">
      <xdr:nvCxnSpPr>
        <xdr:cNvPr id="695" name="直線コネクタ 694">
          <a:extLst>
            <a:ext uri="{FF2B5EF4-FFF2-40B4-BE49-F238E27FC236}">
              <a16:creationId xmlns:a16="http://schemas.microsoft.com/office/drawing/2014/main" id="{D48DF3A9-95A5-4857-BE52-BE26DFEE7219}"/>
            </a:ext>
          </a:extLst>
        </xdr:cNvPr>
        <xdr:cNvCxnSpPr/>
      </xdr:nvCxnSpPr>
      <xdr:spPr>
        <a:xfrm flipV="1">
          <a:off x="21323300" y="103131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166370</xdr:rowOff>
    </xdr:from>
    <xdr:to>
      <xdr:col>107</xdr:col>
      <xdr:colOff>101600</xdr:colOff>
      <xdr:row>60</xdr:row>
      <xdr:rowOff>96520</xdr:rowOff>
    </xdr:to>
    <xdr:sp macro="" textlink="">
      <xdr:nvSpPr>
        <xdr:cNvPr id="696" name="楕円 695">
          <a:extLst>
            <a:ext uri="{FF2B5EF4-FFF2-40B4-BE49-F238E27FC236}">
              <a16:creationId xmlns:a16="http://schemas.microsoft.com/office/drawing/2014/main" id="{6CEBA591-0C33-43C8-A53B-051E1C9BAF72}"/>
            </a:ext>
          </a:extLst>
        </xdr:cNvPr>
        <xdr:cNvSpPr/>
      </xdr:nvSpPr>
      <xdr:spPr>
        <a:xfrm>
          <a:off x="2038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39188</xdr:rowOff>
    </xdr:from>
    <xdr:to>
      <xdr:col>111</xdr:col>
      <xdr:colOff>177800</xdr:colOff>
      <xdr:row>60</xdr:row>
      <xdr:rowOff>45720</xdr:rowOff>
    </xdr:to>
    <xdr:cxnSp macro="">
      <xdr:nvCxnSpPr>
        <xdr:cNvPr id="697" name="直線コネクタ 696">
          <a:extLst>
            <a:ext uri="{FF2B5EF4-FFF2-40B4-BE49-F238E27FC236}">
              <a16:creationId xmlns:a16="http://schemas.microsoft.com/office/drawing/2014/main" id="{B6662538-01A2-4C25-A05D-8F207C50504E}"/>
            </a:ext>
          </a:extLst>
        </xdr:cNvPr>
        <xdr:cNvCxnSpPr/>
      </xdr:nvCxnSpPr>
      <xdr:spPr>
        <a:xfrm flipV="1">
          <a:off x="20434300" y="10326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4717</xdr:rowOff>
    </xdr:from>
    <xdr:to>
      <xdr:col>102</xdr:col>
      <xdr:colOff>165100</xdr:colOff>
      <xdr:row>60</xdr:row>
      <xdr:rowOff>106317</xdr:rowOff>
    </xdr:to>
    <xdr:sp macro="" textlink="">
      <xdr:nvSpPr>
        <xdr:cNvPr id="698" name="楕円 697">
          <a:extLst>
            <a:ext uri="{FF2B5EF4-FFF2-40B4-BE49-F238E27FC236}">
              <a16:creationId xmlns:a16="http://schemas.microsoft.com/office/drawing/2014/main" id="{D421153A-B49F-47E7-BF68-2C88CCD91422}"/>
            </a:ext>
          </a:extLst>
        </xdr:cNvPr>
        <xdr:cNvSpPr/>
      </xdr:nvSpPr>
      <xdr:spPr>
        <a:xfrm>
          <a:off x="19494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45720</xdr:rowOff>
    </xdr:from>
    <xdr:to>
      <xdr:col>107</xdr:col>
      <xdr:colOff>50800</xdr:colOff>
      <xdr:row>60</xdr:row>
      <xdr:rowOff>55517</xdr:rowOff>
    </xdr:to>
    <xdr:cxnSp macro="">
      <xdr:nvCxnSpPr>
        <xdr:cNvPr id="699" name="直線コネクタ 698">
          <a:extLst>
            <a:ext uri="{FF2B5EF4-FFF2-40B4-BE49-F238E27FC236}">
              <a16:creationId xmlns:a16="http://schemas.microsoft.com/office/drawing/2014/main" id="{18C7FE48-9C43-47DB-BD4A-415FA30CBDE1}"/>
            </a:ext>
          </a:extLst>
        </xdr:cNvPr>
        <xdr:cNvCxnSpPr/>
      </xdr:nvCxnSpPr>
      <xdr:spPr>
        <a:xfrm flipV="1">
          <a:off x="19545300" y="103327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14515</xdr:rowOff>
    </xdr:from>
    <xdr:to>
      <xdr:col>98</xdr:col>
      <xdr:colOff>38100</xdr:colOff>
      <xdr:row>60</xdr:row>
      <xdr:rowOff>116115</xdr:rowOff>
    </xdr:to>
    <xdr:sp macro="" textlink="">
      <xdr:nvSpPr>
        <xdr:cNvPr id="700" name="楕円 699">
          <a:extLst>
            <a:ext uri="{FF2B5EF4-FFF2-40B4-BE49-F238E27FC236}">
              <a16:creationId xmlns:a16="http://schemas.microsoft.com/office/drawing/2014/main" id="{8B3BDD5D-1BBF-4822-9302-AEF6AD397A71}"/>
            </a:ext>
          </a:extLst>
        </xdr:cNvPr>
        <xdr:cNvSpPr/>
      </xdr:nvSpPr>
      <xdr:spPr>
        <a:xfrm>
          <a:off x="18605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55517</xdr:rowOff>
    </xdr:from>
    <xdr:to>
      <xdr:col>102</xdr:col>
      <xdr:colOff>114300</xdr:colOff>
      <xdr:row>60</xdr:row>
      <xdr:rowOff>65315</xdr:rowOff>
    </xdr:to>
    <xdr:cxnSp macro="">
      <xdr:nvCxnSpPr>
        <xdr:cNvPr id="701" name="直線コネクタ 700">
          <a:extLst>
            <a:ext uri="{FF2B5EF4-FFF2-40B4-BE49-F238E27FC236}">
              <a16:creationId xmlns:a16="http://schemas.microsoft.com/office/drawing/2014/main" id="{719DFF14-5B22-4A6F-BE16-ACCC586B9AD9}"/>
            </a:ext>
          </a:extLst>
        </xdr:cNvPr>
        <xdr:cNvCxnSpPr/>
      </xdr:nvCxnSpPr>
      <xdr:spPr>
        <a:xfrm flipV="1">
          <a:off x="18656300" y="103425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702" name="n_1aveValue【保健センター・保健所】&#10;一人当たり面積">
          <a:extLst>
            <a:ext uri="{FF2B5EF4-FFF2-40B4-BE49-F238E27FC236}">
              <a16:creationId xmlns:a16="http://schemas.microsoft.com/office/drawing/2014/main" id="{BDEC49E1-FF2C-441D-9525-0D5F844780D9}"/>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703" name="n_2aveValue【保健センター・保健所】&#10;一人当たり面積">
          <a:extLst>
            <a:ext uri="{FF2B5EF4-FFF2-40B4-BE49-F238E27FC236}">
              <a16:creationId xmlns:a16="http://schemas.microsoft.com/office/drawing/2014/main" id="{1B9DFB63-AD37-43BA-81D3-0F8C2AED9955}"/>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704" name="n_3aveValue【保健センター・保健所】&#10;一人当たり面積">
          <a:extLst>
            <a:ext uri="{FF2B5EF4-FFF2-40B4-BE49-F238E27FC236}">
              <a16:creationId xmlns:a16="http://schemas.microsoft.com/office/drawing/2014/main" id="{55CF6F8C-0BB3-4FEC-ACC0-76FF7596593E}"/>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705" name="n_4aveValue【保健センター・保健所】&#10;一人当たり面積">
          <a:extLst>
            <a:ext uri="{FF2B5EF4-FFF2-40B4-BE49-F238E27FC236}">
              <a16:creationId xmlns:a16="http://schemas.microsoft.com/office/drawing/2014/main" id="{7592F874-FADA-4F6C-A3FA-2426B4BA7D88}"/>
            </a:ext>
          </a:extLst>
        </xdr:cNvPr>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106515</xdr:rowOff>
    </xdr:from>
    <xdr:ext cx="469744" cy="259045"/>
    <xdr:sp macro="" textlink="">
      <xdr:nvSpPr>
        <xdr:cNvPr id="706" name="n_1mainValue【保健センター・保健所】&#10;一人当たり面積">
          <a:extLst>
            <a:ext uri="{FF2B5EF4-FFF2-40B4-BE49-F238E27FC236}">
              <a16:creationId xmlns:a16="http://schemas.microsoft.com/office/drawing/2014/main" id="{E3A69106-9E5E-4C09-8776-B8B840D4CB7D}"/>
            </a:ext>
          </a:extLst>
        </xdr:cNvPr>
        <xdr:cNvSpPr txBox="1"/>
      </xdr:nvSpPr>
      <xdr:spPr>
        <a:xfrm>
          <a:off x="21075727" y="1005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707" name="n_2mainValue【保健センター・保健所】&#10;一人当たり面積">
          <a:extLst>
            <a:ext uri="{FF2B5EF4-FFF2-40B4-BE49-F238E27FC236}">
              <a16:creationId xmlns:a16="http://schemas.microsoft.com/office/drawing/2014/main" id="{CF786302-C6AC-487E-B852-6429CF69A7B7}"/>
            </a:ext>
          </a:extLst>
        </xdr:cNvPr>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122844</xdr:rowOff>
    </xdr:from>
    <xdr:ext cx="469744" cy="259045"/>
    <xdr:sp macro="" textlink="">
      <xdr:nvSpPr>
        <xdr:cNvPr id="708" name="n_3mainValue【保健センター・保健所】&#10;一人当たり面積">
          <a:extLst>
            <a:ext uri="{FF2B5EF4-FFF2-40B4-BE49-F238E27FC236}">
              <a16:creationId xmlns:a16="http://schemas.microsoft.com/office/drawing/2014/main" id="{B924DCB5-81D5-49AE-9C15-E7D933EA5030}"/>
            </a:ext>
          </a:extLst>
        </xdr:cNvPr>
        <xdr:cNvSpPr txBox="1"/>
      </xdr:nvSpPr>
      <xdr:spPr>
        <a:xfrm>
          <a:off x="19310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132642</xdr:rowOff>
    </xdr:from>
    <xdr:ext cx="469744" cy="259045"/>
    <xdr:sp macro="" textlink="">
      <xdr:nvSpPr>
        <xdr:cNvPr id="709" name="n_4mainValue【保健センター・保健所】&#10;一人当たり面積">
          <a:extLst>
            <a:ext uri="{FF2B5EF4-FFF2-40B4-BE49-F238E27FC236}">
              <a16:creationId xmlns:a16="http://schemas.microsoft.com/office/drawing/2014/main" id="{7FDA34CA-BFA4-4201-A950-A2F8D86E4433}"/>
            </a:ext>
          </a:extLst>
        </xdr:cNvPr>
        <xdr:cNvSpPr txBox="1"/>
      </xdr:nvSpPr>
      <xdr:spPr>
        <a:xfrm>
          <a:off x="18421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8E02ACF9-1B9B-4F63-B4D8-DAD8BB5282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CFBDB59A-367D-40C2-AAE6-69919F2460E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30276B19-64FE-44F3-9997-B92E54B9F0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F7ACDAEC-3522-409B-9898-DD4CA17F98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1F908854-FBFF-4800-A390-6A27E443C5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1B110871-95F2-4218-81B4-E0D4CFD7280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057CBC91-85C3-4CF4-BD34-0FA238E851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A8B93F3C-B75F-4BBF-9EC0-4A25D64CB1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DF5B6573-FB69-49F0-930B-CBFE95BE56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18F6D223-94C7-4FE6-86A9-BC042BEDAD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BD6235EA-0FB0-4EBE-BC46-24DB4DAEFC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1" name="直線コネクタ 720">
          <a:extLst>
            <a:ext uri="{FF2B5EF4-FFF2-40B4-BE49-F238E27FC236}">
              <a16:creationId xmlns:a16="http://schemas.microsoft.com/office/drawing/2014/main" id="{7E47DF22-E6BF-43F7-9656-1914C387D04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2" name="テキスト ボックス 721">
          <a:extLst>
            <a:ext uri="{FF2B5EF4-FFF2-40B4-BE49-F238E27FC236}">
              <a16:creationId xmlns:a16="http://schemas.microsoft.com/office/drawing/2014/main" id="{5BB3D8F0-922F-4A2B-BB1E-D652B17927C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3" name="直線コネクタ 722">
          <a:extLst>
            <a:ext uri="{FF2B5EF4-FFF2-40B4-BE49-F238E27FC236}">
              <a16:creationId xmlns:a16="http://schemas.microsoft.com/office/drawing/2014/main" id="{408CA718-1882-4F2A-A28D-EB67CF2F768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4" name="テキスト ボックス 723">
          <a:extLst>
            <a:ext uri="{FF2B5EF4-FFF2-40B4-BE49-F238E27FC236}">
              <a16:creationId xmlns:a16="http://schemas.microsoft.com/office/drawing/2014/main" id="{86A8FB69-CF9E-4E89-AF53-3E2C0D683E4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5" name="直線コネクタ 724">
          <a:extLst>
            <a:ext uri="{FF2B5EF4-FFF2-40B4-BE49-F238E27FC236}">
              <a16:creationId xmlns:a16="http://schemas.microsoft.com/office/drawing/2014/main" id="{15BEFFED-ECD0-4404-B280-9CD432719F0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6" name="テキスト ボックス 725">
          <a:extLst>
            <a:ext uri="{FF2B5EF4-FFF2-40B4-BE49-F238E27FC236}">
              <a16:creationId xmlns:a16="http://schemas.microsoft.com/office/drawing/2014/main" id="{9D791C39-0731-4694-8103-6985D17FDA4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7" name="直線コネクタ 726">
          <a:extLst>
            <a:ext uri="{FF2B5EF4-FFF2-40B4-BE49-F238E27FC236}">
              <a16:creationId xmlns:a16="http://schemas.microsoft.com/office/drawing/2014/main" id="{26B09DE5-166F-4F8F-91C4-EAAC5B2B441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8" name="テキスト ボックス 727">
          <a:extLst>
            <a:ext uri="{FF2B5EF4-FFF2-40B4-BE49-F238E27FC236}">
              <a16:creationId xmlns:a16="http://schemas.microsoft.com/office/drawing/2014/main" id="{5C8ED983-26C3-45AB-9600-A3BE9E5F200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9" name="直線コネクタ 728">
          <a:extLst>
            <a:ext uri="{FF2B5EF4-FFF2-40B4-BE49-F238E27FC236}">
              <a16:creationId xmlns:a16="http://schemas.microsoft.com/office/drawing/2014/main" id="{E0383D3B-C81A-4B53-AC6A-91A4470A7A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0" name="テキスト ボックス 729">
          <a:extLst>
            <a:ext uri="{FF2B5EF4-FFF2-40B4-BE49-F238E27FC236}">
              <a16:creationId xmlns:a16="http://schemas.microsoft.com/office/drawing/2014/main" id="{47CE7D9A-46E5-45E8-AF6C-C50A40633FD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1" name="直線コネクタ 730">
          <a:extLst>
            <a:ext uri="{FF2B5EF4-FFF2-40B4-BE49-F238E27FC236}">
              <a16:creationId xmlns:a16="http://schemas.microsoft.com/office/drawing/2014/main" id="{DC3EFD87-F316-45B3-859C-16A1CC317A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2" name="テキスト ボックス 731">
          <a:extLst>
            <a:ext uri="{FF2B5EF4-FFF2-40B4-BE49-F238E27FC236}">
              <a16:creationId xmlns:a16="http://schemas.microsoft.com/office/drawing/2014/main" id="{FEA5CB64-1062-4F6B-9974-85C4BC44D16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219A0A9-FB80-4360-B507-8CC48A2BC2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id="{ACE704D1-49D9-49EC-8A02-09F7B019D76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35" name="直線コネクタ 734">
          <a:extLst>
            <a:ext uri="{FF2B5EF4-FFF2-40B4-BE49-F238E27FC236}">
              <a16:creationId xmlns:a16="http://schemas.microsoft.com/office/drawing/2014/main" id="{65AB587F-DE47-480F-A6FD-0492A12CCED7}"/>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6" name="【消防施設】&#10;有形固定資産減価償却率最小値テキスト">
          <a:extLst>
            <a:ext uri="{FF2B5EF4-FFF2-40B4-BE49-F238E27FC236}">
              <a16:creationId xmlns:a16="http://schemas.microsoft.com/office/drawing/2014/main" id="{AE989D46-3527-411A-AE95-E598F975607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7" name="直線コネクタ 736">
          <a:extLst>
            <a:ext uri="{FF2B5EF4-FFF2-40B4-BE49-F238E27FC236}">
              <a16:creationId xmlns:a16="http://schemas.microsoft.com/office/drawing/2014/main" id="{FCCDE664-08E2-4A84-99D1-9862DC45197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38" name="【消防施設】&#10;有形固定資産減価償却率最大値テキスト">
          <a:extLst>
            <a:ext uri="{FF2B5EF4-FFF2-40B4-BE49-F238E27FC236}">
              <a16:creationId xmlns:a16="http://schemas.microsoft.com/office/drawing/2014/main" id="{47D524B7-71E0-436A-BB3B-E3A3182FB8EF}"/>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39" name="直線コネクタ 738">
          <a:extLst>
            <a:ext uri="{FF2B5EF4-FFF2-40B4-BE49-F238E27FC236}">
              <a16:creationId xmlns:a16="http://schemas.microsoft.com/office/drawing/2014/main" id="{565E697A-5E5E-4A65-9377-7801B300C212}"/>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40" name="【消防施設】&#10;有形固定資産減価償却率平均値テキスト">
          <a:extLst>
            <a:ext uri="{FF2B5EF4-FFF2-40B4-BE49-F238E27FC236}">
              <a16:creationId xmlns:a16="http://schemas.microsoft.com/office/drawing/2014/main" id="{AEA0369C-C5CF-47EA-BD24-D4464601AFDD}"/>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1" name="フローチャート: 判断 740">
          <a:extLst>
            <a:ext uri="{FF2B5EF4-FFF2-40B4-BE49-F238E27FC236}">
              <a16:creationId xmlns:a16="http://schemas.microsoft.com/office/drawing/2014/main" id="{41DD090D-0B72-4DB2-A6A3-C9B8BC4F40B8}"/>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2" name="フローチャート: 判断 741">
          <a:extLst>
            <a:ext uri="{FF2B5EF4-FFF2-40B4-BE49-F238E27FC236}">
              <a16:creationId xmlns:a16="http://schemas.microsoft.com/office/drawing/2014/main" id="{986CAECD-DFD7-4D48-A911-F669798C0E8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3" name="フローチャート: 判断 742">
          <a:extLst>
            <a:ext uri="{FF2B5EF4-FFF2-40B4-BE49-F238E27FC236}">
              <a16:creationId xmlns:a16="http://schemas.microsoft.com/office/drawing/2014/main" id="{C0557674-1BA8-45BC-A05E-01BBA91351C5}"/>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44" name="フローチャート: 判断 743">
          <a:extLst>
            <a:ext uri="{FF2B5EF4-FFF2-40B4-BE49-F238E27FC236}">
              <a16:creationId xmlns:a16="http://schemas.microsoft.com/office/drawing/2014/main" id="{C51118FD-7651-4665-AB47-D7C101BE8E23}"/>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45" name="フローチャート: 判断 744">
          <a:extLst>
            <a:ext uri="{FF2B5EF4-FFF2-40B4-BE49-F238E27FC236}">
              <a16:creationId xmlns:a16="http://schemas.microsoft.com/office/drawing/2014/main" id="{6F65E2E2-8D1F-4A2B-86BC-C7AB5CF4BCF7}"/>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F5F7D881-3EE8-476F-A260-D14E5F86F6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2071F74E-9F8F-43BF-828C-C35371F6AB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D518B8F2-9431-44B2-AE36-C0905452A8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1240655F-C495-4DE6-A550-9254DA0DF98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96D5E7C-40C9-45BA-8625-9BEDC0BC84B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1" name="楕円 750">
          <a:extLst>
            <a:ext uri="{FF2B5EF4-FFF2-40B4-BE49-F238E27FC236}">
              <a16:creationId xmlns:a16="http://schemas.microsoft.com/office/drawing/2014/main" id="{9178353A-57B0-443A-8FAF-1946054251FF}"/>
            </a:ext>
          </a:extLst>
        </xdr:cNvPr>
        <xdr:cNvSpPr/>
      </xdr:nvSpPr>
      <xdr:spPr>
        <a:xfrm>
          <a:off x="162687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75491</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FC14574F-E59C-44E8-A3D4-550FEB93B07A}"/>
            </a:ext>
          </a:extLst>
        </xdr:cNvPr>
        <xdr:cNvSpPr txBox="1"/>
      </xdr:nvSpPr>
      <xdr:spPr>
        <a:xfrm>
          <a:off x="16357600" y="1379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114663</xdr:rowOff>
    </xdr:from>
    <xdr:to>
      <xdr:col>81</xdr:col>
      <xdr:colOff>101600</xdr:colOff>
      <xdr:row>82</xdr:row>
      <xdr:rowOff>44813</xdr:rowOff>
    </xdr:to>
    <xdr:sp macro="" textlink="">
      <xdr:nvSpPr>
        <xdr:cNvPr id="753" name="楕円 752">
          <a:extLst>
            <a:ext uri="{FF2B5EF4-FFF2-40B4-BE49-F238E27FC236}">
              <a16:creationId xmlns:a16="http://schemas.microsoft.com/office/drawing/2014/main" id="{3C170DA8-05D5-4873-B043-60881474FD2D}"/>
            </a:ext>
          </a:extLst>
        </xdr:cNvPr>
        <xdr:cNvSpPr/>
      </xdr:nvSpPr>
      <xdr:spPr>
        <a:xfrm>
          <a:off x="15430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103414</xdr:rowOff>
    </xdr:from>
    <xdr:to>
      <xdr:col>85</xdr:col>
      <xdr:colOff>127000</xdr:colOff>
      <xdr:row>81</xdr:row>
      <xdr:rowOff>165463</xdr:rowOff>
    </xdr:to>
    <xdr:cxnSp macro="">
      <xdr:nvCxnSpPr>
        <xdr:cNvPr id="754" name="直線コネクタ 753">
          <a:extLst>
            <a:ext uri="{FF2B5EF4-FFF2-40B4-BE49-F238E27FC236}">
              <a16:creationId xmlns:a16="http://schemas.microsoft.com/office/drawing/2014/main" id="{86C17F93-6321-4473-A5C0-E8C164C891F2}"/>
            </a:ext>
          </a:extLst>
        </xdr:cNvPr>
        <xdr:cNvCxnSpPr/>
      </xdr:nvCxnSpPr>
      <xdr:spPr>
        <a:xfrm flipV="1">
          <a:off x="15481300" y="1399086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49349</xdr:rowOff>
    </xdr:from>
    <xdr:to>
      <xdr:col>76</xdr:col>
      <xdr:colOff>165100</xdr:colOff>
      <xdr:row>81</xdr:row>
      <xdr:rowOff>150949</xdr:rowOff>
    </xdr:to>
    <xdr:sp macro="" textlink="">
      <xdr:nvSpPr>
        <xdr:cNvPr id="755" name="楕円 754">
          <a:extLst>
            <a:ext uri="{FF2B5EF4-FFF2-40B4-BE49-F238E27FC236}">
              <a16:creationId xmlns:a16="http://schemas.microsoft.com/office/drawing/2014/main" id="{ACE7B358-4107-4FAA-B4F9-0FB615F2CDA5}"/>
            </a:ext>
          </a:extLst>
        </xdr:cNvPr>
        <xdr:cNvSpPr/>
      </xdr:nvSpPr>
      <xdr:spPr>
        <a:xfrm>
          <a:off x="14541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100149</xdr:rowOff>
    </xdr:from>
    <xdr:to>
      <xdr:col>81</xdr:col>
      <xdr:colOff>50800</xdr:colOff>
      <xdr:row>81</xdr:row>
      <xdr:rowOff>165463</xdr:rowOff>
    </xdr:to>
    <xdr:cxnSp macro="">
      <xdr:nvCxnSpPr>
        <xdr:cNvPr id="756" name="直線コネクタ 755">
          <a:extLst>
            <a:ext uri="{FF2B5EF4-FFF2-40B4-BE49-F238E27FC236}">
              <a16:creationId xmlns:a16="http://schemas.microsoft.com/office/drawing/2014/main" id="{3F4CF5C5-70C9-4500-9D81-C3648E8FD0C5}"/>
            </a:ext>
          </a:extLst>
        </xdr:cNvPr>
        <xdr:cNvCxnSpPr/>
      </xdr:nvCxnSpPr>
      <xdr:spPr>
        <a:xfrm>
          <a:off x="14592300" y="1398759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163649</xdr:rowOff>
    </xdr:from>
    <xdr:to>
      <xdr:col>72</xdr:col>
      <xdr:colOff>38100</xdr:colOff>
      <xdr:row>81</xdr:row>
      <xdr:rowOff>93799</xdr:rowOff>
    </xdr:to>
    <xdr:sp macro="" textlink="">
      <xdr:nvSpPr>
        <xdr:cNvPr id="757" name="楕円 756">
          <a:extLst>
            <a:ext uri="{FF2B5EF4-FFF2-40B4-BE49-F238E27FC236}">
              <a16:creationId xmlns:a16="http://schemas.microsoft.com/office/drawing/2014/main" id="{4140E33C-2346-4076-8213-39B221357D9F}"/>
            </a:ext>
          </a:extLst>
        </xdr:cNvPr>
        <xdr:cNvSpPr/>
      </xdr:nvSpPr>
      <xdr:spPr>
        <a:xfrm>
          <a:off x="13652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42999</xdr:rowOff>
    </xdr:from>
    <xdr:to>
      <xdr:col>76</xdr:col>
      <xdr:colOff>114300</xdr:colOff>
      <xdr:row>81</xdr:row>
      <xdr:rowOff>100149</xdr:rowOff>
    </xdr:to>
    <xdr:cxnSp macro="">
      <xdr:nvCxnSpPr>
        <xdr:cNvPr id="758" name="直線コネクタ 757">
          <a:extLst>
            <a:ext uri="{FF2B5EF4-FFF2-40B4-BE49-F238E27FC236}">
              <a16:creationId xmlns:a16="http://schemas.microsoft.com/office/drawing/2014/main" id="{42614F40-342B-49B7-8C60-B663CE5A1FB9}"/>
            </a:ext>
          </a:extLst>
        </xdr:cNvPr>
        <xdr:cNvCxnSpPr/>
      </xdr:nvCxnSpPr>
      <xdr:spPr>
        <a:xfrm>
          <a:off x="13703300" y="139304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18324</xdr:rowOff>
    </xdr:from>
    <xdr:to>
      <xdr:col>67</xdr:col>
      <xdr:colOff>101600</xdr:colOff>
      <xdr:row>82</xdr:row>
      <xdr:rowOff>119924</xdr:rowOff>
    </xdr:to>
    <xdr:sp macro="" textlink="">
      <xdr:nvSpPr>
        <xdr:cNvPr id="759" name="楕円 758">
          <a:extLst>
            <a:ext uri="{FF2B5EF4-FFF2-40B4-BE49-F238E27FC236}">
              <a16:creationId xmlns:a16="http://schemas.microsoft.com/office/drawing/2014/main" id="{0DD50472-6566-4E53-9C6D-D0931597BD57}"/>
            </a:ext>
          </a:extLst>
        </xdr:cNvPr>
        <xdr:cNvSpPr/>
      </xdr:nvSpPr>
      <xdr:spPr>
        <a:xfrm>
          <a:off x="12763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42999</xdr:rowOff>
    </xdr:from>
    <xdr:to>
      <xdr:col>71</xdr:col>
      <xdr:colOff>177800</xdr:colOff>
      <xdr:row>82</xdr:row>
      <xdr:rowOff>69124</xdr:rowOff>
    </xdr:to>
    <xdr:cxnSp macro="">
      <xdr:nvCxnSpPr>
        <xdr:cNvPr id="760" name="直線コネクタ 759">
          <a:extLst>
            <a:ext uri="{FF2B5EF4-FFF2-40B4-BE49-F238E27FC236}">
              <a16:creationId xmlns:a16="http://schemas.microsoft.com/office/drawing/2014/main" id="{4F4199DE-62FB-4AAB-A1B3-227C0456C02E}"/>
            </a:ext>
          </a:extLst>
        </xdr:cNvPr>
        <xdr:cNvCxnSpPr/>
      </xdr:nvCxnSpPr>
      <xdr:spPr>
        <a:xfrm flipV="1">
          <a:off x="12814300" y="13930449"/>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1" name="n_1aveValue【消防施設】&#10;有形固定資産減価償却率">
          <a:extLst>
            <a:ext uri="{FF2B5EF4-FFF2-40B4-BE49-F238E27FC236}">
              <a16:creationId xmlns:a16="http://schemas.microsoft.com/office/drawing/2014/main" id="{B289C95F-31E8-4C86-ADA4-594DCAA3FB92}"/>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62" name="n_2aveValue【消防施設】&#10;有形固定資産減価償却率">
          <a:extLst>
            <a:ext uri="{FF2B5EF4-FFF2-40B4-BE49-F238E27FC236}">
              <a16:creationId xmlns:a16="http://schemas.microsoft.com/office/drawing/2014/main" id="{FAF36A87-B523-45F6-B615-5D763929FC6F}"/>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63" name="n_3aveValue【消防施設】&#10;有形固定資産減価償却率">
          <a:extLst>
            <a:ext uri="{FF2B5EF4-FFF2-40B4-BE49-F238E27FC236}">
              <a16:creationId xmlns:a16="http://schemas.microsoft.com/office/drawing/2014/main" id="{8A7A4AF6-810A-4B36-91C7-5EEAE10F4B8F}"/>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64" name="n_4aveValue【消防施設】&#10;有形固定資産減価償却率">
          <a:extLst>
            <a:ext uri="{FF2B5EF4-FFF2-40B4-BE49-F238E27FC236}">
              <a16:creationId xmlns:a16="http://schemas.microsoft.com/office/drawing/2014/main" id="{1817FB54-7EDE-493C-85EB-AC9E6F51F33D}"/>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61340</xdr:rowOff>
    </xdr:from>
    <xdr:ext cx="405111" cy="259045"/>
    <xdr:sp macro="" textlink="">
      <xdr:nvSpPr>
        <xdr:cNvPr id="765" name="n_1mainValue【消防施設】&#10;有形固定資産減価償却率">
          <a:extLst>
            <a:ext uri="{FF2B5EF4-FFF2-40B4-BE49-F238E27FC236}">
              <a16:creationId xmlns:a16="http://schemas.microsoft.com/office/drawing/2014/main" id="{9EB8AE34-03FE-41C0-B8AD-FB3C9AA2FB22}"/>
            </a:ext>
          </a:extLst>
        </xdr:cNvPr>
        <xdr:cNvSpPr txBox="1"/>
      </xdr:nvSpPr>
      <xdr:spPr>
        <a:xfrm>
          <a:off x="152660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766" name="n_2mainValue【消防施設】&#10;有形固定資産減価償却率">
          <a:extLst>
            <a:ext uri="{FF2B5EF4-FFF2-40B4-BE49-F238E27FC236}">
              <a16:creationId xmlns:a16="http://schemas.microsoft.com/office/drawing/2014/main" id="{003BBA25-798A-46F4-87EE-98BC1AACF861}"/>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110326</xdr:rowOff>
    </xdr:from>
    <xdr:ext cx="405111" cy="259045"/>
    <xdr:sp macro="" textlink="">
      <xdr:nvSpPr>
        <xdr:cNvPr id="767" name="n_3mainValue【消防施設】&#10;有形固定資産減価償却率">
          <a:extLst>
            <a:ext uri="{FF2B5EF4-FFF2-40B4-BE49-F238E27FC236}">
              <a16:creationId xmlns:a16="http://schemas.microsoft.com/office/drawing/2014/main" id="{BCA2FB99-5EF5-4F7B-B8C4-EA071D7151FF}"/>
            </a:ext>
          </a:extLst>
        </xdr:cNvPr>
        <xdr:cNvSpPr txBox="1"/>
      </xdr:nvSpPr>
      <xdr:spPr>
        <a:xfrm>
          <a:off x="13500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111051</xdr:rowOff>
    </xdr:from>
    <xdr:ext cx="405111" cy="259045"/>
    <xdr:sp macro="" textlink="">
      <xdr:nvSpPr>
        <xdr:cNvPr id="768" name="n_4mainValue【消防施設】&#10;有形固定資産減価償却率">
          <a:extLst>
            <a:ext uri="{FF2B5EF4-FFF2-40B4-BE49-F238E27FC236}">
              <a16:creationId xmlns:a16="http://schemas.microsoft.com/office/drawing/2014/main" id="{664B74B5-85BF-4924-B6A6-EA0662D748E8}"/>
            </a:ext>
          </a:extLst>
        </xdr:cNvPr>
        <xdr:cNvSpPr txBox="1"/>
      </xdr:nvSpPr>
      <xdr:spPr>
        <a:xfrm>
          <a:off x="12611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817970B3-C6D3-4D8D-ACA7-43AEE44391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4A06A595-FDD0-4BF0-A0CD-8EE674EB10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16C21091-925B-476E-ACD6-454E50CCB7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1B76769A-58DC-4ABD-9F36-0E6BD119A1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4CE23EDE-79A3-4CE5-B12F-04747F25AA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FD37CD48-C840-4BA6-B15D-8B8CCC4C5D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D72B94AD-FB64-44F0-BE7A-8DF2A1B4F2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D69D8637-1F4A-4931-B3B2-D630ED1A86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64E7C68B-3377-47E0-9EB3-0C481000C05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C0410B53-F16E-47AD-AEED-B8555B50BC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a:extLst>
            <a:ext uri="{FF2B5EF4-FFF2-40B4-BE49-F238E27FC236}">
              <a16:creationId xmlns:a16="http://schemas.microsoft.com/office/drawing/2014/main" id="{E39AB55E-1DE2-40B3-A1FD-6C402E06651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a:extLst>
            <a:ext uri="{FF2B5EF4-FFF2-40B4-BE49-F238E27FC236}">
              <a16:creationId xmlns:a16="http://schemas.microsoft.com/office/drawing/2014/main" id="{2A37BA2C-FE67-4064-84F8-89EA5936994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a:extLst>
            <a:ext uri="{FF2B5EF4-FFF2-40B4-BE49-F238E27FC236}">
              <a16:creationId xmlns:a16="http://schemas.microsoft.com/office/drawing/2014/main" id="{79EC5DE9-7551-4FFF-92B3-F17FA05D851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a:extLst>
            <a:ext uri="{FF2B5EF4-FFF2-40B4-BE49-F238E27FC236}">
              <a16:creationId xmlns:a16="http://schemas.microsoft.com/office/drawing/2014/main" id="{28006619-FDEB-449E-8DC3-F21F8BEAEF9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a:extLst>
            <a:ext uri="{FF2B5EF4-FFF2-40B4-BE49-F238E27FC236}">
              <a16:creationId xmlns:a16="http://schemas.microsoft.com/office/drawing/2014/main" id="{059CF13C-5C1B-45EA-A846-9956B519827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a:extLst>
            <a:ext uri="{FF2B5EF4-FFF2-40B4-BE49-F238E27FC236}">
              <a16:creationId xmlns:a16="http://schemas.microsoft.com/office/drawing/2014/main" id="{6DC5F123-D240-412A-858F-567D28D9C45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a:extLst>
            <a:ext uri="{FF2B5EF4-FFF2-40B4-BE49-F238E27FC236}">
              <a16:creationId xmlns:a16="http://schemas.microsoft.com/office/drawing/2014/main" id="{FAB1EA1C-9EED-453C-8F63-B95AB89CBB7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a:extLst>
            <a:ext uri="{FF2B5EF4-FFF2-40B4-BE49-F238E27FC236}">
              <a16:creationId xmlns:a16="http://schemas.microsoft.com/office/drawing/2014/main" id="{40811EF5-C6EF-453B-9889-8EFD8696098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BB566E59-5A00-4323-ADC7-E460930ACB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0584AA6B-A006-4DDF-A14A-AFBE4543B5D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id="{65F45B89-134E-4A16-98CE-1C292EDA35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0" name="直線コネクタ 789">
          <a:extLst>
            <a:ext uri="{FF2B5EF4-FFF2-40B4-BE49-F238E27FC236}">
              <a16:creationId xmlns:a16="http://schemas.microsoft.com/office/drawing/2014/main" id="{C36C0CCB-2094-40FD-8423-795F30554F2D}"/>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1" name="【消防施設】&#10;一人当たり面積最小値テキスト">
          <a:extLst>
            <a:ext uri="{FF2B5EF4-FFF2-40B4-BE49-F238E27FC236}">
              <a16:creationId xmlns:a16="http://schemas.microsoft.com/office/drawing/2014/main" id="{8A27E239-66BC-4106-8921-CCCC7512611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2" name="直線コネクタ 791">
          <a:extLst>
            <a:ext uri="{FF2B5EF4-FFF2-40B4-BE49-F238E27FC236}">
              <a16:creationId xmlns:a16="http://schemas.microsoft.com/office/drawing/2014/main" id="{16459899-A926-4C91-92FD-D9DA6BD016AD}"/>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3" name="【消防施設】&#10;一人当たり面積最大値テキスト">
          <a:extLst>
            <a:ext uri="{FF2B5EF4-FFF2-40B4-BE49-F238E27FC236}">
              <a16:creationId xmlns:a16="http://schemas.microsoft.com/office/drawing/2014/main" id="{5784948D-91E5-492E-BA0E-62D253DD2D92}"/>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94" name="直線コネクタ 793">
          <a:extLst>
            <a:ext uri="{FF2B5EF4-FFF2-40B4-BE49-F238E27FC236}">
              <a16:creationId xmlns:a16="http://schemas.microsoft.com/office/drawing/2014/main" id="{A5BD828C-FC7D-4B1D-8C99-ECB3B79CBA1D}"/>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795" name="【消防施設】&#10;一人当たり面積平均値テキスト">
          <a:extLst>
            <a:ext uri="{FF2B5EF4-FFF2-40B4-BE49-F238E27FC236}">
              <a16:creationId xmlns:a16="http://schemas.microsoft.com/office/drawing/2014/main" id="{EDB1B87E-761E-4048-9C5F-36B32B545C9A}"/>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96" name="フローチャート: 判断 795">
          <a:extLst>
            <a:ext uri="{FF2B5EF4-FFF2-40B4-BE49-F238E27FC236}">
              <a16:creationId xmlns:a16="http://schemas.microsoft.com/office/drawing/2014/main" id="{5CE9082A-7AB9-4E1E-95A7-E176DCEF386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97" name="フローチャート: 判断 796">
          <a:extLst>
            <a:ext uri="{FF2B5EF4-FFF2-40B4-BE49-F238E27FC236}">
              <a16:creationId xmlns:a16="http://schemas.microsoft.com/office/drawing/2014/main" id="{6C9C79A7-F256-422F-A581-B7075509D4A4}"/>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98" name="フローチャート: 判断 797">
          <a:extLst>
            <a:ext uri="{FF2B5EF4-FFF2-40B4-BE49-F238E27FC236}">
              <a16:creationId xmlns:a16="http://schemas.microsoft.com/office/drawing/2014/main" id="{77085485-59EB-4969-980A-C5FF6F187E09}"/>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99" name="フローチャート: 判断 798">
          <a:extLst>
            <a:ext uri="{FF2B5EF4-FFF2-40B4-BE49-F238E27FC236}">
              <a16:creationId xmlns:a16="http://schemas.microsoft.com/office/drawing/2014/main" id="{FCEF3D2D-227F-49BC-A2BE-214A47A4F44B}"/>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0" name="フローチャート: 判断 799">
          <a:extLst>
            <a:ext uri="{FF2B5EF4-FFF2-40B4-BE49-F238E27FC236}">
              <a16:creationId xmlns:a16="http://schemas.microsoft.com/office/drawing/2014/main" id="{A5693FBF-3E88-40A0-8761-FA81E1857111}"/>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BC9FF2D1-A122-4A65-8B0C-92FECE8945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76694A10-78A6-4862-9877-14CDAD55546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AE5BE987-57E6-4723-A2FD-B7DF99094E6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A3950D1-4494-457A-84C2-C03A1563C90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3A02D939-4942-4613-A963-EEBAF5A8E7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806" name="楕円 805">
          <a:extLst>
            <a:ext uri="{FF2B5EF4-FFF2-40B4-BE49-F238E27FC236}">
              <a16:creationId xmlns:a16="http://schemas.microsoft.com/office/drawing/2014/main" id="{FFF27606-B9DA-48CE-A927-FB25CB2B18A7}"/>
            </a:ext>
          </a:extLst>
        </xdr:cNvPr>
        <xdr:cNvSpPr/>
      </xdr:nvSpPr>
      <xdr:spPr>
        <a:xfrm>
          <a:off x="22110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147338</xdr:rowOff>
    </xdr:from>
    <xdr:ext cx="469744" cy="259045"/>
    <xdr:sp macro="" textlink="">
      <xdr:nvSpPr>
        <xdr:cNvPr id="807" name="【消防施設】&#10;一人当たり面積該当値テキスト">
          <a:extLst>
            <a:ext uri="{FF2B5EF4-FFF2-40B4-BE49-F238E27FC236}">
              <a16:creationId xmlns:a16="http://schemas.microsoft.com/office/drawing/2014/main" id="{C8DB3F65-43F9-4962-B8A7-CFCE2B4E620F}"/>
            </a:ext>
          </a:extLst>
        </xdr:cNvPr>
        <xdr:cNvSpPr txBox="1"/>
      </xdr:nvSpPr>
      <xdr:spPr>
        <a:xfrm>
          <a:off x="22199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808" name="楕円 807">
          <a:extLst>
            <a:ext uri="{FF2B5EF4-FFF2-40B4-BE49-F238E27FC236}">
              <a16:creationId xmlns:a16="http://schemas.microsoft.com/office/drawing/2014/main" id="{CE8C9AAE-2882-4B80-A7BF-C7D76C0424AC}"/>
            </a:ext>
          </a:extLst>
        </xdr:cNvPr>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49530</xdr:rowOff>
    </xdr:to>
    <xdr:cxnSp macro="">
      <xdr:nvCxnSpPr>
        <xdr:cNvPr id="809" name="直線コネクタ 808">
          <a:extLst>
            <a:ext uri="{FF2B5EF4-FFF2-40B4-BE49-F238E27FC236}">
              <a16:creationId xmlns:a16="http://schemas.microsoft.com/office/drawing/2014/main" id="{F0FBA669-F3CF-4F77-9BB0-93F88D72B2ED}"/>
            </a:ext>
          </a:extLst>
        </xdr:cNvPr>
        <xdr:cNvCxnSpPr/>
      </xdr:nvCxnSpPr>
      <xdr:spPr>
        <a:xfrm flipV="1">
          <a:off x="21323300" y="14234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xdr:rowOff>
    </xdr:from>
    <xdr:to>
      <xdr:col>107</xdr:col>
      <xdr:colOff>101600</xdr:colOff>
      <xdr:row>83</xdr:row>
      <xdr:rowOff>104902</xdr:rowOff>
    </xdr:to>
    <xdr:sp macro="" textlink="">
      <xdr:nvSpPr>
        <xdr:cNvPr id="810" name="楕円 809">
          <a:extLst>
            <a:ext uri="{FF2B5EF4-FFF2-40B4-BE49-F238E27FC236}">
              <a16:creationId xmlns:a16="http://schemas.microsoft.com/office/drawing/2014/main" id="{E8846EBA-2507-4295-ACDB-692F38856C8F}"/>
            </a:ext>
          </a:extLst>
        </xdr:cNvPr>
        <xdr:cNvSpPr/>
      </xdr:nvSpPr>
      <xdr:spPr>
        <a:xfrm>
          <a:off x="20383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54102</xdr:rowOff>
    </xdr:to>
    <xdr:cxnSp macro="">
      <xdr:nvCxnSpPr>
        <xdr:cNvPr id="811" name="直線コネクタ 810">
          <a:extLst>
            <a:ext uri="{FF2B5EF4-FFF2-40B4-BE49-F238E27FC236}">
              <a16:creationId xmlns:a16="http://schemas.microsoft.com/office/drawing/2014/main" id="{1D74358F-F3BA-4005-9BE4-0F6F8253DFC0}"/>
            </a:ext>
          </a:extLst>
        </xdr:cNvPr>
        <xdr:cNvCxnSpPr/>
      </xdr:nvCxnSpPr>
      <xdr:spPr>
        <a:xfrm flipV="1">
          <a:off x="20434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30735</xdr:rowOff>
    </xdr:from>
    <xdr:to>
      <xdr:col>102</xdr:col>
      <xdr:colOff>165100</xdr:colOff>
      <xdr:row>83</xdr:row>
      <xdr:rowOff>132335</xdr:rowOff>
    </xdr:to>
    <xdr:sp macro="" textlink="">
      <xdr:nvSpPr>
        <xdr:cNvPr id="812" name="楕円 811">
          <a:extLst>
            <a:ext uri="{FF2B5EF4-FFF2-40B4-BE49-F238E27FC236}">
              <a16:creationId xmlns:a16="http://schemas.microsoft.com/office/drawing/2014/main" id="{9CFE0D10-2AAC-4FF3-9184-9B4C134CC278}"/>
            </a:ext>
          </a:extLst>
        </xdr:cNvPr>
        <xdr:cNvSpPr/>
      </xdr:nvSpPr>
      <xdr:spPr>
        <a:xfrm>
          <a:off x="19494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54102</xdr:rowOff>
    </xdr:from>
    <xdr:to>
      <xdr:col>107</xdr:col>
      <xdr:colOff>50800</xdr:colOff>
      <xdr:row>83</xdr:row>
      <xdr:rowOff>81535</xdr:rowOff>
    </xdr:to>
    <xdr:cxnSp macro="">
      <xdr:nvCxnSpPr>
        <xdr:cNvPr id="813" name="直線コネクタ 812">
          <a:extLst>
            <a:ext uri="{FF2B5EF4-FFF2-40B4-BE49-F238E27FC236}">
              <a16:creationId xmlns:a16="http://schemas.microsoft.com/office/drawing/2014/main" id="{C0AD13A9-AE96-4308-9416-0BBE24746BA1}"/>
            </a:ext>
          </a:extLst>
        </xdr:cNvPr>
        <xdr:cNvCxnSpPr/>
      </xdr:nvCxnSpPr>
      <xdr:spPr>
        <a:xfrm flipV="1">
          <a:off x="19545300" y="142844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53594</xdr:rowOff>
    </xdr:from>
    <xdr:to>
      <xdr:col>98</xdr:col>
      <xdr:colOff>38100</xdr:colOff>
      <xdr:row>83</xdr:row>
      <xdr:rowOff>155194</xdr:rowOff>
    </xdr:to>
    <xdr:sp macro="" textlink="">
      <xdr:nvSpPr>
        <xdr:cNvPr id="814" name="楕円 813">
          <a:extLst>
            <a:ext uri="{FF2B5EF4-FFF2-40B4-BE49-F238E27FC236}">
              <a16:creationId xmlns:a16="http://schemas.microsoft.com/office/drawing/2014/main" id="{6BB835CD-2A3C-4319-8694-5CD43F6FDA23}"/>
            </a:ext>
          </a:extLst>
        </xdr:cNvPr>
        <xdr:cNvSpPr/>
      </xdr:nvSpPr>
      <xdr:spPr>
        <a:xfrm>
          <a:off x="18605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81535</xdr:rowOff>
    </xdr:from>
    <xdr:to>
      <xdr:col>102</xdr:col>
      <xdr:colOff>114300</xdr:colOff>
      <xdr:row>83</xdr:row>
      <xdr:rowOff>104394</xdr:rowOff>
    </xdr:to>
    <xdr:cxnSp macro="">
      <xdr:nvCxnSpPr>
        <xdr:cNvPr id="815" name="直線コネクタ 814">
          <a:extLst>
            <a:ext uri="{FF2B5EF4-FFF2-40B4-BE49-F238E27FC236}">
              <a16:creationId xmlns:a16="http://schemas.microsoft.com/office/drawing/2014/main" id="{5E021653-E760-42F6-804E-351097F304C5}"/>
            </a:ext>
          </a:extLst>
        </xdr:cNvPr>
        <xdr:cNvCxnSpPr/>
      </xdr:nvCxnSpPr>
      <xdr:spPr>
        <a:xfrm flipV="1">
          <a:off x="18656300" y="143118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816" name="n_1aveValue【消防施設】&#10;一人当たり面積">
          <a:extLst>
            <a:ext uri="{FF2B5EF4-FFF2-40B4-BE49-F238E27FC236}">
              <a16:creationId xmlns:a16="http://schemas.microsoft.com/office/drawing/2014/main" id="{EB90F560-CE38-4DDE-815B-6CF1AA4EE076}"/>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17" name="n_2aveValue【消防施設】&#10;一人当たり面積">
          <a:extLst>
            <a:ext uri="{FF2B5EF4-FFF2-40B4-BE49-F238E27FC236}">
              <a16:creationId xmlns:a16="http://schemas.microsoft.com/office/drawing/2014/main" id="{CFF52329-0236-4B8E-A453-40A06323BCA7}"/>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18" name="n_3aveValue【消防施設】&#10;一人当たり面積">
          <a:extLst>
            <a:ext uri="{FF2B5EF4-FFF2-40B4-BE49-F238E27FC236}">
              <a16:creationId xmlns:a16="http://schemas.microsoft.com/office/drawing/2014/main" id="{FAFA3A4C-F418-4C54-A734-7946FD028FAA}"/>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19" name="n_4aveValue【消防施設】&#10;一人当たり面積">
          <a:extLst>
            <a:ext uri="{FF2B5EF4-FFF2-40B4-BE49-F238E27FC236}">
              <a16:creationId xmlns:a16="http://schemas.microsoft.com/office/drawing/2014/main" id="{A2178CBC-9AB2-44DA-82D4-0C02A437AFAA}"/>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820" name="n_1mainValue【消防施設】&#10;一人当たり面積">
          <a:extLst>
            <a:ext uri="{FF2B5EF4-FFF2-40B4-BE49-F238E27FC236}">
              <a16:creationId xmlns:a16="http://schemas.microsoft.com/office/drawing/2014/main" id="{5047C1B6-5376-4FFF-A907-98E75454B6D9}"/>
            </a:ext>
          </a:extLst>
        </xdr:cNvPr>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121429</xdr:rowOff>
    </xdr:from>
    <xdr:ext cx="469744" cy="259045"/>
    <xdr:sp macro="" textlink="">
      <xdr:nvSpPr>
        <xdr:cNvPr id="821" name="n_2mainValue【消防施設】&#10;一人当たり面積">
          <a:extLst>
            <a:ext uri="{FF2B5EF4-FFF2-40B4-BE49-F238E27FC236}">
              <a16:creationId xmlns:a16="http://schemas.microsoft.com/office/drawing/2014/main" id="{7D5F5A7B-E42C-487E-9470-A19B0361CAE9}"/>
            </a:ext>
          </a:extLst>
        </xdr:cNvPr>
        <xdr:cNvSpPr txBox="1"/>
      </xdr:nvSpPr>
      <xdr:spPr>
        <a:xfrm>
          <a:off x="20199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148862</xdr:rowOff>
    </xdr:from>
    <xdr:ext cx="469744" cy="259045"/>
    <xdr:sp macro="" textlink="">
      <xdr:nvSpPr>
        <xdr:cNvPr id="822" name="n_3mainValue【消防施設】&#10;一人当たり面積">
          <a:extLst>
            <a:ext uri="{FF2B5EF4-FFF2-40B4-BE49-F238E27FC236}">
              <a16:creationId xmlns:a16="http://schemas.microsoft.com/office/drawing/2014/main" id="{7D4FEEE3-437A-4060-A8DD-58817E66718D}"/>
            </a:ext>
          </a:extLst>
        </xdr:cNvPr>
        <xdr:cNvSpPr txBox="1"/>
      </xdr:nvSpPr>
      <xdr:spPr>
        <a:xfrm>
          <a:off x="19310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271</xdr:rowOff>
    </xdr:from>
    <xdr:ext cx="469744" cy="259045"/>
    <xdr:sp macro="" textlink="">
      <xdr:nvSpPr>
        <xdr:cNvPr id="823" name="n_4mainValue【消防施設】&#10;一人当たり面積">
          <a:extLst>
            <a:ext uri="{FF2B5EF4-FFF2-40B4-BE49-F238E27FC236}">
              <a16:creationId xmlns:a16="http://schemas.microsoft.com/office/drawing/2014/main" id="{37162B44-4AB9-4B9B-A4EC-CD29269A5D9D}"/>
            </a:ext>
          </a:extLst>
        </xdr:cNvPr>
        <xdr:cNvSpPr txBox="1"/>
      </xdr:nvSpPr>
      <xdr:spPr>
        <a:xfrm>
          <a:off x="18421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10432E9D-399A-4122-9560-A779A7ACFF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0598B355-58E7-436B-94A8-55F22B3CB43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4D8F0B4A-F8D0-481D-B617-0E8CEE942F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E1877BF6-5B85-4F0B-9354-2DE9FAC331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CD3D2CB2-008E-498A-8D6F-219B2315E2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2AF97D20-53E2-4F0D-B22A-449F0551BA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F6AC1991-47CF-473B-8F0F-0F16126EF7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A3DA761D-4445-4622-B6A7-3660F70173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D1C538AB-BF8F-40C9-8342-0D33D5A7C0E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8976AF72-F4C2-4DC3-BA50-CF24AD96EEF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62CD8700-60F9-4EEC-B2CA-0A04187F257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a:extLst>
            <a:ext uri="{FF2B5EF4-FFF2-40B4-BE49-F238E27FC236}">
              <a16:creationId xmlns:a16="http://schemas.microsoft.com/office/drawing/2014/main" id="{EE4D52CD-2997-41F0-B920-D71D030E228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E8BF63A7-9284-4028-852F-D2B9C582169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a:extLst>
            <a:ext uri="{FF2B5EF4-FFF2-40B4-BE49-F238E27FC236}">
              <a16:creationId xmlns:a16="http://schemas.microsoft.com/office/drawing/2014/main" id="{40227040-CC14-4588-B6F2-1BC42AD2D26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a:extLst>
            <a:ext uri="{FF2B5EF4-FFF2-40B4-BE49-F238E27FC236}">
              <a16:creationId xmlns:a16="http://schemas.microsoft.com/office/drawing/2014/main" id="{2FF0A746-2755-46BD-9E14-06CAD34624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a:extLst>
            <a:ext uri="{FF2B5EF4-FFF2-40B4-BE49-F238E27FC236}">
              <a16:creationId xmlns:a16="http://schemas.microsoft.com/office/drawing/2014/main" id="{5ECCFAFC-1EF6-441F-87B4-38A72DF2EBA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a:extLst>
            <a:ext uri="{FF2B5EF4-FFF2-40B4-BE49-F238E27FC236}">
              <a16:creationId xmlns:a16="http://schemas.microsoft.com/office/drawing/2014/main" id="{908C2042-99E6-4A6E-BC63-FA8437681C6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a:extLst>
            <a:ext uri="{FF2B5EF4-FFF2-40B4-BE49-F238E27FC236}">
              <a16:creationId xmlns:a16="http://schemas.microsoft.com/office/drawing/2014/main" id="{5AD414EC-56AB-4693-9902-A6CC4409421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a:extLst>
            <a:ext uri="{FF2B5EF4-FFF2-40B4-BE49-F238E27FC236}">
              <a16:creationId xmlns:a16="http://schemas.microsoft.com/office/drawing/2014/main" id="{A4BFA927-FC0E-4C7B-BEFB-FDCCDE1A74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a:extLst>
            <a:ext uri="{FF2B5EF4-FFF2-40B4-BE49-F238E27FC236}">
              <a16:creationId xmlns:a16="http://schemas.microsoft.com/office/drawing/2014/main" id="{9F8A28AE-74B2-434F-B231-426BD139849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a:extLst>
            <a:ext uri="{FF2B5EF4-FFF2-40B4-BE49-F238E27FC236}">
              <a16:creationId xmlns:a16="http://schemas.microsoft.com/office/drawing/2014/main" id="{E9989FAC-B409-465A-8299-747185BBBA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a:extLst>
            <a:ext uri="{FF2B5EF4-FFF2-40B4-BE49-F238E27FC236}">
              <a16:creationId xmlns:a16="http://schemas.microsoft.com/office/drawing/2014/main" id="{BC3DD711-2DC8-42FC-8192-2DE1C495A7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a:extLst>
            <a:ext uri="{FF2B5EF4-FFF2-40B4-BE49-F238E27FC236}">
              <a16:creationId xmlns:a16="http://schemas.microsoft.com/office/drawing/2014/main" id="{77F1922C-2189-41A2-9017-EAAFB859D55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241FE652-35BA-433E-9D5D-807554275E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a:extLst>
            <a:ext uri="{FF2B5EF4-FFF2-40B4-BE49-F238E27FC236}">
              <a16:creationId xmlns:a16="http://schemas.microsoft.com/office/drawing/2014/main" id="{D8E2BDAC-C0D0-484A-9E0E-E736DC0112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49" name="直線コネクタ 848">
          <a:extLst>
            <a:ext uri="{FF2B5EF4-FFF2-40B4-BE49-F238E27FC236}">
              <a16:creationId xmlns:a16="http://schemas.microsoft.com/office/drawing/2014/main" id="{6D70C260-20E0-44A4-B29A-0BEC2C2562A6}"/>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0" name="【庁舎】&#10;有形固定資産減価償却率最小値テキスト">
          <a:extLst>
            <a:ext uri="{FF2B5EF4-FFF2-40B4-BE49-F238E27FC236}">
              <a16:creationId xmlns:a16="http://schemas.microsoft.com/office/drawing/2014/main" id="{7DBB8AF7-80BD-4766-92A1-2CCBED65201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1" name="直線コネクタ 850">
          <a:extLst>
            <a:ext uri="{FF2B5EF4-FFF2-40B4-BE49-F238E27FC236}">
              <a16:creationId xmlns:a16="http://schemas.microsoft.com/office/drawing/2014/main" id="{35A3EF61-6E81-4013-A950-A40DED484EE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2" name="【庁舎】&#10;有形固定資産減価償却率最大値テキスト">
          <a:extLst>
            <a:ext uri="{FF2B5EF4-FFF2-40B4-BE49-F238E27FC236}">
              <a16:creationId xmlns:a16="http://schemas.microsoft.com/office/drawing/2014/main" id="{925FBE5D-066B-4CA6-95BD-39C62950112E}"/>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3" name="直線コネクタ 852">
          <a:extLst>
            <a:ext uri="{FF2B5EF4-FFF2-40B4-BE49-F238E27FC236}">
              <a16:creationId xmlns:a16="http://schemas.microsoft.com/office/drawing/2014/main" id="{89BAC477-1DCE-4361-8966-AC5C23B2502E}"/>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854" name="【庁舎】&#10;有形固定資産減価償却率平均値テキスト">
          <a:extLst>
            <a:ext uri="{FF2B5EF4-FFF2-40B4-BE49-F238E27FC236}">
              <a16:creationId xmlns:a16="http://schemas.microsoft.com/office/drawing/2014/main" id="{C78F63D2-3ADE-47D3-85DD-D554C7079B74}"/>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55" name="フローチャート: 判断 854">
          <a:extLst>
            <a:ext uri="{FF2B5EF4-FFF2-40B4-BE49-F238E27FC236}">
              <a16:creationId xmlns:a16="http://schemas.microsoft.com/office/drawing/2014/main" id="{74DD0731-E88F-4B02-AC1E-F8E8B2679176}"/>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56" name="フローチャート: 判断 855">
          <a:extLst>
            <a:ext uri="{FF2B5EF4-FFF2-40B4-BE49-F238E27FC236}">
              <a16:creationId xmlns:a16="http://schemas.microsoft.com/office/drawing/2014/main" id="{776BD733-E59F-48E9-9299-CE15942D1B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57" name="フローチャート: 判断 856">
          <a:extLst>
            <a:ext uri="{FF2B5EF4-FFF2-40B4-BE49-F238E27FC236}">
              <a16:creationId xmlns:a16="http://schemas.microsoft.com/office/drawing/2014/main" id="{3AF86D4F-C5BB-465E-8A56-0E2F115987B1}"/>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58" name="フローチャート: 判断 857">
          <a:extLst>
            <a:ext uri="{FF2B5EF4-FFF2-40B4-BE49-F238E27FC236}">
              <a16:creationId xmlns:a16="http://schemas.microsoft.com/office/drawing/2014/main" id="{E34B370A-52D0-4FA0-BF7C-9DDC2889ECCC}"/>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59" name="フローチャート: 判断 858">
          <a:extLst>
            <a:ext uri="{FF2B5EF4-FFF2-40B4-BE49-F238E27FC236}">
              <a16:creationId xmlns:a16="http://schemas.microsoft.com/office/drawing/2014/main" id="{EDC47710-9F3F-4ADF-AE72-0ABF82DD75DD}"/>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AD02AE57-402C-4BB3-AA68-776FCC3418E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DF242CBE-C119-40ED-BE95-758764D437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2332F557-9F57-4A30-8B25-518505A316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540AF10D-FCB5-416D-834F-9BE1034741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54A01A43-FDDC-4F59-ACC2-A68EC52FBE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865" name="楕円 864">
          <a:extLst>
            <a:ext uri="{FF2B5EF4-FFF2-40B4-BE49-F238E27FC236}">
              <a16:creationId xmlns:a16="http://schemas.microsoft.com/office/drawing/2014/main" id="{C24B1EAC-DD72-4188-BC0E-A2E254F6E196}"/>
            </a:ext>
          </a:extLst>
        </xdr:cNvPr>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5822</xdr:rowOff>
    </xdr:from>
    <xdr:ext cx="405111" cy="259045"/>
    <xdr:sp macro="" textlink="">
      <xdr:nvSpPr>
        <xdr:cNvPr id="866" name="【庁舎】&#10;有形固定資産減価償却率該当値テキスト">
          <a:extLst>
            <a:ext uri="{FF2B5EF4-FFF2-40B4-BE49-F238E27FC236}">
              <a16:creationId xmlns:a16="http://schemas.microsoft.com/office/drawing/2014/main" id="{C1587D87-A480-4249-92BB-37562631C593}"/>
            </a:ext>
          </a:extLst>
        </xdr:cNvPr>
        <xdr:cNvSpPr txBox="1"/>
      </xdr:nvSpPr>
      <xdr:spPr>
        <a:xfrm>
          <a:off x="16357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867" name="楕円 866">
          <a:extLst>
            <a:ext uri="{FF2B5EF4-FFF2-40B4-BE49-F238E27FC236}">
              <a16:creationId xmlns:a16="http://schemas.microsoft.com/office/drawing/2014/main" id="{F5D86E5C-9728-48C1-9203-E38F5430E4C8}"/>
            </a:ext>
          </a:extLst>
        </xdr:cNvPr>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104</xdr:row>
      <xdr:rowOff>33745</xdr:rowOff>
    </xdr:to>
    <xdr:cxnSp macro="">
      <xdr:nvCxnSpPr>
        <xdr:cNvPr id="868" name="直線コネクタ 867">
          <a:extLst>
            <a:ext uri="{FF2B5EF4-FFF2-40B4-BE49-F238E27FC236}">
              <a16:creationId xmlns:a16="http://schemas.microsoft.com/office/drawing/2014/main" id="{4925F8EC-2064-460F-87A9-7055E83B56E5}"/>
            </a:ext>
          </a:extLst>
        </xdr:cNvPr>
        <xdr:cNvCxnSpPr/>
      </xdr:nvCxnSpPr>
      <xdr:spPr>
        <a:xfrm>
          <a:off x="15481300" y="17802498"/>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869" name="楕円 868">
          <a:extLst>
            <a:ext uri="{FF2B5EF4-FFF2-40B4-BE49-F238E27FC236}">
              <a16:creationId xmlns:a16="http://schemas.microsoft.com/office/drawing/2014/main" id="{D66C04FA-0BD5-47F0-AFD4-B53618273F75}"/>
            </a:ext>
          </a:extLst>
        </xdr:cNvPr>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108857</xdr:rowOff>
    </xdr:from>
    <xdr:to>
      <xdr:col>81</xdr:col>
      <xdr:colOff>50800</xdr:colOff>
      <xdr:row>103</xdr:row>
      <xdr:rowOff>143148</xdr:rowOff>
    </xdr:to>
    <xdr:cxnSp macro="">
      <xdr:nvCxnSpPr>
        <xdr:cNvPr id="870" name="直線コネクタ 869">
          <a:extLst>
            <a:ext uri="{FF2B5EF4-FFF2-40B4-BE49-F238E27FC236}">
              <a16:creationId xmlns:a16="http://schemas.microsoft.com/office/drawing/2014/main" id="{576CB16A-4279-4578-AFD9-9F72F2276DC7}"/>
            </a:ext>
          </a:extLst>
        </xdr:cNvPr>
        <xdr:cNvCxnSpPr/>
      </xdr:nvCxnSpPr>
      <xdr:spPr>
        <a:xfrm>
          <a:off x="14592300" y="177682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23768</xdr:rowOff>
    </xdr:from>
    <xdr:to>
      <xdr:col>72</xdr:col>
      <xdr:colOff>38100</xdr:colOff>
      <xdr:row>103</xdr:row>
      <xdr:rowOff>125368</xdr:rowOff>
    </xdr:to>
    <xdr:sp macro="" textlink="">
      <xdr:nvSpPr>
        <xdr:cNvPr id="871" name="楕円 870">
          <a:extLst>
            <a:ext uri="{FF2B5EF4-FFF2-40B4-BE49-F238E27FC236}">
              <a16:creationId xmlns:a16="http://schemas.microsoft.com/office/drawing/2014/main" id="{36BE06AF-F4AE-4413-97C8-A44398DFD2DF}"/>
            </a:ext>
          </a:extLst>
        </xdr:cNvPr>
        <xdr:cNvSpPr/>
      </xdr:nvSpPr>
      <xdr:spPr>
        <a:xfrm>
          <a:off x="13652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74568</xdr:rowOff>
    </xdr:from>
    <xdr:to>
      <xdr:col>76</xdr:col>
      <xdr:colOff>114300</xdr:colOff>
      <xdr:row>103</xdr:row>
      <xdr:rowOff>108857</xdr:rowOff>
    </xdr:to>
    <xdr:cxnSp macro="">
      <xdr:nvCxnSpPr>
        <xdr:cNvPr id="872" name="直線コネクタ 871">
          <a:extLst>
            <a:ext uri="{FF2B5EF4-FFF2-40B4-BE49-F238E27FC236}">
              <a16:creationId xmlns:a16="http://schemas.microsoft.com/office/drawing/2014/main" id="{D00C41D6-F5E1-43A8-91FB-5AEB9C9682EC}"/>
            </a:ext>
          </a:extLst>
        </xdr:cNvPr>
        <xdr:cNvCxnSpPr/>
      </xdr:nvCxnSpPr>
      <xdr:spPr>
        <a:xfrm>
          <a:off x="13703300" y="177339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154395</xdr:rowOff>
    </xdr:from>
    <xdr:to>
      <xdr:col>67</xdr:col>
      <xdr:colOff>101600</xdr:colOff>
      <xdr:row>103</xdr:row>
      <xdr:rowOff>84545</xdr:rowOff>
    </xdr:to>
    <xdr:sp macro="" textlink="">
      <xdr:nvSpPr>
        <xdr:cNvPr id="873" name="楕円 872">
          <a:extLst>
            <a:ext uri="{FF2B5EF4-FFF2-40B4-BE49-F238E27FC236}">
              <a16:creationId xmlns:a16="http://schemas.microsoft.com/office/drawing/2014/main" id="{BBBDD3CF-31C6-41D1-8B66-C5FAB721344D}"/>
            </a:ext>
          </a:extLst>
        </xdr:cNvPr>
        <xdr:cNvSpPr/>
      </xdr:nvSpPr>
      <xdr:spPr>
        <a:xfrm>
          <a:off x="12763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33745</xdr:rowOff>
    </xdr:from>
    <xdr:to>
      <xdr:col>71</xdr:col>
      <xdr:colOff>177800</xdr:colOff>
      <xdr:row>103</xdr:row>
      <xdr:rowOff>74568</xdr:rowOff>
    </xdr:to>
    <xdr:cxnSp macro="">
      <xdr:nvCxnSpPr>
        <xdr:cNvPr id="874" name="直線コネクタ 873">
          <a:extLst>
            <a:ext uri="{FF2B5EF4-FFF2-40B4-BE49-F238E27FC236}">
              <a16:creationId xmlns:a16="http://schemas.microsoft.com/office/drawing/2014/main" id="{E77E5FDB-5454-4E5D-8C1A-AA73650515A1}"/>
            </a:ext>
          </a:extLst>
        </xdr:cNvPr>
        <xdr:cNvCxnSpPr/>
      </xdr:nvCxnSpPr>
      <xdr:spPr>
        <a:xfrm>
          <a:off x="12814300" y="1769309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75" name="n_1aveValue【庁舎】&#10;有形固定資産減価償却率">
          <a:extLst>
            <a:ext uri="{FF2B5EF4-FFF2-40B4-BE49-F238E27FC236}">
              <a16:creationId xmlns:a16="http://schemas.microsoft.com/office/drawing/2014/main" id="{252958CA-1AF4-4890-B3E9-5F75DCF77F7F}"/>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76" name="n_2aveValue【庁舎】&#10;有形固定資産減価償却率">
          <a:extLst>
            <a:ext uri="{FF2B5EF4-FFF2-40B4-BE49-F238E27FC236}">
              <a16:creationId xmlns:a16="http://schemas.microsoft.com/office/drawing/2014/main" id="{8BAE8EAF-031F-47FA-9E95-1A0954289144}"/>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877" name="n_3aveValue【庁舎】&#10;有形固定資産減価償却率">
          <a:extLst>
            <a:ext uri="{FF2B5EF4-FFF2-40B4-BE49-F238E27FC236}">
              <a16:creationId xmlns:a16="http://schemas.microsoft.com/office/drawing/2014/main" id="{CF33F27B-C0FC-45CB-BEBC-7317D937EFC5}"/>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878" name="n_4aveValue【庁舎】&#10;有形固定資産減価償却率">
          <a:extLst>
            <a:ext uri="{FF2B5EF4-FFF2-40B4-BE49-F238E27FC236}">
              <a16:creationId xmlns:a16="http://schemas.microsoft.com/office/drawing/2014/main" id="{84AACE13-C5EA-4DCB-908C-805FF81039FC}"/>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39025</xdr:rowOff>
    </xdr:from>
    <xdr:ext cx="405111" cy="259045"/>
    <xdr:sp macro="" textlink="">
      <xdr:nvSpPr>
        <xdr:cNvPr id="879" name="n_1mainValue【庁舎】&#10;有形固定資産減価償却率">
          <a:extLst>
            <a:ext uri="{FF2B5EF4-FFF2-40B4-BE49-F238E27FC236}">
              <a16:creationId xmlns:a16="http://schemas.microsoft.com/office/drawing/2014/main" id="{66E2D313-DE2F-4F60-A5C7-2AE1AEEEF4E1}"/>
            </a:ext>
          </a:extLst>
        </xdr:cNvPr>
        <xdr:cNvSpPr txBox="1"/>
      </xdr:nvSpPr>
      <xdr:spPr>
        <a:xfrm>
          <a:off x="15266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880" name="n_2mainValue【庁舎】&#10;有形固定資産減価償却率">
          <a:extLst>
            <a:ext uri="{FF2B5EF4-FFF2-40B4-BE49-F238E27FC236}">
              <a16:creationId xmlns:a16="http://schemas.microsoft.com/office/drawing/2014/main" id="{6BE2ECC4-CE3B-49DC-BEB2-956DDDFAC1B8}"/>
            </a:ext>
          </a:extLst>
        </xdr:cNvPr>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141895</xdr:rowOff>
    </xdr:from>
    <xdr:ext cx="405111" cy="259045"/>
    <xdr:sp macro="" textlink="">
      <xdr:nvSpPr>
        <xdr:cNvPr id="881" name="n_3mainValue【庁舎】&#10;有形固定資産減価償却率">
          <a:extLst>
            <a:ext uri="{FF2B5EF4-FFF2-40B4-BE49-F238E27FC236}">
              <a16:creationId xmlns:a16="http://schemas.microsoft.com/office/drawing/2014/main" id="{9356FF2D-F453-47C2-8A8F-C88BADAD22B9}"/>
            </a:ext>
          </a:extLst>
        </xdr:cNvPr>
        <xdr:cNvSpPr txBox="1"/>
      </xdr:nvSpPr>
      <xdr:spPr>
        <a:xfrm>
          <a:off x="13500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101072</xdr:rowOff>
    </xdr:from>
    <xdr:ext cx="405111" cy="259045"/>
    <xdr:sp macro="" textlink="">
      <xdr:nvSpPr>
        <xdr:cNvPr id="882" name="n_4mainValue【庁舎】&#10;有形固定資産減価償却率">
          <a:extLst>
            <a:ext uri="{FF2B5EF4-FFF2-40B4-BE49-F238E27FC236}">
              <a16:creationId xmlns:a16="http://schemas.microsoft.com/office/drawing/2014/main" id="{7824945A-D4BF-442A-AB6C-212C3C0F632D}"/>
            </a:ext>
          </a:extLst>
        </xdr:cNvPr>
        <xdr:cNvSpPr txBox="1"/>
      </xdr:nvSpPr>
      <xdr:spPr>
        <a:xfrm>
          <a:off x="12611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a:extLst>
            <a:ext uri="{FF2B5EF4-FFF2-40B4-BE49-F238E27FC236}">
              <a16:creationId xmlns:a16="http://schemas.microsoft.com/office/drawing/2014/main" id="{DB7A74A4-25AA-4340-A448-4C87DB9628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a:extLst>
            <a:ext uri="{FF2B5EF4-FFF2-40B4-BE49-F238E27FC236}">
              <a16:creationId xmlns:a16="http://schemas.microsoft.com/office/drawing/2014/main" id="{7C7E5286-14FD-469C-8671-1448E22F8C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a:extLst>
            <a:ext uri="{FF2B5EF4-FFF2-40B4-BE49-F238E27FC236}">
              <a16:creationId xmlns:a16="http://schemas.microsoft.com/office/drawing/2014/main" id="{C623C8FF-A04B-440A-BA58-2D462A7E78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a:extLst>
            <a:ext uri="{FF2B5EF4-FFF2-40B4-BE49-F238E27FC236}">
              <a16:creationId xmlns:a16="http://schemas.microsoft.com/office/drawing/2014/main" id="{E3F1141E-4BFD-4AB4-AF6D-9AA82272DD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a:extLst>
            <a:ext uri="{FF2B5EF4-FFF2-40B4-BE49-F238E27FC236}">
              <a16:creationId xmlns:a16="http://schemas.microsoft.com/office/drawing/2014/main" id="{68271A75-5582-4DA7-A2E1-A104911C06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a:extLst>
            <a:ext uri="{FF2B5EF4-FFF2-40B4-BE49-F238E27FC236}">
              <a16:creationId xmlns:a16="http://schemas.microsoft.com/office/drawing/2014/main" id="{81BEB27A-180B-4D00-9FE7-F99AD90930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a:extLst>
            <a:ext uri="{FF2B5EF4-FFF2-40B4-BE49-F238E27FC236}">
              <a16:creationId xmlns:a16="http://schemas.microsoft.com/office/drawing/2014/main" id="{2E5A2694-9BF7-441D-8508-8A6DA519F00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a:extLst>
            <a:ext uri="{FF2B5EF4-FFF2-40B4-BE49-F238E27FC236}">
              <a16:creationId xmlns:a16="http://schemas.microsoft.com/office/drawing/2014/main" id="{2E428EF5-9076-43AF-98E7-8DC70EB3E17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a:extLst>
            <a:ext uri="{FF2B5EF4-FFF2-40B4-BE49-F238E27FC236}">
              <a16:creationId xmlns:a16="http://schemas.microsoft.com/office/drawing/2014/main" id="{525F725E-0F9D-488D-BC7A-EBD8401DA5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a:extLst>
            <a:ext uri="{FF2B5EF4-FFF2-40B4-BE49-F238E27FC236}">
              <a16:creationId xmlns:a16="http://schemas.microsoft.com/office/drawing/2014/main" id="{71FD1E65-1B92-45EF-B9A9-D3A95911645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3" name="直線コネクタ 892">
          <a:extLst>
            <a:ext uri="{FF2B5EF4-FFF2-40B4-BE49-F238E27FC236}">
              <a16:creationId xmlns:a16="http://schemas.microsoft.com/office/drawing/2014/main" id="{41D38094-028A-4C75-8696-F761E996DAB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4" name="テキスト ボックス 893">
          <a:extLst>
            <a:ext uri="{FF2B5EF4-FFF2-40B4-BE49-F238E27FC236}">
              <a16:creationId xmlns:a16="http://schemas.microsoft.com/office/drawing/2014/main" id="{9EC61804-05B6-4A33-BBED-B3EDA578892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5" name="直線コネクタ 894">
          <a:extLst>
            <a:ext uri="{FF2B5EF4-FFF2-40B4-BE49-F238E27FC236}">
              <a16:creationId xmlns:a16="http://schemas.microsoft.com/office/drawing/2014/main" id="{0C08ADB5-33F3-4D2F-A2D6-1BECEE8B830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6" name="テキスト ボックス 895">
          <a:extLst>
            <a:ext uri="{FF2B5EF4-FFF2-40B4-BE49-F238E27FC236}">
              <a16:creationId xmlns:a16="http://schemas.microsoft.com/office/drawing/2014/main" id="{EFF502D7-705E-48AD-BA08-3914254D5B4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7" name="直線コネクタ 896">
          <a:extLst>
            <a:ext uri="{FF2B5EF4-FFF2-40B4-BE49-F238E27FC236}">
              <a16:creationId xmlns:a16="http://schemas.microsoft.com/office/drawing/2014/main" id="{0C5D082A-B637-42E3-8886-C48E7035B50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8" name="テキスト ボックス 897">
          <a:extLst>
            <a:ext uri="{FF2B5EF4-FFF2-40B4-BE49-F238E27FC236}">
              <a16:creationId xmlns:a16="http://schemas.microsoft.com/office/drawing/2014/main" id="{F007CEA1-D1AE-4F82-9A1A-34AC5D14C15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9" name="直線コネクタ 898">
          <a:extLst>
            <a:ext uri="{FF2B5EF4-FFF2-40B4-BE49-F238E27FC236}">
              <a16:creationId xmlns:a16="http://schemas.microsoft.com/office/drawing/2014/main" id="{B63B039C-40C5-4190-BAD3-9674496C203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0" name="テキスト ボックス 899">
          <a:extLst>
            <a:ext uri="{FF2B5EF4-FFF2-40B4-BE49-F238E27FC236}">
              <a16:creationId xmlns:a16="http://schemas.microsoft.com/office/drawing/2014/main" id="{302A273D-4649-4C0A-BEB7-2203FA250D8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1" name="直線コネクタ 900">
          <a:extLst>
            <a:ext uri="{FF2B5EF4-FFF2-40B4-BE49-F238E27FC236}">
              <a16:creationId xmlns:a16="http://schemas.microsoft.com/office/drawing/2014/main" id="{FE2F761F-A83D-46F5-B82F-E80F8B6E241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2" name="テキスト ボックス 901">
          <a:extLst>
            <a:ext uri="{FF2B5EF4-FFF2-40B4-BE49-F238E27FC236}">
              <a16:creationId xmlns:a16="http://schemas.microsoft.com/office/drawing/2014/main" id="{82C0198A-EA7A-45E1-9FC7-71987ED8959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B4DD1C31-265C-43F3-A5FA-295A7A8308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2103FF6-9F56-44A9-B2AF-26187A12143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49030EAE-5F80-4532-B255-9DF0356A90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06" name="直線コネクタ 905">
          <a:extLst>
            <a:ext uri="{FF2B5EF4-FFF2-40B4-BE49-F238E27FC236}">
              <a16:creationId xmlns:a16="http://schemas.microsoft.com/office/drawing/2014/main" id="{1D66F7C1-DD94-4FB2-9116-C51A2C80F306}"/>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07" name="【庁舎】&#10;一人当たり面積最小値テキスト">
          <a:extLst>
            <a:ext uri="{FF2B5EF4-FFF2-40B4-BE49-F238E27FC236}">
              <a16:creationId xmlns:a16="http://schemas.microsoft.com/office/drawing/2014/main" id="{4647C0EF-2E21-427B-9E38-B0514A79A722}"/>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08" name="直線コネクタ 907">
          <a:extLst>
            <a:ext uri="{FF2B5EF4-FFF2-40B4-BE49-F238E27FC236}">
              <a16:creationId xmlns:a16="http://schemas.microsoft.com/office/drawing/2014/main" id="{04F80F74-55D9-42EC-BF84-3DAB243CDB81}"/>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09" name="【庁舎】&#10;一人当たり面積最大値テキスト">
          <a:extLst>
            <a:ext uri="{FF2B5EF4-FFF2-40B4-BE49-F238E27FC236}">
              <a16:creationId xmlns:a16="http://schemas.microsoft.com/office/drawing/2014/main" id="{4408B704-F856-4EF4-A41C-4324DF371A98}"/>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0" name="直線コネクタ 909">
          <a:extLst>
            <a:ext uri="{FF2B5EF4-FFF2-40B4-BE49-F238E27FC236}">
              <a16:creationId xmlns:a16="http://schemas.microsoft.com/office/drawing/2014/main" id="{F41D0666-8C61-49A3-9D63-32319E27A4BF}"/>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911" name="【庁舎】&#10;一人当たり面積平均値テキスト">
          <a:extLst>
            <a:ext uri="{FF2B5EF4-FFF2-40B4-BE49-F238E27FC236}">
              <a16:creationId xmlns:a16="http://schemas.microsoft.com/office/drawing/2014/main" id="{54C6A387-17A5-4A2F-A119-DAFDF77EFD58}"/>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2" name="フローチャート: 判断 911">
          <a:extLst>
            <a:ext uri="{FF2B5EF4-FFF2-40B4-BE49-F238E27FC236}">
              <a16:creationId xmlns:a16="http://schemas.microsoft.com/office/drawing/2014/main" id="{007866C6-81A9-48C5-87E0-2E53062D151B}"/>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3" name="フローチャート: 判断 912">
          <a:extLst>
            <a:ext uri="{FF2B5EF4-FFF2-40B4-BE49-F238E27FC236}">
              <a16:creationId xmlns:a16="http://schemas.microsoft.com/office/drawing/2014/main" id="{CA2A4786-03BE-40F0-B396-818A69014812}"/>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14" name="フローチャート: 判断 913">
          <a:extLst>
            <a:ext uri="{FF2B5EF4-FFF2-40B4-BE49-F238E27FC236}">
              <a16:creationId xmlns:a16="http://schemas.microsoft.com/office/drawing/2014/main" id="{700BADE3-61C3-4B0E-8557-CE3ED7389DC2}"/>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15" name="フローチャート: 判断 914">
          <a:extLst>
            <a:ext uri="{FF2B5EF4-FFF2-40B4-BE49-F238E27FC236}">
              <a16:creationId xmlns:a16="http://schemas.microsoft.com/office/drawing/2014/main" id="{485A1FC6-4F6D-420A-B754-63A19FF0D3FD}"/>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16" name="フローチャート: 判断 915">
          <a:extLst>
            <a:ext uri="{FF2B5EF4-FFF2-40B4-BE49-F238E27FC236}">
              <a16:creationId xmlns:a16="http://schemas.microsoft.com/office/drawing/2014/main" id="{4E2C71F8-6FD6-4A26-BFF9-599E8110E6E2}"/>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7EF63E01-EFA6-4C28-8AE7-ECCC2B7BBB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BB3131C4-26B6-4B1A-A9F5-6DF42FFAB5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76A2CE39-ADF0-425D-A8C6-FA59751943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4B07FBE9-FC83-46A5-8D1F-98D0AA1C1AF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F4944157-870F-436A-9FBC-283DD72CD2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922" name="楕円 921">
          <a:extLst>
            <a:ext uri="{FF2B5EF4-FFF2-40B4-BE49-F238E27FC236}">
              <a16:creationId xmlns:a16="http://schemas.microsoft.com/office/drawing/2014/main" id="{F9BA8223-F708-4207-BE17-EF4F7D9D0CAB}"/>
            </a:ext>
          </a:extLst>
        </xdr:cNvPr>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923" name="【庁舎】&#10;一人当たり面積該当値テキスト">
          <a:extLst>
            <a:ext uri="{FF2B5EF4-FFF2-40B4-BE49-F238E27FC236}">
              <a16:creationId xmlns:a16="http://schemas.microsoft.com/office/drawing/2014/main" id="{C162B04E-1D17-4D62-A54F-D7985A7E1880}"/>
            </a:ext>
          </a:extLst>
        </xdr:cNvPr>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141605</xdr:rowOff>
    </xdr:from>
    <xdr:to>
      <xdr:col>112</xdr:col>
      <xdr:colOff>38100</xdr:colOff>
      <xdr:row>104</xdr:row>
      <xdr:rowOff>71755</xdr:rowOff>
    </xdr:to>
    <xdr:sp macro="" textlink="">
      <xdr:nvSpPr>
        <xdr:cNvPr id="924" name="楕円 923">
          <a:extLst>
            <a:ext uri="{FF2B5EF4-FFF2-40B4-BE49-F238E27FC236}">
              <a16:creationId xmlns:a16="http://schemas.microsoft.com/office/drawing/2014/main" id="{76A08148-F9FC-4B2D-9D95-7682585234F9}"/>
            </a:ext>
          </a:extLst>
        </xdr:cNvPr>
        <xdr:cNvSpPr/>
      </xdr:nvSpPr>
      <xdr:spPr>
        <a:xfrm>
          <a:off x="2127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20955</xdr:rowOff>
    </xdr:to>
    <xdr:cxnSp macro="">
      <xdr:nvCxnSpPr>
        <xdr:cNvPr id="925" name="直線コネクタ 924">
          <a:extLst>
            <a:ext uri="{FF2B5EF4-FFF2-40B4-BE49-F238E27FC236}">
              <a16:creationId xmlns:a16="http://schemas.microsoft.com/office/drawing/2014/main" id="{D8FC425B-FB6C-4A05-8525-480A950A357E}"/>
            </a:ext>
          </a:extLst>
        </xdr:cNvPr>
        <xdr:cNvCxnSpPr/>
      </xdr:nvCxnSpPr>
      <xdr:spPr>
        <a:xfrm flipV="1">
          <a:off x="21323300" y="178384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149225</xdr:rowOff>
    </xdr:from>
    <xdr:to>
      <xdr:col>107</xdr:col>
      <xdr:colOff>101600</xdr:colOff>
      <xdr:row>104</xdr:row>
      <xdr:rowOff>79375</xdr:rowOff>
    </xdr:to>
    <xdr:sp macro="" textlink="">
      <xdr:nvSpPr>
        <xdr:cNvPr id="926" name="楕円 925">
          <a:extLst>
            <a:ext uri="{FF2B5EF4-FFF2-40B4-BE49-F238E27FC236}">
              <a16:creationId xmlns:a16="http://schemas.microsoft.com/office/drawing/2014/main" id="{3C46072C-47AA-4F7E-89AE-0116F02B263E}"/>
            </a:ext>
          </a:extLst>
        </xdr:cNvPr>
        <xdr:cNvSpPr/>
      </xdr:nvSpPr>
      <xdr:spPr>
        <a:xfrm>
          <a:off x="20383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20955</xdr:rowOff>
    </xdr:from>
    <xdr:to>
      <xdr:col>111</xdr:col>
      <xdr:colOff>177800</xdr:colOff>
      <xdr:row>104</xdr:row>
      <xdr:rowOff>28575</xdr:rowOff>
    </xdr:to>
    <xdr:cxnSp macro="">
      <xdr:nvCxnSpPr>
        <xdr:cNvPr id="927" name="直線コネクタ 926">
          <a:extLst>
            <a:ext uri="{FF2B5EF4-FFF2-40B4-BE49-F238E27FC236}">
              <a16:creationId xmlns:a16="http://schemas.microsoft.com/office/drawing/2014/main" id="{3903A54B-0FB9-4655-84FB-C9484F67B07C}"/>
            </a:ext>
          </a:extLst>
        </xdr:cNvPr>
        <xdr:cNvCxnSpPr/>
      </xdr:nvCxnSpPr>
      <xdr:spPr>
        <a:xfrm flipV="1">
          <a:off x="20434300" y="178517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160655</xdr:rowOff>
    </xdr:from>
    <xdr:to>
      <xdr:col>102</xdr:col>
      <xdr:colOff>165100</xdr:colOff>
      <xdr:row>104</xdr:row>
      <xdr:rowOff>90805</xdr:rowOff>
    </xdr:to>
    <xdr:sp macro="" textlink="">
      <xdr:nvSpPr>
        <xdr:cNvPr id="928" name="楕円 927">
          <a:extLst>
            <a:ext uri="{FF2B5EF4-FFF2-40B4-BE49-F238E27FC236}">
              <a16:creationId xmlns:a16="http://schemas.microsoft.com/office/drawing/2014/main" id="{5A688426-3187-4845-A61D-F29773E18150}"/>
            </a:ext>
          </a:extLst>
        </xdr:cNvPr>
        <xdr:cNvSpPr/>
      </xdr:nvSpPr>
      <xdr:spPr>
        <a:xfrm>
          <a:off x="19494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28575</xdr:rowOff>
    </xdr:from>
    <xdr:to>
      <xdr:col>107</xdr:col>
      <xdr:colOff>50800</xdr:colOff>
      <xdr:row>104</xdr:row>
      <xdr:rowOff>40005</xdr:rowOff>
    </xdr:to>
    <xdr:cxnSp macro="">
      <xdr:nvCxnSpPr>
        <xdr:cNvPr id="929" name="直線コネクタ 928">
          <a:extLst>
            <a:ext uri="{FF2B5EF4-FFF2-40B4-BE49-F238E27FC236}">
              <a16:creationId xmlns:a16="http://schemas.microsoft.com/office/drawing/2014/main" id="{01BED59E-26DE-489F-A5CA-B3012A61197B}"/>
            </a:ext>
          </a:extLst>
        </xdr:cNvPr>
        <xdr:cNvCxnSpPr/>
      </xdr:nvCxnSpPr>
      <xdr:spPr>
        <a:xfrm flipV="1">
          <a:off x="19545300" y="178593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78739</xdr:rowOff>
    </xdr:from>
    <xdr:to>
      <xdr:col>98</xdr:col>
      <xdr:colOff>38100</xdr:colOff>
      <xdr:row>103</xdr:row>
      <xdr:rowOff>8889</xdr:rowOff>
    </xdr:to>
    <xdr:sp macro="" textlink="">
      <xdr:nvSpPr>
        <xdr:cNvPr id="930" name="楕円 929">
          <a:extLst>
            <a:ext uri="{FF2B5EF4-FFF2-40B4-BE49-F238E27FC236}">
              <a16:creationId xmlns:a16="http://schemas.microsoft.com/office/drawing/2014/main" id="{7257004D-D155-401A-8AD0-50F52DC74D5A}"/>
            </a:ext>
          </a:extLst>
        </xdr:cNvPr>
        <xdr:cNvSpPr/>
      </xdr:nvSpPr>
      <xdr:spPr>
        <a:xfrm>
          <a:off x="18605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129539</xdr:rowOff>
    </xdr:from>
    <xdr:to>
      <xdr:col>102</xdr:col>
      <xdr:colOff>114300</xdr:colOff>
      <xdr:row>104</xdr:row>
      <xdr:rowOff>40005</xdr:rowOff>
    </xdr:to>
    <xdr:cxnSp macro="">
      <xdr:nvCxnSpPr>
        <xdr:cNvPr id="931" name="直線コネクタ 930">
          <a:extLst>
            <a:ext uri="{FF2B5EF4-FFF2-40B4-BE49-F238E27FC236}">
              <a16:creationId xmlns:a16="http://schemas.microsoft.com/office/drawing/2014/main" id="{3CFBA90F-F7C1-4BE4-9DD6-F93D30E75BF4}"/>
            </a:ext>
          </a:extLst>
        </xdr:cNvPr>
        <xdr:cNvCxnSpPr/>
      </xdr:nvCxnSpPr>
      <xdr:spPr>
        <a:xfrm>
          <a:off x="18656300" y="17617439"/>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932" name="n_1aveValue【庁舎】&#10;一人当たり面積">
          <a:extLst>
            <a:ext uri="{FF2B5EF4-FFF2-40B4-BE49-F238E27FC236}">
              <a16:creationId xmlns:a16="http://schemas.microsoft.com/office/drawing/2014/main" id="{E6DC7F98-D2D7-4B1E-98D6-67BAF5E438B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933" name="n_2aveValue【庁舎】&#10;一人当たり面積">
          <a:extLst>
            <a:ext uri="{FF2B5EF4-FFF2-40B4-BE49-F238E27FC236}">
              <a16:creationId xmlns:a16="http://schemas.microsoft.com/office/drawing/2014/main" id="{4C79FD8C-24F2-4F04-9397-FCACE830DFE4}"/>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34" name="n_3aveValue【庁舎】&#10;一人当たり面積">
          <a:extLst>
            <a:ext uri="{FF2B5EF4-FFF2-40B4-BE49-F238E27FC236}">
              <a16:creationId xmlns:a16="http://schemas.microsoft.com/office/drawing/2014/main" id="{0D1321CF-92E9-4992-AFD6-B3039A6A8D19}"/>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35" name="n_4aveValue【庁舎】&#10;一人当たり面積">
          <a:extLst>
            <a:ext uri="{FF2B5EF4-FFF2-40B4-BE49-F238E27FC236}">
              <a16:creationId xmlns:a16="http://schemas.microsoft.com/office/drawing/2014/main" id="{C9D3CB86-087A-41B3-8F98-94F49DB95310}"/>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88282</xdr:rowOff>
    </xdr:from>
    <xdr:ext cx="469744" cy="259045"/>
    <xdr:sp macro="" textlink="">
      <xdr:nvSpPr>
        <xdr:cNvPr id="936" name="n_1mainValue【庁舎】&#10;一人当たり面積">
          <a:extLst>
            <a:ext uri="{FF2B5EF4-FFF2-40B4-BE49-F238E27FC236}">
              <a16:creationId xmlns:a16="http://schemas.microsoft.com/office/drawing/2014/main" id="{CE2F0EE9-2CB6-4ECF-8112-067ED720359D}"/>
            </a:ext>
          </a:extLst>
        </xdr:cNvPr>
        <xdr:cNvSpPr txBox="1"/>
      </xdr:nvSpPr>
      <xdr:spPr>
        <a:xfrm>
          <a:off x="21075727"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95902</xdr:rowOff>
    </xdr:from>
    <xdr:ext cx="469744" cy="259045"/>
    <xdr:sp macro="" textlink="">
      <xdr:nvSpPr>
        <xdr:cNvPr id="937" name="n_2mainValue【庁舎】&#10;一人当たり面積">
          <a:extLst>
            <a:ext uri="{FF2B5EF4-FFF2-40B4-BE49-F238E27FC236}">
              <a16:creationId xmlns:a16="http://schemas.microsoft.com/office/drawing/2014/main" id="{334D44CC-1F59-4F53-AC55-D0BC15A0918A}"/>
            </a:ext>
          </a:extLst>
        </xdr:cNvPr>
        <xdr:cNvSpPr txBox="1"/>
      </xdr:nvSpPr>
      <xdr:spPr>
        <a:xfrm>
          <a:off x="20199427" y="1758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107332</xdr:rowOff>
    </xdr:from>
    <xdr:ext cx="469744" cy="259045"/>
    <xdr:sp macro="" textlink="">
      <xdr:nvSpPr>
        <xdr:cNvPr id="938" name="n_3mainValue【庁舎】&#10;一人当たり面積">
          <a:extLst>
            <a:ext uri="{FF2B5EF4-FFF2-40B4-BE49-F238E27FC236}">
              <a16:creationId xmlns:a16="http://schemas.microsoft.com/office/drawing/2014/main" id="{3109B538-792D-459F-AD51-20F37648E78D}"/>
            </a:ext>
          </a:extLst>
        </xdr:cNvPr>
        <xdr:cNvSpPr txBox="1"/>
      </xdr:nvSpPr>
      <xdr:spPr>
        <a:xfrm>
          <a:off x="1931042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25416</xdr:rowOff>
    </xdr:from>
    <xdr:ext cx="469744" cy="259045"/>
    <xdr:sp macro="" textlink="">
      <xdr:nvSpPr>
        <xdr:cNvPr id="939" name="n_4mainValue【庁舎】&#10;一人当たり面積">
          <a:extLst>
            <a:ext uri="{FF2B5EF4-FFF2-40B4-BE49-F238E27FC236}">
              <a16:creationId xmlns:a16="http://schemas.microsoft.com/office/drawing/2014/main" id="{A9DD352B-8B5C-4165-A03A-86FE1D32E017}"/>
            </a:ext>
          </a:extLst>
        </xdr:cNvPr>
        <xdr:cNvSpPr txBox="1"/>
      </xdr:nvSpPr>
      <xdr:spPr>
        <a:xfrm>
          <a:off x="18421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3149C64-7706-4CDA-864F-587826C8B06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903723D7-E55A-45BB-AD72-6BD3FC10A2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F5A09595-C07A-4252-B67B-7B729A9FFF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一般廃棄物処理施設、体育館・プール、福祉施設であり、低くなっている施設は、図書館、保健センター、庁舎、消防施設、市民会館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一般廃棄物処理施設は、下田川衛生施設組合から田川地区広域環境衛生施設組合の施設に移行予定であるため、移行後は低下傾向となる。体育館・プールに関しては、建築から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前後経過しているため、有形固定資産減価償却率は高い水準となっている。合併前の体育館をそのまま現存しているため、今後、改修等が見込まれることや、維持経費がかさむことを鑑み、施設の集約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月に既存施設の大規模改修により開設したため、有形固定資産減価償却率は低くなっている。保健センターは、平成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年建設のコスモス保健センターが主な要因であり、また市民会館は、平成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年建設の地域交流センターにより、類似団体より低くなっている。庁舎は、本庁舎と旧町の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支所で、どれも平成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年に建替を行っており、類似団体と比べて若干低くなっている。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22,641
22,492
42.06
18,528,884
17,070,689
764,978
7,089,402
20,947,065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町内に中心となる産業がないこと等により、財政基盤が弱く、類似団体平均をかなり下回っている。平成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日合併により福智町となり、合併による財政基盤の強化が図られたところである。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課の事業統合や、支所の廃止など組織のスリム化に伴う歳出の徹底的な見直しを行い、地方税の徴収強化等の取り組み、産業の強化、雇用創出・雇用対策に重点を置き、より一層の財政基盤の強化に努める。</a:t>
          </a:r>
        </a:p>
        <a:p>
          <a:endParaRPr kumimoji="1" lang="ja-JP" altLang="en-US" sz="1100">
            <a:solidFill>
              <a:srgbClr val="FF0000"/>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127705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8295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127705</xdr:rowOff>
    </xdr:from>
    <xdr:to>
      <xdr:col>19</xdr:col>
      <xdr:colOff>133350</xdr:colOff>
      <xdr:row>45</xdr:row>
      <xdr:rowOff>127705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127705</xdr:rowOff>
    </xdr:from>
    <xdr:to>
      <xdr:col>15</xdr:col>
      <xdr:colOff>82550</xdr:colOff>
      <xdr:row>45</xdr:row>
      <xdr:rowOff>127705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127705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76905</xdr:rowOff>
    </xdr:from>
    <xdr:to>
      <xdr:col>19</xdr:col>
      <xdr:colOff>184150</xdr:colOff>
      <xdr:row>46</xdr:row>
      <xdr:rowOff>7055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163282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7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76905</xdr:rowOff>
    </xdr:from>
    <xdr:to>
      <xdr:col>15</xdr:col>
      <xdr:colOff>133350</xdr:colOff>
      <xdr:row>46</xdr:row>
      <xdr:rowOff>7055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163282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76905</xdr:rowOff>
    </xdr:from>
    <xdr:to>
      <xdr:col>7</xdr:col>
      <xdr:colOff>31750</xdr:colOff>
      <xdr:row>46</xdr:row>
      <xdr:rowOff>7055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163282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％と類似団体平均を上回っている。前年度と比較して横ばいとなった主な要因は、歳入は普通交付税</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百万円及び臨時財政対策債</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百万円の減、歳出は中央保育所の民営化に伴う人件費及び物件費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百万円及びふるさと納税寄付金減に伴う物件費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百万円等の減によるものである。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なお、公債費の合併特例債及び過疎対策債の元金償還開始に伴い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百万円増加しており、今後も増加する見込みである。そのため、令和元年度から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％以上）の削減を目標に、全体事業の費用対効果を分析して見直しを行う等の段階的な歳出の削減を図る。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129857</xdr:rowOff>
    </xdr:from>
    <xdr:to>
      <xdr:col>23</xdr:col>
      <xdr:colOff>133350</xdr:colOff>
      <xdr:row>64</xdr:row>
      <xdr:rowOff>129857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02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64</xdr:row>
      <xdr:rowOff>129857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699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132397</xdr:rowOff>
    </xdr:from>
    <xdr:to>
      <xdr:col>15</xdr:col>
      <xdr:colOff>82550</xdr:colOff>
      <xdr:row>63</xdr:row>
      <xdr:rowOff>168593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337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63</xdr:row>
      <xdr:rowOff>144463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337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79057</xdr:rowOff>
    </xdr:from>
    <xdr:to>
      <xdr:col>23</xdr:col>
      <xdr:colOff>184150</xdr:colOff>
      <xdr:row>65</xdr:row>
      <xdr:rowOff>9207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51134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類似団体平均を上回っているのは、主に人件費が要因となっている。これは、合併前の施設がほぼ存続していることにより、人員の削減に至っていないためである。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箇所の保育所を令和元年度から随時民営化へ移行し、人件費が下がることが見込まれていたが、令和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臨時職員等の会計年度任用職員への移行状況により変動する可能性がある。このことから、再任用職員数を加味し、職員の新規採用数の抑制に努め、事業の見直し等を含めた機構改革を行うことにより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55335</xdr:rowOff>
    </xdr:from>
    <xdr:to>
      <xdr:col>23</xdr:col>
      <xdr:colOff>133350</xdr:colOff>
      <xdr:row>86</xdr:row>
      <xdr:rowOff>63965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800035"/>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28913</xdr:rowOff>
    </xdr:from>
    <xdr:to>
      <xdr:col>19</xdr:col>
      <xdr:colOff>133350</xdr:colOff>
      <xdr:row>86</xdr:row>
      <xdr:rowOff>63965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77361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159446</xdr:rowOff>
    </xdr:from>
    <xdr:to>
      <xdr:col>15</xdr:col>
      <xdr:colOff>82550</xdr:colOff>
      <xdr:row>86</xdr:row>
      <xdr:rowOff>28913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732696"/>
          <a:ext cx="889000" cy="4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99242</xdr:rowOff>
    </xdr:from>
    <xdr:to>
      <xdr:col>11</xdr:col>
      <xdr:colOff>31750</xdr:colOff>
      <xdr:row>85</xdr:row>
      <xdr:rowOff>159446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672492"/>
          <a:ext cx="889000" cy="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4535</xdr:rowOff>
    </xdr:from>
    <xdr:to>
      <xdr:col>23</xdr:col>
      <xdr:colOff>184150</xdr:colOff>
      <xdr:row>86</xdr:row>
      <xdr:rowOff>106135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4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148062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13165</xdr:rowOff>
    </xdr:from>
    <xdr:to>
      <xdr:col>19</xdr:col>
      <xdr:colOff>184150</xdr:colOff>
      <xdr:row>86</xdr:row>
      <xdr:rowOff>114765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99542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84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149563</xdr:rowOff>
    </xdr:from>
    <xdr:to>
      <xdr:col>15</xdr:col>
      <xdr:colOff>133350</xdr:colOff>
      <xdr:row>86</xdr:row>
      <xdr:rowOff>79713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7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64490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80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108646</xdr:rowOff>
    </xdr:from>
    <xdr:to>
      <xdr:col>11</xdr:col>
      <xdr:colOff>82550</xdr:colOff>
      <xdr:row>86</xdr:row>
      <xdr:rowOff>38796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6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23573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7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48442</xdr:rowOff>
    </xdr:from>
    <xdr:to>
      <xdr:col>7</xdr:col>
      <xdr:colOff>31750</xdr:colOff>
      <xdr:row>85</xdr:row>
      <xdr:rowOff>150042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6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134819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7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ラスパイレス指数は類似団体平均水準であるが、今後ラスパイレス指数の上昇を抑えるため次の策を講じる。現行の給与表は年功的な体系となっており、上下の職務の級間で水準の重なりも大きいものとなっている。こうした年功的な要素が強い給与表の構造を見直し、職務・職責に応じた構造への転換を図る観点から、職務の級間の給与表水準の重なりの縮小の措置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67129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428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118836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118836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050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職員数は、平成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年度の合併に伴い、平成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は類似団体平均を上回っている。合併による旧町の格差是正等のため、合併特例事業債を活用した施策実施による人員確保を行ったこと、また、施設の統廃合等に関わる事務事業の見直しが進まなかったことが要因の一つである。今後、事務事業の見直しや新規採用の抑制により類似団体平均の水準まで削減を行い、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75474</xdr:rowOff>
    </xdr:from>
    <xdr:to>
      <xdr:col>81</xdr:col>
      <xdr:colOff>44450</xdr:colOff>
      <xdr:row>62</xdr:row>
      <xdr:rowOff>96157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70537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118563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72605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115116</xdr:rowOff>
    </xdr:from>
    <xdr:to>
      <xdr:col>72</xdr:col>
      <xdr:colOff>203200</xdr:colOff>
      <xdr:row>62</xdr:row>
      <xdr:rowOff>118563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450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96157</xdr:rowOff>
    </xdr:from>
    <xdr:to>
      <xdr:col>68</xdr:col>
      <xdr:colOff>152400</xdr:colOff>
      <xdr:row>62</xdr:row>
      <xdr:rowOff>115116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2605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24674</xdr:rowOff>
    </xdr:from>
    <xdr:to>
      <xdr:col>81</xdr:col>
      <xdr:colOff>95250</xdr:colOff>
      <xdr:row>62</xdr:row>
      <xdr:rowOff>126274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168201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45357</xdr:rowOff>
    </xdr:from>
    <xdr:to>
      <xdr:col>77</xdr:col>
      <xdr:colOff>95250</xdr:colOff>
      <xdr:row>62</xdr:row>
      <xdr:rowOff>146957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131734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67763</xdr:rowOff>
    </xdr:from>
    <xdr:to>
      <xdr:col>73</xdr:col>
      <xdr:colOff>44450</xdr:colOff>
      <xdr:row>62</xdr:row>
      <xdr:rowOff>169363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154140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64316</xdr:rowOff>
    </xdr:from>
    <xdr:to>
      <xdr:col>68</xdr:col>
      <xdr:colOff>203200</xdr:colOff>
      <xdr:row>62</xdr:row>
      <xdr:rowOff>165916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150693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45357</xdr:rowOff>
    </xdr:from>
    <xdr:to>
      <xdr:col>64</xdr:col>
      <xdr:colOff>152400</xdr:colOff>
      <xdr:row>62</xdr:row>
      <xdr:rowOff>146957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131734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年度の合併による合併特例事業債、平成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年度に過疎指定を受けたことによる過疎対策事業債の発行により、年々元利償還金が増加した。その対策として何度か繰上償還を行った結果、実質公債費比率が減少傾向となっている。なお、令和元年度は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％と昨年度に比べて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ポイント減となり、類似団体の平均を下回った。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今後、過疎対策事業等による起債や、合併特例事業債の借入限度額残り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％分及び公営住宅建設事業債の発行等により、実質公債費比率の増が見込まれる。今後も改善に努め、実質公債費比率の抑制を図る。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965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102870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143087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充当可能財源等（交付税算入見込額</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14,363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百万円、充当可能基金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18,132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百万円等）が、将来負担額（地方債の現在高</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20,947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百万円等）を上回っており、将来負担比率は発生していない。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22,641
22,492
42.06
18,528,884
17,070,689
764,978
7,089,402
20,947,065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年度の合併に伴い、類似団体平均値以上となったが、新規採用の抑制や退職勧奨により年々改善傾向にあった。令和元年度は、昨年度と比較して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ポイント減少した。この要因として、公立保育所の民営化を順次すすめており、令和元年度に中央保育所の民営化による職員等の減に伴い、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百万円の減となった。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なお、合併前のほとんどの施設がそのまま存続していることにより人員の削減に至っていないため、今後も施設の統廃合や事務事業の見直しを行い、人件費の更なる抑制に努める。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74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昨年度と比較し、令和元年度は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ポイント減少した。主にふるさと納税寄付金の減により、ふるさと納税の事務経費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が減となったことによる。物件費の数値が、類似団体と比較し低いのは、消耗品等を集中管理していること等が要因である。更に委託業務についても、業務内容を精査し、実施回数の減や委託業務の廃止等を行い、物件費の抑制に努め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今後、給食センターの委託など、人件費削減にかかる業務の民間委託化を随時行っていくため、増加することが見込まれる。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2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13</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8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12</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扶助費は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と昨年度と比較して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ポイント上昇した。この要因として、障がい者に対する更生医療、自立支援給付の額が年々増加傾向であることが挙げられる。また、中央保育所の民営化及び令和元年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月からの保育料無償化に伴い、私立保育所運営委託費が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百万円増加した。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さらに、児童福祉費関係で、児童措置費について、子育て支援の観点から、保育料の減免措置や、子ども医療の対象年齢引き上げを実施しており、その分経常経費を押し上げている状況である。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80735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132443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その他の経費に係る経常収支比率は令和元年度は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と、類似団体の平均値より下回っている。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介護保険広域連合や後期高齢者医療に対する繰出金、さらに国民健康保険の事業及び直診勘定会計に対する繰出金等が、今後の財政を圧迫する要因であるため、徹底した経費の節減やサービスの向上による診療者数の増を図り、一般会計の負担の軽減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60325</xdr:rowOff>
    </xdr:from>
    <xdr:to>
      <xdr:col>82</xdr:col>
      <xdr:colOff>107950</xdr:colOff>
      <xdr:row>56</xdr:row>
      <xdr:rowOff>60325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615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60325</xdr:rowOff>
    </xdr:from>
    <xdr:to>
      <xdr:col>78</xdr:col>
      <xdr:colOff>69850</xdr:colOff>
      <xdr:row>56</xdr:row>
      <xdr:rowOff>60325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61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60325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32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xdr:rowOff>
    </xdr:from>
    <xdr:to>
      <xdr:col>82</xdr:col>
      <xdr:colOff>158750</xdr:colOff>
      <xdr:row>56</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26052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xdr:rowOff>
    </xdr:from>
    <xdr:to>
      <xdr:col>78</xdr:col>
      <xdr:colOff>120650</xdr:colOff>
      <xdr:row>56</xdr:row>
      <xdr:rowOff>111125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121302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xdr:rowOff>
    </xdr:from>
    <xdr:to>
      <xdr:col>74</xdr:col>
      <xdr:colOff>31750</xdr:colOff>
      <xdr:row>56</xdr:row>
      <xdr:rowOff>111125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121302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152400</xdr:rowOff>
    </xdr:from>
    <xdr:to>
      <xdr:col>69</xdr:col>
      <xdr:colOff>142875</xdr:colOff>
      <xdr:row>56</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補助費等の数値は、令和元年度は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ポイント増となり、毎年ほぼ類似団体の平均値で推移している。なお、今後は施設建設に係る田川郡東部環境衛生施設組合や消防組合等の一部事務組合に対する負担金の増額が見込まれる。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また、助成団体への補助金見直しを行い、団体の実態や事業内容等を充分に精査の上、段階的な削減を図る。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58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168148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78994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174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合併特例債、過疎対策事業債、公営住宅建設事業債の発行により、年々元利償還金が上昇傾向にあった。何度か地方債の繰上償還を実施し、平成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年度においても</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684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百万円の繰上償還したことにより、大幅に元金を減らすことができた。一方、元金償還開始分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百万円により、令和元年度は昨年度と比較して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ポイント増加した。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今後、合併特例債の借入限度額の残額分及び過疎対策事業債を有効活用しながら、同時に発行計画を再度見直し、公債費の削減を図る。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1270</xdr:rowOff>
    </xdr:from>
    <xdr:to>
      <xdr:col>24</xdr:col>
      <xdr:colOff>25400</xdr:colOff>
      <xdr:row>81</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888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81</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7820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66039</xdr:rowOff>
    </xdr:from>
    <xdr:to>
      <xdr:col>15</xdr:col>
      <xdr:colOff>98425</xdr:colOff>
      <xdr:row>81</xdr:row>
      <xdr:rowOff>123189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7820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46989</xdr:rowOff>
    </xdr:from>
    <xdr:to>
      <xdr:col>11</xdr:col>
      <xdr:colOff>9525</xdr:colOff>
      <xdr:row>81</xdr:row>
      <xdr:rowOff>123189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934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57150</xdr:rowOff>
    </xdr:from>
    <xdr:to>
      <xdr:col>24</xdr:col>
      <xdr:colOff>76200</xdr:colOff>
      <xdr:row>81</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137177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121920</xdr:rowOff>
    </xdr:from>
    <xdr:to>
      <xdr:col>20</xdr:col>
      <xdr:colOff>38100</xdr:colOff>
      <xdr:row>81</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36847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72389</xdr:rowOff>
    </xdr:from>
    <xdr:to>
      <xdr:col>11</xdr:col>
      <xdr:colOff>60325</xdr:colOff>
      <xdr:row>82</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158766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167639</xdr:rowOff>
    </xdr:from>
    <xdr:to>
      <xdr:col>6</xdr:col>
      <xdr:colOff>171450</xdr:colOff>
      <xdr:row>81</xdr:row>
      <xdr:rowOff>97789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82566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公債費を除く数値については、令和元年度は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の平均を下回っている。扶助費及び物件費以外は、類似団体と同水準を推移しており、今後扶助費の増及び民間委託化移行による物件費の増が見込まれるため、公債費以外の数値も増加傾向になると予想される。</a:t>
          </a:r>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703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76</xdr:row>
      <xdr:rowOff>67563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331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129286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2933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101016</xdr:rowOff>
    </xdr:from>
    <xdr:to>
      <xdr:col>29</xdr:col>
      <xdr:colOff>127000</xdr:colOff>
      <xdr:row>14</xdr:row>
      <xdr:rowOff>105882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48941"/>
          <a:ext cx="647700" cy="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105882</xdr:rowOff>
    </xdr:from>
    <xdr:to>
      <xdr:col>26</xdr:col>
      <xdr:colOff>50800</xdr:colOff>
      <xdr:row>14</xdr:row>
      <xdr:rowOff>124905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53807"/>
          <a:ext cx="698500" cy="19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124905</xdr:rowOff>
    </xdr:from>
    <xdr:to>
      <xdr:col>22</xdr:col>
      <xdr:colOff>114300</xdr:colOff>
      <xdr:row>15</xdr:row>
      <xdr:rowOff>34346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72830"/>
          <a:ext cx="698500" cy="8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34346</xdr:rowOff>
    </xdr:from>
    <xdr:to>
      <xdr:col>18</xdr:col>
      <xdr:colOff>177800</xdr:colOff>
      <xdr:row>15</xdr:row>
      <xdr:rowOff>47540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53721"/>
          <a:ext cx="6985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50216</xdr:rowOff>
    </xdr:from>
    <xdr:to>
      <xdr:col>29</xdr:col>
      <xdr:colOff>177800</xdr:colOff>
      <xdr:row>14</xdr:row>
      <xdr:rowOff>151816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9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66743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55082</xdr:rowOff>
    </xdr:from>
    <xdr:to>
      <xdr:col>26</xdr:col>
      <xdr:colOff>101600</xdr:colOff>
      <xdr:row>14</xdr:row>
      <xdr:rowOff>156682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0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166859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7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74105</xdr:rowOff>
    </xdr:from>
    <xdr:to>
      <xdr:col>22</xdr:col>
      <xdr:colOff>165100</xdr:colOff>
      <xdr:row>15</xdr:row>
      <xdr:rowOff>4255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2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14432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9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154996</xdr:rowOff>
    </xdr:from>
    <xdr:to>
      <xdr:col>19</xdr:col>
      <xdr:colOff>38100</xdr:colOff>
      <xdr:row>15</xdr:row>
      <xdr:rowOff>85146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0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95323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168190</xdr:rowOff>
    </xdr:from>
    <xdr:to>
      <xdr:col>15</xdr:col>
      <xdr:colOff>101600</xdr:colOff>
      <xdr:row>15</xdr:row>
      <xdr:rowOff>98340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1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108517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319187</xdr:rowOff>
    </xdr:from>
    <xdr:to>
      <xdr:col>29</xdr:col>
      <xdr:colOff>127000</xdr:colOff>
      <xdr:row>35</xdr:row>
      <xdr:rowOff>324510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29537"/>
          <a:ext cx="647700" cy="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319187</xdr:rowOff>
    </xdr:from>
    <xdr:to>
      <xdr:col>26</xdr:col>
      <xdr:colOff>50800</xdr:colOff>
      <xdr:row>36</xdr:row>
      <xdr:rowOff>82260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29537"/>
          <a:ext cx="698500" cy="10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200707</xdr:rowOff>
    </xdr:from>
    <xdr:to>
      <xdr:col>22</xdr:col>
      <xdr:colOff>114300</xdr:colOff>
      <xdr:row>36</xdr:row>
      <xdr:rowOff>82260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11057"/>
          <a:ext cx="698500" cy="22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200707</xdr:rowOff>
    </xdr:from>
    <xdr:to>
      <xdr:col>18</xdr:col>
      <xdr:colOff>177800</xdr:colOff>
      <xdr:row>35</xdr:row>
      <xdr:rowOff>248485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11057"/>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273710</xdr:rowOff>
    </xdr:from>
    <xdr:to>
      <xdr:col>29</xdr:col>
      <xdr:colOff>177800</xdr:colOff>
      <xdr:row>36</xdr:row>
      <xdr:rowOff>32410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8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245787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268387</xdr:rowOff>
    </xdr:from>
    <xdr:to>
      <xdr:col>26</xdr:col>
      <xdr:colOff>101600</xdr:colOff>
      <xdr:row>36</xdr:row>
      <xdr:rowOff>27087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7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11864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31460</xdr:rowOff>
    </xdr:from>
    <xdr:to>
      <xdr:col>22</xdr:col>
      <xdr:colOff>165100</xdr:colOff>
      <xdr:row>36</xdr:row>
      <xdr:rowOff>133060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117837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149907</xdr:rowOff>
    </xdr:from>
    <xdr:to>
      <xdr:col>19</xdr:col>
      <xdr:colOff>38100</xdr:colOff>
      <xdr:row>35</xdr:row>
      <xdr:rowOff>251507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6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261684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2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197685</xdr:rowOff>
    </xdr:from>
    <xdr:to>
      <xdr:col>15</xdr:col>
      <xdr:colOff>101600</xdr:colOff>
      <xdr:row>35</xdr:row>
      <xdr:rowOff>299285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0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309462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7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22,641
22,492
42.06
18,528,884
17,070,689
764,978
7,089,402
20,947,065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72168</xdr:rowOff>
    </xdr:from>
    <xdr:to>
      <xdr:col>24</xdr:col>
      <xdr:colOff>63500</xdr:colOff>
      <xdr:row>33</xdr:row>
      <xdr:rowOff>85770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0018"/>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85770</xdr:rowOff>
    </xdr:from>
    <xdr:to>
      <xdr:col>19</xdr:col>
      <xdr:colOff>177800</xdr:colOff>
      <xdr:row>33</xdr:row>
      <xdr:rowOff>96609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3620"/>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96609</xdr:rowOff>
    </xdr:from>
    <xdr:to>
      <xdr:col>15</xdr:col>
      <xdr:colOff>50800</xdr:colOff>
      <xdr:row>33</xdr:row>
      <xdr:rowOff>136614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5445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136614</xdr:rowOff>
    </xdr:from>
    <xdr:to>
      <xdr:col>10</xdr:col>
      <xdr:colOff>114300</xdr:colOff>
      <xdr:row>33</xdr:row>
      <xdr:rowOff>160750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9446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21368</xdr:rowOff>
    </xdr:from>
    <xdr:to>
      <xdr:col>24</xdr:col>
      <xdr:colOff>114300</xdr:colOff>
      <xdr:row>33</xdr:row>
      <xdr:rowOff>122968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44245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34970</xdr:rowOff>
    </xdr:from>
    <xdr:to>
      <xdr:col>20</xdr:col>
      <xdr:colOff>38100</xdr:colOff>
      <xdr:row>33</xdr:row>
      <xdr:rowOff>136570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153097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45809</xdr:rowOff>
    </xdr:from>
    <xdr:to>
      <xdr:col>15</xdr:col>
      <xdr:colOff>101600</xdr:colOff>
      <xdr:row>33</xdr:row>
      <xdr:rowOff>147409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163936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85814</xdr:rowOff>
    </xdr:from>
    <xdr:to>
      <xdr:col>10</xdr:col>
      <xdr:colOff>165100</xdr:colOff>
      <xdr:row>34</xdr:row>
      <xdr:rowOff>15964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32491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109950</xdr:rowOff>
    </xdr:from>
    <xdr:to>
      <xdr:col>6</xdr:col>
      <xdr:colOff>38100</xdr:colOff>
      <xdr:row>34</xdr:row>
      <xdr:rowOff>40100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56627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4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6464</xdr:rowOff>
    </xdr:from>
    <xdr:to>
      <xdr:col>24</xdr:col>
      <xdr:colOff>63500</xdr:colOff>
      <xdr:row>56</xdr:row>
      <xdr:rowOff>29363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07664"/>
          <a:ext cx="8382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6464</xdr:rowOff>
    </xdr:from>
    <xdr:to>
      <xdr:col>19</xdr:col>
      <xdr:colOff>177800</xdr:colOff>
      <xdr:row>56</xdr:row>
      <xdr:rowOff>30518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07664"/>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30518</xdr:rowOff>
    </xdr:from>
    <xdr:to>
      <xdr:col>15</xdr:col>
      <xdr:colOff>50800</xdr:colOff>
      <xdr:row>56</xdr:row>
      <xdr:rowOff>59881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31718"/>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59881</xdr:rowOff>
    </xdr:from>
    <xdr:to>
      <xdr:col>10</xdr:col>
      <xdr:colOff>114300</xdr:colOff>
      <xdr:row>56</xdr:row>
      <xdr:rowOff>131661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1081"/>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150013</xdr:rowOff>
    </xdr:from>
    <xdr:to>
      <xdr:col>24</xdr:col>
      <xdr:colOff>114300</xdr:colOff>
      <xdr:row>56</xdr:row>
      <xdr:rowOff>80163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127114</xdr:rowOff>
    </xdr:from>
    <xdr:to>
      <xdr:col>20</xdr:col>
      <xdr:colOff>38100</xdr:colOff>
      <xdr:row>56</xdr:row>
      <xdr:rowOff>57264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73791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151168</xdr:rowOff>
    </xdr:from>
    <xdr:to>
      <xdr:col>15</xdr:col>
      <xdr:colOff>101600</xdr:colOff>
      <xdr:row>56</xdr:row>
      <xdr:rowOff>81318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97845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9081</xdr:rowOff>
    </xdr:from>
    <xdr:to>
      <xdr:col>10</xdr:col>
      <xdr:colOff>165100</xdr:colOff>
      <xdr:row>56</xdr:row>
      <xdr:rowOff>110681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80861</xdr:rowOff>
    </xdr:from>
    <xdr:to>
      <xdr:col>6</xdr:col>
      <xdr:colOff>38100</xdr:colOff>
      <xdr:row>57</xdr:row>
      <xdr:rowOff>11011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27538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80664</xdr:rowOff>
    </xdr:from>
    <xdr:to>
      <xdr:col>24</xdr:col>
      <xdr:colOff>63500</xdr:colOff>
      <xdr:row>73</xdr:row>
      <xdr:rowOff>89465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596514"/>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80664</xdr:rowOff>
    </xdr:from>
    <xdr:to>
      <xdr:col>19</xdr:col>
      <xdr:colOff>177800</xdr:colOff>
      <xdr:row>73</xdr:row>
      <xdr:rowOff>149244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5965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149244</xdr:rowOff>
    </xdr:from>
    <xdr:to>
      <xdr:col>15</xdr:col>
      <xdr:colOff>50800</xdr:colOff>
      <xdr:row>73</xdr:row>
      <xdr:rowOff>151702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665094"/>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151702</xdr:rowOff>
    </xdr:from>
    <xdr:to>
      <xdr:col>10</xdr:col>
      <xdr:colOff>114300</xdr:colOff>
      <xdr:row>74</xdr:row>
      <xdr:rowOff>13456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667552"/>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38665</xdr:rowOff>
    </xdr:from>
    <xdr:to>
      <xdr:col>24</xdr:col>
      <xdr:colOff>114300</xdr:colOff>
      <xdr:row>73</xdr:row>
      <xdr:rowOff>140265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61542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40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29864</xdr:rowOff>
    </xdr:from>
    <xdr:to>
      <xdr:col>20</xdr:col>
      <xdr:colOff>38100</xdr:colOff>
      <xdr:row>73</xdr:row>
      <xdr:rowOff>131464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5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147991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3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98444</xdr:rowOff>
    </xdr:from>
    <xdr:to>
      <xdr:col>15</xdr:col>
      <xdr:colOff>101600</xdr:colOff>
      <xdr:row>74</xdr:row>
      <xdr:rowOff>28594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6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45121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3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100902</xdr:rowOff>
    </xdr:from>
    <xdr:to>
      <xdr:col>10</xdr:col>
      <xdr:colOff>165100</xdr:colOff>
      <xdr:row>74</xdr:row>
      <xdr:rowOff>31052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6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47579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3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134106</xdr:rowOff>
    </xdr:from>
    <xdr:to>
      <xdr:col>6</xdr:col>
      <xdr:colOff>38100</xdr:colOff>
      <xdr:row>74</xdr:row>
      <xdr:rowOff>64256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6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80783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4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145921</xdr:rowOff>
    </xdr:from>
    <xdr:to>
      <xdr:col>24</xdr:col>
      <xdr:colOff>63500</xdr:colOff>
      <xdr:row>92</xdr:row>
      <xdr:rowOff>99499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747871"/>
          <a:ext cx="838200" cy="1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97785</xdr:rowOff>
    </xdr:from>
    <xdr:to>
      <xdr:col>19</xdr:col>
      <xdr:colOff>177800</xdr:colOff>
      <xdr:row>92</xdr:row>
      <xdr:rowOff>99499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587118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97785</xdr:rowOff>
    </xdr:from>
    <xdr:to>
      <xdr:col>15</xdr:col>
      <xdr:colOff>50800</xdr:colOff>
      <xdr:row>93</xdr:row>
      <xdr:rowOff>23358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871185"/>
          <a:ext cx="889000" cy="9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23358</xdr:rowOff>
    </xdr:from>
    <xdr:to>
      <xdr:col>10</xdr:col>
      <xdr:colOff>114300</xdr:colOff>
      <xdr:row>93</xdr:row>
      <xdr:rowOff>135879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968208"/>
          <a:ext cx="889000" cy="1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95121</xdr:rowOff>
    </xdr:from>
    <xdr:to>
      <xdr:col>24</xdr:col>
      <xdr:colOff>114300</xdr:colOff>
      <xdr:row>92</xdr:row>
      <xdr:rowOff>25271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6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117998</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4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48699</xdr:rowOff>
    </xdr:from>
    <xdr:to>
      <xdr:col>20</xdr:col>
      <xdr:colOff>38100</xdr:colOff>
      <xdr:row>92</xdr:row>
      <xdr:rowOff>150299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8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166826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5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46985</xdr:rowOff>
    </xdr:from>
    <xdr:to>
      <xdr:col>15</xdr:col>
      <xdr:colOff>101600</xdr:colOff>
      <xdr:row>92</xdr:row>
      <xdr:rowOff>148585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8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165112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59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144008</xdr:rowOff>
    </xdr:from>
    <xdr:to>
      <xdr:col>10</xdr:col>
      <xdr:colOff>165100</xdr:colOff>
      <xdr:row>93</xdr:row>
      <xdr:rowOff>74158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9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90685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69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85079</xdr:rowOff>
    </xdr:from>
    <xdr:to>
      <xdr:col>6</xdr:col>
      <xdr:colOff>38100</xdr:colOff>
      <xdr:row>94</xdr:row>
      <xdr:rowOff>15229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31756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0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157661</xdr:rowOff>
    </xdr:from>
    <xdr:to>
      <xdr:col>55</xdr:col>
      <xdr:colOff>0</xdr:colOff>
      <xdr:row>35</xdr:row>
      <xdr:rowOff>115251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15511"/>
          <a:ext cx="838200" cy="30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157661</xdr:rowOff>
    </xdr:from>
    <xdr:to>
      <xdr:col>50</xdr:col>
      <xdr:colOff>114300</xdr:colOff>
      <xdr:row>34</xdr:row>
      <xdr:rowOff>28622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815511"/>
          <a:ext cx="8890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28622</xdr:rowOff>
    </xdr:from>
    <xdr:to>
      <xdr:col>45</xdr:col>
      <xdr:colOff>177800</xdr:colOff>
      <xdr:row>34</xdr:row>
      <xdr:rowOff>81962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5792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81962</xdr:rowOff>
    </xdr:from>
    <xdr:to>
      <xdr:col>41</xdr:col>
      <xdr:colOff>50800</xdr:colOff>
      <xdr:row>34</xdr:row>
      <xdr:rowOff>124808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1126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64451</xdr:rowOff>
    </xdr:from>
    <xdr:to>
      <xdr:col>55</xdr:col>
      <xdr:colOff>50800</xdr:colOff>
      <xdr:row>35</xdr:row>
      <xdr:rowOff>166051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87328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106861</xdr:rowOff>
    </xdr:from>
    <xdr:to>
      <xdr:col>50</xdr:col>
      <xdr:colOff>165100</xdr:colOff>
      <xdr:row>34</xdr:row>
      <xdr:rowOff>37011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53538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5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149272</xdr:rowOff>
    </xdr:from>
    <xdr:to>
      <xdr:col>46</xdr:col>
      <xdr:colOff>38100</xdr:colOff>
      <xdr:row>34</xdr:row>
      <xdr:rowOff>79422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0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95949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5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31162</xdr:rowOff>
    </xdr:from>
    <xdr:to>
      <xdr:col>41</xdr:col>
      <xdr:colOff>101600</xdr:colOff>
      <xdr:row>34</xdr:row>
      <xdr:rowOff>132762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8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149289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63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74008</xdr:rowOff>
    </xdr:from>
    <xdr:to>
      <xdr:col>36</xdr:col>
      <xdr:colOff>165100</xdr:colOff>
      <xdr:row>35</xdr:row>
      <xdr:rowOff>4158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20685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67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83441</xdr:rowOff>
    </xdr:from>
    <xdr:to>
      <xdr:col>55</xdr:col>
      <xdr:colOff>0</xdr:colOff>
      <xdr:row>56</xdr:row>
      <xdr:rowOff>156984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84641"/>
          <a:ext cx="8382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156984</xdr:rowOff>
    </xdr:from>
    <xdr:to>
      <xdr:col>50</xdr:col>
      <xdr:colOff>114300</xdr:colOff>
      <xdr:row>57</xdr:row>
      <xdr:rowOff>64152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58184"/>
          <a:ext cx="889000" cy="7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64152</xdr:rowOff>
    </xdr:from>
    <xdr:to>
      <xdr:col>45</xdr:col>
      <xdr:colOff>177800</xdr:colOff>
      <xdr:row>57</xdr:row>
      <xdr:rowOff>70217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36802"/>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70217</xdr:rowOff>
    </xdr:from>
    <xdr:to>
      <xdr:col>41</xdr:col>
      <xdr:colOff>50800</xdr:colOff>
      <xdr:row>57</xdr:row>
      <xdr:rowOff>124697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42867"/>
          <a:ext cx="889000" cy="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32641</xdr:rowOff>
    </xdr:from>
    <xdr:to>
      <xdr:col>55</xdr:col>
      <xdr:colOff>50800</xdr:colOff>
      <xdr:row>56</xdr:row>
      <xdr:rowOff>134241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55518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8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106184</xdr:rowOff>
    </xdr:from>
    <xdr:to>
      <xdr:col>50</xdr:col>
      <xdr:colOff>165100</xdr:colOff>
      <xdr:row>57</xdr:row>
      <xdr:rowOff>36334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52861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48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13352</xdr:rowOff>
    </xdr:from>
    <xdr:to>
      <xdr:col>46</xdr:col>
      <xdr:colOff>38100</xdr:colOff>
      <xdr:row>57</xdr:row>
      <xdr:rowOff>114952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131479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6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19417</xdr:rowOff>
    </xdr:from>
    <xdr:to>
      <xdr:col>41</xdr:col>
      <xdr:colOff>101600</xdr:colOff>
      <xdr:row>57</xdr:row>
      <xdr:rowOff>121017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137544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56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73897</xdr:rowOff>
    </xdr:from>
    <xdr:to>
      <xdr:col>36</xdr:col>
      <xdr:colOff>165100</xdr:colOff>
      <xdr:row>58</xdr:row>
      <xdr:rowOff>4047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20574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126671</xdr:rowOff>
    </xdr:from>
    <xdr:to>
      <xdr:col>55</xdr:col>
      <xdr:colOff>0</xdr:colOff>
      <xdr:row>78</xdr:row>
      <xdr:rowOff>138235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99771"/>
          <a:ext cx="8382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125426</xdr:rowOff>
    </xdr:from>
    <xdr:to>
      <xdr:col>50</xdr:col>
      <xdr:colOff>114300</xdr:colOff>
      <xdr:row>78</xdr:row>
      <xdr:rowOff>126671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98526"/>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125426</xdr:rowOff>
    </xdr:from>
    <xdr:to>
      <xdr:col>45</xdr:col>
      <xdr:colOff>177800</xdr:colOff>
      <xdr:row>78</xdr:row>
      <xdr:rowOff>127749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98526"/>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126216</xdr:rowOff>
    </xdr:from>
    <xdr:to>
      <xdr:col>41</xdr:col>
      <xdr:colOff>50800</xdr:colOff>
      <xdr:row>78</xdr:row>
      <xdr:rowOff>127749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99316"/>
          <a:ext cx="8890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87435</xdr:rowOff>
    </xdr:from>
    <xdr:to>
      <xdr:col>55</xdr:col>
      <xdr:colOff>50800</xdr:colOff>
      <xdr:row>79</xdr:row>
      <xdr:rowOff>17585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75871</xdr:rowOff>
    </xdr:from>
    <xdr:to>
      <xdr:col>50</xdr:col>
      <xdr:colOff>165100</xdr:colOff>
      <xdr:row>79</xdr:row>
      <xdr:rowOff>6021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168598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74626</xdr:rowOff>
    </xdr:from>
    <xdr:to>
      <xdr:col>46</xdr:col>
      <xdr:colOff>38100</xdr:colOff>
      <xdr:row>79</xdr:row>
      <xdr:rowOff>4776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167353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76949</xdr:rowOff>
    </xdr:from>
    <xdr:to>
      <xdr:col>41</xdr:col>
      <xdr:colOff>101600</xdr:colOff>
      <xdr:row>79</xdr:row>
      <xdr:rowOff>7099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169676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75416</xdr:rowOff>
    </xdr:from>
    <xdr:to>
      <xdr:col>36</xdr:col>
      <xdr:colOff>165100</xdr:colOff>
      <xdr:row>79</xdr:row>
      <xdr:rowOff>5566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168143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157981</xdr:rowOff>
    </xdr:from>
    <xdr:to>
      <xdr:col>55</xdr:col>
      <xdr:colOff>0</xdr:colOff>
      <xdr:row>93</xdr:row>
      <xdr:rowOff>118676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759931"/>
          <a:ext cx="838200" cy="30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118676</xdr:rowOff>
    </xdr:from>
    <xdr:to>
      <xdr:col>50</xdr:col>
      <xdr:colOff>114300</xdr:colOff>
      <xdr:row>95</xdr:row>
      <xdr:rowOff>97630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063526"/>
          <a:ext cx="889000" cy="3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159992</xdr:rowOff>
    </xdr:from>
    <xdr:to>
      <xdr:col>45</xdr:col>
      <xdr:colOff>177800</xdr:colOff>
      <xdr:row>95</xdr:row>
      <xdr:rowOff>97630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276292"/>
          <a:ext cx="8890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159992</xdr:rowOff>
    </xdr:from>
    <xdr:to>
      <xdr:col>41</xdr:col>
      <xdr:colOff>50800</xdr:colOff>
      <xdr:row>96</xdr:row>
      <xdr:rowOff>36227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276292"/>
          <a:ext cx="889000" cy="21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107181</xdr:rowOff>
    </xdr:from>
    <xdr:to>
      <xdr:col>55</xdr:col>
      <xdr:colOff>50800</xdr:colOff>
      <xdr:row>92</xdr:row>
      <xdr:rowOff>37331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7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60208</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66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67876</xdr:rowOff>
    </xdr:from>
    <xdr:to>
      <xdr:col>50</xdr:col>
      <xdr:colOff>165100</xdr:colOff>
      <xdr:row>93</xdr:row>
      <xdr:rowOff>169476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0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14553</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578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46830</xdr:rowOff>
    </xdr:from>
    <xdr:to>
      <xdr:col>46</xdr:col>
      <xdr:colOff>38100</xdr:colOff>
      <xdr:row>95</xdr:row>
      <xdr:rowOff>148430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164957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109192</xdr:rowOff>
    </xdr:from>
    <xdr:to>
      <xdr:col>41</xdr:col>
      <xdr:colOff>101600</xdr:colOff>
      <xdr:row>95</xdr:row>
      <xdr:rowOff>39342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2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55869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00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156877</xdr:rowOff>
    </xdr:from>
    <xdr:to>
      <xdr:col>36</xdr:col>
      <xdr:colOff>165100</xdr:colOff>
      <xdr:row>96</xdr:row>
      <xdr:rowOff>87027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4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103554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2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29766</xdr:rowOff>
    </xdr:from>
    <xdr:to>
      <xdr:col>85</xdr:col>
      <xdr:colOff>127000</xdr:colOff>
      <xdr:row>39</xdr:row>
      <xdr:rowOff>35824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6316"/>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29766</xdr:rowOff>
    </xdr:from>
    <xdr:to>
      <xdr:col>81</xdr:col>
      <xdr:colOff>50800</xdr:colOff>
      <xdr:row>39</xdr:row>
      <xdr:rowOff>43791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16316"/>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41554</xdr:rowOff>
    </xdr:from>
    <xdr:to>
      <xdr:col>76</xdr:col>
      <xdr:colOff>114300</xdr:colOff>
      <xdr:row>39</xdr:row>
      <xdr:rowOff>43791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810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27564</xdr:rowOff>
    </xdr:from>
    <xdr:to>
      <xdr:col>71</xdr:col>
      <xdr:colOff>177800</xdr:colOff>
      <xdr:row>39</xdr:row>
      <xdr:rowOff>41554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14114"/>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156474</xdr:rowOff>
    </xdr:from>
    <xdr:to>
      <xdr:col>85</xdr:col>
      <xdr:colOff>177800</xdr:colOff>
      <xdr:row>39</xdr:row>
      <xdr:rowOff>86624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115851</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5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150416</xdr:rowOff>
    </xdr:from>
    <xdr:to>
      <xdr:col>81</xdr:col>
      <xdr:colOff>101600</xdr:colOff>
      <xdr:row>39</xdr:row>
      <xdr:rowOff>80566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97093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4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164441</xdr:rowOff>
    </xdr:from>
    <xdr:to>
      <xdr:col>76</xdr:col>
      <xdr:colOff>165100</xdr:colOff>
      <xdr:row>39</xdr:row>
      <xdr:rowOff>94591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85718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7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162204</xdr:rowOff>
    </xdr:from>
    <xdr:to>
      <xdr:col>72</xdr:col>
      <xdr:colOff>38100</xdr:colOff>
      <xdr:row>39</xdr:row>
      <xdr:rowOff>92354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83481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148214</xdr:rowOff>
    </xdr:from>
    <xdr:to>
      <xdr:col>67</xdr:col>
      <xdr:colOff>101600</xdr:colOff>
      <xdr:row>39</xdr:row>
      <xdr:rowOff>78364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94891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3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56086</xdr:rowOff>
    </xdr:from>
    <xdr:to>
      <xdr:col>85</xdr:col>
      <xdr:colOff>126364</xdr:colOff>
      <xdr:row>78</xdr:row>
      <xdr:rowOff>121695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00486"/>
          <a:ext cx="1269" cy="1094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125522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121695</xdr:rowOff>
    </xdr:from>
    <xdr:to>
      <xdr:col>86</xdr:col>
      <xdr:colOff>25400</xdr:colOff>
      <xdr:row>78</xdr:row>
      <xdr:rowOff>121695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2763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17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56086</xdr:rowOff>
    </xdr:from>
    <xdr:to>
      <xdr:col>86</xdr:col>
      <xdr:colOff>25400</xdr:colOff>
      <xdr:row>72</xdr:row>
      <xdr:rowOff>56086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00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45855</xdr:rowOff>
    </xdr:from>
    <xdr:to>
      <xdr:col>85</xdr:col>
      <xdr:colOff>127000</xdr:colOff>
      <xdr:row>73</xdr:row>
      <xdr:rowOff>142215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390255"/>
          <a:ext cx="838200" cy="2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24655</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2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46228</xdr:rowOff>
    </xdr:from>
    <xdr:to>
      <xdr:col>85</xdr:col>
      <xdr:colOff>177800</xdr:colOff>
      <xdr:row>77</xdr:row>
      <xdr:rowOff>147828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45855</xdr:rowOff>
    </xdr:from>
    <xdr:to>
      <xdr:col>81</xdr:col>
      <xdr:colOff>50800</xdr:colOff>
      <xdr:row>74</xdr:row>
      <xdr:rowOff>68442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390255"/>
          <a:ext cx="889000" cy="3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41210</xdr:rowOff>
    </xdr:from>
    <xdr:to>
      <xdr:col>81</xdr:col>
      <xdr:colOff>101600</xdr:colOff>
      <xdr:row>77</xdr:row>
      <xdr:rowOff>142810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4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133937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3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50426</xdr:rowOff>
    </xdr:from>
    <xdr:to>
      <xdr:col>76</xdr:col>
      <xdr:colOff>114300</xdr:colOff>
      <xdr:row>74</xdr:row>
      <xdr:rowOff>68442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2223376"/>
          <a:ext cx="889000" cy="5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43551</xdr:rowOff>
    </xdr:from>
    <xdr:to>
      <xdr:col>76</xdr:col>
      <xdr:colOff>165100</xdr:colOff>
      <xdr:row>77</xdr:row>
      <xdr:rowOff>145151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4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136278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50426</xdr:rowOff>
    </xdr:from>
    <xdr:to>
      <xdr:col>71</xdr:col>
      <xdr:colOff>177800</xdr:colOff>
      <xdr:row>73</xdr:row>
      <xdr:rowOff>166098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223376"/>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45400</xdr:rowOff>
    </xdr:from>
    <xdr:to>
      <xdr:col>72</xdr:col>
      <xdr:colOff>38100</xdr:colOff>
      <xdr:row>77</xdr:row>
      <xdr:rowOff>147000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138127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67335</xdr:rowOff>
    </xdr:from>
    <xdr:to>
      <xdr:col>67</xdr:col>
      <xdr:colOff>101600</xdr:colOff>
      <xdr:row>77</xdr:row>
      <xdr:rowOff>168935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160062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91415</xdr:rowOff>
    </xdr:from>
    <xdr:to>
      <xdr:col>85</xdr:col>
      <xdr:colOff>177800</xdr:colOff>
      <xdr:row>74</xdr:row>
      <xdr:rowOff>21565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114292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4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166505</xdr:rowOff>
    </xdr:from>
    <xdr:to>
      <xdr:col>81</xdr:col>
      <xdr:colOff>101600</xdr:colOff>
      <xdr:row>72</xdr:row>
      <xdr:rowOff>96655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33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113182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795" y="1211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17642</xdr:rowOff>
    </xdr:from>
    <xdr:to>
      <xdr:col>76</xdr:col>
      <xdr:colOff>165100</xdr:colOff>
      <xdr:row>74</xdr:row>
      <xdr:rowOff>119242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7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135769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4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171076</xdr:rowOff>
    </xdr:from>
    <xdr:to>
      <xdr:col>72</xdr:col>
      <xdr:colOff>38100</xdr:colOff>
      <xdr:row>71</xdr:row>
      <xdr:rowOff>101226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1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117753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03795" y="119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115298</xdr:rowOff>
    </xdr:from>
    <xdr:to>
      <xdr:col>67</xdr:col>
      <xdr:colOff>101600</xdr:colOff>
      <xdr:row>74</xdr:row>
      <xdr:rowOff>45448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6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61975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4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110719</xdr:rowOff>
    </xdr:from>
    <xdr:to>
      <xdr:col>85</xdr:col>
      <xdr:colOff>127000</xdr:colOff>
      <xdr:row>93</xdr:row>
      <xdr:rowOff>114351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5712669"/>
          <a:ext cx="838200" cy="3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92799</xdr:rowOff>
    </xdr:from>
    <xdr:to>
      <xdr:col>81</xdr:col>
      <xdr:colOff>50800</xdr:colOff>
      <xdr:row>91</xdr:row>
      <xdr:rowOff>110719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5523299"/>
          <a:ext cx="889000" cy="18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92799</xdr:rowOff>
    </xdr:from>
    <xdr:to>
      <xdr:col>76</xdr:col>
      <xdr:colOff>114300</xdr:colOff>
      <xdr:row>91</xdr:row>
      <xdr:rowOff>93332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5523299"/>
          <a:ext cx="889000" cy="1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93332</xdr:rowOff>
    </xdr:from>
    <xdr:to>
      <xdr:col>71</xdr:col>
      <xdr:colOff>177800</xdr:colOff>
      <xdr:row>95</xdr:row>
      <xdr:rowOff>10020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5695282"/>
          <a:ext cx="889000" cy="6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63551</xdr:rowOff>
    </xdr:from>
    <xdr:to>
      <xdr:col>85</xdr:col>
      <xdr:colOff>177800</xdr:colOff>
      <xdr:row>93</xdr:row>
      <xdr:rowOff>165151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0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86428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5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59919</xdr:rowOff>
    </xdr:from>
    <xdr:to>
      <xdr:col>81</xdr:col>
      <xdr:colOff>101600</xdr:colOff>
      <xdr:row>91</xdr:row>
      <xdr:rowOff>161519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5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6596</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81795" y="1543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41999</xdr:rowOff>
    </xdr:from>
    <xdr:to>
      <xdr:col>76</xdr:col>
      <xdr:colOff>165100</xdr:colOff>
      <xdr:row>90</xdr:row>
      <xdr:rowOff>143599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54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160126</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92795" y="152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42532</xdr:rowOff>
    </xdr:from>
    <xdr:to>
      <xdr:col>72</xdr:col>
      <xdr:colOff>38100</xdr:colOff>
      <xdr:row>91</xdr:row>
      <xdr:rowOff>144132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56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160659</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03795" y="154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130670</xdr:rowOff>
    </xdr:from>
    <xdr:to>
      <xdr:col>67</xdr:col>
      <xdr:colOff>101600</xdr:colOff>
      <xdr:row>95</xdr:row>
      <xdr:rowOff>60820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2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77347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0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102324</xdr:rowOff>
    </xdr:from>
    <xdr:to>
      <xdr:col>116</xdr:col>
      <xdr:colOff>63500</xdr:colOff>
      <xdr:row>37</xdr:row>
      <xdr:rowOff>149416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274524"/>
          <a:ext cx="8382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15627</xdr:rowOff>
    </xdr:from>
    <xdr:to>
      <xdr:col>111</xdr:col>
      <xdr:colOff>177800</xdr:colOff>
      <xdr:row>36</xdr:row>
      <xdr:rowOff>102324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016377"/>
          <a:ext cx="889000" cy="25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58204</xdr:rowOff>
    </xdr:from>
    <xdr:to>
      <xdr:col>107</xdr:col>
      <xdr:colOff>50800</xdr:colOff>
      <xdr:row>35</xdr:row>
      <xdr:rowOff>15627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5716054"/>
          <a:ext cx="889000" cy="30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58204</xdr:rowOff>
    </xdr:from>
    <xdr:to>
      <xdr:col>102</xdr:col>
      <xdr:colOff>114300</xdr:colOff>
      <xdr:row>34</xdr:row>
      <xdr:rowOff>152445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5716054"/>
          <a:ext cx="889000" cy="2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98616</xdr:rowOff>
    </xdr:from>
    <xdr:to>
      <xdr:col>116</xdr:col>
      <xdr:colOff>114300</xdr:colOff>
      <xdr:row>38</xdr:row>
      <xdr:rowOff>28766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51524</xdr:rowOff>
    </xdr:from>
    <xdr:to>
      <xdr:col>112</xdr:col>
      <xdr:colOff>38100</xdr:colOff>
      <xdr:row>36</xdr:row>
      <xdr:rowOff>153124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2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169651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99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136277</xdr:rowOff>
    </xdr:from>
    <xdr:to>
      <xdr:col>107</xdr:col>
      <xdr:colOff>101600</xdr:colOff>
      <xdr:row>35</xdr:row>
      <xdr:rowOff>66427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9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82954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74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7404</xdr:rowOff>
    </xdr:from>
    <xdr:to>
      <xdr:col>102</xdr:col>
      <xdr:colOff>165100</xdr:colOff>
      <xdr:row>33</xdr:row>
      <xdr:rowOff>109004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6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125531</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278111" y="54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101645</xdr:rowOff>
    </xdr:from>
    <xdr:to>
      <xdr:col>98</xdr:col>
      <xdr:colOff>38100</xdr:colOff>
      <xdr:row>35</xdr:row>
      <xdr:rowOff>31795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59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48322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70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137094</xdr:rowOff>
    </xdr:from>
    <xdr:to>
      <xdr:col>116</xdr:col>
      <xdr:colOff>63500</xdr:colOff>
      <xdr:row>58</xdr:row>
      <xdr:rowOff>139243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81194"/>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136637</xdr:rowOff>
    </xdr:from>
    <xdr:to>
      <xdr:col>111</xdr:col>
      <xdr:colOff>177800</xdr:colOff>
      <xdr:row>58</xdr:row>
      <xdr:rowOff>139243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073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135311</xdr:rowOff>
    </xdr:from>
    <xdr:to>
      <xdr:col>107</xdr:col>
      <xdr:colOff>50800</xdr:colOff>
      <xdr:row>58</xdr:row>
      <xdr:rowOff>136637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7941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134122</xdr:rowOff>
    </xdr:from>
    <xdr:to>
      <xdr:col>102</xdr:col>
      <xdr:colOff>114300</xdr:colOff>
      <xdr:row>58</xdr:row>
      <xdr:rowOff>135311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7822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86294</xdr:rowOff>
    </xdr:from>
    <xdr:to>
      <xdr:col>116</xdr:col>
      <xdr:colOff>114300</xdr:colOff>
      <xdr:row>59</xdr:row>
      <xdr:rowOff>16444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13932"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9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88443</xdr:rowOff>
    </xdr:from>
    <xdr:to>
      <xdr:col>112</xdr:col>
      <xdr:colOff>38100</xdr:colOff>
      <xdr:row>59</xdr:row>
      <xdr:rowOff>18593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9720</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66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85837</xdr:rowOff>
    </xdr:from>
    <xdr:to>
      <xdr:col>107</xdr:col>
      <xdr:colOff>101600</xdr:colOff>
      <xdr:row>59</xdr:row>
      <xdr:rowOff>15987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7114</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77333" y="10122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84511</xdr:rowOff>
    </xdr:from>
    <xdr:to>
      <xdr:col>102</xdr:col>
      <xdr:colOff>165100</xdr:colOff>
      <xdr:row>59</xdr:row>
      <xdr:rowOff>14661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5788</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88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83322</xdr:rowOff>
    </xdr:from>
    <xdr:to>
      <xdr:col>98</xdr:col>
      <xdr:colOff>38100</xdr:colOff>
      <xdr:row>59</xdr:row>
      <xdr:rowOff>13472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4599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46869</xdr:rowOff>
    </xdr:from>
    <xdr:to>
      <xdr:col>116</xdr:col>
      <xdr:colOff>62864</xdr:colOff>
      <xdr:row>78</xdr:row>
      <xdr:rowOff>170390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562719"/>
          <a:ext cx="1269" cy="98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2767</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170390</xdr:rowOff>
    </xdr:from>
    <xdr:to>
      <xdr:col>116</xdr:col>
      <xdr:colOff>152400</xdr:colOff>
      <xdr:row>78</xdr:row>
      <xdr:rowOff>170390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164996</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3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46869</xdr:rowOff>
    </xdr:from>
    <xdr:to>
      <xdr:col>116</xdr:col>
      <xdr:colOff>152400</xdr:colOff>
      <xdr:row>73</xdr:row>
      <xdr:rowOff>46869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56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170809</xdr:rowOff>
    </xdr:from>
    <xdr:to>
      <xdr:col>116</xdr:col>
      <xdr:colOff>63500</xdr:colOff>
      <xdr:row>75</xdr:row>
      <xdr:rowOff>168884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858109"/>
          <a:ext cx="838200" cy="16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125125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5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146698</xdr:rowOff>
    </xdr:from>
    <xdr:to>
      <xdr:col>116</xdr:col>
      <xdr:colOff>114300</xdr:colOff>
      <xdr:row>77</xdr:row>
      <xdr:rowOff>76848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170809</xdr:rowOff>
    </xdr:from>
    <xdr:to>
      <xdr:col>111</xdr:col>
      <xdr:colOff>177800</xdr:colOff>
      <xdr:row>75</xdr:row>
      <xdr:rowOff>130632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58109"/>
          <a:ext cx="8890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120656</xdr:rowOff>
    </xdr:from>
    <xdr:to>
      <xdr:col>112</xdr:col>
      <xdr:colOff>38100</xdr:colOff>
      <xdr:row>77</xdr:row>
      <xdr:rowOff>50806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41933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127356</xdr:rowOff>
    </xdr:from>
    <xdr:to>
      <xdr:col>107</xdr:col>
      <xdr:colOff>50800</xdr:colOff>
      <xdr:row>75</xdr:row>
      <xdr:rowOff>130632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471756"/>
          <a:ext cx="889000" cy="5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87471</xdr:rowOff>
    </xdr:from>
    <xdr:to>
      <xdr:col>107</xdr:col>
      <xdr:colOff>101600</xdr:colOff>
      <xdr:row>77</xdr:row>
      <xdr:rowOff>17621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8748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71501</xdr:rowOff>
    </xdr:from>
    <xdr:to>
      <xdr:col>102</xdr:col>
      <xdr:colOff>114300</xdr:colOff>
      <xdr:row>72</xdr:row>
      <xdr:rowOff>127356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244451"/>
          <a:ext cx="889000" cy="2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87928</xdr:rowOff>
    </xdr:from>
    <xdr:to>
      <xdr:col>102</xdr:col>
      <xdr:colOff>165100</xdr:colOff>
      <xdr:row>77</xdr:row>
      <xdr:rowOff>18078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9205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2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84595</xdr:rowOff>
    </xdr:from>
    <xdr:to>
      <xdr:col>98</xdr:col>
      <xdr:colOff>38100</xdr:colOff>
      <xdr:row>77</xdr:row>
      <xdr:rowOff>14745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118084</xdr:rowOff>
    </xdr:from>
    <xdr:to>
      <xdr:col>116</xdr:col>
      <xdr:colOff>114300</xdr:colOff>
      <xdr:row>76</xdr:row>
      <xdr:rowOff>48234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140961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120009</xdr:rowOff>
    </xdr:from>
    <xdr:to>
      <xdr:col>112</xdr:col>
      <xdr:colOff>38100</xdr:colOff>
      <xdr:row>75</xdr:row>
      <xdr:rowOff>50159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66686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5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79832</xdr:rowOff>
    </xdr:from>
    <xdr:to>
      <xdr:col>107</xdr:col>
      <xdr:colOff>101600</xdr:colOff>
      <xdr:row>76</xdr:row>
      <xdr:rowOff>9982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26509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76556</xdr:rowOff>
    </xdr:from>
    <xdr:to>
      <xdr:col>102</xdr:col>
      <xdr:colOff>165100</xdr:colOff>
      <xdr:row>73</xdr:row>
      <xdr:rowOff>6706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4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23233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1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20701</xdr:rowOff>
    </xdr:from>
    <xdr:to>
      <xdr:col>98</xdr:col>
      <xdr:colOff>38100</xdr:colOff>
      <xdr:row>71</xdr:row>
      <xdr:rowOff>122301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1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138828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19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753,972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92,545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ほぼ横ばいとなっている。理由として、合併前からの施設が統廃合せずに存続しているため、施設に配置する職員等の減少よりも、分母の人口の減少が大きいことが主な要因である。また、公債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百万円を行ったことにより、令和元年度で急激に減少したものの、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90,519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円と類似団体と比べて高い状況である。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165,101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円となっており、類人団体と比べて高い水準となっている。この要因は金田小中学校施設整備で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百万円増加したことによる。今後も施設の統廃合を検討しているため、高い状況が続くと見込まれる。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円となっており、類似団体と比較して一人当たりのコストが高い状況となっている。これは、障がい者施設増加に伴う障がい者の増加による自立支援医療費や更生医療費に、町内に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保育所があることが主な要因として挙げられ、今後も増加が見込まれる。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円と、類似団体と比較して高い水準となっている要因は、老朽化している公営住宅の維持経費や町道や農道などのインフラ整備の補修費が積み重なったためである。今後も同様の状況が続くと見込まれる。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・令和元年度の積立金が住民一人当たり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75,496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円と類似団体と比べて高いのは、ふるさと納税寄附金分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百万円を全て積み立て、次年度以降に目的別に活用していく流れをとっているためである。なお、昨年度と比較して寄付金が約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27,286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22,641
22,492
42.06
18,528,884
17,070,689
764,978
7,089,402
20,947,065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119126</xdr:rowOff>
    </xdr:from>
    <xdr:to>
      <xdr:col>24</xdr:col>
      <xdr:colOff>63500</xdr:colOff>
      <xdr:row>32</xdr:row>
      <xdr:rowOff>99532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62626"/>
          <a:ext cx="8382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99532</xdr:rowOff>
    </xdr:from>
    <xdr:to>
      <xdr:col>19</xdr:col>
      <xdr:colOff>177800</xdr:colOff>
      <xdr:row>32</xdr:row>
      <xdr:rowOff>121085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85932"/>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20175</xdr:rowOff>
    </xdr:from>
    <xdr:to>
      <xdr:col>15</xdr:col>
      <xdr:colOff>50800</xdr:colOff>
      <xdr:row>32</xdr:row>
      <xdr:rowOff>121085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06575"/>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52179</xdr:rowOff>
    </xdr:from>
    <xdr:to>
      <xdr:col>10</xdr:col>
      <xdr:colOff>114300</xdr:colOff>
      <xdr:row>32</xdr:row>
      <xdr:rowOff>20175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67129"/>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68326</xdr:rowOff>
    </xdr:from>
    <xdr:to>
      <xdr:col>24</xdr:col>
      <xdr:colOff>114300</xdr:colOff>
      <xdr:row>30</xdr:row>
      <xdr:rowOff>169926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21353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6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48732</xdr:rowOff>
    </xdr:from>
    <xdr:to>
      <xdr:col>20</xdr:col>
      <xdr:colOff>38100</xdr:colOff>
      <xdr:row>32</xdr:row>
      <xdr:rowOff>150332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166859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70285</xdr:rowOff>
    </xdr:from>
    <xdr:to>
      <xdr:col>15</xdr:col>
      <xdr:colOff>101600</xdr:colOff>
      <xdr:row>33</xdr:row>
      <xdr:rowOff>435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16962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140825</xdr:rowOff>
    </xdr:from>
    <xdr:to>
      <xdr:col>10</xdr:col>
      <xdr:colOff>165100</xdr:colOff>
      <xdr:row>32</xdr:row>
      <xdr:rowOff>70975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87502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1379</xdr:rowOff>
    </xdr:from>
    <xdr:to>
      <xdr:col>6</xdr:col>
      <xdr:colOff>38100</xdr:colOff>
      <xdr:row>31</xdr:row>
      <xdr:rowOff>102979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119506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105387</xdr:rowOff>
    </xdr:from>
    <xdr:to>
      <xdr:col>24</xdr:col>
      <xdr:colOff>62865</xdr:colOff>
      <xdr:row>57</xdr:row>
      <xdr:rowOff>159763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49337"/>
          <a:ext cx="1270" cy="108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163590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159763</xdr:rowOff>
    </xdr:from>
    <xdr:to>
      <xdr:col>24</xdr:col>
      <xdr:colOff>152400</xdr:colOff>
      <xdr:row>57</xdr:row>
      <xdr:rowOff>159763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3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52064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105387</xdr:rowOff>
    </xdr:from>
    <xdr:to>
      <xdr:col>24</xdr:col>
      <xdr:colOff>152400</xdr:colOff>
      <xdr:row>51</xdr:row>
      <xdr:rowOff>105387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4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2982</xdr:rowOff>
    </xdr:from>
    <xdr:to>
      <xdr:col>24</xdr:col>
      <xdr:colOff>63500</xdr:colOff>
      <xdr:row>53</xdr:row>
      <xdr:rowOff>152181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918382"/>
          <a:ext cx="838200" cy="3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74345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5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95918</xdr:rowOff>
    </xdr:from>
    <xdr:to>
      <xdr:col>24</xdr:col>
      <xdr:colOff>114300</xdr:colOff>
      <xdr:row>57</xdr:row>
      <xdr:rowOff>26068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7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79890</xdr:rowOff>
    </xdr:from>
    <xdr:to>
      <xdr:col>19</xdr:col>
      <xdr:colOff>177800</xdr:colOff>
      <xdr:row>52</xdr:row>
      <xdr:rowOff>2982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52390"/>
          <a:ext cx="889000" cy="26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11252</xdr:rowOff>
    </xdr:from>
    <xdr:to>
      <xdr:col>20</xdr:col>
      <xdr:colOff>38100</xdr:colOff>
      <xdr:row>56</xdr:row>
      <xdr:rowOff>112852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103979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79890</xdr:rowOff>
    </xdr:from>
    <xdr:to>
      <xdr:col>15</xdr:col>
      <xdr:colOff>50800</xdr:colOff>
      <xdr:row>51</xdr:row>
      <xdr:rowOff>87237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52390"/>
          <a:ext cx="889000" cy="17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72448</xdr:rowOff>
    </xdr:from>
    <xdr:to>
      <xdr:col>15</xdr:col>
      <xdr:colOff>101600</xdr:colOff>
      <xdr:row>57</xdr:row>
      <xdr:rowOff>2598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165175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87237</xdr:rowOff>
    </xdr:from>
    <xdr:to>
      <xdr:col>10</xdr:col>
      <xdr:colOff>114300</xdr:colOff>
      <xdr:row>53</xdr:row>
      <xdr:rowOff>137247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8831187"/>
          <a:ext cx="889000" cy="3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97777</xdr:rowOff>
    </xdr:from>
    <xdr:to>
      <xdr:col>10</xdr:col>
      <xdr:colOff>165100</xdr:colOff>
      <xdr:row>57</xdr:row>
      <xdr:rowOff>27927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19054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99271</xdr:rowOff>
    </xdr:from>
    <xdr:to>
      <xdr:col>6</xdr:col>
      <xdr:colOff>38100</xdr:colOff>
      <xdr:row>57</xdr:row>
      <xdr:rowOff>29421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20548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101381</xdr:rowOff>
    </xdr:from>
    <xdr:to>
      <xdr:col>24</xdr:col>
      <xdr:colOff>114300</xdr:colOff>
      <xdr:row>54</xdr:row>
      <xdr:rowOff>31531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124258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3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123632</xdr:rowOff>
    </xdr:from>
    <xdr:to>
      <xdr:col>20</xdr:col>
      <xdr:colOff>38100</xdr:colOff>
      <xdr:row>52</xdr:row>
      <xdr:rowOff>53782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70309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64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29090</xdr:rowOff>
    </xdr:from>
    <xdr:to>
      <xdr:col>15</xdr:col>
      <xdr:colOff>101600</xdr:colOff>
      <xdr:row>50</xdr:row>
      <xdr:rowOff>130690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147217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7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36437</xdr:rowOff>
    </xdr:from>
    <xdr:to>
      <xdr:col>10</xdr:col>
      <xdr:colOff>165100</xdr:colOff>
      <xdr:row>51</xdr:row>
      <xdr:rowOff>138037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87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154564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55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86447</xdr:rowOff>
    </xdr:from>
    <xdr:to>
      <xdr:col>6</xdr:col>
      <xdr:colOff>38100</xdr:colOff>
      <xdr:row>54</xdr:row>
      <xdr:rowOff>16597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1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33124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94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126528</xdr:rowOff>
    </xdr:from>
    <xdr:to>
      <xdr:col>24</xdr:col>
      <xdr:colOff>62865</xdr:colOff>
      <xdr:row>79</xdr:row>
      <xdr:rowOff>11782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99478"/>
          <a:ext cx="1270" cy="125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15609</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11782</xdr:rowOff>
    </xdr:from>
    <xdr:to>
      <xdr:col>24</xdr:col>
      <xdr:colOff>152400</xdr:colOff>
      <xdr:row>79</xdr:row>
      <xdr:rowOff>11782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73205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7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126528</xdr:rowOff>
    </xdr:from>
    <xdr:to>
      <xdr:col>24</xdr:col>
      <xdr:colOff>152400</xdr:colOff>
      <xdr:row>71</xdr:row>
      <xdr:rowOff>126528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9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5262</xdr:rowOff>
    </xdr:from>
    <xdr:to>
      <xdr:col>24</xdr:col>
      <xdr:colOff>63500</xdr:colOff>
      <xdr:row>71</xdr:row>
      <xdr:rowOff>126528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178212"/>
          <a:ext cx="838200" cy="1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109138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1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130711</xdr:rowOff>
    </xdr:from>
    <xdr:to>
      <xdr:col>24</xdr:col>
      <xdr:colOff>114300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5262</xdr:rowOff>
    </xdr:from>
    <xdr:to>
      <xdr:col>19</xdr:col>
      <xdr:colOff>177800</xdr:colOff>
      <xdr:row>71</xdr:row>
      <xdr:rowOff>99205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178212"/>
          <a:ext cx="889000" cy="9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23194</xdr:rowOff>
    </xdr:from>
    <xdr:to>
      <xdr:col>20</xdr:col>
      <xdr:colOff>38100</xdr:colOff>
      <xdr:row>77</xdr:row>
      <xdr:rowOff>124794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115921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99205</xdr:rowOff>
    </xdr:from>
    <xdr:to>
      <xdr:col>15</xdr:col>
      <xdr:colOff>50800</xdr:colOff>
      <xdr:row>71</xdr:row>
      <xdr:rowOff>99750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27215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xdr:rowOff>
    </xdr:from>
    <xdr:to>
      <xdr:col>15</xdr:col>
      <xdr:colOff>101600</xdr:colOff>
      <xdr:row>77</xdr:row>
      <xdr:rowOff>116749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107876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23615</xdr:rowOff>
    </xdr:from>
    <xdr:to>
      <xdr:col>10</xdr:col>
      <xdr:colOff>114300</xdr:colOff>
      <xdr:row>71</xdr:row>
      <xdr:rowOff>99750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025115"/>
          <a:ext cx="889000" cy="2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43148</xdr:rowOff>
    </xdr:from>
    <xdr:to>
      <xdr:col>10</xdr:col>
      <xdr:colOff>165100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123909</xdr:rowOff>
    </xdr:from>
    <xdr:to>
      <xdr:col>6</xdr:col>
      <xdr:colOff>38100</xdr:colOff>
      <xdr:row>78</xdr:row>
      <xdr:rowOff>54059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45186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75728</xdr:rowOff>
    </xdr:from>
    <xdr:to>
      <xdr:col>24</xdr:col>
      <xdr:colOff>114300</xdr:colOff>
      <xdr:row>72</xdr:row>
      <xdr:rowOff>5878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2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28755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0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125912</xdr:rowOff>
    </xdr:from>
    <xdr:to>
      <xdr:col>20</xdr:col>
      <xdr:colOff>38100</xdr:colOff>
      <xdr:row>71</xdr:row>
      <xdr:rowOff>56062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1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72589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19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48405</xdr:rowOff>
    </xdr:from>
    <xdr:to>
      <xdr:col>15</xdr:col>
      <xdr:colOff>101600</xdr:colOff>
      <xdr:row>71</xdr:row>
      <xdr:rowOff>150005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2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166532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199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48950</xdr:rowOff>
    </xdr:from>
    <xdr:to>
      <xdr:col>10</xdr:col>
      <xdr:colOff>165100</xdr:colOff>
      <xdr:row>71</xdr:row>
      <xdr:rowOff>150550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2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167077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19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144265</xdr:rowOff>
    </xdr:from>
    <xdr:to>
      <xdr:col>6</xdr:col>
      <xdr:colOff>38100</xdr:colOff>
      <xdr:row>70</xdr:row>
      <xdr:rowOff>74415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19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90942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17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113689</xdr:rowOff>
    </xdr:from>
    <xdr:to>
      <xdr:col>24</xdr:col>
      <xdr:colOff>63500</xdr:colOff>
      <xdr:row>97</xdr:row>
      <xdr:rowOff>19586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572889"/>
          <a:ext cx="838200" cy="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113689</xdr:rowOff>
    </xdr:from>
    <xdr:to>
      <xdr:col>19</xdr:col>
      <xdr:colOff>177800</xdr:colOff>
      <xdr:row>96</xdr:row>
      <xdr:rowOff>144614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572889"/>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150003</xdr:rowOff>
    </xdr:from>
    <xdr:to>
      <xdr:col>15</xdr:col>
      <xdr:colOff>50800</xdr:colOff>
      <xdr:row>96</xdr:row>
      <xdr:rowOff>144614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266303"/>
          <a:ext cx="889000" cy="3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150003</xdr:rowOff>
    </xdr:from>
    <xdr:to>
      <xdr:col>10</xdr:col>
      <xdr:colOff>114300</xdr:colOff>
      <xdr:row>96</xdr:row>
      <xdr:rowOff>73864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266303"/>
          <a:ext cx="889000" cy="26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140236</xdr:rowOff>
    </xdr:from>
    <xdr:to>
      <xdr:col>24</xdr:col>
      <xdr:colOff>114300</xdr:colOff>
      <xdr:row>97</xdr:row>
      <xdr:rowOff>70386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5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163113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4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62889</xdr:rowOff>
    </xdr:from>
    <xdr:to>
      <xdr:col>20</xdr:col>
      <xdr:colOff>38100</xdr:colOff>
      <xdr:row>96</xdr:row>
      <xdr:rowOff>164489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9566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2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93814</xdr:rowOff>
    </xdr:from>
    <xdr:to>
      <xdr:col>15</xdr:col>
      <xdr:colOff>101600</xdr:colOff>
      <xdr:row>97</xdr:row>
      <xdr:rowOff>23964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5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40491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3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99203</xdr:rowOff>
    </xdr:from>
    <xdr:to>
      <xdr:col>10</xdr:col>
      <xdr:colOff>165100</xdr:colOff>
      <xdr:row>95</xdr:row>
      <xdr:rowOff>29353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45880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59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23064</xdr:rowOff>
    </xdr:from>
    <xdr:to>
      <xdr:col>6</xdr:col>
      <xdr:colOff>38100</xdr:colOff>
      <xdr:row>96</xdr:row>
      <xdr:rowOff>124664</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141191</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52832</xdr:rowOff>
    </xdr:from>
    <xdr:to>
      <xdr:col>55</xdr:col>
      <xdr:colOff>0</xdr:colOff>
      <xdr:row>39</xdr:row>
      <xdr:rowOff>54139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6739382"/>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54139</xdr:rowOff>
    </xdr:from>
    <xdr:to>
      <xdr:col>50</xdr:col>
      <xdr:colOff>114300</xdr:colOff>
      <xdr:row>39</xdr:row>
      <xdr:rowOff>55771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8750300" y="674068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55771</xdr:rowOff>
    </xdr:from>
    <xdr:to>
      <xdr:col>45</xdr:col>
      <xdr:colOff>177800</xdr:colOff>
      <xdr:row>39</xdr:row>
      <xdr:rowOff>58057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7861300" y="674232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58057</xdr:rowOff>
    </xdr:from>
    <xdr:to>
      <xdr:col>41</xdr:col>
      <xdr:colOff>50800</xdr:colOff>
      <xdr:row>39</xdr:row>
      <xdr:rowOff>60343</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6972300" y="674460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2032</xdr:rowOff>
    </xdr:from>
    <xdr:to>
      <xdr:col>55</xdr:col>
      <xdr:colOff>50800</xdr:colOff>
      <xdr:row>39</xdr:row>
      <xdr:rowOff>103632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88409</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0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3339</xdr:rowOff>
    </xdr:from>
    <xdr:to>
      <xdr:col>50</xdr:col>
      <xdr:colOff>165100</xdr:colOff>
      <xdr:row>39</xdr:row>
      <xdr:rowOff>104939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96066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4971</xdr:rowOff>
    </xdr:from>
    <xdr:to>
      <xdr:col>46</xdr:col>
      <xdr:colOff>38100</xdr:colOff>
      <xdr:row>39</xdr:row>
      <xdr:rowOff>106571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97698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7257</xdr:rowOff>
    </xdr:from>
    <xdr:to>
      <xdr:col>41</xdr:col>
      <xdr:colOff>101600</xdr:colOff>
      <xdr:row>39</xdr:row>
      <xdr:rowOff>108857</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99984</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78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9543</xdr:rowOff>
    </xdr:from>
    <xdr:to>
      <xdr:col>36</xdr:col>
      <xdr:colOff>165100</xdr:colOff>
      <xdr:row>39</xdr:row>
      <xdr:rowOff>111143</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102270</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78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農林水産業費グラフ枠">
          <a:extLst>
            <a:ext uri="{FF2B5EF4-FFF2-40B4-BE49-F238E27FC236}">
              <a16:creationId xmlns:a16="http://schemas.microsoft.com/office/drawing/2014/main" id="{00000000-0008-0000-07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4" name="農林水産業費最小値テキスト">
          <a:extLst>
            <a:ext uri="{FF2B5EF4-FFF2-40B4-BE49-F238E27FC236}">
              <a16:creationId xmlns:a16="http://schemas.microsoft.com/office/drawing/2014/main" id="{00000000-0008-0000-0700-000062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6" name="農林水産業費最大値テキスト">
          <a:extLst>
            <a:ext uri="{FF2B5EF4-FFF2-40B4-BE49-F238E27FC236}">
              <a16:creationId xmlns:a16="http://schemas.microsoft.com/office/drawing/2014/main" id="{00000000-0008-0000-0700-000064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46464</xdr:rowOff>
    </xdr:from>
    <xdr:to>
      <xdr:col>55</xdr:col>
      <xdr:colOff>0</xdr:colOff>
      <xdr:row>57</xdr:row>
      <xdr:rowOff>81831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9639300" y="9819114"/>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59" name="農林水産業費平均値テキスト">
          <a:extLst>
            <a:ext uri="{FF2B5EF4-FFF2-40B4-BE49-F238E27FC236}">
              <a16:creationId xmlns:a16="http://schemas.microsoft.com/office/drawing/2014/main" id="{00000000-0008-0000-0700-000067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61944</xdr:rowOff>
    </xdr:from>
    <xdr:to>
      <xdr:col>50</xdr:col>
      <xdr:colOff>114300</xdr:colOff>
      <xdr:row>57</xdr:row>
      <xdr:rowOff>81831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8750300" y="9834594"/>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61944</xdr:rowOff>
    </xdr:from>
    <xdr:to>
      <xdr:col>45</xdr:col>
      <xdr:colOff>177800</xdr:colOff>
      <xdr:row>57</xdr:row>
      <xdr:rowOff>76460</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7861300" y="983459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76460</xdr:rowOff>
    </xdr:from>
    <xdr:to>
      <xdr:col>41</xdr:col>
      <xdr:colOff>50800</xdr:colOff>
      <xdr:row>57</xdr:row>
      <xdr:rowOff>94552</xdr:rowOff>
    </xdr:to>
    <xdr:cxnSp macro="">
      <xdr:nvCxnSpPr>
        <xdr:cNvPr id="367" name="直線コネクタ 366">
          <a:extLst>
            <a:ext uri="{FF2B5EF4-FFF2-40B4-BE49-F238E27FC236}">
              <a16:creationId xmlns:a16="http://schemas.microsoft.com/office/drawing/2014/main" id="{00000000-0008-0000-0700-00006F010000}"/>
            </a:ext>
          </a:extLst>
        </xdr:cNvPr>
        <xdr:cNvCxnSpPr/>
      </xdr:nvCxnSpPr>
      <xdr:spPr>
        <a:xfrm flipV="1">
          <a:off x="6972300" y="9849110"/>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0" name="フローチャート: 判断 369">
          <a:extLst>
            <a:ext uri="{FF2B5EF4-FFF2-40B4-BE49-F238E27FC236}">
              <a16:creationId xmlns:a16="http://schemas.microsoft.com/office/drawing/2014/main" id="{00000000-0008-0000-0700-000072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167114</xdr:rowOff>
    </xdr:from>
    <xdr:to>
      <xdr:col>55</xdr:col>
      <xdr:colOff>50800</xdr:colOff>
      <xdr:row>57</xdr:row>
      <xdr:rowOff>97264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10426700" y="97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18541</xdr:rowOff>
    </xdr:from>
    <xdr:ext cx="534377" cy="259045"/>
    <xdr:sp macro="" textlink="">
      <xdr:nvSpPr>
        <xdr:cNvPr id="378" name="農林水産業費該当値テキスト">
          <a:extLst>
            <a:ext uri="{FF2B5EF4-FFF2-40B4-BE49-F238E27FC236}">
              <a16:creationId xmlns:a16="http://schemas.microsoft.com/office/drawing/2014/main" id="{00000000-0008-0000-0700-00007A010000}"/>
            </a:ext>
          </a:extLst>
        </xdr:cNvPr>
        <xdr:cNvSpPr txBox="1"/>
      </xdr:nvSpPr>
      <xdr:spPr>
        <a:xfrm>
          <a:off x="10528300" y="961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31031</xdr:rowOff>
    </xdr:from>
    <xdr:to>
      <xdr:col>50</xdr:col>
      <xdr:colOff>165100</xdr:colOff>
      <xdr:row>57</xdr:row>
      <xdr:rowOff>132631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9588500" y="98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149158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9372111" y="95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11144</xdr:rowOff>
    </xdr:from>
    <xdr:to>
      <xdr:col>46</xdr:col>
      <xdr:colOff>38100</xdr:colOff>
      <xdr:row>57</xdr:row>
      <xdr:rowOff>112744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8699500" y="97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129271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8483111" y="95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25660</xdr:rowOff>
    </xdr:from>
    <xdr:to>
      <xdr:col>41</xdr:col>
      <xdr:colOff>101600</xdr:colOff>
      <xdr:row>57</xdr:row>
      <xdr:rowOff>127260</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7810500" y="9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143787</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7594111" y="95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43752</xdr:rowOff>
    </xdr:from>
    <xdr:to>
      <xdr:col>36</xdr:col>
      <xdr:colOff>165100</xdr:colOff>
      <xdr:row>57</xdr:row>
      <xdr:rowOff>145352</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6921500" y="98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161879</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705111" y="95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a:extLst>
            <a:ext uri="{FF2B5EF4-FFF2-40B4-BE49-F238E27FC236}">
              <a16:creationId xmlns:a16="http://schemas.microsoft.com/office/drawing/2014/main" id="{00000000-0008-0000-0700-00009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3" name="商工費最小値テキスト">
          <a:extLst>
            <a:ext uri="{FF2B5EF4-FFF2-40B4-BE49-F238E27FC236}">
              <a16:creationId xmlns:a16="http://schemas.microsoft.com/office/drawing/2014/main" id="{00000000-0008-0000-0700-00009D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5" name="商工費最大値テキスト">
          <a:extLst>
            <a:ext uri="{FF2B5EF4-FFF2-40B4-BE49-F238E27FC236}">
              <a16:creationId xmlns:a16="http://schemas.microsoft.com/office/drawing/2014/main" id="{00000000-0008-0000-0700-00009F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133418</xdr:rowOff>
    </xdr:from>
    <xdr:to>
      <xdr:col>55</xdr:col>
      <xdr:colOff>0</xdr:colOff>
      <xdr:row>79</xdr:row>
      <xdr:rowOff>50949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9639300" y="13506518"/>
          <a:ext cx="838200" cy="8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8" name="商工費平均値テキスト">
          <a:extLst>
            <a:ext uri="{FF2B5EF4-FFF2-40B4-BE49-F238E27FC236}">
              <a16:creationId xmlns:a16="http://schemas.microsoft.com/office/drawing/2014/main" id="{00000000-0008-0000-0700-0000A2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50949</xdr:rowOff>
    </xdr:from>
    <xdr:to>
      <xdr:col>50</xdr:col>
      <xdr:colOff>114300</xdr:colOff>
      <xdr:row>79</xdr:row>
      <xdr:rowOff>53713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8750300" y="13595499"/>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50873</xdr:rowOff>
    </xdr:from>
    <xdr:to>
      <xdr:col>45</xdr:col>
      <xdr:colOff>177800</xdr:colOff>
      <xdr:row>79</xdr:row>
      <xdr:rowOff>53713</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7861300" y="13595423"/>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50873</xdr:rowOff>
    </xdr:from>
    <xdr:to>
      <xdr:col>41</xdr:col>
      <xdr:colOff>50800</xdr:colOff>
      <xdr:row>79</xdr:row>
      <xdr:rowOff>64970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flipV="1">
          <a:off x="6972300" y="1359542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7" name="フローチャート: 判断 426">
          <a:extLst>
            <a:ext uri="{FF2B5EF4-FFF2-40B4-BE49-F238E27FC236}">
              <a16:creationId xmlns:a16="http://schemas.microsoft.com/office/drawing/2014/main" id="{00000000-0008-0000-0700-0000AB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29" name="フローチャート: 判断 428">
          <a:extLst>
            <a:ext uri="{FF2B5EF4-FFF2-40B4-BE49-F238E27FC236}">
              <a16:creationId xmlns:a16="http://schemas.microsoft.com/office/drawing/2014/main" id="{00000000-0008-0000-0700-0000AD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82618</xdr:rowOff>
    </xdr:from>
    <xdr:to>
      <xdr:col>55</xdr:col>
      <xdr:colOff>50800</xdr:colOff>
      <xdr:row>79</xdr:row>
      <xdr:rowOff>12768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10426700" y="134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105495</xdr:rowOff>
    </xdr:from>
    <xdr:ext cx="534377" cy="259045"/>
    <xdr:sp macro="" textlink="">
      <xdr:nvSpPr>
        <xdr:cNvPr id="437" name="商工費該当値テキスト">
          <a:extLst>
            <a:ext uri="{FF2B5EF4-FFF2-40B4-BE49-F238E27FC236}">
              <a16:creationId xmlns:a16="http://schemas.microsoft.com/office/drawing/2014/main" id="{00000000-0008-0000-0700-0000B5010000}"/>
            </a:ext>
          </a:extLst>
        </xdr:cNvPr>
        <xdr:cNvSpPr txBox="1"/>
      </xdr:nvSpPr>
      <xdr:spPr>
        <a:xfrm>
          <a:off x="10528300" y="1330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149</xdr:rowOff>
    </xdr:from>
    <xdr:to>
      <xdr:col>50</xdr:col>
      <xdr:colOff>165100</xdr:colOff>
      <xdr:row>79</xdr:row>
      <xdr:rowOff>101749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9588500" y="135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92876</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9404428" y="1363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2913</xdr:rowOff>
    </xdr:from>
    <xdr:to>
      <xdr:col>46</xdr:col>
      <xdr:colOff>38100</xdr:colOff>
      <xdr:row>79</xdr:row>
      <xdr:rowOff>104513</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8699500" y="135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95640</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8515428" y="1364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73</xdr:rowOff>
    </xdr:from>
    <xdr:to>
      <xdr:col>41</xdr:col>
      <xdr:colOff>101600</xdr:colOff>
      <xdr:row>79</xdr:row>
      <xdr:rowOff>101673</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7810500" y="135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92800</xdr:rowOff>
    </xdr:from>
    <xdr:ext cx="469744"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7626428" y="136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14170</xdr:rowOff>
    </xdr:from>
    <xdr:to>
      <xdr:col>36</xdr:col>
      <xdr:colOff>165100</xdr:colOff>
      <xdr:row>79</xdr:row>
      <xdr:rowOff>115770</xdr:rowOff>
    </xdr:to>
    <xdr:sp macro="" textlink="">
      <xdr:nvSpPr>
        <xdr:cNvPr id="444" name="楕円 443">
          <a:extLst>
            <a:ext uri="{FF2B5EF4-FFF2-40B4-BE49-F238E27FC236}">
              <a16:creationId xmlns:a16="http://schemas.microsoft.com/office/drawing/2014/main" id="{00000000-0008-0000-0700-0000BC010000}"/>
            </a:ext>
          </a:extLst>
        </xdr:cNvPr>
        <xdr:cNvSpPr/>
      </xdr:nvSpPr>
      <xdr:spPr>
        <a:xfrm>
          <a:off x="6921500" y="135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106897</xdr:rowOff>
    </xdr:from>
    <xdr:ext cx="469744"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737428" y="1365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156104</xdr:rowOff>
    </xdr:from>
    <xdr:to>
      <xdr:col>55</xdr:col>
      <xdr:colOff>0</xdr:colOff>
      <xdr:row>98</xdr:row>
      <xdr:rowOff>16849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786754"/>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142081</xdr:rowOff>
    </xdr:from>
    <xdr:to>
      <xdr:col>50</xdr:col>
      <xdr:colOff>114300</xdr:colOff>
      <xdr:row>97</xdr:row>
      <xdr:rowOff>156104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772731"/>
          <a:ext cx="889000" cy="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142081</xdr:rowOff>
    </xdr:from>
    <xdr:to>
      <xdr:col>45</xdr:col>
      <xdr:colOff>177800</xdr:colOff>
      <xdr:row>97</xdr:row>
      <xdr:rowOff>156460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77273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156460</xdr:rowOff>
    </xdr:from>
    <xdr:to>
      <xdr:col>41</xdr:col>
      <xdr:colOff>50800</xdr:colOff>
      <xdr:row>98</xdr:row>
      <xdr:rowOff>8150</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787110"/>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137499</xdr:rowOff>
    </xdr:from>
    <xdr:to>
      <xdr:col>55</xdr:col>
      <xdr:colOff>50800</xdr:colOff>
      <xdr:row>98</xdr:row>
      <xdr:rowOff>67649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7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96876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5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105304</xdr:rowOff>
    </xdr:from>
    <xdr:to>
      <xdr:col>50</xdr:col>
      <xdr:colOff>165100</xdr:colOff>
      <xdr:row>98</xdr:row>
      <xdr:rowOff>35454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7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51981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5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91281</xdr:rowOff>
    </xdr:from>
    <xdr:to>
      <xdr:col>46</xdr:col>
      <xdr:colOff>38100</xdr:colOff>
      <xdr:row>98</xdr:row>
      <xdr:rowOff>21431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7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37958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4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105660</xdr:rowOff>
    </xdr:from>
    <xdr:to>
      <xdr:col>41</xdr:col>
      <xdr:colOff>101600</xdr:colOff>
      <xdr:row>98</xdr:row>
      <xdr:rowOff>35810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7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52337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5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128800</xdr:rowOff>
    </xdr:from>
    <xdr:to>
      <xdr:col>36</xdr:col>
      <xdr:colOff>165100</xdr:colOff>
      <xdr:row>98</xdr:row>
      <xdr:rowOff>58950</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75477</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5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45326</xdr:rowOff>
    </xdr:from>
    <xdr:to>
      <xdr:col>85</xdr:col>
      <xdr:colOff>127000</xdr:colOff>
      <xdr:row>37</xdr:row>
      <xdr:rowOff>112916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388976"/>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112916</xdr:rowOff>
    </xdr:from>
    <xdr:to>
      <xdr:col>81</xdr:col>
      <xdr:colOff>50800</xdr:colOff>
      <xdr:row>37</xdr:row>
      <xdr:rowOff>113106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45656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113106</xdr:rowOff>
    </xdr:from>
    <xdr:to>
      <xdr:col>76</xdr:col>
      <xdr:colOff>114300</xdr:colOff>
      <xdr:row>37</xdr:row>
      <xdr:rowOff>139586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456756"/>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123127</xdr:rowOff>
    </xdr:from>
    <xdr:to>
      <xdr:col>71</xdr:col>
      <xdr:colOff>177800</xdr:colOff>
      <xdr:row>37</xdr:row>
      <xdr:rowOff>139586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46677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165976</xdr:rowOff>
    </xdr:from>
    <xdr:to>
      <xdr:col>85</xdr:col>
      <xdr:colOff>177800</xdr:colOff>
      <xdr:row>37</xdr:row>
      <xdr:rowOff>96126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3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17403</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1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62116</xdr:rowOff>
    </xdr:from>
    <xdr:to>
      <xdr:col>81</xdr:col>
      <xdr:colOff>101600</xdr:colOff>
      <xdr:row>37</xdr:row>
      <xdr:rowOff>163716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4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8793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1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62306</xdr:rowOff>
    </xdr:from>
    <xdr:to>
      <xdr:col>76</xdr:col>
      <xdr:colOff>165100</xdr:colOff>
      <xdr:row>37</xdr:row>
      <xdr:rowOff>163906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8983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1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88786</xdr:rowOff>
    </xdr:from>
    <xdr:to>
      <xdr:col>72</xdr:col>
      <xdr:colOff>38100</xdr:colOff>
      <xdr:row>38</xdr:row>
      <xdr:rowOff>18935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432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10063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72327</xdr:rowOff>
    </xdr:from>
    <xdr:to>
      <xdr:col>67</xdr:col>
      <xdr:colOff>101600</xdr:colOff>
      <xdr:row>38</xdr:row>
      <xdr:rowOff>2477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4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19004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1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4347</xdr:rowOff>
    </xdr:from>
    <xdr:to>
      <xdr:col>85</xdr:col>
      <xdr:colOff>127000</xdr:colOff>
      <xdr:row>52</xdr:row>
      <xdr:rowOff>158750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748297"/>
          <a:ext cx="838200" cy="3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158750</xdr:rowOff>
    </xdr:from>
    <xdr:to>
      <xdr:col>81</xdr:col>
      <xdr:colOff>50800</xdr:colOff>
      <xdr:row>56</xdr:row>
      <xdr:rowOff>133212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074150"/>
          <a:ext cx="889000" cy="6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12185</xdr:rowOff>
    </xdr:from>
    <xdr:to>
      <xdr:col>76</xdr:col>
      <xdr:colOff>114300</xdr:colOff>
      <xdr:row>56</xdr:row>
      <xdr:rowOff>133212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613385"/>
          <a:ext cx="889000" cy="1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12185</xdr:rowOff>
    </xdr:from>
    <xdr:to>
      <xdr:col>71</xdr:col>
      <xdr:colOff>177800</xdr:colOff>
      <xdr:row>57</xdr:row>
      <xdr:rowOff>117896</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613385"/>
          <a:ext cx="889000" cy="27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124997</xdr:rowOff>
    </xdr:from>
    <xdr:to>
      <xdr:col>85</xdr:col>
      <xdr:colOff>177800</xdr:colOff>
      <xdr:row>51</xdr:row>
      <xdr:rowOff>55147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6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78024</xdr:rowOff>
    </xdr:from>
    <xdr:ext cx="599010"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65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107950</xdr:rowOff>
    </xdr:from>
    <xdr:to>
      <xdr:col>81</xdr:col>
      <xdr:colOff>101600</xdr:colOff>
      <xdr:row>53</xdr:row>
      <xdr:rowOff>38100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54627</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181795" y="879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82412</xdr:rowOff>
    </xdr:from>
    <xdr:to>
      <xdr:col>76</xdr:col>
      <xdr:colOff>165100</xdr:colOff>
      <xdr:row>57</xdr:row>
      <xdr:rowOff>12562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29089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45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132835</xdr:rowOff>
    </xdr:from>
    <xdr:to>
      <xdr:col>72</xdr:col>
      <xdr:colOff>38100</xdr:colOff>
      <xdr:row>56</xdr:row>
      <xdr:rowOff>62985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5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79512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3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67096</xdr:rowOff>
    </xdr:from>
    <xdr:to>
      <xdr:col>67</xdr:col>
      <xdr:colOff>101600</xdr:colOff>
      <xdr:row>57</xdr:row>
      <xdr:rowOff>168696</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8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13773</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6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29766</xdr:rowOff>
    </xdr:from>
    <xdr:to>
      <xdr:col>85</xdr:col>
      <xdr:colOff>127000</xdr:colOff>
      <xdr:row>79</xdr:row>
      <xdr:rowOff>35756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574316"/>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29766</xdr:rowOff>
    </xdr:from>
    <xdr:to>
      <xdr:col>81</xdr:col>
      <xdr:colOff>50800</xdr:colOff>
      <xdr:row>79</xdr:row>
      <xdr:rowOff>43791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574316"/>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41554</xdr:rowOff>
    </xdr:from>
    <xdr:to>
      <xdr:col>76</xdr:col>
      <xdr:colOff>114300</xdr:colOff>
      <xdr:row>79</xdr:row>
      <xdr:rowOff>43791</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8610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27564</xdr:rowOff>
    </xdr:from>
    <xdr:to>
      <xdr:col>71</xdr:col>
      <xdr:colOff>177800</xdr:colOff>
      <xdr:row>79</xdr:row>
      <xdr:rowOff>41554</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572114"/>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156406</xdr:rowOff>
    </xdr:from>
    <xdr:to>
      <xdr:col>85</xdr:col>
      <xdr:colOff>177800</xdr:colOff>
      <xdr:row>79</xdr:row>
      <xdr:rowOff>86556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115783</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31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150416</xdr:rowOff>
    </xdr:from>
    <xdr:to>
      <xdr:col>81</xdr:col>
      <xdr:colOff>101600</xdr:colOff>
      <xdr:row>79</xdr:row>
      <xdr:rowOff>80566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97093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29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164441</xdr:rowOff>
    </xdr:from>
    <xdr:to>
      <xdr:col>76</xdr:col>
      <xdr:colOff>165100</xdr:colOff>
      <xdr:row>79</xdr:row>
      <xdr:rowOff>94591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85718</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3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162204</xdr:rowOff>
    </xdr:from>
    <xdr:to>
      <xdr:col>72</xdr:col>
      <xdr:colOff>38100</xdr:colOff>
      <xdr:row>79</xdr:row>
      <xdr:rowOff>92354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83481</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2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148214</xdr:rowOff>
    </xdr:from>
    <xdr:to>
      <xdr:col>67</xdr:col>
      <xdr:colOff>101600</xdr:colOff>
      <xdr:row>79</xdr:row>
      <xdr:rowOff>78364</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2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94891</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29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56086</xdr:rowOff>
    </xdr:from>
    <xdr:to>
      <xdr:col>85</xdr:col>
      <xdr:colOff>126364</xdr:colOff>
      <xdr:row>98</xdr:row>
      <xdr:rowOff>121695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829486"/>
          <a:ext cx="1269" cy="1094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125522</xdr:rowOff>
    </xdr:from>
    <xdr:ext cx="534377"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2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121695</xdr:rowOff>
    </xdr:from>
    <xdr:to>
      <xdr:col>86</xdr:col>
      <xdr:colOff>25400</xdr:colOff>
      <xdr:row>98</xdr:row>
      <xdr:rowOff>121695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2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2763</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60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56086</xdr:rowOff>
    </xdr:from>
    <xdr:to>
      <xdr:col>86</xdr:col>
      <xdr:colOff>25400</xdr:colOff>
      <xdr:row>92</xdr:row>
      <xdr:rowOff>56086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8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45855</xdr:rowOff>
    </xdr:from>
    <xdr:to>
      <xdr:col>85</xdr:col>
      <xdr:colOff>127000</xdr:colOff>
      <xdr:row>93</xdr:row>
      <xdr:rowOff>142215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5819255"/>
          <a:ext cx="838200" cy="2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24644</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655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46217</xdr:rowOff>
    </xdr:from>
    <xdr:to>
      <xdr:col>85</xdr:col>
      <xdr:colOff>177800</xdr:colOff>
      <xdr:row>97</xdr:row>
      <xdr:rowOff>147817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67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45855</xdr:rowOff>
    </xdr:from>
    <xdr:to>
      <xdr:col>81</xdr:col>
      <xdr:colOff>50800</xdr:colOff>
      <xdr:row>94</xdr:row>
      <xdr:rowOff>68442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5819255"/>
          <a:ext cx="889000" cy="3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41199</xdr:rowOff>
    </xdr:from>
    <xdr:to>
      <xdr:col>81</xdr:col>
      <xdr:colOff>101600</xdr:colOff>
      <xdr:row>97</xdr:row>
      <xdr:rowOff>142799</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67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133926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50426</xdr:rowOff>
    </xdr:from>
    <xdr:to>
      <xdr:col>76</xdr:col>
      <xdr:colOff>114300</xdr:colOff>
      <xdr:row>94</xdr:row>
      <xdr:rowOff>68442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5652376"/>
          <a:ext cx="889000" cy="5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43551</xdr:rowOff>
    </xdr:from>
    <xdr:to>
      <xdr:col>76</xdr:col>
      <xdr:colOff>165100</xdr:colOff>
      <xdr:row>97</xdr:row>
      <xdr:rowOff>145151</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6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136278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50426</xdr:rowOff>
    </xdr:from>
    <xdr:to>
      <xdr:col>71</xdr:col>
      <xdr:colOff>177800</xdr:colOff>
      <xdr:row>93</xdr:row>
      <xdr:rowOff>166098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5652376"/>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45400</xdr:rowOff>
    </xdr:from>
    <xdr:to>
      <xdr:col>72</xdr:col>
      <xdr:colOff>38100</xdr:colOff>
      <xdr:row>97</xdr:row>
      <xdr:rowOff>147000</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138127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67335</xdr:rowOff>
    </xdr:from>
    <xdr:to>
      <xdr:col>67</xdr:col>
      <xdr:colOff>101600</xdr:colOff>
      <xdr:row>97</xdr:row>
      <xdr:rowOff>168935</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160062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91415</xdr:rowOff>
    </xdr:from>
    <xdr:to>
      <xdr:col>85</xdr:col>
      <xdr:colOff>177800</xdr:colOff>
      <xdr:row>94</xdr:row>
      <xdr:rowOff>21565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0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114292</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58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166505</xdr:rowOff>
    </xdr:from>
    <xdr:to>
      <xdr:col>81</xdr:col>
      <xdr:colOff>101600</xdr:colOff>
      <xdr:row>92</xdr:row>
      <xdr:rowOff>96655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57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113182</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181795" y="1554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17642</xdr:rowOff>
    </xdr:from>
    <xdr:to>
      <xdr:col>76</xdr:col>
      <xdr:colOff>165100</xdr:colOff>
      <xdr:row>94</xdr:row>
      <xdr:rowOff>119242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1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135769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590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171076</xdr:rowOff>
    </xdr:from>
    <xdr:to>
      <xdr:col>72</xdr:col>
      <xdr:colOff>38100</xdr:colOff>
      <xdr:row>91</xdr:row>
      <xdr:rowOff>101226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56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117753</xdr:rowOff>
    </xdr:from>
    <xdr:ext cx="599010"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03795" y="153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115298</xdr:rowOff>
    </xdr:from>
    <xdr:to>
      <xdr:col>67</xdr:col>
      <xdr:colOff>101600</xdr:colOff>
      <xdr:row>94</xdr:row>
      <xdr:rowOff>45448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0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61975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5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213,460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年度に国民健康保険事業特別会計へ</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百万円赤字補填を繰り出したため、令和元年度に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円減少した。また、障がい者等の扶助費が年々増加傾向にあるため、今後は増加が見込まれる。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120,862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年度にふるさと納税事業費の増加に伴って年々類似団体と比較して高い状況であるが、令和元年度に前年度と比較して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円減少した要因は、ふるさと納税寄附金約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億円減少による基金積立の減少が主な要因である。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円増加した要因は、議場の映像・音響通信システム改修に伴うもので、工事を除くと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円となる。類似団体平均に比べ高止まりしているのは、合併による議員数が多く、平成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月の町議員選挙時に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名となったが、今後も段階的に減らしていく予定である。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90,519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円と類似団体と比較して高くなっている。平成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年度に繰上償還を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百万円行ったことから、令和元年度は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24,602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円減少した。金田小中学校施設整備費などの大規模な改修費用に対して、過疎対策債等を活用したことにより、翌年度以降も増加する見込みである。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164,684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円増加した主な要因は金田小中学校整備であり、令和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年度以降の小学校整備の進捗状況により大幅に増減することが見込まれる。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財政調整基金残高については、適切な財源の確保と歳出の精査により取崩しを回避しており、前年度とほぼ同額である約</a:t>
          </a:r>
          <a:r>
            <a:rPr kumimoji="1" lang="en-US" altLang="ja-JP" sz="1200">
              <a:solidFill>
                <a:sysClr val="windowText" lastClr="000000"/>
              </a:solidFill>
              <a:latin typeface="ＭＳ ゴシック" pitchFamily="49" charset="-128"/>
              <a:ea typeface="ＭＳ ゴシック" pitchFamily="49" charset="-128"/>
            </a:rPr>
            <a:t>12</a:t>
          </a:r>
          <a:r>
            <a:rPr kumimoji="1" lang="ja-JP" altLang="en-US" sz="1200">
              <a:solidFill>
                <a:sysClr val="windowText" lastClr="000000"/>
              </a:solidFill>
              <a:latin typeface="ＭＳ ゴシック" pitchFamily="49" charset="-128"/>
              <a:ea typeface="ＭＳ ゴシック" pitchFamily="49" charset="-128"/>
            </a:rPr>
            <a:t>億円を維持している。比率については、分母となる標準財政規模の額によって、毎年若干の増減が見られる。</a:t>
          </a:r>
        </a:p>
        <a:p>
          <a:r>
            <a:rPr kumimoji="1" lang="ja-JP" altLang="en-US" sz="1200">
              <a:solidFill>
                <a:sysClr val="windowText" lastClr="000000"/>
              </a:solidFill>
              <a:latin typeface="ＭＳ ゴシック" pitchFamily="49" charset="-128"/>
              <a:ea typeface="ＭＳ ゴシック" pitchFamily="49" charset="-128"/>
            </a:rPr>
            <a:t>　実質収支額については、国保及び診療所会計の赤字を一般会計等の黒字で補っている状況であり、令和元年度に</a:t>
          </a:r>
          <a:r>
            <a:rPr kumimoji="1" lang="en-US" altLang="ja-JP" sz="1200">
              <a:solidFill>
                <a:sysClr val="windowText" lastClr="000000"/>
              </a:solidFill>
              <a:latin typeface="ＭＳ ゴシック" pitchFamily="49" charset="-128"/>
              <a:ea typeface="ＭＳ ゴシック" pitchFamily="49" charset="-128"/>
            </a:rPr>
            <a:t>10.79</a:t>
          </a:r>
          <a:r>
            <a:rPr kumimoji="1" lang="ja-JP" altLang="en-US" sz="1200">
              <a:solidFill>
                <a:sysClr val="windowText" lastClr="000000"/>
              </a:solidFill>
              <a:latin typeface="ＭＳ ゴシック" pitchFamily="49" charset="-128"/>
              <a:ea typeface="ＭＳ ゴシック" pitchFamily="49" charset="-128"/>
            </a:rPr>
            <a:t>％と</a:t>
          </a:r>
          <a:r>
            <a:rPr kumimoji="1" lang="en-US" altLang="ja-JP" sz="1200">
              <a:solidFill>
                <a:sysClr val="windowText" lastClr="000000"/>
              </a:solidFill>
              <a:latin typeface="ＭＳ ゴシック" pitchFamily="49" charset="-128"/>
              <a:ea typeface="ＭＳ ゴシック" pitchFamily="49" charset="-128"/>
            </a:rPr>
            <a:t>3.78</a:t>
          </a:r>
          <a:r>
            <a:rPr kumimoji="1" lang="ja-JP" altLang="en-US" sz="1200">
              <a:solidFill>
                <a:sysClr val="windowText" lastClr="000000"/>
              </a:solidFill>
              <a:latin typeface="ＭＳ ゴシック" pitchFamily="49" charset="-128"/>
              <a:ea typeface="ＭＳ ゴシック" pitchFamily="49" charset="-128"/>
            </a:rPr>
            <a:t>％増額となった主な要因は、令和元年度から黒字である水道事業会計が田川広域水道企業団に経営統合したため、一般会計のみで黒字を補っていく必要があったことによる。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但し、財政力に十分余裕があるという訳ではなく、本町の基金を取崩し、また多額の地方債の発行により黒字を計上している状況である。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連結実質赤字比率に係る、各特別会計の赤字・黒字の状況は上図のとおりで、国保会計及び診療所会計の赤字額を、一般会計を含む他会計の黒字で補っている状況である。</a:t>
          </a:r>
        </a:p>
        <a:p>
          <a:r>
            <a:rPr kumimoji="1" lang="ja-JP" altLang="en-US" sz="1400">
              <a:solidFill>
                <a:sysClr val="windowText" lastClr="000000"/>
              </a:solidFill>
              <a:latin typeface="ＭＳ ゴシック" pitchFamily="49" charset="-128"/>
              <a:ea typeface="ＭＳ ゴシック" pitchFamily="49" charset="-128"/>
            </a:rPr>
            <a:t>　国民健康保険特別会計については年々赤字額が拡大し、平成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年度決算では</a:t>
          </a:r>
          <a:r>
            <a:rPr kumimoji="1" lang="en-US" altLang="ja-JP" sz="1400">
              <a:solidFill>
                <a:sysClr val="windowText" lastClr="000000"/>
              </a:solidFill>
              <a:latin typeface="ＭＳ ゴシック" pitchFamily="49" charset="-128"/>
              <a:ea typeface="ＭＳ ゴシック" pitchFamily="49" charset="-128"/>
            </a:rPr>
            <a:t>1,075</a:t>
          </a:r>
          <a:r>
            <a:rPr kumimoji="1" lang="ja-JP" altLang="en-US" sz="1400">
              <a:solidFill>
                <a:sysClr val="windowText" lastClr="000000"/>
              </a:solidFill>
              <a:latin typeface="ＭＳ ゴシック" pitchFamily="49" charset="-128"/>
              <a:ea typeface="ＭＳ ゴシック" pitchFamily="49" charset="-128"/>
            </a:rPr>
            <a:t>百万円の実質赤字となっていた。この解消に向けて、平成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年度までに一般会計から国保会計への赤字補填財源繰出金として</a:t>
          </a:r>
          <a:r>
            <a:rPr kumimoji="1" lang="en-US" altLang="ja-JP" sz="1400">
              <a:solidFill>
                <a:sysClr val="windowText" lastClr="000000"/>
              </a:solidFill>
              <a:latin typeface="ＭＳ ゴシック" pitchFamily="49" charset="-128"/>
              <a:ea typeface="ＭＳ ゴシック" pitchFamily="49" charset="-128"/>
            </a:rPr>
            <a:t>1,613</a:t>
          </a:r>
          <a:r>
            <a:rPr kumimoji="1" lang="ja-JP" altLang="en-US" sz="1400">
              <a:solidFill>
                <a:sysClr val="windowText" lastClr="000000"/>
              </a:solidFill>
              <a:latin typeface="ＭＳ ゴシック" pitchFamily="49" charset="-128"/>
              <a:ea typeface="ＭＳ ゴシック" pitchFamily="49" charset="-128"/>
            </a:rPr>
            <a:t>百万円を実施し、平成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年度の県移行時には赤字解消に至った。令和元年度は、歳入の普通交付金の不足分が翌年度で交付されるため、一時的な赤字状態となった。</a:t>
          </a:r>
        </a:p>
        <a:p>
          <a:r>
            <a:rPr kumimoji="1" lang="ja-JP" altLang="en-US" sz="1400">
              <a:solidFill>
                <a:sysClr val="windowText" lastClr="000000"/>
              </a:solidFill>
              <a:latin typeface="ＭＳ ゴシック" pitchFamily="49" charset="-128"/>
              <a:ea typeface="ＭＳ ゴシック" pitchFamily="49" charset="-128"/>
            </a:rPr>
            <a:t>　また、国民健康保険福智町立診療所特別会計においても、平成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年度に一般会計から赤字補填財源繰出金として</a:t>
          </a:r>
          <a:r>
            <a:rPr kumimoji="1" lang="en-US" altLang="ja-JP" sz="1400">
              <a:solidFill>
                <a:sysClr val="windowText" lastClr="000000"/>
              </a:solidFill>
              <a:latin typeface="ＭＳ ゴシック" pitchFamily="49" charset="-128"/>
              <a:ea typeface="ＭＳ ゴシック" pitchFamily="49" charset="-128"/>
            </a:rPr>
            <a:t>300</a:t>
          </a:r>
          <a:r>
            <a:rPr kumimoji="1" lang="ja-JP" altLang="en-US" sz="1400">
              <a:solidFill>
                <a:sysClr val="windowText" lastClr="000000"/>
              </a:solidFill>
              <a:latin typeface="ＭＳ ゴシック" pitchFamily="49" charset="-128"/>
              <a:ea typeface="ＭＳ ゴシック" pitchFamily="49" charset="-128"/>
            </a:rPr>
            <a:t>百万円を実施したものの、昨年度から比較して約</a:t>
          </a:r>
          <a:r>
            <a:rPr kumimoji="1" lang="en-US" altLang="ja-JP" sz="1400">
              <a:solidFill>
                <a:sysClr val="windowText" lastClr="000000"/>
              </a:solidFill>
              <a:latin typeface="ＭＳ ゴシック" pitchFamily="49" charset="-128"/>
              <a:ea typeface="ＭＳ ゴシック" pitchFamily="49" charset="-128"/>
            </a:rPr>
            <a:t>130</a:t>
          </a:r>
          <a:r>
            <a:rPr kumimoji="1" lang="ja-JP" altLang="en-US" sz="1400">
              <a:solidFill>
                <a:sysClr val="windowText" lastClr="000000"/>
              </a:solidFill>
              <a:latin typeface="ＭＳ ゴシック" pitchFamily="49" charset="-128"/>
              <a:ea typeface="ＭＳ ゴシック" pitchFamily="49" charset="-128"/>
            </a:rPr>
            <a:t>百万円の赤字となり、令和元年度末で</a:t>
          </a:r>
          <a:r>
            <a:rPr kumimoji="1" lang="en-US" altLang="ja-JP" sz="1400">
              <a:solidFill>
                <a:sysClr val="windowText" lastClr="000000"/>
              </a:solidFill>
              <a:latin typeface="ＭＳ ゴシック" pitchFamily="49" charset="-128"/>
              <a:ea typeface="ＭＳ ゴシック" pitchFamily="49" charset="-128"/>
            </a:rPr>
            <a:t>558</a:t>
          </a:r>
          <a:r>
            <a:rPr kumimoji="1" lang="ja-JP" altLang="en-US" sz="1400">
              <a:solidFill>
                <a:sysClr val="windowText" lastClr="000000"/>
              </a:solidFill>
              <a:latin typeface="ＭＳ ゴシック" pitchFamily="49" charset="-128"/>
              <a:ea typeface="ＭＳ ゴシック" pitchFamily="49" charset="-128"/>
            </a:rPr>
            <a:t>百万円の赤字額になった。今後も、毎年赤字額が同程度増加する見込みである。</a:t>
          </a:r>
        </a:p>
        <a:p>
          <a:r>
            <a:rPr kumimoji="1" lang="ja-JP" altLang="en-US" sz="1400">
              <a:solidFill>
                <a:sysClr val="windowText" lastClr="000000"/>
              </a:solidFill>
              <a:latin typeface="ＭＳ ゴシック" pitchFamily="49" charset="-128"/>
              <a:ea typeface="ＭＳ ゴシック" pitchFamily="49" charset="-128"/>
            </a:rPr>
            <a:t>　今後は、令和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診療所の統合を行うことで、人件費や維持経費の減による赤字解消を目指す。また、予防事業の促進、多重受診の抑制、また国民健康保険税の徴収率の向上を徹底し、単年度の赤字額縮小に努める。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18528884</v>
      </c>
      <c r="BO4" s="462"/>
      <c r="BP4" s="462"/>
      <c r="BQ4" s="462"/>
      <c r="BR4" s="462"/>
      <c r="BS4" s="462"/>
      <c r="BT4" s="462"/>
      <c r="BU4" s="463"/>
      <c r="BV4" s="461">
        <v>19137516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10.8</v>
      </c>
      <c r="CU4" s="646"/>
      <c r="CV4" s="646"/>
      <c r="CW4" s="646"/>
      <c r="CX4" s="646"/>
      <c r="CY4" s="646"/>
      <c r="CZ4" s="646"/>
      <c r="DA4" s="647"/>
      <c r="DB4" s="645">
        <v>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17070689</v>
      </c>
      <c r="BO5" s="467"/>
      <c r="BP5" s="467"/>
      <c r="BQ5" s="467"/>
      <c r="BR5" s="467"/>
      <c r="BS5" s="467"/>
      <c r="BT5" s="467"/>
      <c r="BU5" s="468"/>
      <c r="BV5" s="466">
        <v>18620020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95.1</v>
      </c>
      <c r="CU5" s="437"/>
      <c r="CV5" s="437"/>
      <c r="CW5" s="437"/>
      <c r="CX5" s="437"/>
      <c r="CY5" s="437"/>
      <c r="CZ5" s="437"/>
      <c r="DA5" s="438"/>
      <c r="DB5" s="436">
        <v>95.1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1458195</v>
      </c>
      <c r="BO6" s="467"/>
      <c r="BP6" s="467"/>
      <c r="BQ6" s="467"/>
      <c r="BR6" s="467"/>
      <c r="BS6" s="467"/>
      <c r="BT6" s="467"/>
      <c r="BU6" s="468"/>
      <c r="BV6" s="466">
        <v>517496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98.1</v>
      </c>
      <c r="CU6" s="620"/>
      <c r="CV6" s="620"/>
      <c r="CW6" s="620"/>
      <c r="CX6" s="620"/>
      <c r="CY6" s="620"/>
      <c r="CZ6" s="620"/>
      <c r="DA6" s="621"/>
      <c r="DB6" s="619">
        <v>99.1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693217</v>
      </c>
      <c r="BO7" s="467"/>
      <c r="BP7" s="467"/>
      <c r="BQ7" s="467"/>
      <c r="BR7" s="467"/>
      <c r="BS7" s="467"/>
      <c r="BT7" s="467"/>
      <c r="BU7" s="468"/>
      <c r="BV7" s="466">
        <v>11646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7089402</v>
      </c>
      <c r="CU7" s="467"/>
      <c r="CV7" s="467"/>
      <c r="CW7" s="467"/>
      <c r="CX7" s="467"/>
      <c r="CY7" s="467"/>
      <c r="CZ7" s="467"/>
      <c r="DA7" s="468"/>
      <c r="DB7" s="466">
        <v>7218249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764978</v>
      </c>
      <c r="BO8" s="467"/>
      <c r="BP8" s="467"/>
      <c r="BQ8" s="467"/>
      <c r="BR8" s="467"/>
      <c r="BS8" s="467"/>
      <c r="BT8" s="467"/>
      <c r="BU8" s="468"/>
      <c r="BV8" s="466">
        <v>505850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0.27</v>
      </c>
      <c r="CU8" s="580"/>
      <c r="CV8" s="580"/>
      <c r="CW8" s="580"/>
      <c r="CX8" s="580"/>
      <c r="CY8" s="580"/>
      <c r="CZ8" s="580"/>
      <c r="DA8" s="581"/>
      <c r="DB8" s="579">
        <v>0.26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22871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259128</v>
      </c>
      <c r="BO9" s="467"/>
      <c r="BP9" s="467"/>
      <c r="BQ9" s="467"/>
      <c r="BR9" s="467"/>
      <c r="BS9" s="467"/>
      <c r="BT9" s="467"/>
      <c r="BU9" s="468"/>
      <c r="BV9" s="466">
        <v>-109242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17.7</v>
      </c>
      <c r="CU9" s="437"/>
      <c r="CV9" s="437"/>
      <c r="CW9" s="437"/>
      <c r="CX9" s="437"/>
      <c r="CY9" s="437"/>
      <c r="CZ9" s="437"/>
      <c r="DA9" s="438"/>
      <c r="DB9" s="436">
        <v>24.5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24714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27843</v>
      </c>
      <c r="BO10" s="467"/>
      <c r="BP10" s="467"/>
      <c r="BQ10" s="467"/>
      <c r="BR10" s="467"/>
      <c r="BS10" s="467"/>
      <c r="BT10" s="467"/>
      <c r="BU10" s="468"/>
      <c r="BV10" s="466">
        <v>4651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684229</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22641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1794</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22492</v>
      </c>
      <c r="S13" s="570"/>
      <c r="T13" s="570"/>
      <c r="U13" s="570"/>
      <c r="V13" s="571"/>
      <c r="W13" s="557" t="s">
        <v>139</v>
      </c>
      <c r="X13" s="479"/>
      <c r="Y13" s="479"/>
      <c r="Z13" s="479"/>
      <c r="AA13" s="479"/>
      <c r="AB13" s="480"/>
      <c r="AC13" s="442">
        <v>246</v>
      </c>
      <c r="AD13" s="443"/>
      <c r="AE13" s="443"/>
      <c r="AF13" s="443"/>
      <c r="AG13" s="444"/>
      <c r="AH13" s="442">
        <v>273</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285177</v>
      </c>
      <c r="BO13" s="467"/>
      <c r="BP13" s="467"/>
      <c r="BQ13" s="467"/>
      <c r="BR13" s="467"/>
      <c r="BS13" s="467"/>
      <c r="BT13" s="467"/>
      <c r="BU13" s="468"/>
      <c r="BV13" s="466">
        <v>579638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3.9</v>
      </c>
      <c r="CU13" s="437"/>
      <c r="CV13" s="437"/>
      <c r="CW13" s="437"/>
      <c r="CX13" s="437"/>
      <c r="CY13" s="437"/>
      <c r="CZ13" s="437"/>
      <c r="DA13" s="438"/>
      <c r="DB13" s="436">
        <v>4.4000000000000004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23012</v>
      </c>
      <c r="S14" s="570"/>
      <c r="T14" s="570"/>
      <c r="U14" s="570"/>
      <c r="V14" s="571"/>
      <c r="W14" s="572"/>
      <c r="X14" s="482"/>
      <c r="Y14" s="482"/>
      <c r="Z14" s="482"/>
      <c r="AA14" s="482"/>
      <c r="AB14" s="483"/>
      <c r="AC14" s="562">
        <v>2.9</v>
      </c>
      <c r="AD14" s="563"/>
      <c r="AE14" s="563"/>
      <c r="AF14" s="563"/>
      <c r="AG14" s="564"/>
      <c r="AH14" s="562">
        <v>3.1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22860</v>
      </c>
      <c r="S15" s="570"/>
      <c r="T15" s="570"/>
      <c r="U15" s="570"/>
      <c r="V15" s="571"/>
      <c r="W15" s="557" t="s">
        <v>147</v>
      </c>
      <c r="X15" s="479"/>
      <c r="Y15" s="479"/>
      <c r="Z15" s="479"/>
      <c r="AA15" s="479"/>
      <c r="AB15" s="480"/>
      <c r="AC15" s="442">
        <v>2466</v>
      </c>
      <c r="AD15" s="443"/>
      <c r="AE15" s="443"/>
      <c r="AF15" s="443"/>
      <c r="AG15" s="444"/>
      <c r="AH15" s="442">
        <v>2510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1684408</v>
      </c>
      <c r="BO15" s="462"/>
      <c r="BP15" s="462"/>
      <c r="BQ15" s="462"/>
      <c r="BR15" s="462"/>
      <c r="BS15" s="462"/>
      <c r="BT15" s="462"/>
      <c r="BU15" s="463"/>
      <c r="BV15" s="461">
        <v>1693077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28.9</v>
      </c>
      <c r="AD16" s="563"/>
      <c r="AE16" s="563"/>
      <c r="AF16" s="563"/>
      <c r="AG16" s="564"/>
      <c r="AH16" s="562">
        <v>28.5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6344649</v>
      </c>
      <c r="BO16" s="467"/>
      <c r="BP16" s="467"/>
      <c r="BQ16" s="467"/>
      <c r="BR16" s="467"/>
      <c r="BS16" s="467"/>
      <c r="BT16" s="467"/>
      <c r="BU16" s="468"/>
      <c r="BV16" s="466">
        <v>6297017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5835</v>
      </c>
      <c r="AD17" s="443"/>
      <c r="AE17" s="443"/>
      <c r="AF17" s="443"/>
      <c r="AG17" s="444"/>
      <c r="AH17" s="442">
        <v>6034</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2093618</v>
      </c>
      <c r="BO17" s="467"/>
      <c r="BP17" s="467"/>
      <c r="BQ17" s="467"/>
      <c r="BR17" s="467"/>
      <c r="BS17" s="467"/>
      <c r="BT17" s="467"/>
      <c r="BU17" s="468"/>
      <c r="BV17" s="466">
        <v>2110233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42.06</v>
      </c>
      <c r="M18" s="531"/>
      <c r="N18" s="531"/>
      <c r="O18" s="531"/>
      <c r="P18" s="531"/>
      <c r="Q18" s="531"/>
      <c r="R18" s="532"/>
      <c r="S18" s="532"/>
      <c r="T18" s="532"/>
      <c r="U18" s="532"/>
      <c r="V18" s="533"/>
      <c r="W18" s="547"/>
      <c r="X18" s="548"/>
      <c r="Y18" s="548"/>
      <c r="Z18" s="548"/>
      <c r="AA18" s="548"/>
      <c r="AB18" s="558"/>
      <c r="AC18" s="430">
        <v>68.3</v>
      </c>
      <c r="AD18" s="431"/>
      <c r="AE18" s="431"/>
      <c r="AF18" s="431"/>
      <c r="AG18" s="534"/>
      <c r="AH18" s="430">
        <v>68.400000000000006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6812847</v>
      </c>
      <c r="BO18" s="467"/>
      <c r="BP18" s="467"/>
      <c r="BQ18" s="467"/>
      <c r="BR18" s="467"/>
      <c r="BS18" s="467"/>
      <c r="BT18" s="467"/>
      <c r="BU18" s="468"/>
      <c r="BV18" s="466">
        <v>6924281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544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9918464</v>
      </c>
      <c r="BO19" s="467"/>
      <c r="BP19" s="467"/>
      <c r="BQ19" s="467"/>
      <c r="BR19" s="467"/>
      <c r="BS19" s="467"/>
      <c r="BT19" s="467"/>
      <c r="BU19" s="468"/>
      <c r="BV19" s="466">
        <v>9671357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8727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20947065</v>
      </c>
      <c r="BO23" s="467"/>
      <c r="BP23" s="467"/>
      <c r="BQ23" s="467"/>
      <c r="BR23" s="467"/>
      <c r="BS23" s="467"/>
      <c r="BT23" s="467"/>
      <c r="BU23" s="468"/>
      <c r="BV23" s="466">
        <v>20347230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7700</v>
      </c>
      <c r="R24" s="443"/>
      <c r="S24" s="443"/>
      <c r="T24" s="443"/>
      <c r="U24" s="443"/>
      <c r="V24" s="444"/>
      <c r="W24" s="508"/>
      <c r="X24" s="499"/>
      <c r="Y24" s="500"/>
      <c r="Z24" s="439" t="s">
        <v>170</v>
      </c>
      <c r="AA24" s="440"/>
      <c r="AB24" s="440"/>
      <c r="AC24" s="440"/>
      <c r="AD24" s="440"/>
      <c r="AE24" s="440"/>
      <c r="AF24" s="440"/>
      <c r="AG24" s="441"/>
      <c r="AH24" s="442">
        <v>192</v>
      </c>
      <c r="AI24" s="443"/>
      <c r="AJ24" s="443"/>
      <c r="AK24" s="443"/>
      <c r="AL24" s="444"/>
      <c r="AM24" s="442">
        <v>576384</v>
      </c>
      <c r="AN24" s="443"/>
      <c r="AO24" s="443"/>
      <c r="AP24" s="443"/>
      <c r="AQ24" s="443"/>
      <c r="AR24" s="444"/>
      <c r="AS24" s="442">
        <v>3002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18269821</v>
      </c>
      <c r="BO24" s="467"/>
      <c r="BP24" s="467"/>
      <c r="BQ24" s="467"/>
      <c r="BR24" s="467"/>
      <c r="BS24" s="467"/>
      <c r="BT24" s="467"/>
      <c r="BU24" s="468"/>
      <c r="BV24" s="466">
        <v>18017670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6110</v>
      </c>
      <c r="R25" s="443"/>
      <c r="S25" s="443"/>
      <c r="T25" s="443"/>
      <c r="U25" s="443"/>
      <c r="V25" s="444"/>
      <c r="W25" s="508"/>
      <c r="X25" s="499"/>
      <c r="Y25" s="500"/>
      <c r="Z25" s="439" t="s">
        <v>173</v>
      </c>
      <c r="AA25" s="440"/>
      <c r="AB25" s="440"/>
      <c r="AC25" s="440"/>
      <c r="AD25" s="440"/>
      <c r="AE25" s="440"/>
      <c r="AF25" s="440"/>
      <c r="AG25" s="441"/>
      <c r="AH25" s="442" t="s">
        <v>129</v>
      </c>
      <c r="AI25" s="443"/>
      <c r="AJ25" s="443"/>
      <c r="AK25" s="443"/>
      <c r="AL25" s="444"/>
      <c r="AM25" s="442" t="s">
        <v>129</v>
      </c>
      <c r="AN25" s="443"/>
      <c r="AO25" s="443"/>
      <c r="AP25" s="443"/>
      <c r="AQ25" s="443"/>
      <c r="AR25" s="444"/>
      <c r="AS25" s="442" t="s">
        <v>129</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t="s">
        <v>137</v>
      </c>
      <c r="BO25" s="462"/>
      <c r="BP25" s="462"/>
      <c r="BQ25" s="462"/>
      <c r="BR25" s="462"/>
      <c r="BS25" s="462"/>
      <c r="BT25" s="462"/>
      <c r="BU25" s="463"/>
      <c r="BV25" s="461">
        <v>61973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5310</v>
      </c>
      <c r="R26" s="443"/>
      <c r="S26" s="443"/>
      <c r="T26" s="443"/>
      <c r="U26" s="443"/>
      <c r="V26" s="444"/>
      <c r="W26" s="508"/>
      <c r="X26" s="499"/>
      <c r="Y26" s="500"/>
      <c r="Z26" s="439" t="s">
        <v>176</v>
      </c>
      <c r="AA26" s="521"/>
      <c r="AB26" s="521"/>
      <c r="AC26" s="521"/>
      <c r="AD26" s="521"/>
      <c r="AE26" s="521"/>
      <c r="AF26" s="521"/>
      <c r="AG26" s="522"/>
      <c r="AH26" s="442">
        <v>12</v>
      </c>
      <c r="AI26" s="443"/>
      <c r="AJ26" s="443"/>
      <c r="AK26" s="443"/>
      <c r="AL26" s="444"/>
      <c r="AM26" s="442">
        <v>34356</v>
      </c>
      <c r="AN26" s="443"/>
      <c r="AO26" s="443"/>
      <c r="AP26" s="443"/>
      <c r="AQ26" s="443"/>
      <c r="AR26" s="444"/>
      <c r="AS26" s="442">
        <v>2863</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3300</v>
      </c>
      <c r="R27" s="443"/>
      <c r="S27" s="443"/>
      <c r="T27" s="443"/>
      <c r="U27" s="443"/>
      <c r="V27" s="444"/>
      <c r="W27" s="508"/>
      <c r="X27" s="499"/>
      <c r="Y27" s="500"/>
      <c r="Z27" s="439" t="s">
        <v>179</v>
      </c>
      <c r="AA27" s="440"/>
      <c r="AB27" s="440"/>
      <c r="AC27" s="440"/>
      <c r="AD27" s="440"/>
      <c r="AE27" s="440"/>
      <c r="AF27" s="440"/>
      <c r="AG27" s="441"/>
      <c r="AH27" s="442" t="s">
        <v>129</v>
      </c>
      <c r="AI27" s="443"/>
      <c r="AJ27" s="443"/>
      <c r="AK27" s="443"/>
      <c r="AL27" s="444"/>
      <c r="AM27" s="442" t="s">
        <v>137</v>
      </c>
      <c r="AN27" s="443"/>
      <c r="AO27" s="443"/>
      <c r="AP27" s="443"/>
      <c r="AQ27" s="443"/>
      <c r="AR27" s="444"/>
      <c r="AS27" s="442" t="s">
        <v>137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803446</v>
      </c>
      <c r="BO27" s="470"/>
      <c r="BP27" s="470"/>
      <c r="BQ27" s="470"/>
      <c r="BR27" s="470"/>
      <c r="BS27" s="470"/>
      <c r="BT27" s="470"/>
      <c r="BU27" s="471"/>
      <c r="BV27" s="469">
        <v>806478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2850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1165764</v>
      </c>
      <c r="BO28" s="462"/>
      <c r="BP28" s="462"/>
      <c r="BQ28" s="462"/>
      <c r="BR28" s="462"/>
      <c r="BS28" s="462"/>
      <c r="BT28" s="462"/>
      <c r="BU28" s="463"/>
      <c r="BV28" s="461">
        <v>1139715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18</v>
      </c>
      <c r="M29" s="443"/>
      <c r="N29" s="443"/>
      <c r="O29" s="443"/>
      <c r="P29" s="444"/>
      <c r="Q29" s="442">
        <v>2630</v>
      </c>
      <c r="R29" s="443"/>
      <c r="S29" s="443"/>
      <c r="T29" s="443"/>
      <c r="U29" s="443"/>
      <c r="V29" s="444"/>
      <c r="W29" s="509"/>
      <c r="X29" s="510"/>
      <c r="Y29" s="511"/>
      <c r="Z29" s="439" t="s">
        <v>185</v>
      </c>
      <c r="AA29" s="440"/>
      <c r="AB29" s="440"/>
      <c r="AC29" s="440"/>
      <c r="AD29" s="440"/>
      <c r="AE29" s="440"/>
      <c r="AF29" s="440"/>
      <c r="AG29" s="441"/>
      <c r="AH29" s="442">
        <v>192</v>
      </c>
      <c r="AI29" s="443"/>
      <c r="AJ29" s="443"/>
      <c r="AK29" s="443"/>
      <c r="AL29" s="444"/>
      <c r="AM29" s="442">
        <v>576384</v>
      </c>
      <c r="AN29" s="443"/>
      <c r="AO29" s="443"/>
      <c r="AP29" s="443"/>
      <c r="AQ29" s="443"/>
      <c r="AR29" s="444"/>
      <c r="AS29" s="442">
        <v>3002</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5408779</v>
      </c>
      <c r="BO29" s="467"/>
      <c r="BP29" s="467"/>
      <c r="BQ29" s="467"/>
      <c r="BR29" s="467"/>
      <c r="BS29" s="467"/>
      <c r="BT29" s="467"/>
      <c r="BU29" s="468"/>
      <c r="BV29" s="466">
        <v>5793222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11300101</v>
      </c>
      <c r="BO30" s="470"/>
      <c r="BP30" s="470"/>
      <c r="BQ30" s="470"/>
      <c r="BR30" s="470"/>
      <c r="BS30" s="470"/>
      <c r="BT30" s="470"/>
      <c r="BU30" s="471"/>
      <c r="BV30" s="469">
        <v>11376138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195</v>
      </c>
      <c r="X33" s="428"/>
      <c r="Y33" s="428"/>
      <c r="Z33" s="428"/>
      <c r="AA33" s="428"/>
      <c r="AB33" s="428"/>
      <c r="AC33" s="428"/>
      <c r="AD33" s="428"/>
      <c r="AE33" s="428"/>
      <c r="AF33" s="428"/>
      <c r="AG33" s="428"/>
      <c r="AH33" s="428"/>
      <c r="AI33" s="428"/>
      <c r="AJ33" s="428"/>
      <c r="AK33" s="428"/>
      <c r="AL33" s="216"/>
      <c r="AM33" s="429" t="s">
        <v>197</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福岡県市町村消防団員等公務災害補償組合（一般会計）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福智町健康交流体験協会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福岡県市町村職員退職手当組合（一般会計）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方城振興開発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公共用地先行取得事業特別会計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国民健康保険福智町立診療所特別会計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福岡県市町村職員退職手当組合（基金特別会計）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福岡県自治会館管理組合（一般会計）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福岡県田川地区消防組合（一般会計）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田川郡東部環境衛生施設組合（一般会計）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田川地区斎場組合（一般会計）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福岡県自治振興組合（一般会計）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福岡県自治振興組合（公文書館事業特別会計）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福岡県介護保険広域連合（一般会計）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7Y/I5+1DTHO9zVAaAaChybpaf9hAz+0UEgB69LPFIy/BTnN+NaksEUreEHOzmwdaR/fUJAub0XyYMtbhaF1lbg==" saltValue="k8wykNMy4V0RNNfBeZce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555</v>
      </c>
      <c r="D34" s="1248"/>
      <c r="E34" s="1249"/>
      <c r="F34" s="32" t="s">
        <v>556</v>
      </c>
      <c r="G34" s="33" t="s">
        <v>557</v>
      </c>
      <c r="H34" s="33" t="s">
        <v>558</v>
      </c>
      <c r="I34" s="33" t="s">
        <v>559</v>
      </c>
      <c r="J34" s="34" t="s">
        <v>560</v>
      </c>
      <c r="K34" s="22"/>
      <c r="L34" s="22"/>
      <c r="M34" s="22"/>
      <c r="N34" s="22"/>
      <c r="O34" s="22"/>
      <c r="P34" s="22"/>
    </row>
    <row r="35" spans="1:16" ht="39" customHeight="1" x14ac:dyDescent="0.15">
      <c r="A35" s="22"/>
      <c r="B35" s="35"/>
      <c r="C35" s="1242" t="s">
        <v>561</v>
      </c>
      <c r="D35" s="1243"/>
      <c r="E35" s="1244"/>
      <c r="F35" s="36" t="s">
        <v>562</v>
      </c>
      <c r="G35" s="37" t="s">
        <v>563</v>
      </c>
      <c r="H35" s="37" t="s">
        <v>564</v>
      </c>
      <c r="I35" s="37">
        <v>0.56000000000000005</v>
      </c>
      <c r="J35" s="38" t="s">
        <v>565</v>
      </c>
      <c r="K35" s="22"/>
      <c r="L35" s="22"/>
      <c r="M35" s="22"/>
      <c r="N35" s="22"/>
      <c r="O35" s="22"/>
      <c r="P35" s="22"/>
    </row>
    <row r="36" spans="1:16" ht="39" customHeight="1" x14ac:dyDescent="0.15">
      <c r="A36" s="22"/>
      <c r="B36" s="35"/>
      <c r="C36" s="1242" t="s">
        <v>566</v>
      </c>
      <c r="D36" s="1243"/>
      <c r="E36" s="1244"/>
      <c r="F36" s="36">
        <v>12.96</v>
      </c>
      <c r="G36" s="37">
        <v>7.83</v>
      </c>
      <c r="H36" s="37">
        <v>8.2899999999999991</v>
      </c>
      <c r="I36" s="37">
        <v>6.83</v>
      </c>
      <c r="J36" s="38">
        <v>10.7</v>
      </c>
      <c r="K36" s="22"/>
      <c r="L36" s="22"/>
      <c r="M36" s="22"/>
      <c r="N36" s="22"/>
      <c r="O36" s="22"/>
      <c r="P36" s="22"/>
    </row>
    <row r="37" spans="1:16" ht="39" customHeight="1" x14ac:dyDescent="0.15">
      <c r="A37" s="22"/>
      <c r="B37" s="35"/>
      <c r="C37" s="1242" t="s">
        <v>567</v>
      </c>
      <c r="D37" s="1243"/>
      <c r="E37" s="1244"/>
      <c r="F37" s="36">
        <v>0.27</v>
      </c>
      <c r="G37" s="37">
        <v>0.15</v>
      </c>
      <c r="H37" s="37">
        <v>0.12</v>
      </c>
      <c r="I37" s="37">
        <v>0.16</v>
      </c>
      <c r="J37" s="38">
        <v>0.09</v>
      </c>
      <c r="K37" s="22"/>
      <c r="L37" s="22"/>
      <c r="M37" s="22"/>
      <c r="N37" s="22"/>
      <c r="O37" s="22"/>
      <c r="P37" s="22"/>
    </row>
    <row r="38" spans="1:16" ht="39" customHeight="1" x14ac:dyDescent="0.15">
      <c r="A38" s="22"/>
      <c r="B38" s="35"/>
      <c r="C38" s="1242" t="s">
        <v>568</v>
      </c>
      <c r="D38" s="1243"/>
      <c r="E38" s="1244"/>
      <c r="F38" s="36">
        <v>0.04</v>
      </c>
      <c r="G38" s="37">
        <v>0.04</v>
      </c>
      <c r="H38" s="37">
        <v>7.0000000000000007E-2</v>
      </c>
      <c r="I38" s="37">
        <v>0.01</v>
      </c>
      <c r="J38" s="38">
        <v>0.01</v>
      </c>
      <c r="K38" s="22"/>
      <c r="L38" s="22"/>
      <c r="M38" s="22"/>
      <c r="N38" s="22"/>
      <c r="O38" s="22"/>
      <c r="P38" s="22"/>
    </row>
    <row r="39" spans="1:16" ht="39" customHeight="1" x14ac:dyDescent="0.15">
      <c r="A39" s="22"/>
      <c r="B39" s="35"/>
      <c r="C39" s="1242" t="s">
        <v>569</v>
      </c>
      <c r="D39" s="1243"/>
      <c r="E39" s="1244"/>
      <c r="F39" s="36" t="s">
        <v>507</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571</v>
      </c>
      <c r="D43" s="1246"/>
      <c r="E43" s="1247"/>
      <c r="F43" s="41">
        <v>5.25</v>
      </c>
      <c r="G43" s="42">
        <v>5.31</v>
      </c>
      <c r="H43" s="42">
        <v>2.61</v>
      </c>
      <c r="I43" s="42">
        <v>3.7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KGdY1xmNNAm/ZrjQ5vQx1N7r6fKotOtkdu0YWZDoFbaJe6HzFSQite/2Naz3zQTZccM0ce6ZfSVvPv10wSeIg==" saltValue="r6lnJIuHwvg/39lWYlfP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2106</v>
      </c>
      <c r="L45" s="60">
        <v>2166</v>
      </c>
      <c r="M45" s="60">
        <v>1896</v>
      </c>
      <c r="N45" s="60">
        <v>1965</v>
      </c>
      <c r="O45" s="61">
        <v>2049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7</v>
      </c>
      <c r="L48" s="64">
        <v>22</v>
      </c>
      <c r="M48" s="64">
        <v>7</v>
      </c>
      <c r="N48" s="64">
        <v>29</v>
      </c>
      <c r="O48" s="65" t="s">
        <v>507</v>
      </c>
      <c r="P48" s="48"/>
      <c r="Q48" s="48"/>
      <c r="R48" s="48"/>
      <c r="S48" s="48"/>
      <c r="T48" s="48"/>
      <c r="U48" s="48"/>
    </row>
    <row r="49" spans="1:21" ht="30.75" customHeight="1" x14ac:dyDescent="0.15">
      <c r="A49" s="48"/>
      <c r="B49" s="1270"/>
      <c r="C49" s="1271"/>
      <c r="D49" s="62"/>
      <c r="E49" s="1252" t="s">
        <v>16</v>
      </c>
      <c r="F49" s="1252"/>
      <c r="G49" s="1252"/>
      <c r="H49" s="1252"/>
      <c r="I49" s="1252"/>
      <c r="J49" s="1253"/>
      <c r="K49" s="63">
        <v>28</v>
      </c>
      <c r="L49" s="64">
        <v>30</v>
      </c>
      <c r="M49" s="64">
        <v>30</v>
      </c>
      <c r="N49" s="64">
        <v>31</v>
      </c>
      <c r="O49" s="65">
        <v>38</v>
      </c>
      <c r="P49" s="48"/>
      <c r="Q49" s="48"/>
      <c r="R49" s="48"/>
      <c r="S49" s="48"/>
      <c r="T49" s="48"/>
      <c r="U49" s="48"/>
    </row>
    <row r="50" spans="1:21" ht="30.75" customHeight="1" x14ac:dyDescent="0.15">
      <c r="A50" s="48"/>
      <c r="B50" s="1270"/>
      <c r="C50" s="1271"/>
      <c r="D50" s="62"/>
      <c r="E50" s="1252" t="s">
        <v>17</v>
      </c>
      <c r="F50" s="1252"/>
      <c r="G50" s="1252"/>
      <c r="H50" s="1252"/>
      <c r="I50" s="1252"/>
      <c r="J50" s="1253"/>
      <c r="K50" s="63">
        <v>166</v>
      </c>
      <c r="L50" s="64">
        <v>148</v>
      </c>
      <c r="M50" s="64">
        <v>93</v>
      </c>
      <c r="N50" s="64">
        <v>93</v>
      </c>
      <c r="O50" s="65">
        <v>62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1996</v>
      </c>
      <c r="L52" s="64">
        <v>2025</v>
      </c>
      <c r="M52" s="64">
        <v>1848</v>
      </c>
      <c r="N52" s="64">
        <v>1868</v>
      </c>
      <c r="O52" s="65">
        <v>1906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311</v>
      </c>
      <c r="L53" s="69">
        <v>341</v>
      </c>
      <c r="M53" s="69">
        <v>178</v>
      </c>
      <c r="N53" s="69">
        <v>250</v>
      </c>
      <c r="O53" s="70">
        <v>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603</v>
      </c>
      <c r="M57" s="84" t="s">
        <v>603</v>
      </c>
      <c r="N57" s="84" t="s">
        <v>603</v>
      </c>
      <c r="O57" s="85" t="s">
        <v>603</v>
      </c>
    </row>
    <row r="58" spans="1:21" ht="31.5" customHeight="1" thickBot="1" x14ac:dyDescent="0.2">
      <c r="B58" s="1260"/>
      <c r="C58" s="1261"/>
      <c r="D58" s="1265" t="s">
        <v>27</v>
      </c>
      <c r="E58" s="1266"/>
      <c r="F58" s="1266"/>
      <c r="G58" s="1266"/>
      <c r="H58" s="1266"/>
      <c r="I58" s="1266"/>
      <c r="J58" s="1267"/>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lOo4x7Y7NoM6H/cabFFBwQ03/yz4biOFNww1grm62Hv0wNYhgxQv3I85WP9ADVbuN2v7Xi/vnKurMwrKw6m8w==" saltValue="KnMFE8ymXNPheVL5U0VL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4294967295"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M50" sqref="M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21061</v>
      </c>
      <c r="J41" s="104">
        <v>20197</v>
      </c>
      <c r="K41" s="104">
        <v>20509</v>
      </c>
      <c r="L41" s="104">
        <v>20347</v>
      </c>
      <c r="M41" s="105">
        <v>20947</v>
      </c>
    </row>
    <row r="42" spans="2:13" ht="27.75" customHeight="1" x14ac:dyDescent="0.15">
      <c r="B42" s="1278"/>
      <c r="C42" s="1279"/>
      <c r="D42" s="106"/>
      <c r="E42" s="1282" t="s">
        <v>32</v>
      </c>
      <c r="F42" s="1282"/>
      <c r="G42" s="1282"/>
      <c r="H42" s="1283"/>
      <c r="I42" s="107" t="s">
        <v>507</v>
      </c>
      <c r="J42" s="108" t="s">
        <v>507</v>
      </c>
      <c r="K42" s="108" t="s">
        <v>507</v>
      </c>
      <c r="L42" s="108" t="s">
        <v>507</v>
      </c>
      <c r="M42" s="109" t="s">
        <v>507</v>
      </c>
    </row>
    <row r="43" spans="2:13" ht="27.75" customHeight="1" x14ac:dyDescent="0.15">
      <c r="B43" s="1278"/>
      <c r="C43" s="1279"/>
      <c r="D43" s="106"/>
      <c r="E43" s="1282" t="s">
        <v>33</v>
      </c>
      <c r="F43" s="1282"/>
      <c r="G43" s="1282"/>
      <c r="H43" s="1283"/>
      <c r="I43" s="107">
        <v>64</v>
      </c>
      <c r="J43" s="108">
        <v>62</v>
      </c>
      <c r="K43" s="108">
        <v>76</v>
      </c>
      <c r="L43" s="108">
        <v>80</v>
      </c>
      <c r="M43" s="109" t="s">
        <v>507</v>
      </c>
    </row>
    <row r="44" spans="2:13" ht="27.75" customHeight="1" x14ac:dyDescent="0.15">
      <c r="B44" s="1278"/>
      <c r="C44" s="1279"/>
      <c r="D44" s="106"/>
      <c r="E44" s="1282" t="s">
        <v>34</v>
      </c>
      <c r="F44" s="1282"/>
      <c r="G44" s="1282"/>
      <c r="H44" s="1283"/>
      <c r="I44" s="107">
        <v>249</v>
      </c>
      <c r="J44" s="108">
        <v>179</v>
      </c>
      <c r="K44" s="108">
        <v>175</v>
      </c>
      <c r="L44" s="108">
        <v>165</v>
      </c>
      <c r="M44" s="109">
        <v>270</v>
      </c>
    </row>
    <row r="45" spans="2:13" ht="27.75" customHeight="1" x14ac:dyDescent="0.15">
      <c r="B45" s="1278"/>
      <c r="C45" s="1279"/>
      <c r="D45" s="106"/>
      <c r="E45" s="1282" t="s">
        <v>35</v>
      </c>
      <c r="F45" s="1282"/>
      <c r="G45" s="1282"/>
      <c r="H45" s="1283"/>
      <c r="I45" s="107">
        <v>2557</v>
      </c>
      <c r="J45" s="108">
        <v>2490</v>
      </c>
      <c r="K45" s="108">
        <v>2604</v>
      </c>
      <c r="L45" s="108">
        <v>2562</v>
      </c>
      <c r="M45" s="109">
        <v>2390</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17494</v>
      </c>
      <c r="J50" s="108">
        <v>17553</v>
      </c>
      <c r="K50" s="108">
        <v>18848</v>
      </c>
      <c r="L50" s="108">
        <v>18569</v>
      </c>
      <c r="M50" s="109">
        <v>18132</v>
      </c>
    </row>
    <row r="51" spans="2:13" ht="27.75" customHeight="1" x14ac:dyDescent="0.15">
      <c r="B51" s="1278"/>
      <c r="C51" s="1279"/>
      <c r="D51" s="106"/>
      <c r="E51" s="1282" t="s">
        <v>42</v>
      </c>
      <c r="F51" s="1282"/>
      <c r="G51" s="1282"/>
      <c r="H51" s="1283"/>
      <c r="I51" s="107">
        <v>3074</v>
      </c>
      <c r="J51" s="108">
        <v>3053</v>
      </c>
      <c r="K51" s="108">
        <v>3128</v>
      </c>
      <c r="L51" s="108">
        <v>3173</v>
      </c>
      <c r="M51" s="109">
        <v>3023</v>
      </c>
    </row>
    <row r="52" spans="2:13" ht="27.75" customHeight="1" x14ac:dyDescent="0.15">
      <c r="B52" s="1280"/>
      <c r="C52" s="1281"/>
      <c r="D52" s="106"/>
      <c r="E52" s="1282" t="s">
        <v>43</v>
      </c>
      <c r="F52" s="1282"/>
      <c r="G52" s="1282"/>
      <c r="H52" s="1283"/>
      <c r="I52" s="107">
        <v>15119</v>
      </c>
      <c r="J52" s="108">
        <v>14873</v>
      </c>
      <c r="K52" s="108">
        <v>14707</v>
      </c>
      <c r="L52" s="108">
        <v>14212</v>
      </c>
      <c r="M52" s="109">
        <v>14363</v>
      </c>
    </row>
    <row r="53" spans="2:13" ht="27.75" customHeight="1" thickBot="1" x14ac:dyDescent="0.2">
      <c r="B53" s="1284" t="s">
        <v>44</v>
      </c>
      <c r="C53" s="1285"/>
      <c r="D53" s="113"/>
      <c r="E53" s="1286" t="s">
        <v>45</v>
      </c>
      <c r="F53" s="1286"/>
      <c r="G53" s="1286"/>
      <c r="H53" s="1287"/>
      <c r="I53" s="114">
        <v>-11758</v>
      </c>
      <c r="J53" s="115">
        <v>-12551</v>
      </c>
      <c r="K53" s="115">
        <v>-13320</v>
      </c>
      <c r="L53" s="115">
        <v>-12802</v>
      </c>
      <c r="M53" s="116">
        <v>-11910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5hrOZz0vN5l4KH/5urHNotBQUo9j8mjvYOjBMjDGhRlPMgiVvBzVK92K/PCkJ1q0CTbcnJY+1rKDwJxL3wtBQ==" saltValue="zqNMsoPyBCpyjKptucn8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4294967294"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1135</v>
      </c>
      <c r="G55" s="128">
        <v>1140</v>
      </c>
      <c r="H55" s="129">
        <v>1166</v>
      </c>
    </row>
    <row r="56" spans="2:8" ht="52.5" customHeight="1" x14ac:dyDescent="0.15">
      <c r="B56" s="130"/>
      <c r="C56" s="1305" t="s">
        <v>49</v>
      </c>
      <c r="D56" s="1305"/>
      <c r="E56" s="1306"/>
      <c r="F56" s="131">
        <v>5796</v>
      </c>
      <c r="G56" s="131">
        <v>5793</v>
      </c>
      <c r="H56" s="132">
        <v>5409</v>
      </c>
    </row>
    <row r="57" spans="2:8" ht="53.25" customHeight="1" x14ac:dyDescent="0.15">
      <c r="B57" s="130"/>
      <c r="C57" s="1307" t="s">
        <v>50</v>
      </c>
      <c r="D57" s="1307"/>
      <c r="E57" s="1308"/>
      <c r="F57" s="133">
        <v>11658</v>
      </c>
      <c r="G57" s="133">
        <v>11376</v>
      </c>
      <c r="H57" s="134">
        <v>11300</v>
      </c>
    </row>
    <row r="58" spans="2:8" ht="45.75" customHeight="1" x14ac:dyDescent="0.15">
      <c r="B58" s="135"/>
      <c r="C58" s="1295" t="s">
        <v>594</v>
      </c>
      <c r="D58" s="1296"/>
      <c r="E58" s="1297"/>
      <c r="F58" s="136">
        <v>2266</v>
      </c>
      <c r="G58" s="136">
        <v>2262</v>
      </c>
      <c r="H58" s="137">
        <v>2265</v>
      </c>
    </row>
    <row r="59" spans="2:8" ht="45.75" customHeight="1" x14ac:dyDescent="0.15">
      <c r="B59" s="135"/>
      <c r="C59" s="1295" t="s">
        <v>595</v>
      </c>
      <c r="D59" s="1296"/>
      <c r="E59" s="1297"/>
      <c r="F59" s="136">
        <v>2183</v>
      </c>
      <c r="G59" s="136">
        <v>2152</v>
      </c>
      <c r="H59" s="137">
        <v>2086</v>
      </c>
    </row>
    <row r="60" spans="2:8" ht="45.75" customHeight="1" x14ac:dyDescent="0.15">
      <c r="B60" s="135"/>
      <c r="C60" s="1295" t="s">
        <v>596</v>
      </c>
      <c r="D60" s="1296"/>
      <c r="E60" s="1297"/>
      <c r="F60" s="136">
        <v>1416</v>
      </c>
      <c r="G60" s="136">
        <v>1418</v>
      </c>
      <c r="H60" s="137">
        <v>1428</v>
      </c>
    </row>
    <row r="61" spans="2:8" ht="45.75" customHeight="1" x14ac:dyDescent="0.15">
      <c r="B61" s="135"/>
      <c r="C61" s="1295" t="s">
        <v>597</v>
      </c>
      <c r="D61" s="1296"/>
      <c r="E61" s="1297"/>
      <c r="F61" s="136">
        <v>1343</v>
      </c>
      <c r="G61" s="136">
        <v>1416</v>
      </c>
      <c r="H61" s="137">
        <v>1406</v>
      </c>
    </row>
    <row r="62" spans="2:8" ht="45.75" customHeight="1" thickBot="1" x14ac:dyDescent="0.2">
      <c r="B62" s="138"/>
      <c r="C62" s="1298" t="s">
        <v>598</v>
      </c>
      <c r="D62" s="1299"/>
      <c r="E62" s="1300"/>
      <c r="F62" s="139">
        <v>1260</v>
      </c>
      <c r="G62" s="139">
        <v>1266</v>
      </c>
      <c r="H62" s="140">
        <v>1279</v>
      </c>
    </row>
    <row r="63" spans="2:8" ht="52.5" customHeight="1" thickBot="1" x14ac:dyDescent="0.2">
      <c r="B63" s="141"/>
      <c r="C63" s="1301" t="s">
        <v>51</v>
      </c>
      <c r="D63" s="1301"/>
      <c r="E63" s="1302"/>
      <c r="F63" s="142">
        <v>18588</v>
      </c>
      <c r="G63" s="142">
        <v>18309</v>
      </c>
      <c r="H63" s="143">
        <v>17875</v>
      </c>
    </row>
    <row r="64" spans="2:8" ht="15" customHeight="1" x14ac:dyDescent="0.15"/>
  </sheetData>
  <sheetProtection algorithmName="SHA-512" hashValue="vR9LUbgHbGotvWNVcfo73zxTcANCuBjothGNkXURZMsGt/cE/ndwaxWI26HbC1A+/Ej2o0PSWJshpJTqDN34Sw==" saltValue="PvOzkFIyVhVr5Y01CphC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0710-A7C6-4FED-BA36-28BADCA091B2}">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615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56.5</v>
      </c>
      <c r="BQ53" s="1311"/>
      <c r="BR53" s="1311"/>
      <c r="BS53" s="1311"/>
      <c r="BT53" s="1311"/>
      <c r="BU53" s="1311"/>
      <c r="BV53" s="1311"/>
      <c r="BW53" s="1311"/>
      <c r="BX53" s="1311">
        <v>56.8</v>
      </c>
      <c r="BY53" s="1311"/>
      <c r="BZ53" s="1311"/>
      <c r="CA53" s="1311"/>
      <c r="CB53" s="1311"/>
      <c r="CC53" s="1311"/>
      <c r="CD53" s="1311"/>
      <c r="CE53" s="1311"/>
      <c r="CF53" s="1311">
        <v>57.4</v>
      </c>
      <c r="CG53" s="1311"/>
      <c r="CH53" s="1311"/>
      <c r="CI53" s="1311"/>
      <c r="CJ53" s="1311"/>
      <c r="CK53" s="1311"/>
      <c r="CL53" s="1311"/>
      <c r="CM53" s="1311"/>
      <c r="CN53" s="1311">
        <v>58.6</v>
      </c>
      <c r="CO53" s="1311"/>
      <c r="CP53" s="1311"/>
      <c r="CQ53" s="1311"/>
      <c r="CR53" s="1311"/>
      <c r="CS53" s="1311"/>
      <c r="CT53" s="1311"/>
      <c r="CU53" s="1311"/>
      <c r="CV53" s="1311">
        <v>57.4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611</v>
      </c>
      <c r="AO55" s="1315"/>
      <c r="AP55" s="1315"/>
      <c r="AQ55" s="1315"/>
      <c r="AR55" s="1315"/>
      <c r="AS55" s="1315"/>
      <c r="AT55" s="1315"/>
      <c r="AU55" s="1315"/>
      <c r="AV55" s="1315"/>
      <c r="AW55" s="1315"/>
      <c r="AX55" s="1315"/>
      <c r="AY55" s="1315"/>
      <c r="AZ55" s="1315"/>
      <c r="BA55" s="1315"/>
      <c r="BB55" s="1314" t="s">
        <v>609</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610</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608</v>
      </c>
      <c r="AO73" s="1314"/>
      <c r="AP73" s="1314"/>
      <c r="AQ73" s="1314"/>
      <c r="AR73" s="1314"/>
      <c r="AS73" s="1314"/>
      <c r="AT73" s="1314"/>
      <c r="AU73" s="1314"/>
      <c r="AV73" s="1314"/>
      <c r="AW73" s="1314"/>
      <c r="AX73" s="1314"/>
      <c r="AY73" s="1314"/>
      <c r="AZ73" s="1314"/>
      <c r="BA73" s="1314"/>
      <c r="BB73" s="1314" t="s">
        <v>609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5.3</v>
      </c>
      <c r="BQ75" s="1311"/>
      <c r="BR75" s="1311"/>
      <c r="BS75" s="1311"/>
      <c r="BT75" s="1311"/>
      <c r="BU75" s="1311"/>
      <c r="BV75" s="1311"/>
      <c r="BW75" s="1311"/>
      <c r="BX75" s="1311">
        <v>5.2</v>
      </c>
      <c r="BY75" s="1311"/>
      <c r="BZ75" s="1311"/>
      <c r="CA75" s="1311"/>
      <c r="CB75" s="1311"/>
      <c r="CC75" s="1311"/>
      <c r="CD75" s="1311"/>
      <c r="CE75" s="1311"/>
      <c r="CF75" s="1311">
        <v>4.7</v>
      </c>
      <c r="CG75" s="1311"/>
      <c r="CH75" s="1311"/>
      <c r="CI75" s="1311"/>
      <c r="CJ75" s="1311"/>
      <c r="CK75" s="1311"/>
      <c r="CL75" s="1311"/>
      <c r="CM75" s="1311"/>
      <c r="CN75" s="1311">
        <v>4.4000000000000004</v>
      </c>
      <c r="CO75" s="1311"/>
      <c r="CP75" s="1311"/>
      <c r="CQ75" s="1311"/>
      <c r="CR75" s="1311"/>
      <c r="CS75" s="1311"/>
      <c r="CT75" s="1311"/>
      <c r="CU75" s="1311"/>
      <c r="CV75" s="1311">
        <v>3.9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611</v>
      </c>
      <c r="AO77" s="1315"/>
      <c r="AP77" s="1315"/>
      <c r="AQ77" s="1315"/>
      <c r="AR77" s="1315"/>
      <c r="AS77" s="1315"/>
      <c r="AT77" s="1315"/>
      <c r="AU77" s="1315"/>
      <c r="AV77" s="1315"/>
      <c r="AW77" s="1315"/>
      <c r="AX77" s="1315"/>
      <c r="AY77" s="1315"/>
      <c r="AZ77" s="1315"/>
      <c r="BA77" s="1315"/>
      <c r="BB77" s="1314" t="s">
        <v>609</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614</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qlyL1VjUCY+xqMCVxy8lzEvwj/+MmN28xcBd4Xb4A/SENWEKeLOnsLu5jNrHLaQivyACthQiVIGgSVVu+OpvQ==" saltValue="jD23jVZOgqJhUl7ukJpZu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AA00D-ABEB-4732-B112-9E1F0EE9940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6Y57c8YYbrPOG9vZeh0xZSUuDTTQICQbtnlm71SnpVb7AYnPyfEY3sAozNG3WSbsTyujtKckhFfz77fGAyge8w==" saltValue="GTe3lfI/3mjCYF4mFrz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6DAE2-621B-4CED-B781-6B0DA313D694}">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2T/MrbMAmD9n3TgsWf1RVtbDbrnx/ARA90GdulyTyPq1oLR8++vufD7jMSOKUNS5d5RzPKHPfcoBij0souf6mw==" saltValue="5fH3FzgnG7S0airARgpF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81563</v>
      </c>
      <c r="E3" s="162"/>
      <c r="F3" s="163">
        <v>49919</v>
      </c>
      <c r="G3" s="164"/>
      <c r="H3" s="165"/>
    </row>
    <row r="4" spans="1:8" x14ac:dyDescent="0.15">
      <c r="A4" s="166"/>
      <c r="B4" s="167"/>
      <c r="C4" s="168"/>
      <c r="D4" s="169">
        <v>38623</v>
      </c>
      <c r="E4" s="170"/>
      <c r="F4" s="171">
        <v>26398</v>
      </c>
      <c r="G4" s="172"/>
      <c r="H4" s="173"/>
    </row>
    <row r="5" spans="1:8" x14ac:dyDescent="0.15">
      <c r="A5" s="154" t="s">
        <v>541</v>
      </c>
      <c r="B5" s="159"/>
      <c r="C5" s="160"/>
      <c r="D5" s="161">
        <v>105395</v>
      </c>
      <c r="E5" s="162"/>
      <c r="F5" s="163">
        <v>47738</v>
      </c>
      <c r="G5" s="164"/>
      <c r="H5" s="165"/>
    </row>
    <row r="6" spans="1:8" x14ac:dyDescent="0.15">
      <c r="A6" s="166"/>
      <c r="B6" s="167"/>
      <c r="C6" s="168"/>
      <c r="D6" s="169">
        <v>71209</v>
      </c>
      <c r="E6" s="170"/>
      <c r="F6" s="171">
        <v>24937</v>
      </c>
      <c r="G6" s="172"/>
      <c r="H6" s="173"/>
    </row>
    <row r="7" spans="1:8" x14ac:dyDescent="0.15">
      <c r="A7" s="154" t="s">
        <v>542</v>
      </c>
      <c r="B7" s="159"/>
      <c r="C7" s="160"/>
      <c r="D7" s="161">
        <v>108048</v>
      </c>
      <c r="E7" s="162"/>
      <c r="F7" s="163">
        <v>52191</v>
      </c>
      <c r="G7" s="164"/>
      <c r="H7" s="165"/>
    </row>
    <row r="8" spans="1:8" x14ac:dyDescent="0.15">
      <c r="A8" s="166"/>
      <c r="B8" s="167"/>
      <c r="C8" s="168"/>
      <c r="D8" s="169">
        <v>56743</v>
      </c>
      <c r="E8" s="170"/>
      <c r="F8" s="171">
        <v>24843</v>
      </c>
      <c r="G8" s="172"/>
      <c r="H8" s="173"/>
    </row>
    <row r="9" spans="1:8" x14ac:dyDescent="0.15">
      <c r="A9" s="154" t="s">
        <v>543</v>
      </c>
      <c r="B9" s="159"/>
      <c r="C9" s="160"/>
      <c r="D9" s="161">
        <v>142439</v>
      </c>
      <c r="E9" s="162"/>
      <c r="F9" s="163">
        <v>47387</v>
      </c>
      <c r="G9" s="164"/>
      <c r="H9" s="165"/>
    </row>
    <row r="10" spans="1:8" x14ac:dyDescent="0.15">
      <c r="A10" s="166"/>
      <c r="B10" s="167"/>
      <c r="C10" s="168"/>
      <c r="D10" s="169">
        <v>71165</v>
      </c>
      <c r="E10" s="170"/>
      <c r="F10" s="171">
        <v>24928</v>
      </c>
      <c r="G10" s="172"/>
      <c r="H10" s="173"/>
    </row>
    <row r="11" spans="1:8" x14ac:dyDescent="0.15">
      <c r="A11" s="154" t="s">
        <v>544</v>
      </c>
      <c r="B11" s="159"/>
      <c r="C11" s="160"/>
      <c r="D11" s="161">
        <v>174610</v>
      </c>
      <c r="E11" s="162"/>
      <c r="F11" s="163">
        <v>51264</v>
      </c>
      <c r="G11" s="164"/>
      <c r="H11" s="165"/>
    </row>
    <row r="12" spans="1:8" x14ac:dyDescent="0.15">
      <c r="A12" s="166"/>
      <c r="B12" s="167"/>
      <c r="C12" s="174"/>
      <c r="D12" s="169">
        <v>87598</v>
      </c>
      <c r="E12" s="170"/>
      <c r="F12" s="171">
        <v>26040</v>
      </c>
      <c r="G12" s="172"/>
      <c r="H12" s="173"/>
    </row>
    <row r="13" spans="1:8" x14ac:dyDescent="0.15">
      <c r="A13" s="154"/>
      <c r="B13" s="159"/>
      <c r="C13" s="175"/>
      <c r="D13" s="176">
        <v>122411</v>
      </c>
      <c r="E13" s="177"/>
      <c r="F13" s="178">
        <v>49700</v>
      </c>
      <c r="G13" s="179"/>
      <c r="H13" s="165"/>
    </row>
    <row r="14" spans="1:8" x14ac:dyDescent="0.15">
      <c r="A14" s="166"/>
      <c r="B14" s="167"/>
      <c r="C14" s="168"/>
      <c r="D14" s="169">
        <v>65068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13.24</v>
      </c>
      <c r="C19" s="180">
        <f>ROUND(VALUE(SUBSTITUTE(実質収支比率等に係る経年分析!G$48,"▲","-")),2)</f>
        <v>7.99</v>
      </c>
      <c r="D19" s="180">
        <f>ROUND(VALUE(SUBSTITUTE(実質収支比率等に係る経年分析!H$48,"▲","-")),2)</f>
        <v>8.42</v>
      </c>
      <c r="E19" s="180">
        <f>ROUND(VALUE(SUBSTITUTE(実質収支比率等に係る経年分析!I$48,"▲","-")),2)</f>
        <v>7.01</v>
      </c>
      <c r="F19" s="180">
        <f>ROUND(VALUE(SUBSTITUTE(実質収支比率等に係る経年分析!J$48,"▲","-")),2)</f>
        <v>10.79</v>
      </c>
    </row>
    <row r="20" spans="1:11" x14ac:dyDescent="0.15">
      <c r="A20" s="180" t="s">
        <v>55</v>
      </c>
      <c r="B20" s="180">
        <f>ROUND(VALUE(SUBSTITUTE(実質収支比率等に係る経年分析!F$47,"▲","-")),2)</f>
        <v>14.71</v>
      </c>
      <c r="C20" s="180">
        <f>ROUND(VALUE(SUBSTITUTE(実質収支比率等に係る経年分析!G$47,"▲","-")),2)</f>
        <v>14.99</v>
      </c>
      <c r="D20" s="180">
        <f>ROUND(VALUE(SUBSTITUTE(実質収支比率等に係る経年分析!H$47,"▲","-")),2)</f>
        <v>15.54</v>
      </c>
      <c r="E20" s="180">
        <f>ROUND(VALUE(SUBSTITUTE(実質収支比率等に係る経年分析!I$47,"▲","-")),2)</f>
        <v>15.79</v>
      </c>
      <c r="F20" s="180">
        <f>ROUND(VALUE(SUBSTITUTE(実質収支比率等に係る経年分析!J$47,"▲","-")),2)</f>
        <v>16.440000000000001</v>
      </c>
    </row>
    <row r="21" spans="1:11" x14ac:dyDescent="0.15">
      <c r="A21" s="180" t="s">
        <v>56</v>
      </c>
      <c r="B21" s="180">
        <f>IF(ISNUMBER(VALUE(SUBSTITUTE(実質収支比率等に係る経年分析!F$49,"▲","-"))),ROUND(VALUE(SUBSTITUTE(実質収支比率等に係る経年分析!F$49,"▲","-")),2),NA())</f>
        <v>-3.71</v>
      </c>
      <c r="C21" s="180">
        <f>IF(ISNUMBER(VALUE(SUBSTITUTE(実質収支比率等に係る経年分析!G$49,"▲","-"))),ROUND(VALUE(SUBSTITUTE(実質収支比率等に係る経年分析!G$49,"▲","-")),2),NA())</f>
        <v>6.6</v>
      </c>
      <c r="D21" s="180">
        <f>IF(ISNUMBER(VALUE(SUBSTITUTE(実質収支比率等に係る経年分析!H$49,"▲","-"))),ROUND(VALUE(SUBSTITUTE(実質収支比率等に係る経年分析!H$49,"▲","-")),2),NA())</f>
        <v>0.2</v>
      </c>
      <c r="E21" s="180">
        <f>IF(ISNUMBER(VALUE(SUBSTITUTE(実質収支比率等に係る経年分析!I$49,"▲","-"))),ROUND(VALUE(SUBSTITUTE(実質収支比率等に係る経年分析!I$49,"▲","-")),2),NA())</f>
        <v>8.0299999999999994</v>
      </c>
      <c r="F21" s="180">
        <f>IF(ISNUMBER(VALUE(SUBSTITUTE(実質収支比率等に係る経年分析!J$49,"▲","-"))),ROUND(VALUE(SUBSTITUTE(実質収支比率等に係る経年分析!J$49,"▲","-")),2),NA())</f>
        <v>4.0199999999999996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2.61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公共用地先行取得事業特別会計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住宅新築資金貸付事業特別会計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8.2899999999999991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国民健康保険特別会計</v>
      </c>
      <c r="B35" s="181">
        <f>IF(ROUND(VALUE(SUBSTITUTE(連結実質赤字比率に係る赤字・黒字の構成分析!F$35,"▲", "-")), 2) &lt; 0, ABS(ROUND(VALUE(SUBSTITUTE(連結実質赤字比率に係る赤字・黒字の構成分析!F$35,"▲", "-")), 2)), NA())</f>
        <v>4.82</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1.87</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1.65</v>
      </c>
      <c r="G35" s="181" t="e">
        <f>IF(ROUND(VALUE(SUBSTITUTE(連結実質赤字比率に係る赤字・黒字の構成分析!H$35,"▲", "-")), 2) &gt;= 0, ABS(ROUND(VALUE(SUBSTITUTE(連結実質赤字比率に係る赤字・黒字の構成分析!H$35,"▲", "-")), 2)), NA())</f>
        <v>#N/A</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0.56000000000000005</v>
      </c>
      <c r="J35" s="181">
        <f>IF(ROUND(VALUE(SUBSTITUTE(連結実質赤字比率に係る赤字・黒字の構成分析!J$35,"▲", "-")), 2) &lt; 0, ABS(ROUND(VALUE(SUBSTITUTE(連結実質赤字比率に係る赤字・黒字の構成分析!J$35,"▲", "-")), 2)), NA())</f>
        <v>0.09</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国民健康保険福智町立診療所特別会計</v>
      </c>
      <c r="B36" s="181">
        <f>IF(ROUND(VALUE(SUBSTITUTE(連結実質赤字比率に係る赤字・黒字の構成分析!F$34,"▲", "-")), 2) &lt; 0, ABS(ROUND(VALUE(SUBSTITUTE(連結実質赤字比率に係る赤字・黒字の構成分析!F$34,"▲", "-")), 2)), NA())</f>
        <v>6.45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3.51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4.55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5.92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7.87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1996</v>
      </c>
      <c r="E42" s="182"/>
      <c r="F42" s="182"/>
      <c r="G42" s="182">
        <f>'実質公債費比率（分子）の構造'!L$52</f>
        <v>2025</v>
      </c>
      <c r="H42" s="182"/>
      <c r="I42" s="182"/>
      <c r="J42" s="182">
        <f>'実質公債費比率（分子）の構造'!M$52</f>
        <v>1848</v>
      </c>
      <c r="K42" s="182"/>
      <c r="L42" s="182"/>
      <c r="M42" s="182">
        <f>'実質公債費比率（分子）の構造'!N$52</f>
        <v>1868</v>
      </c>
      <c r="N42" s="182"/>
      <c r="O42" s="182"/>
      <c r="P42" s="182">
        <f>'実質公債費比率（分子）の構造'!O$52</f>
        <v>1906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166</v>
      </c>
      <c r="C44" s="182"/>
      <c r="D44" s="182"/>
      <c r="E44" s="182">
        <f>'実質公債費比率（分子）の構造'!L$50</f>
        <v>148</v>
      </c>
      <c r="F44" s="182"/>
      <c r="G44" s="182"/>
      <c r="H44" s="182">
        <f>'実質公債費比率（分子）の構造'!M$50</f>
        <v>93</v>
      </c>
      <c r="I44" s="182"/>
      <c r="J44" s="182"/>
      <c r="K44" s="182">
        <f>'実質公債費比率（分子）の構造'!N$50</f>
        <v>93</v>
      </c>
      <c r="L44" s="182"/>
      <c r="M44" s="182"/>
      <c r="N44" s="182">
        <f>'実質公債費比率（分子）の構造'!O$50</f>
        <v>62</v>
      </c>
      <c r="O44" s="182"/>
      <c r="P44" s="182"/>
    </row>
    <row r="45" spans="1:16" x14ac:dyDescent="0.15">
      <c r="A45" s="182" t="s">
        <v>66</v>
      </c>
      <c r="B45" s="182">
        <f>'実質公債費比率（分子）の構造'!K$49</f>
        <v>28</v>
      </c>
      <c r="C45" s="182"/>
      <c r="D45" s="182"/>
      <c r="E45" s="182">
        <f>'実質公債費比率（分子）の構造'!L$49</f>
        <v>30</v>
      </c>
      <c r="F45" s="182"/>
      <c r="G45" s="182"/>
      <c r="H45" s="182">
        <f>'実質公債費比率（分子）の構造'!M$49</f>
        <v>30</v>
      </c>
      <c r="I45" s="182"/>
      <c r="J45" s="182"/>
      <c r="K45" s="182">
        <f>'実質公債費比率（分子）の構造'!N$49</f>
        <v>31</v>
      </c>
      <c r="L45" s="182"/>
      <c r="M45" s="182"/>
      <c r="N45" s="182">
        <f>'実質公債費比率（分子）の構造'!O$49</f>
        <v>38</v>
      </c>
      <c r="O45" s="182"/>
      <c r="P45" s="182"/>
    </row>
    <row r="46" spans="1:16" x14ac:dyDescent="0.15">
      <c r="A46" s="182" t="s">
        <v>67</v>
      </c>
      <c r="B46" s="182">
        <f>'実質公債費比率（分子）の構造'!K$48</f>
        <v>7</v>
      </c>
      <c r="C46" s="182"/>
      <c r="D46" s="182"/>
      <c r="E46" s="182">
        <f>'実質公債費比率（分子）の構造'!L$48</f>
        <v>22</v>
      </c>
      <c r="F46" s="182"/>
      <c r="G46" s="182"/>
      <c r="H46" s="182">
        <f>'実質公債費比率（分子）の構造'!M$48</f>
        <v>7</v>
      </c>
      <c r="I46" s="182"/>
      <c r="J46" s="182"/>
      <c r="K46" s="182">
        <f>'実質公債費比率（分子）の構造'!N$48</f>
        <v>29</v>
      </c>
      <c r="L46" s="182"/>
      <c r="M46" s="182"/>
      <c r="N46" s="182" t="str">
        <f>'実質公債費比率（分子）の構造'!O$48</f>
        <v>-</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2106</v>
      </c>
      <c r="C49" s="182"/>
      <c r="D49" s="182"/>
      <c r="E49" s="182">
        <f>'実質公債費比率（分子）の構造'!L$45</f>
        <v>2166</v>
      </c>
      <c r="F49" s="182"/>
      <c r="G49" s="182"/>
      <c r="H49" s="182">
        <f>'実質公債費比率（分子）の構造'!M$45</f>
        <v>1896</v>
      </c>
      <c r="I49" s="182"/>
      <c r="J49" s="182"/>
      <c r="K49" s="182">
        <f>'実質公債費比率（分子）の構造'!N$45</f>
        <v>1965</v>
      </c>
      <c r="L49" s="182"/>
      <c r="M49" s="182"/>
      <c r="N49" s="182">
        <f>'実質公債費比率（分子）の構造'!O$45</f>
        <v>2049</v>
      </c>
      <c r="O49" s="182"/>
      <c r="P49" s="182"/>
    </row>
    <row r="50" spans="1:16" x14ac:dyDescent="0.15">
      <c r="A50" s="182" t="s">
        <v>71</v>
      </c>
      <c r="B50" s="182" t="e">
        <f>NA()</f>
        <v>#N/A</v>
      </c>
      <c r="C50" s="182">
        <f>IF(ISNUMBER('実質公債費比率（分子）の構造'!K$53),'実質公債費比率（分子）の構造'!K$53,NA())</f>
        <v>311</v>
      </c>
      <c r="D50" s="182" t="e">
        <f>NA()</f>
        <v>#N/A</v>
      </c>
      <c r="E50" s="182" t="e">
        <f>NA()</f>
        <v>#N/A</v>
      </c>
      <c r="F50" s="182">
        <f>IF(ISNUMBER('実質公債費比率（分子）の構造'!L$53),'実質公債費比率（分子）の構造'!L$53,NA())</f>
        <v>341</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250</v>
      </c>
      <c r="M50" s="182" t="e">
        <f>NA()</f>
        <v>#N/A</v>
      </c>
      <c r="N50" s="182" t="e">
        <f>NA()</f>
        <v>#N/A</v>
      </c>
      <c r="O50" s="182">
        <f>IF(ISNUMBER('実質公債費比率（分子）の構造'!O$53),'実質公債費比率（分子）の構造'!O$53,NA())</f>
        <v>243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15119</v>
      </c>
      <c r="E56" s="181"/>
      <c r="F56" s="181"/>
      <c r="G56" s="181">
        <f>'将来負担比率（分子）の構造'!J$52</f>
        <v>14873</v>
      </c>
      <c r="H56" s="181"/>
      <c r="I56" s="181"/>
      <c r="J56" s="181">
        <f>'将来負担比率（分子）の構造'!K$52</f>
        <v>14707</v>
      </c>
      <c r="K56" s="181"/>
      <c r="L56" s="181"/>
      <c r="M56" s="181">
        <f>'将来負担比率（分子）の構造'!L$52</f>
        <v>14212</v>
      </c>
      <c r="N56" s="181"/>
      <c r="O56" s="181"/>
      <c r="P56" s="181">
        <f>'将来負担比率（分子）の構造'!M$52</f>
        <v>14363</v>
      </c>
    </row>
    <row r="57" spans="1:16" x14ac:dyDescent="0.15">
      <c r="A57" s="181" t="s">
        <v>42</v>
      </c>
      <c r="B57" s="181"/>
      <c r="C57" s="181"/>
      <c r="D57" s="181">
        <f>'将来負担比率（分子）の構造'!I$51</f>
        <v>3074</v>
      </c>
      <c r="E57" s="181"/>
      <c r="F57" s="181"/>
      <c r="G57" s="181">
        <f>'将来負担比率（分子）の構造'!J$51</f>
        <v>3053</v>
      </c>
      <c r="H57" s="181"/>
      <c r="I57" s="181"/>
      <c r="J57" s="181">
        <f>'将来負担比率（分子）の構造'!K$51</f>
        <v>3128</v>
      </c>
      <c r="K57" s="181"/>
      <c r="L57" s="181"/>
      <c r="M57" s="181">
        <f>'将来負担比率（分子）の構造'!L$51</f>
        <v>3173</v>
      </c>
      <c r="N57" s="181"/>
      <c r="O57" s="181"/>
      <c r="P57" s="181">
        <f>'将来負担比率（分子）の構造'!M$51</f>
        <v>3023</v>
      </c>
    </row>
    <row r="58" spans="1:16" x14ac:dyDescent="0.15">
      <c r="A58" s="181" t="s">
        <v>41</v>
      </c>
      <c r="B58" s="181"/>
      <c r="C58" s="181"/>
      <c r="D58" s="181">
        <f>'将来負担比率（分子）の構造'!I$50</f>
        <v>17494</v>
      </c>
      <c r="E58" s="181"/>
      <c r="F58" s="181"/>
      <c r="G58" s="181">
        <f>'将来負担比率（分子）の構造'!J$50</f>
        <v>17553</v>
      </c>
      <c r="H58" s="181"/>
      <c r="I58" s="181"/>
      <c r="J58" s="181">
        <f>'将来負担比率（分子）の構造'!K$50</f>
        <v>18848</v>
      </c>
      <c r="K58" s="181"/>
      <c r="L58" s="181"/>
      <c r="M58" s="181">
        <f>'将来負担比率（分子）の構造'!L$50</f>
        <v>18569</v>
      </c>
      <c r="N58" s="181"/>
      <c r="O58" s="181"/>
      <c r="P58" s="181">
        <f>'将来負担比率（分子）の構造'!M$50</f>
        <v>18132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2557</v>
      </c>
      <c r="C62" s="181"/>
      <c r="D62" s="181"/>
      <c r="E62" s="181">
        <f>'将来負担比率（分子）の構造'!J$45</f>
        <v>2490</v>
      </c>
      <c r="F62" s="181"/>
      <c r="G62" s="181"/>
      <c r="H62" s="181">
        <f>'将来負担比率（分子）の構造'!K$45</f>
        <v>2604</v>
      </c>
      <c r="I62" s="181"/>
      <c r="J62" s="181"/>
      <c r="K62" s="181">
        <f>'将来負担比率（分子）の構造'!L$45</f>
        <v>2562</v>
      </c>
      <c r="L62" s="181"/>
      <c r="M62" s="181"/>
      <c r="N62" s="181">
        <f>'将来負担比率（分子）の構造'!M$45</f>
        <v>2390</v>
      </c>
      <c r="O62" s="181"/>
      <c r="P62" s="181"/>
    </row>
    <row r="63" spans="1:16" x14ac:dyDescent="0.15">
      <c r="A63" s="181" t="s">
        <v>34</v>
      </c>
      <c r="B63" s="181">
        <f>'将来負担比率（分子）の構造'!I$44</f>
        <v>249</v>
      </c>
      <c r="C63" s="181"/>
      <c r="D63" s="181"/>
      <c r="E63" s="181">
        <f>'将来負担比率（分子）の構造'!J$44</f>
        <v>179</v>
      </c>
      <c r="F63" s="181"/>
      <c r="G63" s="181"/>
      <c r="H63" s="181">
        <f>'将来負担比率（分子）の構造'!K$44</f>
        <v>175</v>
      </c>
      <c r="I63" s="181"/>
      <c r="J63" s="181"/>
      <c r="K63" s="181">
        <f>'将来負担比率（分子）の構造'!L$44</f>
        <v>165</v>
      </c>
      <c r="L63" s="181"/>
      <c r="M63" s="181"/>
      <c r="N63" s="181">
        <f>'将来負担比率（分子）の構造'!M$44</f>
        <v>270</v>
      </c>
      <c r="O63" s="181"/>
      <c r="P63" s="181"/>
    </row>
    <row r="64" spans="1:16" x14ac:dyDescent="0.15">
      <c r="A64" s="181" t="s">
        <v>33</v>
      </c>
      <c r="B64" s="181">
        <f>'将来負担比率（分子）の構造'!I$43</f>
        <v>64</v>
      </c>
      <c r="C64" s="181"/>
      <c r="D64" s="181"/>
      <c r="E64" s="181">
        <f>'将来負担比率（分子）の構造'!J$43</f>
        <v>62</v>
      </c>
      <c r="F64" s="181"/>
      <c r="G64" s="181"/>
      <c r="H64" s="181">
        <f>'将来負担比率（分子）の構造'!K$43</f>
        <v>76</v>
      </c>
      <c r="I64" s="181"/>
      <c r="J64" s="181"/>
      <c r="K64" s="181">
        <f>'将来負担比率（分子）の構造'!L$43</f>
        <v>80</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21061</v>
      </c>
      <c r="C66" s="181"/>
      <c r="D66" s="181"/>
      <c r="E66" s="181">
        <f>'将来負担比率（分子）の構造'!J$41</f>
        <v>20197</v>
      </c>
      <c r="F66" s="181"/>
      <c r="G66" s="181"/>
      <c r="H66" s="181">
        <f>'将来負担比率（分子）の構造'!K$41</f>
        <v>20509</v>
      </c>
      <c r="I66" s="181"/>
      <c r="J66" s="181"/>
      <c r="K66" s="181">
        <f>'将来負担比率（分子）の構造'!L$41</f>
        <v>20347</v>
      </c>
      <c r="L66" s="181"/>
      <c r="M66" s="181"/>
      <c r="N66" s="181">
        <f>'将来負担比率（分子）の構造'!M$41</f>
        <v>20947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1135</v>
      </c>
      <c r="C72" s="185">
        <f>基金残高に係る経年分析!G55</f>
        <v>1140</v>
      </c>
      <c r="D72" s="185">
        <f>基金残高に係る経年分析!H55</f>
        <v>1166</v>
      </c>
    </row>
    <row r="73" spans="1:16" x14ac:dyDescent="0.15">
      <c r="A73" s="184" t="s">
        <v>78</v>
      </c>
      <c r="B73" s="185">
        <f>基金残高に係る経年分析!F56</f>
        <v>5796</v>
      </c>
      <c r="C73" s="185">
        <f>基金残高に係る経年分析!G56</f>
        <v>5793</v>
      </c>
      <c r="D73" s="185">
        <f>基金残高に係る経年分析!H56</f>
        <v>5409</v>
      </c>
    </row>
    <row r="74" spans="1:16" x14ac:dyDescent="0.15">
      <c r="A74" s="184" t="s">
        <v>79</v>
      </c>
      <c r="B74" s="185">
        <f>基金残高に係る経年分析!F57</f>
        <v>11658</v>
      </c>
      <c r="C74" s="185">
        <f>基金残高に係る経年分析!G57</f>
        <v>11376</v>
      </c>
      <c r="D74" s="185">
        <f>基金残高に係る経年分析!H57</f>
        <v>11300</v>
      </c>
    </row>
  </sheetData>
  <sheetProtection algorithmName="SHA-512" hashValue="boVv9NEaTv/4lOzaEyoJ8APmAV27aCo+WhBYjV0blpOyEEZtBa21mOl5FaGfeEHwMyUt/hd1WE09cJGKxY/Q1g==" saltValue="mwAJCLNa/uL4ynY6rkpj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S12" sqref="BS12:CC1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1615371</v>
      </c>
      <c r="S5" s="734"/>
      <c r="T5" s="734"/>
      <c r="U5" s="734"/>
      <c r="V5" s="734"/>
      <c r="W5" s="734"/>
      <c r="X5" s="734"/>
      <c r="Y5" s="777"/>
      <c r="Z5" s="795">
        <v>8.6999999999999993</v>
      </c>
      <c r="AA5" s="795"/>
      <c r="AB5" s="795"/>
      <c r="AC5" s="795"/>
      <c r="AD5" s="796">
        <v>1615371</v>
      </c>
      <c r="AE5" s="796"/>
      <c r="AF5" s="796"/>
      <c r="AG5" s="796"/>
      <c r="AH5" s="796"/>
      <c r="AI5" s="796"/>
      <c r="AJ5" s="796"/>
      <c r="AK5" s="796"/>
      <c r="AL5" s="778">
        <v>23.3</v>
      </c>
      <c r="AM5" s="749"/>
      <c r="AN5" s="749"/>
      <c r="AO5" s="779"/>
      <c r="AP5" s="744" t="s">
        <v>225</v>
      </c>
      <c r="AQ5" s="745"/>
      <c r="AR5" s="745"/>
      <c r="AS5" s="745"/>
      <c r="AT5" s="745"/>
      <c r="AU5" s="745"/>
      <c r="AV5" s="745"/>
      <c r="AW5" s="745"/>
      <c r="AX5" s="745"/>
      <c r="AY5" s="745"/>
      <c r="AZ5" s="745"/>
      <c r="BA5" s="745"/>
      <c r="BB5" s="745"/>
      <c r="BC5" s="745"/>
      <c r="BD5" s="745"/>
      <c r="BE5" s="745"/>
      <c r="BF5" s="746"/>
      <c r="BG5" s="678">
        <v>1598204</v>
      </c>
      <c r="BH5" s="679"/>
      <c r="BI5" s="679"/>
      <c r="BJ5" s="679"/>
      <c r="BK5" s="679"/>
      <c r="BL5" s="679"/>
      <c r="BM5" s="679"/>
      <c r="BN5" s="680"/>
      <c r="BO5" s="715">
        <v>98.9</v>
      </c>
      <c r="BP5" s="715"/>
      <c r="BQ5" s="715"/>
      <c r="BR5" s="715"/>
      <c r="BS5" s="716">
        <v>7772</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103421</v>
      </c>
      <c r="S6" s="679"/>
      <c r="T6" s="679"/>
      <c r="U6" s="679"/>
      <c r="V6" s="679"/>
      <c r="W6" s="679"/>
      <c r="X6" s="679"/>
      <c r="Y6" s="680"/>
      <c r="Z6" s="715">
        <v>0.6</v>
      </c>
      <c r="AA6" s="715"/>
      <c r="AB6" s="715"/>
      <c r="AC6" s="715"/>
      <c r="AD6" s="716">
        <v>103421</v>
      </c>
      <c r="AE6" s="716"/>
      <c r="AF6" s="716"/>
      <c r="AG6" s="716"/>
      <c r="AH6" s="716"/>
      <c r="AI6" s="716"/>
      <c r="AJ6" s="716"/>
      <c r="AK6" s="716"/>
      <c r="AL6" s="681">
        <v>1.5</v>
      </c>
      <c r="AM6" s="682"/>
      <c r="AN6" s="682"/>
      <c r="AO6" s="717"/>
      <c r="AP6" s="675" t="s">
        <v>230</v>
      </c>
      <c r="AQ6" s="676"/>
      <c r="AR6" s="676"/>
      <c r="AS6" s="676"/>
      <c r="AT6" s="676"/>
      <c r="AU6" s="676"/>
      <c r="AV6" s="676"/>
      <c r="AW6" s="676"/>
      <c r="AX6" s="676"/>
      <c r="AY6" s="676"/>
      <c r="AZ6" s="676"/>
      <c r="BA6" s="676"/>
      <c r="BB6" s="676"/>
      <c r="BC6" s="676"/>
      <c r="BD6" s="676"/>
      <c r="BE6" s="676"/>
      <c r="BF6" s="677"/>
      <c r="BG6" s="678">
        <v>1598204</v>
      </c>
      <c r="BH6" s="679"/>
      <c r="BI6" s="679"/>
      <c r="BJ6" s="679"/>
      <c r="BK6" s="679"/>
      <c r="BL6" s="679"/>
      <c r="BM6" s="679"/>
      <c r="BN6" s="680"/>
      <c r="BO6" s="715">
        <v>98.9</v>
      </c>
      <c r="BP6" s="715"/>
      <c r="BQ6" s="715"/>
      <c r="BR6" s="715"/>
      <c r="BS6" s="716">
        <v>7772</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150857</v>
      </c>
      <c r="CS6" s="679"/>
      <c r="CT6" s="679"/>
      <c r="CU6" s="679"/>
      <c r="CV6" s="679"/>
      <c r="CW6" s="679"/>
      <c r="CX6" s="679"/>
      <c r="CY6" s="680"/>
      <c r="CZ6" s="778">
        <v>0.9</v>
      </c>
      <c r="DA6" s="749"/>
      <c r="DB6" s="749"/>
      <c r="DC6" s="781"/>
      <c r="DD6" s="684">
        <v>27478</v>
      </c>
      <c r="DE6" s="679"/>
      <c r="DF6" s="679"/>
      <c r="DG6" s="679"/>
      <c r="DH6" s="679"/>
      <c r="DI6" s="679"/>
      <c r="DJ6" s="679"/>
      <c r="DK6" s="679"/>
      <c r="DL6" s="679"/>
      <c r="DM6" s="679"/>
      <c r="DN6" s="679"/>
      <c r="DO6" s="679"/>
      <c r="DP6" s="680"/>
      <c r="DQ6" s="684">
        <v>123379</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1085</v>
      </c>
      <c r="S7" s="679"/>
      <c r="T7" s="679"/>
      <c r="U7" s="679"/>
      <c r="V7" s="679"/>
      <c r="W7" s="679"/>
      <c r="X7" s="679"/>
      <c r="Y7" s="680"/>
      <c r="Z7" s="715">
        <v>0</v>
      </c>
      <c r="AA7" s="715"/>
      <c r="AB7" s="715"/>
      <c r="AC7" s="715"/>
      <c r="AD7" s="716">
        <v>1085</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717437</v>
      </c>
      <c r="BH7" s="679"/>
      <c r="BI7" s="679"/>
      <c r="BJ7" s="679"/>
      <c r="BK7" s="679"/>
      <c r="BL7" s="679"/>
      <c r="BM7" s="679"/>
      <c r="BN7" s="680"/>
      <c r="BO7" s="715">
        <v>44.4</v>
      </c>
      <c r="BP7" s="715"/>
      <c r="BQ7" s="715"/>
      <c r="BR7" s="715"/>
      <c r="BS7" s="716">
        <v>7772</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2736447</v>
      </c>
      <c r="CS7" s="679"/>
      <c r="CT7" s="679"/>
      <c r="CU7" s="679"/>
      <c r="CV7" s="679"/>
      <c r="CW7" s="679"/>
      <c r="CX7" s="679"/>
      <c r="CY7" s="680"/>
      <c r="CZ7" s="715">
        <v>16</v>
      </c>
      <c r="DA7" s="715"/>
      <c r="DB7" s="715"/>
      <c r="DC7" s="715"/>
      <c r="DD7" s="684">
        <v>50608</v>
      </c>
      <c r="DE7" s="679"/>
      <c r="DF7" s="679"/>
      <c r="DG7" s="679"/>
      <c r="DH7" s="679"/>
      <c r="DI7" s="679"/>
      <c r="DJ7" s="679"/>
      <c r="DK7" s="679"/>
      <c r="DL7" s="679"/>
      <c r="DM7" s="679"/>
      <c r="DN7" s="679"/>
      <c r="DO7" s="679"/>
      <c r="DP7" s="680"/>
      <c r="DQ7" s="684">
        <v>1601998</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6225</v>
      </c>
      <c r="S8" s="679"/>
      <c r="T8" s="679"/>
      <c r="U8" s="679"/>
      <c r="V8" s="679"/>
      <c r="W8" s="679"/>
      <c r="X8" s="679"/>
      <c r="Y8" s="680"/>
      <c r="Z8" s="715">
        <v>0</v>
      </c>
      <c r="AA8" s="715"/>
      <c r="AB8" s="715"/>
      <c r="AC8" s="715"/>
      <c r="AD8" s="716">
        <v>6225</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31179</v>
      </c>
      <c r="BH8" s="679"/>
      <c r="BI8" s="679"/>
      <c r="BJ8" s="679"/>
      <c r="BK8" s="679"/>
      <c r="BL8" s="679"/>
      <c r="BM8" s="679"/>
      <c r="BN8" s="680"/>
      <c r="BO8" s="715">
        <v>1.9</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4832949</v>
      </c>
      <c r="CS8" s="679"/>
      <c r="CT8" s="679"/>
      <c r="CU8" s="679"/>
      <c r="CV8" s="679"/>
      <c r="CW8" s="679"/>
      <c r="CX8" s="679"/>
      <c r="CY8" s="680"/>
      <c r="CZ8" s="715">
        <v>28.3</v>
      </c>
      <c r="DA8" s="715"/>
      <c r="DB8" s="715"/>
      <c r="DC8" s="715"/>
      <c r="DD8" s="684">
        <v>75713</v>
      </c>
      <c r="DE8" s="679"/>
      <c r="DF8" s="679"/>
      <c r="DG8" s="679"/>
      <c r="DH8" s="679"/>
      <c r="DI8" s="679"/>
      <c r="DJ8" s="679"/>
      <c r="DK8" s="679"/>
      <c r="DL8" s="679"/>
      <c r="DM8" s="679"/>
      <c r="DN8" s="679"/>
      <c r="DO8" s="679"/>
      <c r="DP8" s="680"/>
      <c r="DQ8" s="684">
        <v>2202712</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3800</v>
      </c>
      <c r="S9" s="679"/>
      <c r="T9" s="679"/>
      <c r="U9" s="679"/>
      <c r="V9" s="679"/>
      <c r="W9" s="679"/>
      <c r="X9" s="679"/>
      <c r="Y9" s="680"/>
      <c r="Z9" s="715">
        <v>0</v>
      </c>
      <c r="AA9" s="715"/>
      <c r="AB9" s="715"/>
      <c r="AC9" s="715"/>
      <c r="AD9" s="716">
        <v>3800</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609190</v>
      </c>
      <c r="BH9" s="679"/>
      <c r="BI9" s="679"/>
      <c r="BJ9" s="679"/>
      <c r="BK9" s="679"/>
      <c r="BL9" s="679"/>
      <c r="BM9" s="679"/>
      <c r="BN9" s="680"/>
      <c r="BO9" s="715">
        <v>37.700000000000003</v>
      </c>
      <c r="BP9" s="715"/>
      <c r="BQ9" s="715"/>
      <c r="BR9" s="715"/>
      <c r="BS9" s="684" t="s">
        <v>129</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1038220</v>
      </c>
      <c r="CS9" s="679"/>
      <c r="CT9" s="679"/>
      <c r="CU9" s="679"/>
      <c r="CV9" s="679"/>
      <c r="CW9" s="679"/>
      <c r="CX9" s="679"/>
      <c r="CY9" s="680"/>
      <c r="CZ9" s="715">
        <v>6.1</v>
      </c>
      <c r="DA9" s="715"/>
      <c r="DB9" s="715"/>
      <c r="DC9" s="715"/>
      <c r="DD9" s="684">
        <v>80083</v>
      </c>
      <c r="DE9" s="679"/>
      <c r="DF9" s="679"/>
      <c r="DG9" s="679"/>
      <c r="DH9" s="679"/>
      <c r="DI9" s="679"/>
      <c r="DJ9" s="679"/>
      <c r="DK9" s="679"/>
      <c r="DL9" s="679"/>
      <c r="DM9" s="679"/>
      <c r="DN9" s="679"/>
      <c r="DO9" s="679"/>
      <c r="DP9" s="680"/>
      <c r="DQ9" s="684">
        <v>753503</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129</v>
      </c>
      <c r="AA10" s="715"/>
      <c r="AB10" s="715"/>
      <c r="AC10" s="715"/>
      <c r="AD10" s="716" t="s">
        <v>237</v>
      </c>
      <c r="AE10" s="716"/>
      <c r="AF10" s="716"/>
      <c r="AG10" s="716"/>
      <c r="AH10" s="716"/>
      <c r="AI10" s="716"/>
      <c r="AJ10" s="716"/>
      <c r="AK10" s="716"/>
      <c r="AL10" s="681" t="s">
        <v>137</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29466</v>
      </c>
      <c r="BH10" s="679"/>
      <c r="BI10" s="679"/>
      <c r="BJ10" s="679"/>
      <c r="BK10" s="679"/>
      <c r="BL10" s="679"/>
      <c r="BM10" s="679"/>
      <c r="BN10" s="680"/>
      <c r="BO10" s="715">
        <v>1.8</v>
      </c>
      <c r="BP10" s="715"/>
      <c r="BQ10" s="715"/>
      <c r="BR10" s="715"/>
      <c r="BS10" s="684" t="s">
        <v>237</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3202</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3202</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361706</v>
      </c>
      <c r="S11" s="679"/>
      <c r="T11" s="679"/>
      <c r="U11" s="679"/>
      <c r="V11" s="679"/>
      <c r="W11" s="679"/>
      <c r="X11" s="679"/>
      <c r="Y11" s="680"/>
      <c r="Z11" s="681">
        <v>2</v>
      </c>
      <c r="AA11" s="682"/>
      <c r="AB11" s="682"/>
      <c r="AC11" s="683"/>
      <c r="AD11" s="684">
        <v>361706</v>
      </c>
      <c r="AE11" s="679"/>
      <c r="AF11" s="679"/>
      <c r="AG11" s="679"/>
      <c r="AH11" s="679"/>
      <c r="AI11" s="679"/>
      <c r="AJ11" s="679"/>
      <c r="AK11" s="680"/>
      <c r="AL11" s="681">
        <v>5.2</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47602</v>
      </c>
      <c r="BH11" s="679"/>
      <c r="BI11" s="679"/>
      <c r="BJ11" s="679"/>
      <c r="BK11" s="679"/>
      <c r="BL11" s="679"/>
      <c r="BM11" s="679"/>
      <c r="BN11" s="680"/>
      <c r="BO11" s="715">
        <v>2.9</v>
      </c>
      <c r="BP11" s="715"/>
      <c r="BQ11" s="715"/>
      <c r="BR11" s="715"/>
      <c r="BS11" s="684">
        <v>7772</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548131</v>
      </c>
      <c r="CS11" s="679"/>
      <c r="CT11" s="679"/>
      <c r="CU11" s="679"/>
      <c r="CV11" s="679"/>
      <c r="CW11" s="679"/>
      <c r="CX11" s="679"/>
      <c r="CY11" s="680"/>
      <c r="CZ11" s="715">
        <v>3.2</v>
      </c>
      <c r="DA11" s="715"/>
      <c r="DB11" s="715"/>
      <c r="DC11" s="715"/>
      <c r="DD11" s="684">
        <v>197476</v>
      </c>
      <c r="DE11" s="679"/>
      <c r="DF11" s="679"/>
      <c r="DG11" s="679"/>
      <c r="DH11" s="679"/>
      <c r="DI11" s="679"/>
      <c r="DJ11" s="679"/>
      <c r="DK11" s="679"/>
      <c r="DL11" s="679"/>
      <c r="DM11" s="679"/>
      <c r="DN11" s="679"/>
      <c r="DO11" s="679"/>
      <c r="DP11" s="680"/>
      <c r="DQ11" s="684">
        <v>191766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112</v>
      </c>
      <c r="S12" s="679"/>
      <c r="T12" s="679"/>
      <c r="U12" s="679"/>
      <c r="V12" s="679"/>
      <c r="W12" s="679"/>
      <c r="X12" s="679"/>
      <c r="Y12" s="680"/>
      <c r="Z12" s="715">
        <v>0</v>
      </c>
      <c r="AA12" s="715"/>
      <c r="AB12" s="715"/>
      <c r="AC12" s="715"/>
      <c r="AD12" s="716">
        <v>112</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615149</v>
      </c>
      <c r="BH12" s="679"/>
      <c r="BI12" s="679"/>
      <c r="BJ12" s="679"/>
      <c r="BK12" s="679"/>
      <c r="BL12" s="679"/>
      <c r="BM12" s="679"/>
      <c r="BN12" s="680"/>
      <c r="BO12" s="715">
        <v>38.1</v>
      </c>
      <c r="BP12" s="715"/>
      <c r="BQ12" s="715"/>
      <c r="BR12" s="715"/>
      <c r="BS12" s="684" t="s">
        <v>237</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284766</v>
      </c>
      <c r="CS12" s="679"/>
      <c r="CT12" s="679"/>
      <c r="CU12" s="679"/>
      <c r="CV12" s="679"/>
      <c r="CW12" s="679"/>
      <c r="CX12" s="679"/>
      <c r="CY12" s="680"/>
      <c r="CZ12" s="715">
        <v>1.7</v>
      </c>
      <c r="DA12" s="715"/>
      <c r="DB12" s="715"/>
      <c r="DC12" s="715"/>
      <c r="DD12" s="684">
        <v>116435</v>
      </c>
      <c r="DE12" s="679"/>
      <c r="DF12" s="679"/>
      <c r="DG12" s="679"/>
      <c r="DH12" s="679"/>
      <c r="DI12" s="679"/>
      <c r="DJ12" s="679"/>
      <c r="DK12" s="679"/>
      <c r="DL12" s="679"/>
      <c r="DM12" s="679"/>
      <c r="DN12" s="679"/>
      <c r="DO12" s="679"/>
      <c r="DP12" s="680"/>
      <c r="DQ12" s="684">
        <v>228809</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137</v>
      </c>
      <c r="AA13" s="715"/>
      <c r="AB13" s="715"/>
      <c r="AC13" s="715"/>
      <c r="AD13" s="716" t="s">
        <v>129</v>
      </c>
      <c r="AE13" s="716"/>
      <c r="AF13" s="716"/>
      <c r="AG13" s="716"/>
      <c r="AH13" s="716"/>
      <c r="AI13" s="716"/>
      <c r="AJ13" s="716"/>
      <c r="AK13" s="716"/>
      <c r="AL13" s="681" t="s">
        <v>237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602351</v>
      </c>
      <c r="BH13" s="679"/>
      <c r="BI13" s="679"/>
      <c r="BJ13" s="679"/>
      <c r="BK13" s="679"/>
      <c r="BL13" s="679"/>
      <c r="BM13" s="679"/>
      <c r="BN13" s="680"/>
      <c r="BO13" s="715">
        <v>37.299999999999997</v>
      </c>
      <c r="BP13" s="715"/>
      <c r="BQ13" s="715"/>
      <c r="BR13" s="715"/>
      <c r="BS13" s="684" t="s">
        <v>237</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1216745</v>
      </c>
      <c r="CS13" s="679"/>
      <c r="CT13" s="679"/>
      <c r="CU13" s="679"/>
      <c r="CV13" s="679"/>
      <c r="CW13" s="679"/>
      <c r="CX13" s="679"/>
      <c r="CY13" s="680"/>
      <c r="CZ13" s="715">
        <v>7.1</v>
      </c>
      <c r="DA13" s="715"/>
      <c r="DB13" s="715"/>
      <c r="DC13" s="715"/>
      <c r="DD13" s="684">
        <v>828945</v>
      </c>
      <c r="DE13" s="679"/>
      <c r="DF13" s="679"/>
      <c r="DG13" s="679"/>
      <c r="DH13" s="679"/>
      <c r="DI13" s="679"/>
      <c r="DJ13" s="679"/>
      <c r="DK13" s="679"/>
      <c r="DL13" s="679"/>
      <c r="DM13" s="679"/>
      <c r="DN13" s="679"/>
      <c r="DO13" s="679"/>
      <c r="DP13" s="680"/>
      <c r="DQ13" s="684">
        <v>263782</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19924</v>
      </c>
      <c r="S14" s="679"/>
      <c r="T14" s="679"/>
      <c r="U14" s="679"/>
      <c r="V14" s="679"/>
      <c r="W14" s="679"/>
      <c r="X14" s="679"/>
      <c r="Y14" s="680"/>
      <c r="Z14" s="715">
        <v>0.1</v>
      </c>
      <c r="AA14" s="715"/>
      <c r="AB14" s="715"/>
      <c r="AC14" s="715"/>
      <c r="AD14" s="716">
        <v>19924</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79762</v>
      </c>
      <c r="BH14" s="679"/>
      <c r="BI14" s="679"/>
      <c r="BJ14" s="679"/>
      <c r="BK14" s="679"/>
      <c r="BL14" s="679"/>
      <c r="BM14" s="679"/>
      <c r="BN14" s="680"/>
      <c r="BO14" s="715">
        <v>4.9000000000000004</v>
      </c>
      <c r="BP14" s="715"/>
      <c r="BQ14" s="715"/>
      <c r="BR14" s="715"/>
      <c r="BS14" s="684" t="s">
        <v>129</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429648</v>
      </c>
      <c r="CS14" s="679"/>
      <c r="CT14" s="679"/>
      <c r="CU14" s="679"/>
      <c r="CV14" s="679"/>
      <c r="CW14" s="679"/>
      <c r="CX14" s="679"/>
      <c r="CY14" s="680"/>
      <c r="CZ14" s="715">
        <v>2.5</v>
      </c>
      <c r="DA14" s="715"/>
      <c r="DB14" s="715"/>
      <c r="DC14" s="715"/>
      <c r="DD14" s="684">
        <v>45752</v>
      </c>
      <c r="DE14" s="679"/>
      <c r="DF14" s="679"/>
      <c r="DG14" s="679"/>
      <c r="DH14" s="679"/>
      <c r="DI14" s="679"/>
      <c r="DJ14" s="679"/>
      <c r="DK14" s="679"/>
      <c r="DL14" s="679"/>
      <c r="DM14" s="679"/>
      <c r="DN14" s="679"/>
      <c r="DO14" s="679"/>
      <c r="DP14" s="680"/>
      <c r="DQ14" s="684">
        <v>397206</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137</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185856</v>
      </c>
      <c r="BH15" s="679"/>
      <c r="BI15" s="679"/>
      <c r="BJ15" s="679"/>
      <c r="BK15" s="679"/>
      <c r="BL15" s="679"/>
      <c r="BM15" s="679"/>
      <c r="BN15" s="680"/>
      <c r="BO15" s="715">
        <v>11.5</v>
      </c>
      <c r="BP15" s="715"/>
      <c r="BQ15" s="715"/>
      <c r="BR15" s="715"/>
      <c r="BS15" s="684" t="s">
        <v>237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3728611</v>
      </c>
      <c r="CS15" s="679"/>
      <c r="CT15" s="679"/>
      <c r="CU15" s="679"/>
      <c r="CV15" s="679"/>
      <c r="CW15" s="679"/>
      <c r="CX15" s="679"/>
      <c r="CY15" s="680"/>
      <c r="CZ15" s="715">
        <v>21.8</v>
      </c>
      <c r="DA15" s="715"/>
      <c r="DB15" s="715"/>
      <c r="DC15" s="715"/>
      <c r="DD15" s="684">
        <v>2530863</v>
      </c>
      <c r="DE15" s="679"/>
      <c r="DF15" s="679"/>
      <c r="DG15" s="679"/>
      <c r="DH15" s="679"/>
      <c r="DI15" s="679"/>
      <c r="DJ15" s="679"/>
      <c r="DK15" s="679"/>
      <c r="DL15" s="679"/>
      <c r="DM15" s="679"/>
      <c r="DN15" s="679"/>
      <c r="DO15" s="679"/>
      <c r="DP15" s="680"/>
      <c r="DQ15" s="684">
        <v>931333</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6117</v>
      </c>
      <c r="S16" s="679"/>
      <c r="T16" s="679"/>
      <c r="U16" s="679"/>
      <c r="V16" s="679"/>
      <c r="W16" s="679"/>
      <c r="X16" s="679"/>
      <c r="Y16" s="680"/>
      <c r="Z16" s="715">
        <v>0</v>
      </c>
      <c r="AA16" s="715"/>
      <c r="AB16" s="715"/>
      <c r="AC16" s="715"/>
      <c r="AD16" s="716">
        <v>6117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237</v>
      </c>
      <c r="BP16" s="715"/>
      <c r="BQ16" s="715"/>
      <c r="BR16" s="715"/>
      <c r="BS16" s="684" t="s">
        <v>237</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51673</v>
      </c>
      <c r="CS16" s="679"/>
      <c r="CT16" s="679"/>
      <c r="CU16" s="679"/>
      <c r="CV16" s="679"/>
      <c r="CW16" s="679"/>
      <c r="CX16" s="679"/>
      <c r="CY16" s="680"/>
      <c r="CZ16" s="715">
        <v>0.3</v>
      </c>
      <c r="DA16" s="715"/>
      <c r="DB16" s="715"/>
      <c r="DC16" s="715"/>
      <c r="DD16" s="684" t="s">
        <v>237</v>
      </c>
      <c r="DE16" s="679"/>
      <c r="DF16" s="679"/>
      <c r="DG16" s="679"/>
      <c r="DH16" s="679"/>
      <c r="DI16" s="679"/>
      <c r="DJ16" s="679"/>
      <c r="DK16" s="679"/>
      <c r="DL16" s="679"/>
      <c r="DM16" s="679"/>
      <c r="DN16" s="679"/>
      <c r="DO16" s="679"/>
      <c r="DP16" s="680"/>
      <c r="DQ16" s="684">
        <v>5105</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31580</v>
      </c>
      <c r="S17" s="679"/>
      <c r="T17" s="679"/>
      <c r="U17" s="679"/>
      <c r="V17" s="679"/>
      <c r="W17" s="679"/>
      <c r="X17" s="679"/>
      <c r="Y17" s="680"/>
      <c r="Z17" s="715">
        <v>0.2</v>
      </c>
      <c r="AA17" s="715"/>
      <c r="AB17" s="715"/>
      <c r="AC17" s="715"/>
      <c r="AD17" s="716">
        <v>31580</v>
      </c>
      <c r="AE17" s="716"/>
      <c r="AF17" s="716"/>
      <c r="AG17" s="716"/>
      <c r="AH17" s="716"/>
      <c r="AI17" s="716"/>
      <c r="AJ17" s="716"/>
      <c r="AK17" s="716"/>
      <c r="AL17" s="681">
        <v>0.5</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137</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2049440</v>
      </c>
      <c r="CS17" s="679"/>
      <c r="CT17" s="679"/>
      <c r="CU17" s="679"/>
      <c r="CV17" s="679"/>
      <c r="CW17" s="679"/>
      <c r="CX17" s="679"/>
      <c r="CY17" s="680"/>
      <c r="CZ17" s="715">
        <v>12</v>
      </c>
      <c r="DA17" s="715"/>
      <c r="DB17" s="715"/>
      <c r="DC17" s="715"/>
      <c r="DD17" s="684" t="s">
        <v>129</v>
      </c>
      <c r="DE17" s="679"/>
      <c r="DF17" s="679"/>
      <c r="DG17" s="679"/>
      <c r="DH17" s="679"/>
      <c r="DI17" s="679"/>
      <c r="DJ17" s="679"/>
      <c r="DK17" s="679"/>
      <c r="DL17" s="679"/>
      <c r="DM17" s="679"/>
      <c r="DN17" s="679"/>
      <c r="DO17" s="679"/>
      <c r="DP17" s="680"/>
      <c r="DQ17" s="684">
        <v>1757474</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7998</v>
      </c>
      <c r="S18" s="679"/>
      <c r="T18" s="679"/>
      <c r="U18" s="679"/>
      <c r="V18" s="679"/>
      <c r="W18" s="679"/>
      <c r="X18" s="679"/>
      <c r="Y18" s="680"/>
      <c r="Z18" s="715">
        <v>0</v>
      </c>
      <c r="AA18" s="715"/>
      <c r="AB18" s="715"/>
      <c r="AC18" s="715"/>
      <c r="AD18" s="716">
        <v>7998</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237</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2944</v>
      </c>
      <c r="S19" s="679"/>
      <c r="T19" s="679"/>
      <c r="U19" s="679"/>
      <c r="V19" s="679"/>
      <c r="W19" s="679"/>
      <c r="X19" s="679"/>
      <c r="Y19" s="680"/>
      <c r="Z19" s="715">
        <v>0</v>
      </c>
      <c r="AA19" s="715"/>
      <c r="AB19" s="715"/>
      <c r="AC19" s="715"/>
      <c r="AD19" s="716">
        <v>2944</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17167</v>
      </c>
      <c r="BH19" s="679"/>
      <c r="BI19" s="679"/>
      <c r="BJ19" s="679"/>
      <c r="BK19" s="679"/>
      <c r="BL19" s="679"/>
      <c r="BM19" s="679"/>
      <c r="BN19" s="680"/>
      <c r="BO19" s="715">
        <v>1.1000000000000001</v>
      </c>
      <c r="BP19" s="715"/>
      <c r="BQ19" s="715"/>
      <c r="BR19" s="715"/>
      <c r="BS19" s="684" t="s">
        <v>237</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137</v>
      </c>
      <c r="DA19" s="715"/>
      <c r="DB19" s="715"/>
      <c r="DC19" s="715"/>
      <c r="DD19" s="684" t="s">
        <v>129</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640</v>
      </c>
      <c r="S20" s="679"/>
      <c r="T20" s="679"/>
      <c r="U20" s="679"/>
      <c r="V20" s="679"/>
      <c r="W20" s="679"/>
      <c r="X20" s="679"/>
      <c r="Y20" s="680"/>
      <c r="Z20" s="715">
        <v>0</v>
      </c>
      <c r="AA20" s="715"/>
      <c r="AB20" s="715"/>
      <c r="AC20" s="715"/>
      <c r="AD20" s="716">
        <v>640</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17167</v>
      </c>
      <c r="BH20" s="679"/>
      <c r="BI20" s="679"/>
      <c r="BJ20" s="679"/>
      <c r="BK20" s="679"/>
      <c r="BL20" s="679"/>
      <c r="BM20" s="679"/>
      <c r="BN20" s="680"/>
      <c r="BO20" s="715">
        <v>1.1000000000000001</v>
      </c>
      <c r="BP20" s="715"/>
      <c r="BQ20" s="715"/>
      <c r="BR20" s="715"/>
      <c r="BS20" s="684" t="s">
        <v>137</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17070689</v>
      </c>
      <c r="CS20" s="679"/>
      <c r="CT20" s="679"/>
      <c r="CU20" s="679"/>
      <c r="CV20" s="679"/>
      <c r="CW20" s="679"/>
      <c r="CX20" s="679"/>
      <c r="CY20" s="680"/>
      <c r="CZ20" s="715">
        <v>100</v>
      </c>
      <c r="DA20" s="715"/>
      <c r="DB20" s="715"/>
      <c r="DC20" s="715"/>
      <c r="DD20" s="684">
        <v>3953353</v>
      </c>
      <c r="DE20" s="679"/>
      <c r="DF20" s="679"/>
      <c r="DG20" s="679"/>
      <c r="DH20" s="679"/>
      <c r="DI20" s="679"/>
      <c r="DJ20" s="679"/>
      <c r="DK20" s="679"/>
      <c r="DL20" s="679"/>
      <c r="DM20" s="679"/>
      <c r="DN20" s="679"/>
      <c r="DO20" s="679"/>
      <c r="DP20" s="680"/>
      <c r="DQ20" s="684">
        <v>8460269</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19998</v>
      </c>
      <c r="S21" s="679"/>
      <c r="T21" s="679"/>
      <c r="U21" s="679"/>
      <c r="V21" s="679"/>
      <c r="W21" s="679"/>
      <c r="X21" s="679"/>
      <c r="Y21" s="680"/>
      <c r="Z21" s="715">
        <v>0.1</v>
      </c>
      <c r="AA21" s="715"/>
      <c r="AB21" s="715"/>
      <c r="AC21" s="715"/>
      <c r="AD21" s="716">
        <v>19998</v>
      </c>
      <c r="AE21" s="716"/>
      <c r="AF21" s="716"/>
      <c r="AG21" s="716"/>
      <c r="AH21" s="716"/>
      <c r="AI21" s="716"/>
      <c r="AJ21" s="716"/>
      <c r="AK21" s="716"/>
      <c r="AL21" s="681">
        <v>0.3</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17167</v>
      </c>
      <c r="BH21" s="679"/>
      <c r="BI21" s="679"/>
      <c r="BJ21" s="679"/>
      <c r="BK21" s="679"/>
      <c r="BL21" s="679"/>
      <c r="BM21" s="679"/>
      <c r="BN21" s="680"/>
      <c r="BO21" s="715">
        <v>1.1000000000000001</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5732701</v>
      </c>
      <c r="S22" s="679"/>
      <c r="T22" s="679"/>
      <c r="U22" s="679"/>
      <c r="V22" s="679"/>
      <c r="W22" s="679"/>
      <c r="X22" s="679"/>
      <c r="Y22" s="680"/>
      <c r="Z22" s="715">
        <v>30.9</v>
      </c>
      <c r="AA22" s="715"/>
      <c r="AB22" s="715"/>
      <c r="AC22" s="715"/>
      <c r="AD22" s="716">
        <v>4777923</v>
      </c>
      <c r="AE22" s="716"/>
      <c r="AF22" s="716"/>
      <c r="AG22" s="716"/>
      <c r="AH22" s="716"/>
      <c r="AI22" s="716"/>
      <c r="AJ22" s="716"/>
      <c r="AK22" s="716"/>
      <c r="AL22" s="681">
        <v>68.8</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4777923</v>
      </c>
      <c r="S23" s="679"/>
      <c r="T23" s="679"/>
      <c r="U23" s="679"/>
      <c r="V23" s="679"/>
      <c r="W23" s="679"/>
      <c r="X23" s="679"/>
      <c r="Y23" s="680"/>
      <c r="Z23" s="715">
        <v>25.8</v>
      </c>
      <c r="AA23" s="715"/>
      <c r="AB23" s="715"/>
      <c r="AC23" s="715"/>
      <c r="AD23" s="716">
        <v>4777923</v>
      </c>
      <c r="AE23" s="716"/>
      <c r="AF23" s="716"/>
      <c r="AG23" s="716"/>
      <c r="AH23" s="716"/>
      <c r="AI23" s="716"/>
      <c r="AJ23" s="716"/>
      <c r="AK23" s="716"/>
      <c r="AL23" s="681">
        <v>68.8</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237</v>
      </c>
      <c r="BH23" s="679"/>
      <c r="BI23" s="679"/>
      <c r="BJ23" s="679"/>
      <c r="BK23" s="679"/>
      <c r="BL23" s="679"/>
      <c r="BM23" s="679"/>
      <c r="BN23" s="680"/>
      <c r="BO23" s="715" t="s">
        <v>129</v>
      </c>
      <c r="BP23" s="715"/>
      <c r="BQ23" s="715"/>
      <c r="BR23" s="715"/>
      <c r="BS23" s="684" t="s">
        <v>237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954778</v>
      </c>
      <c r="S24" s="679"/>
      <c r="T24" s="679"/>
      <c r="U24" s="679"/>
      <c r="V24" s="679"/>
      <c r="W24" s="679"/>
      <c r="X24" s="679"/>
      <c r="Y24" s="680"/>
      <c r="Z24" s="715">
        <v>5.2</v>
      </c>
      <c r="AA24" s="715"/>
      <c r="AB24" s="715"/>
      <c r="AC24" s="715"/>
      <c r="AD24" s="716" t="s">
        <v>137</v>
      </c>
      <c r="AE24" s="716"/>
      <c r="AF24" s="716"/>
      <c r="AG24" s="716"/>
      <c r="AH24" s="716"/>
      <c r="AI24" s="716"/>
      <c r="AJ24" s="716"/>
      <c r="AK24" s="716"/>
      <c r="AL24" s="681" t="s">
        <v>129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6887012</v>
      </c>
      <c r="CS24" s="734"/>
      <c r="CT24" s="734"/>
      <c r="CU24" s="734"/>
      <c r="CV24" s="734"/>
      <c r="CW24" s="734"/>
      <c r="CX24" s="734"/>
      <c r="CY24" s="777"/>
      <c r="CZ24" s="778">
        <v>40.299999999999997</v>
      </c>
      <c r="DA24" s="749"/>
      <c r="DB24" s="749"/>
      <c r="DC24" s="781"/>
      <c r="DD24" s="776">
        <v>4193933</v>
      </c>
      <c r="DE24" s="734"/>
      <c r="DF24" s="734"/>
      <c r="DG24" s="734"/>
      <c r="DH24" s="734"/>
      <c r="DI24" s="734"/>
      <c r="DJ24" s="734"/>
      <c r="DK24" s="777"/>
      <c r="DL24" s="776">
        <v>4155277</v>
      </c>
      <c r="DM24" s="734"/>
      <c r="DN24" s="734"/>
      <c r="DO24" s="734"/>
      <c r="DP24" s="734"/>
      <c r="DQ24" s="734"/>
      <c r="DR24" s="734"/>
      <c r="DS24" s="734"/>
      <c r="DT24" s="734"/>
      <c r="DU24" s="734"/>
      <c r="DV24" s="777"/>
      <c r="DW24" s="778">
        <v>58</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237</v>
      </c>
      <c r="AA25" s="715"/>
      <c r="AB25" s="715"/>
      <c r="AC25" s="715"/>
      <c r="AD25" s="716" t="s">
        <v>129</v>
      </c>
      <c r="AE25" s="716"/>
      <c r="AF25" s="716"/>
      <c r="AG25" s="716"/>
      <c r="AH25" s="716"/>
      <c r="AI25" s="716"/>
      <c r="AJ25" s="716"/>
      <c r="AK25" s="716"/>
      <c r="AL25" s="681" t="s">
        <v>129</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237</v>
      </c>
      <c r="BP25" s="715"/>
      <c r="BQ25" s="715"/>
      <c r="BR25" s="715"/>
      <c r="BS25" s="684" t="s">
        <v>129</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2095310</v>
      </c>
      <c r="CS25" s="697"/>
      <c r="CT25" s="697"/>
      <c r="CU25" s="697"/>
      <c r="CV25" s="697"/>
      <c r="CW25" s="697"/>
      <c r="CX25" s="697"/>
      <c r="CY25" s="698"/>
      <c r="CZ25" s="681">
        <v>12.3</v>
      </c>
      <c r="DA25" s="699"/>
      <c r="DB25" s="699"/>
      <c r="DC25" s="700"/>
      <c r="DD25" s="684">
        <v>1677692</v>
      </c>
      <c r="DE25" s="697"/>
      <c r="DF25" s="697"/>
      <c r="DG25" s="697"/>
      <c r="DH25" s="697"/>
      <c r="DI25" s="697"/>
      <c r="DJ25" s="697"/>
      <c r="DK25" s="698"/>
      <c r="DL25" s="684">
        <v>1640163</v>
      </c>
      <c r="DM25" s="697"/>
      <c r="DN25" s="697"/>
      <c r="DO25" s="697"/>
      <c r="DP25" s="697"/>
      <c r="DQ25" s="697"/>
      <c r="DR25" s="697"/>
      <c r="DS25" s="697"/>
      <c r="DT25" s="697"/>
      <c r="DU25" s="697"/>
      <c r="DV25" s="698"/>
      <c r="DW25" s="681">
        <v>22.9</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7882042</v>
      </c>
      <c r="S26" s="679"/>
      <c r="T26" s="679"/>
      <c r="U26" s="679"/>
      <c r="V26" s="679"/>
      <c r="W26" s="679"/>
      <c r="X26" s="679"/>
      <c r="Y26" s="680"/>
      <c r="Z26" s="715">
        <v>42.5</v>
      </c>
      <c r="AA26" s="715"/>
      <c r="AB26" s="715"/>
      <c r="AC26" s="715"/>
      <c r="AD26" s="716">
        <v>6927264</v>
      </c>
      <c r="AE26" s="716"/>
      <c r="AF26" s="716"/>
      <c r="AG26" s="716"/>
      <c r="AH26" s="716"/>
      <c r="AI26" s="716"/>
      <c r="AJ26" s="716"/>
      <c r="AK26" s="716"/>
      <c r="AL26" s="681">
        <v>99.7</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137</v>
      </c>
      <c r="BP26" s="715"/>
      <c r="BQ26" s="715"/>
      <c r="BR26" s="715"/>
      <c r="BS26" s="684" t="s">
        <v>129</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1526552</v>
      </c>
      <c r="CS26" s="679"/>
      <c r="CT26" s="679"/>
      <c r="CU26" s="679"/>
      <c r="CV26" s="679"/>
      <c r="CW26" s="679"/>
      <c r="CX26" s="679"/>
      <c r="CY26" s="680"/>
      <c r="CZ26" s="681">
        <v>8.9</v>
      </c>
      <c r="DA26" s="699"/>
      <c r="DB26" s="699"/>
      <c r="DC26" s="700"/>
      <c r="DD26" s="684">
        <v>1123519</v>
      </c>
      <c r="DE26" s="679"/>
      <c r="DF26" s="679"/>
      <c r="DG26" s="679"/>
      <c r="DH26" s="679"/>
      <c r="DI26" s="679"/>
      <c r="DJ26" s="679"/>
      <c r="DK26" s="680"/>
      <c r="DL26" s="684" t="s">
        <v>137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3432</v>
      </c>
      <c r="S27" s="679"/>
      <c r="T27" s="679"/>
      <c r="U27" s="679"/>
      <c r="V27" s="679"/>
      <c r="W27" s="679"/>
      <c r="X27" s="679"/>
      <c r="Y27" s="680"/>
      <c r="Z27" s="715">
        <v>0</v>
      </c>
      <c r="AA27" s="715"/>
      <c r="AB27" s="715"/>
      <c r="AC27" s="715"/>
      <c r="AD27" s="716">
        <v>3432</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1615371</v>
      </c>
      <c r="BH27" s="679"/>
      <c r="BI27" s="679"/>
      <c r="BJ27" s="679"/>
      <c r="BK27" s="679"/>
      <c r="BL27" s="679"/>
      <c r="BM27" s="679"/>
      <c r="BN27" s="680"/>
      <c r="BO27" s="715">
        <v>100</v>
      </c>
      <c r="BP27" s="715"/>
      <c r="BQ27" s="715"/>
      <c r="BR27" s="715"/>
      <c r="BS27" s="684">
        <v>7772</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2742262</v>
      </c>
      <c r="CS27" s="697"/>
      <c r="CT27" s="697"/>
      <c r="CU27" s="697"/>
      <c r="CV27" s="697"/>
      <c r="CW27" s="697"/>
      <c r="CX27" s="697"/>
      <c r="CY27" s="698"/>
      <c r="CZ27" s="681">
        <v>16.100000000000001</v>
      </c>
      <c r="DA27" s="699"/>
      <c r="DB27" s="699"/>
      <c r="DC27" s="700"/>
      <c r="DD27" s="684">
        <v>758767</v>
      </c>
      <c r="DE27" s="697"/>
      <c r="DF27" s="697"/>
      <c r="DG27" s="697"/>
      <c r="DH27" s="697"/>
      <c r="DI27" s="697"/>
      <c r="DJ27" s="697"/>
      <c r="DK27" s="698"/>
      <c r="DL27" s="684">
        <v>757640</v>
      </c>
      <c r="DM27" s="697"/>
      <c r="DN27" s="697"/>
      <c r="DO27" s="697"/>
      <c r="DP27" s="697"/>
      <c r="DQ27" s="697"/>
      <c r="DR27" s="697"/>
      <c r="DS27" s="697"/>
      <c r="DT27" s="697"/>
      <c r="DU27" s="697"/>
      <c r="DV27" s="698"/>
      <c r="DW27" s="681">
        <v>10.6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185772</v>
      </c>
      <c r="S28" s="679"/>
      <c r="T28" s="679"/>
      <c r="U28" s="679"/>
      <c r="V28" s="679"/>
      <c r="W28" s="679"/>
      <c r="X28" s="679"/>
      <c r="Y28" s="680"/>
      <c r="Z28" s="715">
        <v>1</v>
      </c>
      <c r="AA28" s="715"/>
      <c r="AB28" s="715"/>
      <c r="AC28" s="715"/>
      <c r="AD28" s="716" t="s">
        <v>237</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2049440</v>
      </c>
      <c r="CS28" s="679"/>
      <c r="CT28" s="679"/>
      <c r="CU28" s="679"/>
      <c r="CV28" s="679"/>
      <c r="CW28" s="679"/>
      <c r="CX28" s="679"/>
      <c r="CY28" s="680"/>
      <c r="CZ28" s="681">
        <v>12</v>
      </c>
      <c r="DA28" s="699"/>
      <c r="DB28" s="699"/>
      <c r="DC28" s="700"/>
      <c r="DD28" s="684">
        <v>1757474</v>
      </c>
      <c r="DE28" s="679"/>
      <c r="DF28" s="679"/>
      <c r="DG28" s="679"/>
      <c r="DH28" s="679"/>
      <c r="DI28" s="679"/>
      <c r="DJ28" s="679"/>
      <c r="DK28" s="680"/>
      <c r="DL28" s="684">
        <v>1757474</v>
      </c>
      <c r="DM28" s="679"/>
      <c r="DN28" s="679"/>
      <c r="DO28" s="679"/>
      <c r="DP28" s="679"/>
      <c r="DQ28" s="679"/>
      <c r="DR28" s="679"/>
      <c r="DS28" s="679"/>
      <c r="DT28" s="679"/>
      <c r="DU28" s="679"/>
      <c r="DV28" s="680"/>
      <c r="DW28" s="681">
        <v>24.5</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428539</v>
      </c>
      <c r="S29" s="679"/>
      <c r="T29" s="679"/>
      <c r="U29" s="679"/>
      <c r="V29" s="679"/>
      <c r="W29" s="679"/>
      <c r="X29" s="679"/>
      <c r="Y29" s="680"/>
      <c r="Z29" s="715">
        <v>2.2999999999999998</v>
      </c>
      <c r="AA29" s="715"/>
      <c r="AB29" s="715"/>
      <c r="AC29" s="715"/>
      <c r="AD29" s="716">
        <v>6363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2049157</v>
      </c>
      <c r="CS29" s="697"/>
      <c r="CT29" s="697"/>
      <c r="CU29" s="697"/>
      <c r="CV29" s="697"/>
      <c r="CW29" s="697"/>
      <c r="CX29" s="697"/>
      <c r="CY29" s="698"/>
      <c r="CZ29" s="681">
        <v>12</v>
      </c>
      <c r="DA29" s="699"/>
      <c r="DB29" s="699"/>
      <c r="DC29" s="700"/>
      <c r="DD29" s="684">
        <v>1757191</v>
      </c>
      <c r="DE29" s="697"/>
      <c r="DF29" s="697"/>
      <c r="DG29" s="697"/>
      <c r="DH29" s="697"/>
      <c r="DI29" s="697"/>
      <c r="DJ29" s="697"/>
      <c r="DK29" s="698"/>
      <c r="DL29" s="684">
        <v>1757191</v>
      </c>
      <c r="DM29" s="697"/>
      <c r="DN29" s="697"/>
      <c r="DO29" s="697"/>
      <c r="DP29" s="697"/>
      <c r="DQ29" s="697"/>
      <c r="DR29" s="697"/>
      <c r="DS29" s="697"/>
      <c r="DT29" s="697"/>
      <c r="DU29" s="697"/>
      <c r="DV29" s="698"/>
      <c r="DW29" s="681">
        <v>24.5</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86620</v>
      </c>
      <c r="S30" s="679"/>
      <c r="T30" s="679"/>
      <c r="U30" s="679"/>
      <c r="V30" s="679"/>
      <c r="W30" s="679"/>
      <c r="X30" s="679"/>
      <c r="Y30" s="680"/>
      <c r="Z30" s="715">
        <v>0.5</v>
      </c>
      <c r="AA30" s="715"/>
      <c r="AB30" s="715"/>
      <c r="AC30" s="715"/>
      <c r="AD30" s="716" t="s">
        <v>129</v>
      </c>
      <c r="AE30" s="716"/>
      <c r="AF30" s="716"/>
      <c r="AG30" s="716"/>
      <c r="AH30" s="716"/>
      <c r="AI30" s="716"/>
      <c r="AJ30" s="716"/>
      <c r="AK30" s="716"/>
      <c r="AL30" s="681" t="s">
        <v>129</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1892626</v>
      </c>
      <c r="CS30" s="679"/>
      <c r="CT30" s="679"/>
      <c r="CU30" s="679"/>
      <c r="CV30" s="679"/>
      <c r="CW30" s="679"/>
      <c r="CX30" s="679"/>
      <c r="CY30" s="680"/>
      <c r="CZ30" s="681">
        <v>11.1</v>
      </c>
      <c r="DA30" s="699"/>
      <c r="DB30" s="699"/>
      <c r="DC30" s="700"/>
      <c r="DD30" s="684">
        <v>1636423</v>
      </c>
      <c r="DE30" s="679"/>
      <c r="DF30" s="679"/>
      <c r="DG30" s="679"/>
      <c r="DH30" s="679"/>
      <c r="DI30" s="679"/>
      <c r="DJ30" s="679"/>
      <c r="DK30" s="680"/>
      <c r="DL30" s="684">
        <v>1636423</v>
      </c>
      <c r="DM30" s="679"/>
      <c r="DN30" s="679"/>
      <c r="DO30" s="679"/>
      <c r="DP30" s="679"/>
      <c r="DQ30" s="679"/>
      <c r="DR30" s="679"/>
      <c r="DS30" s="679"/>
      <c r="DT30" s="679"/>
      <c r="DU30" s="679"/>
      <c r="DV30" s="680"/>
      <c r="DW30" s="681">
        <v>22.8</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2503678</v>
      </c>
      <c r="S31" s="679"/>
      <c r="T31" s="679"/>
      <c r="U31" s="679"/>
      <c r="V31" s="679"/>
      <c r="W31" s="679"/>
      <c r="X31" s="679"/>
      <c r="Y31" s="680"/>
      <c r="Z31" s="715">
        <v>13.5</v>
      </c>
      <c r="AA31" s="715"/>
      <c r="AB31" s="715"/>
      <c r="AC31" s="715"/>
      <c r="AD31" s="716" t="s">
        <v>237</v>
      </c>
      <c r="AE31" s="716"/>
      <c r="AF31" s="716"/>
      <c r="AG31" s="716"/>
      <c r="AH31" s="716"/>
      <c r="AI31" s="716"/>
      <c r="AJ31" s="716"/>
      <c r="AK31" s="716"/>
      <c r="AL31" s="681" t="s">
        <v>237</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98.2</v>
      </c>
      <c r="BH31" s="748"/>
      <c r="BI31" s="748"/>
      <c r="BJ31" s="748"/>
      <c r="BK31" s="748"/>
      <c r="BL31" s="748"/>
      <c r="BM31" s="749">
        <v>89.9</v>
      </c>
      <c r="BN31" s="748"/>
      <c r="BO31" s="748"/>
      <c r="BP31" s="748"/>
      <c r="BQ31" s="750"/>
      <c r="BR31" s="747">
        <v>98</v>
      </c>
      <c r="BS31" s="748"/>
      <c r="BT31" s="748"/>
      <c r="BU31" s="748"/>
      <c r="BV31" s="748"/>
      <c r="BW31" s="748"/>
      <c r="BX31" s="749">
        <v>88.8</v>
      </c>
      <c r="BY31" s="748"/>
      <c r="BZ31" s="748"/>
      <c r="CA31" s="748"/>
      <c r="CB31" s="750"/>
      <c r="CD31" s="765"/>
      <c r="CE31" s="766"/>
      <c r="CF31" s="711" t="s">
        <v>311</v>
      </c>
      <c r="CG31" s="712"/>
      <c r="CH31" s="712"/>
      <c r="CI31" s="712"/>
      <c r="CJ31" s="712"/>
      <c r="CK31" s="712"/>
      <c r="CL31" s="712"/>
      <c r="CM31" s="712"/>
      <c r="CN31" s="712"/>
      <c r="CO31" s="712"/>
      <c r="CP31" s="712"/>
      <c r="CQ31" s="713"/>
      <c r="CR31" s="678">
        <v>156531</v>
      </c>
      <c r="CS31" s="697"/>
      <c r="CT31" s="697"/>
      <c r="CU31" s="697"/>
      <c r="CV31" s="697"/>
      <c r="CW31" s="697"/>
      <c r="CX31" s="697"/>
      <c r="CY31" s="698"/>
      <c r="CZ31" s="681">
        <v>0.9</v>
      </c>
      <c r="DA31" s="699"/>
      <c r="DB31" s="699"/>
      <c r="DC31" s="700"/>
      <c r="DD31" s="684">
        <v>120768</v>
      </c>
      <c r="DE31" s="697"/>
      <c r="DF31" s="697"/>
      <c r="DG31" s="697"/>
      <c r="DH31" s="697"/>
      <c r="DI31" s="697"/>
      <c r="DJ31" s="697"/>
      <c r="DK31" s="698"/>
      <c r="DL31" s="684">
        <v>120768</v>
      </c>
      <c r="DM31" s="697"/>
      <c r="DN31" s="697"/>
      <c r="DO31" s="697"/>
      <c r="DP31" s="697"/>
      <c r="DQ31" s="697"/>
      <c r="DR31" s="697"/>
      <c r="DS31" s="697"/>
      <c r="DT31" s="697"/>
      <c r="DU31" s="697"/>
      <c r="DV31" s="698"/>
      <c r="DW31" s="681">
        <v>1.7</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137</v>
      </c>
      <c r="S32" s="679"/>
      <c r="T32" s="679"/>
      <c r="U32" s="679"/>
      <c r="V32" s="679"/>
      <c r="W32" s="679"/>
      <c r="X32" s="679"/>
      <c r="Y32" s="680"/>
      <c r="Z32" s="715" t="s">
        <v>237</v>
      </c>
      <c r="AA32" s="715"/>
      <c r="AB32" s="715"/>
      <c r="AC32" s="715"/>
      <c r="AD32" s="716" t="s">
        <v>129</v>
      </c>
      <c r="AE32" s="716"/>
      <c r="AF32" s="716"/>
      <c r="AG32" s="716"/>
      <c r="AH32" s="716"/>
      <c r="AI32" s="716"/>
      <c r="AJ32" s="716"/>
      <c r="AK32" s="716"/>
      <c r="AL32" s="681" t="s">
        <v>137</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98.2</v>
      </c>
      <c r="BH32" s="697"/>
      <c r="BI32" s="697"/>
      <c r="BJ32" s="697"/>
      <c r="BK32" s="697"/>
      <c r="BL32" s="697"/>
      <c r="BM32" s="682">
        <v>93.1</v>
      </c>
      <c r="BN32" s="743"/>
      <c r="BO32" s="743"/>
      <c r="BP32" s="743"/>
      <c r="BQ32" s="721"/>
      <c r="BR32" s="751">
        <v>98.1</v>
      </c>
      <c r="BS32" s="697"/>
      <c r="BT32" s="697"/>
      <c r="BU32" s="697"/>
      <c r="BV32" s="697"/>
      <c r="BW32" s="697"/>
      <c r="BX32" s="682">
        <v>92.2</v>
      </c>
      <c r="BY32" s="743"/>
      <c r="BZ32" s="743"/>
      <c r="CA32" s="743"/>
      <c r="CB32" s="721"/>
      <c r="CD32" s="767"/>
      <c r="CE32" s="768"/>
      <c r="CF32" s="711" t="s">
        <v>315</v>
      </c>
      <c r="CG32" s="712"/>
      <c r="CH32" s="712"/>
      <c r="CI32" s="712"/>
      <c r="CJ32" s="712"/>
      <c r="CK32" s="712"/>
      <c r="CL32" s="712"/>
      <c r="CM32" s="712"/>
      <c r="CN32" s="712"/>
      <c r="CO32" s="712"/>
      <c r="CP32" s="712"/>
      <c r="CQ32" s="713"/>
      <c r="CR32" s="678">
        <v>283</v>
      </c>
      <c r="CS32" s="679"/>
      <c r="CT32" s="679"/>
      <c r="CU32" s="679"/>
      <c r="CV32" s="679"/>
      <c r="CW32" s="679"/>
      <c r="CX32" s="679"/>
      <c r="CY32" s="680"/>
      <c r="CZ32" s="681">
        <v>0</v>
      </c>
      <c r="DA32" s="699"/>
      <c r="DB32" s="699"/>
      <c r="DC32" s="700"/>
      <c r="DD32" s="684">
        <v>283</v>
      </c>
      <c r="DE32" s="679"/>
      <c r="DF32" s="679"/>
      <c r="DG32" s="679"/>
      <c r="DH32" s="679"/>
      <c r="DI32" s="679"/>
      <c r="DJ32" s="679"/>
      <c r="DK32" s="680"/>
      <c r="DL32" s="684">
        <v>283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1050107</v>
      </c>
      <c r="S33" s="679"/>
      <c r="T33" s="679"/>
      <c r="U33" s="679"/>
      <c r="V33" s="679"/>
      <c r="W33" s="679"/>
      <c r="X33" s="679"/>
      <c r="Y33" s="680"/>
      <c r="Z33" s="715">
        <v>5.7</v>
      </c>
      <c r="AA33" s="715"/>
      <c r="AB33" s="715"/>
      <c r="AC33" s="715"/>
      <c r="AD33" s="716" t="s">
        <v>129</v>
      </c>
      <c r="AE33" s="716"/>
      <c r="AF33" s="716"/>
      <c r="AG33" s="716"/>
      <c r="AH33" s="716"/>
      <c r="AI33" s="716"/>
      <c r="AJ33" s="716"/>
      <c r="AK33" s="716"/>
      <c r="AL33" s="681" t="s">
        <v>137</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97.8</v>
      </c>
      <c r="BH33" s="663"/>
      <c r="BI33" s="663"/>
      <c r="BJ33" s="663"/>
      <c r="BK33" s="663"/>
      <c r="BL33" s="663"/>
      <c r="BM33" s="706">
        <v>84</v>
      </c>
      <c r="BN33" s="663"/>
      <c r="BO33" s="663"/>
      <c r="BP33" s="663"/>
      <c r="BQ33" s="727"/>
      <c r="BR33" s="742">
        <v>97.7</v>
      </c>
      <c r="BS33" s="663"/>
      <c r="BT33" s="663"/>
      <c r="BU33" s="663"/>
      <c r="BV33" s="663"/>
      <c r="BW33" s="663"/>
      <c r="BX33" s="706">
        <v>82.8</v>
      </c>
      <c r="BY33" s="663"/>
      <c r="BZ33" s="663"/>
      <c r="CA33" s="663"/>
      <c r="CB33" s="727"/>
      <c r="CD33" s="711" t="s">
        <v>318</v>
      </c>
      <c r="CE33" s="712"/>
      <c r="CF33" s="712"/>
      <c r="CG33" s="712"/>
      <c r="CH33" s="712"/>
      <c r="CI33" s="712"/>
      <c r="CJ33" s="712"/>
      <c r="CK33" s="712"/>
      <c r="CL33" s="712"/>
      <c r="CM33" s="712"/>
      <c r="CN33" s="712"/>
      <c r="CO33" s="712"/>
      <c r="CP33" s="712"/>
      <c r="CQ33" s="713"/>
      <c r="CR33" s="678">
        <v>6179054</v>
      </c>
      <c r="CS33" s="697"/>
      <c r="CT33" s="697"/>
      <c r="CU33" s="697"/>
      <c r="CV33" s="697"/>
      <c r="CW33" s="697"/>
      <c r="CX33" s="697"/>
      <c r="CY33" s="698"/>
      <c r="CZ33" s="681">
        <v>36.200000000000003</v>
      </c>
      <c r="DA33" s="699"/>
      <c r="DB33" s="699"/>
      <c r="DC33" s="700"/>
      <c r="DD33" s="684">
        <v>3762129</v>
      </c>
      <c r="DE33" s="697"/>
      <c r="DF33" s="697"/>
      <c r="DG33" s="697"/>
      <c r="DH33" s="697"/>
      <c r="DI33" s="697"/>
      <c r="DJ33" s="697"/>
      <c r="DK33" s="698"/>
      <c r="DL33" s="684">
        <v>2657570</v>
      </c>
      <c r="DM33" s="697"/>
      <c r="DN33" s="697"/>
      <c r="DO33" s="697"/>
      <c r="DP33" s="697"/>
      <c r="DQ33" s="697"/>
      <c r="DR33" s="697"/>
      <c r="DS33" s="697"/>
      <c r="DT33" s="697"/>
      <c r="DU33" s="697"/>
      <c r="DV33" s="698"/>
      <c r="DW33" s="681">
        <v>37.1</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330064</v>
      </c>
      <c r="S34" s="679"/>
      <c r="T34" s="679"/>
      <c r="U34" s="679"/>
      <c r="V34" s="679"/>
      <c r="W34" s="679"/>
      <c r="X34" s="679"/>
      <c r="Y34" s="680"/>
      <c r="Z34" s="715">
        <v>1.8</v>
      </c>
      <c r="AA34" s="715"/>
      <c r="AB34" s="715"/>
      <c r="AC34" s="715"/>
      <c r="AD34" s="716">
        <v>9848</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1623078</v>
      </c>
      <c r="CS34" s="679"/>
      <c r="CT34" s="679"/>
      <c r="CU34" s="679"/>
      <c r="CV34" s="679"/>
      <c r="CW34" s="679"/>
      <c r="CX34" s="679"/>
      <c r="CY34" s="680"/>
      <c r="CZ34" s="681">
        <v>9.5</v>
      </c>
      <c r="DA34" s="699"/>
      <c r="DB34" s="699"/>
      <c r="DC34" s="700"/>
      <c r="DD34" s="684">
        <v>864283</v>
      </c>
      <c r="DE34" s="679"/>
      <c r="DF34" s="679"/>
      <c r="DG34" s="679"/>
      <c r="DH34" s="679"/>
      <c r="DI34" s="679"/>
      <c r="DJ34" s="679"/>
      <c r="DK34" s="680"/>
      <c r="DL34" s="684">
        <v>715654</v>
      </c>
      <c r="DM34" s="679"/>
      <c r="DN34" s="679"/>
      <c r="DO34" s="679"/>
      <c r="DP34" s="679"/>
      <c r="DQ34" s="679"/>
      <c r="DR34" s="679"/>
      <c r="DS34" s="679"/>
      <c r="DT34" s="679"/>
      <c r="DU34" s="679"/>
      <c r="DV34" s="680"/>
      <c r="DW34" s="681">
        <v>10</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589824</v>
      </c>
      <c r="S35" s="679"/>
      <c r="T35" s="679"/>
      <c r="U35" s="679"/>
      <c r="V35" s="679"/>
      <c r="W35" s="679"/>
      <c r="X35" s="679"/>
      <c r="Y35" s="680"/>
      <c r="Z35" s="715">
        <v>3.2</v>
      </c>
      <c r="AA35" s="715"/>
      <c r="AB35" s="715"/>
      <c r="AC35" s="715"/>
      <c r="AD35" s="716" t="s">
        <v>129</v>
      </c>
      <c r="AE35" s="716"/>
      <c r="AF35" s="716"/>
      <c r="AG35" s="716"/>
      <c r="AH35" s="716"/>
      <c r="AI35" s="716"/>
      <c r="AJ35" s="716"/>
      <c r="AK35" s="716"/>
      <c r="AL35" s="681" t="s">
        <v>137</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314244</v>
      </c>
      <c r="CS35" s="697"/>
      <c r="CT35" s="697"/>
      <c r="CU35" s="697"/>
      <c r="CV35" s="697"/>
      <c r="CW35" s="697"/>
      <c r="CX35" s="697"/>
      <c r="CY35" s="698"/>
      <c r="CZ35" s="681">
        <v>1.8</v>
      </c>
      <c r="DA35" s="699"/>
      <c r="DB35" s="699"/>
      <c r="DC35" s="700"/>
      <c r="DD35" s="684">
        <v>51184</v>
      </c>
      <c r="DE35" s="697"/>
      <c r="DF35" s="697"/>
      <c r="DG35" s="697"/>
      <c r="DH35" s="697"/>
      <c r="DI35" s="697"/>
      <c r="DJ35" s="697"/>
      <c r="DK35" s="698"/>
      <c r="DL35" s="684">
        <v>51184</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2143735</v>
      </c>
      <c r="S36" s="679"/>
      <c r="T36" s="679"/>
      <c r="U36" s="679"/>
      <c r="V36" s="679"/>
      <c r="W36" s="679"/>
      <c r="X36" s="679"/>
      <c r="Y36" s="680"/>
      <c r="Z36" s="715">
        <v>11.6</v>
      </c>
      <c r="AA36" s="715"/>
      <c r="AB36" s="715"/>
      <c r="AC36" s="715"/>
      <c r="AD36" s="716" t="s">
        <v>137</v>
      </c>
      <c r="AE36" s="716"/>
      <c r="AF36" s="716"/>
      <c r="AG36" s="716"/>
      <c r="AH36" s="716"/>
      <c r="AI36" s="716"/>
      <c r="AJ36" s="716"/>
      <c r="AK36" s="716"/>
      <c r="AL36" s="681" t="s">
        <v>237</v>
      </c>
      <c r="AM36" s="682"/>
      <c r="AN36" s="682"/>
      <c r="AO36" s="717"/>
      <c r="AP36" s="235"/>
      <c r="AQ36" s="730" t="s">
        <v>326</v>
      </c>
      <c r="AR36" s="731"/>
      <c r="AS36" s="731"/>
      <c r="AT36" s="731"/>
      <c r="AU36" s="731"/>
      <c r="AV36" s="731"/>
      <c r="AW36" s="731"/>
      <c r="AX36" s="731"/>
      <c r="AY36" s="732"/>
      <c r="AZ36" s="733">
        <v>1147418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-6853</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1392324</v>
      </c>
      <c r="CS36" s="679"/>
      <c r="CT36" s="679"/>
      <c r="CU36" s="679"/>
      <c r="CV36" s="679"/>
      <c r="CW36" s="679"/>
      <c r="CX36" s="679"/>
      <c r="CY36" s="680"/>
      <c r="CZ36" s="681">
        <v>8.1999999999999993</v>
      </c>
      <c r="DA36" s="699"/>
      <c r="DB36" s="699"/>
      <c r="DC36" s="700"/>
      <c r="DD36" s="684">
        <v>1083181</v>
      </c>
      <c r="DE36" s="679"/>
      <c r="DF36" s="679"/>
      <c r="DG36" s="679"/>
      <c r="DH36" s="679"/>
      <c r="DI36" s="679"/>
      <c r="DJ36" s="679"/>
      <c r="DK36" s="680"/>
      <c r="DL36" s="684">
        <v>1002432</v>
      </c>
      <c r="DM36" s="679"/>
      <c r="DN36" s="679"/>
      <c r="DO36" s="679"/>
      <c r="DP36" s="679"/>
      <c r="DQ36" s="679"/>
      <c r="DR36" s="679"/>
      <c r="DS36" s="679"/>
      <c r="DT36" s="679"/>
      <c r="DU36" s="679"/>
      <c r="DV36" s="680"/>
      <c r="DW36" s="681">
        <v>14</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517496</v>
      </c>
      <c r="S37" s="679"/>
      <c r="T37" s="679"/>
      <c r="U37" s="679"/>
      <c r="V37" s="679"/>
      <c r="W37" s="679"/>
      <c r="X37" s="679"/>
      <c r="Y37" s="680"/>
      <c r="Z37" s="715">
        <v>2.8</v>
      </c>
      <c r="AA37" s="715"/>
      <c r="AB37" s="715"/>
      <c r="AC37" s="715"/>
      <c r="AD37" s="716" t="s">
        <v>129</v>
      </c>
      <c r="AE37" s="716"/>
      <c r="AF37" s="716"/>
      <c r="AG37" s="716"/>
      <c r="AH37" s="716"/>
      <c r="AI37" s="716"/>
      <c r="AJ37" s="716"/>
      <c r="AK37" s="716"/>
      <c r="AL37" s="681" t="s">
        <v>237</v>
      </c>
      <c r="AM37" s="682"/>
      <c r="AN37" s="682"/>
      <c r="AO37" s="717"/>
      <c r="AQ37" s="718" t="s">
        <v>330</v>
      </c>
      <c r="AR37" s="719"/>
      <c r="AS37" s="719"/>
      <c r="AT37" s="719"/>
      <c r="AU37" s="719"/>
      <c r="AV37" s="719"/>
      <c r="AW37" s="719"/>
      <c r="AX37" s="719"/>
      <c r="AY37" s="720"/>
      <c r="AZ37" s="678">
        <v>27404</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-50094</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752960</v>
      </c>
      <c r="CS37" s="697"/>
      <c r="CT37" s="697"/>
      <c r="CU37" s="697"/>
      <c r="CV37" s="697"/>
      <c r="CW37" s="697"/>
      <c r="CX37" s="697"/>
      <c r="CY37" s="698"/>
      <c r="CZ37" s="681">
        <v>4.4000000000000004</v>
      </c>
      <c r="DA37" s="699"/>
      <c r="DB37" s="699"/>
      <c r="DC37" s="700"/>
      <c r="DD37" s="684">
        <v>752960</v>
      </c>
      <c r="DE37" s="697"/>
      <c r="DF37" s="697"/>
      <c r="DG37" s="697"/>
      <c r="DH37" s="697"/>
      <c r="DI37" s="697"/>
      <c r="DJ37" s="697"/>
      <c r="DK37" s="698"/>
      <c r="DL37" s="684">
        <v>752960</v>
      </c>
      <c r="DM37" s="697"/>
      <c r="DN37" s="697"/>
      <c r="DO37" s="697"/>
      <c r="DP37" s="697"/>
      <c r="DQ37" s="697"/>
      <c r="DR37" s="697"/>
      <c r="DS37" s="697"/>
      <c r="DT37" s="697"/>
      <c r="DU37" s="697"/>
      <c r="DV37" s="698"/>
      <c r="DW37" s="681">
        <v>10.5</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315114</v>
      </c>
      <c r="S38" s="679"/>
      <c r="T38" s="679"/>
      <c r="U38" s="679"/>
      <c r="V38" s="679"/>
      <c r="W38" s="679"/>
      <c r="X38" s="679"/>
      <c r="Y38" s="680"/>
      <c r="Z38" s="715">
        <v>1.7</v>
      </c>
      <c r="AA38" s="715"/>
      <c r="AB38" s="715"/>
      <c r="AC38" s="715"/>
      <c r="AD38" s="716">
        <v>32</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t="s">
        <v>129</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3436</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1120014</v>
      </c>
      <c r="CS38" s="679"/>
      <c r="CT38" s="679"/>
      <c r="CU38" s="679"/>
      <c r="CV38" s="679"/>
      <c r="CW38" s="679"/>
      <c r="CX38" s="679"/>
      <c r="CY38" s="680"/>
      <c r="CZ38" s="681">
        <v>6.6</v>
      </c>
      <c r="DA38" s="699"/>
      <c r="DB38" s="699"/>
      <c r="DC38" s="700"/>
      <c r="DD38" s="684">
        <v>936804</v>
      </c>
      <c r="DE38" s="679"/>
      <c r="DF38" s="679"/>
      <c r="DG38" s="679"/>
      <c r="DH38" s="679"/>
      <c r="DI38" s="679"/>
      <c r="DJ38" s="679"/>
      <c r="DK38" s="680"/>
      <c r="DL38" s="684">
        <v>888300</v>
      </c>
      <c r="DM38" s="679"/>
      <c r="DN38" s="679"/>
      <c r="DO38" s="679"/>
      <c r="DP38" s="679"/>
      <c r="DQ38" s="679"/>
      <c r="DR38" s="679"/>
      <c r="DS38" s="679"/>
      <c r="DT38" s="679"/>
      <c r="DU38" s="679"/>
      <c r="DV38" s="680"/>
      <c r="DW38" s="681">
        <v>12.4</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2492461</v>
      </c>
      <c r="S39" s="679"/>
      <c r="T39" s="679"/>
      <c r="U39" s="679"/>
      <c r="V39" s="679"/>
      <c r="W39" s="679"/>
      <c r="X39" s="679"/>
      <c r="Y39" s="680"/>
      <c r="Z39" s="715">
        <v>13.5</v>
      </c>
      <c r="AA39" s="715"/>
      <c r="AB39" s="715"/>
      <c r="AC39" s="715"/>
      <c r="AD39" s="716" t="s">
        <v>137</v>
      </c>
      <c r="AE39" s="716"/>
      <c r="AF39" s="716"/>
      <c r="AG39" s="716"/>
      <c r="AH39" s="716"/>
      <c r="AI39" s="716"/>
      <c r="AJ39" s="716"/>
      <c r="AK39" s="716"/>
      <c r="AL39" s="681" t="s">
        <v>129</v>
      </c>
      <c r="AM39" s="682"/>
      <c r="AN39" s="682"/>
      <c r="AO39" s="717"/>
      <c r="AQ39" s="718" t="s">
        <v>338</v>
      </c>
      <c r="AR39" s="719"/>
      <c r="AS39" s="719"/>
      <c r="AT39" s="719"/>
      <c r="AU39" s="719"/>
      <c r="AV39" s="719"/>
      <c r="AW39" s="719"/>
      <c r="AX39" s="719"/>
      <c r="AY39" s="720"/>
      <c r="AZ39" s="678" t="s">
        <v>129</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5573</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1709304</v>
      </c>
      <c r="CS39" s="697"/>
      <c r="CT39" s="697"/>
      <c r="CU39" s="697"/>
      <c r="CV39" s="697"/>
      <c r="CW39" s="697"/>
      <c r="CX39" s="697"/>
      <c r="CY39" s="698"/>
      <c r="CZ39" s="681">
        <v>10</v>
      </c>
      <c r="DA39" s="699"/>
      <c r="DB39" s="699"/>
      <c r="DC39" s="700"/>
      <c r="DD39" s="684">
        <v>825387</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129</v>
      </c>
      <c r="AA40" s="715"/>
      <c r="AB40" s="715"/>
      <c r="AC40" s="715"/>
      <c r="AD40" s="716" t="s">
        <v>137</v>
      </c>
      <c r="AE40" s="716"/>
      <c r="AF40" s="716"/>
      <c r="AG40" s="716"/>
      <c r="AH40" s="716"/>
      <c r="AI40" s="716"/>
      <c r="AJ40" s="716"/>
      <c r="AK40" s="716"/>
      <c r="AL40" s="681" t="s">
        <v>237</v>
      </c>
      <c r="AM40" s="682"/>
      <c r="AN40" s="682"/>
      <c r="AO40" s="717"/>
      <c r="AQ40" s="718" t="s">
        <v>342</v>
      </c>
      <c r="AR40" s="719"/>
      <c r="AS40" s="719"/>
      <c r="AT40" s="719"/>
      <c r="AU40" s="719"/>
      <c r="AV40" s="719"/>
      <c r="AW40" s="719"/>
      <c r="AX40" s="719"/>
      <c r="AY40" s="720"/>
      <c r="AZ40" s="678" t="s">
        <v>137</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63</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20090</v>
      </c>
      <c r="CS40" s="679"/>
      <c r="CT40" s="679"/>
      <c r="CU40" s="679"/>
      <c r="CV40" s="679"/>
      <c r="CW40" s="679"/>
      <c r="CX40" s="679"/>
      <c r="CY40" s="680"/>
      <c r="CZ40" s="681">
        <v>0.1</v>
      </c>
      <c r="DA40" s="699"/>
      <c r="DB40" s="699"/>
      <c r="DC40" s="700"/>
      <c r="DD40" s="684">
        <v>1290</v>
      </c>
      <c r="DE40" s="679"/>
      <c r="DF40" s="679"/>
      <c r="DG40" s="679"/>
      <c r="DH40" s="679"/>
      <c r="DI40" s="679"/>
      <c r="DJ40" s="679"/>
      <c r="DK40" s="680"/>
      <c r="DL40" s="684" t="s">
        <v>129</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217861</v>
      </c>
      <c r="S41" s="679"/>
      <c r="T41" s="679"/>
      <c r="U41" s="679"/>
      <c r="V41" s="679"/>
      <c r="W41" s="679"/>
      <c r="X41" s="679"/>
      <c r="Y41" s="680"/>
      <c r="Z41" s="715">
        <v>1.2</v>
      </c>
      <c r="AA41" s="715"/>
      <c r="AB41" s="715"/>
      <c r="AC41" s="715"/>
      <c r="AD41" s="716" t="s">
        <v>137</v>
      </c>
      <c r="AE41" s="716"/>
      <c r="AF41" s="716"/>
      <c r="AG41" s="716"/>
      <c r="AH41" s="716"/>
      <c r="AI41" s="716"/>
      <c r="AJ41" s="716"/>
      <c r="AK41" s="716"/>
      <c r="AL41" s="681" t="s">
        <v>237</v>
      </c>
      <c r="AM41" s="682"/>
      <c r="AN41" s="682"/>
      <c r="AO41" s="717"/>
      <c r="AQ41" s="718" t="s">
        <v>347</v>
      </c>
      <c r="AR41" s="719"/>
      <c r="AS41" s="719"/>
      <c r="AT41" s="719"/>
      <c r="AU41" s="719"/>
      <c r="AV41" s="719"/>
      <c r="AW41" s="719"/>
      <c r="AX41" s="719"/>
      <c r="AY41" s="720"/>
      <c r="AZ41" s="678">
        <v>277051</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129</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237</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18528884</v>
      </c>
      <c r="S42" s="701"/>
      <c r="T42" s="701"/>
      <c r="U42" s="701"/>
      <c r="V42" s="701"/>
      <c r="W42" s="701"/>
      <c r="X42" s="701"/>
      <c r="Y42" s="703"/>
      <c r="Z42" s="704">
        <v>100</v>
      </c>
      <c r="AA42" s="704"/>
      <c r="AB42" s="704"/>
      <c r="AC42" s="704"/>
      <c r="AD42" s="705">
        <v>6946939</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842963</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324</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4004623</v>
      </c>
      <c r="CS42" s="679"/>
      <c r="CT42" s="679"/>
      <c r="CU42" s="679"/>
      <c r="CV42" s="679"/>
      <c r="CW42" s="679"/>
      <c r="CX42" s="679"/>
      <c r="CY42" s="680"/>
      <c r="CZ42" s="681">
        <v>23.5</v>
      </c>
      <c r="DA42" s="682"/>
      <c r="DB42" s="682"/>
      <c r="DC42" s="683"/>
      <c r="DD42" s="684">
        <v>504207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59121</v>
      </c>
      <c r="CS43" s="697"/>
      <c r="CT43" s="697"/>
      <c r="CU43" s="697"/>
      <c r="CV43" s="697"/>
      <c r="CW43" s="697"/>
      <c r="CX43" s="697"/>
      <c r="CY43" s="698"/>
      <c r="CZ43" s="681">
        <v>0.3</v>
      </c>
      <c r="DA43" s="699"/>
      <c r="DB43" s="699"/>
      <c r="DC43" s="700"/>
      <c r="DD43" s="684">
        <v>59121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3953353</v>
      </c>
      <c r="CS44" s="679"/>
      <c r="CT44" s="679"/>
      <c r="CU44" s="679"/>
      <c r="CV44" s="679"/>
      <c r="CW44" s="679"/>
      <c r="CX44" s="679"/>
      <c r="CY44" s="680"/>
      <c r="CZ44" s="681">
        <v>23.2</v>
      </c>
      <c r="DA44" s="682"/>
      <c r="DB44" s="682"/>
      <c r="DC44" s="683"/>
      <c r="DD44" s="684">
        <v>499505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1948767</v>
      </c>
      <c r="CS45" s="697"/>
      <c r="CT45" s="697"/>
      <c r="CU45" s="697"/>
      <c r="CV45" s="697"/>
      <c r="CW45" s="697"/>
      <c r="CX45" s="697"/>
      <c r="CY45" s="698"/>
      <c r="CZ45" s="681">
        <v>11.4</v>
      </c>
      <c r="DA45" s="699"/>
      <c r="DB45" s="699"/>
      <c r="DC45" s="700"/>
      <c r="DD45" s="684">
        <v>108762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1983295</v>
      </c>
      <c r="CS46" s="679"/>
      <c r="CT46" s="679"/>
      <c r="CU46" s="679"/>
      <c r="CV46" s="679"/>
      <c r="CW46" s="679"/>
      <c r="CX46" s="679"/>
      <c r="CY46" s="680"/>
      <c r="CZ46" s="681">
        <v>11.6</v>
      </c>
      <c r="DA46" s="682"/>
      <c r="DB46" s="682"/>
      <c r="DC46" s="683"/>
      <c r="DD46" s="684">
        <v>378952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51270</v>
      </c>
      <c r="CS47" s="697"/>
      <c r="CT47" s="697"/>
      <c r="CU47" s="697"/>
      <c r="CV47" s="697"/>
      <c r="CW47" s="697"/>
      <c r="CX47" s="697"/>
      <c r="CY47" s="698"/>
      <c r="CZ47" s="681">
        <v>0.3</v>
      </c>
      <c r="DA47" s="699"/>
      <c r="DB47" s="699"/>
      <c r="DC47" s="700"/>
      <c r="DD47" s="684">
        <v>4702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17070689</v>
      </c>
      <c r="CS49" s="663"/>
      <c r="CT49" s="663"/>
      <c r="CU49" s="663"/>
      <c r="CV49" s="663"/>
      <c r="CW49" s="663"/>
      <c r="CX49" s="663"/>
      <c r="CY49" s="664"/>
      <c r="CZ49" s="665">
        <v>100</v>
      </c>
      <c r="DA49" s="666"/>
      <c r="DB49" s="666"/>
      <c r="DC49" s="667"/>
      <c r="DD49" s="668">
        <v>8460269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NuhsXvNUwqwU2wkLLcOW9VWrk5gO2nb+/YanJ3ztWFQ4NcqZSbtWtD2g6tXpb1Vdu4xx4Ev/meCvd1zmM2CdA==" saltValue="wfY/+RTzTbD0WydrutUd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 zoomScale="70" zoomScaleNormal="25" zoomScaleSheetLayoutView="70" workbookViewId="0">
      <selection activeCell="AA79" sqref="AA79:AE7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18513</v>
      </c>
      <c r="R7" s="1198"/>
      <c r="S7" s="1198"/>
      <c r="T7" s="1198"/>
      <c r="U7" s="1198"/>
      <c r="V7" s="1198">
        <v>17061</v>
      </c>
      <c r="W7" s="1198"/>
      <c r="X7" s="1198"/>
      <c r="Y7" s="1198"/>
      <c r="Z7" s="1198"/>
      <c r="AA7" s="1198">
        <v>1452</v>
      </c>
      <c r="AB7" s="1198"/>
      <c r="AC7" s="1198"/>
      <c r="AD7" s="1198"/>
      <c r="AE7" s="1199"/>
      <c r="AF7" s="1200">
        <v>759</v>
      </c>
      <c r="AG7" s="1201"/>
      <c r="AH7" s="1201"/>
      <c r="AI7" s="1201"/>
      <c r="AJ7" s="1202"/>
      <c r="AK7" s="1184">
        <v>2144</v>
      </c>
      <c r="AL7" s="1185"/>
      <c r="AM7" s="1185"/>
      <c r="AN7" s="1185"/>
      <c r="AO7" s="1185"/>
      <c r="AP7" s="1185">
        <v>20937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592</v>
      </c>
      <c r="BT7" s="1189"/>
      <c r="BU7" s="1189"/>
      <c r="BV7" s="1189"/>
      <c r="BW7" s="1189"/>
      <c r="BX7" s="1189"/>
      <c r="BY7" s="1189"/>
      <c r="BZ7" s="1189"/>
      <c r="CA7" s="1189"/>
      <c r="CB7" s="1189"/>
      <c r="CC7" s="1189"/>
      <c r="CD7" s="1189"/>
      <c r="CE7" s="1189"/>
      <c r="CF7" s="1189"/>
      <c r="CG7" s="1190"/>
      <c r="CH7" s="1181">
        <v>-3</v>
      </c>
      <c r="CI7" s="1182"/>
      <c r="CJ7" s="1182"/>
      <c r="CK7" s="1182"/>
      <c r="CL7" s="1183"/>
      <c r="CM7" s="1181">
        <v>67</v>
      </c>
      <c r="CN7" s="1182"/>
      <c r="CO7" s="1182"/>
      <c r="CP7" s="1182"/>
      <c r="CQ7" s="1183"/>
      <c r="CR7" s="1181">
        <v>200</v>
      </c>
      <c r="CS7" s="1182"/>
      <c r="CT7" s="1182"/>
      <c r="CU7" s="1182"/>
      <c r="CV7" s="1183"/>
      <c r="CW7" s="1181">
        <v>8</v>
      </c>
      <c r="CX7" s="1182"/>
      <c r="CY7" s="1182"/>
      <c r="CZ7" s="1182"/>
      <c r="DA7" s="1183"/>
      <c r="DB7" s="1181" t="s">
        <v>507</v>
      </c>
      <c r="DC7" s="1182"/>
      <c r="DD7" s="1182"/>
      <c r="DE7" s="1182"/>
      <c r="DF7" s="1183"/>
      <c r="DG7" s="1181" t="s">
        <v>507</v>
      </c>
      <c r="DH7" s="1182"/>
      <c r="DI7" s="1182"/>
      <c r="DJ7" s="1182"/>
      <c r="DK7" s="1183"/>
      <c r="DL7" s="1181" t="s">
        <v>507</v>
      </c>
      <c r="DM7" s="1182"/>
      <c r="DN7" s="1182"/>
      <c r="DO7" s="1182"/>
      <c r="DP7" s="1183"/>
      <c r="DQ7" s="1181" t="s">
        <v>507</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73</v>
      </c>
      <c r="R8" s="1137"/>
      <c r="S8" s="1137"/>
      <c r="T8" s="1137"/>
      <c r="U8" s="1137"/>
      <c r="V8" s="1137">
        <v>67</v>
      </c>
      <c r="W8" s="1137"/>
      <c r="X8" s="1137"/>
      <c r="Y8" s="1137"/>
      <c r="Z8" s="1137"/>
      <c r="AA8" s="1137">
        <v>6</v>
      </c>
      <c r="AB8" s="1137"/>
      <c r="AC8" s="1137"/>
      <c r="AD8" s="1137"/>
      <c r="AE8" s="1138"/>
      <c r="AF8" s="1112">
        <v>6</v>
      </c>
      <c r="AG8" s="1113"/>
      <c r="AH8" s="1113"/>
      <c r="AI8" s="1113"/>
      <c r="AJ8" s="1114"/>
      <c r="AK8" s="1179" t="s">
        <v>599</v>
      </c>
      <c r="AL8" s="1180"/>
      <c r="AM8" s="1180"/>
      <c r="AN8" s="1180"/>
      <c r="AO8" s="1180"/>
      <c r="AP8" s="1180">
        <v>10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593</v>
      </c>
      <c r="BT8" s="1108"/>
      <c r="BU8" s="1108"/>
      <c r="BV8" s="1108"/>
      <c r="BW8" s="1108"/>
      <c r="BX8" s="1108"/>
      <c r="BY8" s="1108"/>
      <c r="BZ8" s="1108"/>
      <c r="CA8" s="1108"/>
      <c r="CB8" s="1108"/>
      <c r="CC8" s="1108"/>
      <c r="CD8" s="1108"/>
      <c r="CE8" s="1108"/>
      <c r="CF8" s="1108"/>
      <c r="CG8" s="1109"/>
      <c r="CH8" s="1082">
        <v>-11</v>
      </c>
      <c r="CI8" s="1083"/>
      <c r="CJ8" s="1083"/>
      <c r="CK8" s="1083"/>
      <c r="CL8" s="1084"/>
      <c r="CM8" s="1082">
        <v>26</v>
      </c>
      <c r="CN8" s="1083"/>
      <c r="CO8" s="1083"/>
      <c r="CP8" s="1083"/>
      <c r="CQ8" s="1084"/>
      <c r="CR8" s="1082">
        <v>70</v>
      </c>
      <c r="CS8" s="1083"/>
      <c r="CT8" s="1083"/>
      <c r="CU8" s="1083"/>
      <c r="CV8" s="1084"/>
      <c r="CW8" s="1082">
        <v>32</v>
      </c>
      <c r="CX8" s="1083"/>
      <c r="CY8" s="1083"/>
      <c r="CZ8" s="1083"/>
      <c r="DA8" s="1084"/>
      <c r="DB8" s="1082" t="s">
        <v>507</v>
      </c>
      <c r="DC8" s="1083"/>
      <c r="DD8" s="1083"/>
      <c r="DE8" s="1083"/>
      <c r="DF8" s="1084"/>
      <c r="DG8" s="1082" t="s">
        <v>507</v>
      </c>
      <c r="DH8" s="1083"/>
      <c r="DI8" s="1083"/>
      <c r="DJ8" s="1083"/>
      <c r="DK8" s="1084"/>
      <c r="DL8" s="1082" t="s">
        <v>507</v>
      </c>
      <c r="DM8" s="1083"/>
      <c r="DN8" s="1083"/>
      <c r="DO8" s="1083"/>
      <c r="DP8" s="1084"/>
      <c r="DQ8" s="1082" t="s">
        <v>507</v>
      </c>
      <c r="DR8" s="1083"/>
      <c r="DS8" s="1083"/>
      <c r="DT8" s="1083"/>
      <c r="DU8" s="1084"/>
      <c r="DV8" s="1085"/>
      <c r="DW8" s="1086"/>
      <c r="DX8" s="1086"/>
      <c r="DY8" s="1086"/>
      <c r="DZ8" s="1087"/>
      <c r="EA8" s="255"/>
    </row>
    <row r="9" spans="1:131" s="256" customFormat="1" ht="26.25" customHeight="1" x14ac:dyDescent="0.15">
      <c r="A9" s="262">
        <v>3</v>
      </c>
      <c r="B9" s="1130" t="s">
        <v>388</v>
      </c>
      <c r="C9" s="1131"/>
      <c r="D9" s="1131"/>
      <c r="E9" s="1131"/>
      <c r="F9" s="1131"/>
      <c r="G9" s="1131"/>
      <c r="H9" s="1131"/>
      <c r="I9" s="1131"/>
      <c r="J9" s="1131"/>
      <c r="K9" s="1131"/>
      <c r="L9" s="1131"/>
      <c r="M9" s="1131"/>
      <c r="N9" s="1131"/>
      <c r="O9" s="1131"/>
      <c r="P9" s="1132"/>
      <c r="Q9" s="1136" t="s">
        <v>599</v>
      </c>
      <c r="R9" s="1137"/>
      <c r="S9" s="1137"/>
      <c r="T9" s="1137"/>
      <c r="U9" s="1137"/>
      <c r="V9" s="1137" t="s">
        <v>599</v>
      </c>
      <c r="W9" s="1137"/>
      <c r="X9" s="1137"/>
      <c r="Y9" s="1137"/>
      <c r="Z9" s="1137"/>
      <c r="AA9" s="1137" t="s">
        <v>599</v>
      </c>
      <c r="AB9" s="1137"/>
      <c r="AC9" s="1137"/>
      <c r="AD9" s="1137"/>
      <c r="AE9" s="1138"/>
      <c r="AF9" s="1112" t="s">
        <v>129</v>
      </c>
      <c r="AG9" s="1113"/>
      <c r="AH9" s="1113"/>
      <c r="AI9" s="1113"/>
      <c r="AJ9" s="1114"/>
      <c r="AK9" s="1179" t="s">
        <v>599</v>
      </c>
      <c r="AL9" s="1180"/>
      <c r="AM9" s="1180"/>
      <c r="AN9" s="1180"/>
      <c r="AO9" s="1180"/>
      <c r="AP9" s="1180" t="s">
        <v>599</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18529</v>
      </c>
      <c r="R23" s="1162"/>
      <c r="S23" s="1162"/>
      <c r="T23" s="1162"/>
      <c r="U23" s="1162"/>
      <c r="V23" s="1162">
        <v>17071</v>
      </c>
      <c r="W23" s="1162"/>
      <c r="X23" s="1162"/>
      <c r="Y23" s="1162"/>
      <c r="Z23" s="1162"/>
      <c r="AA23" s="1162">
        <v>1458</v>
      </c>
      <c r="AB23" s="1162"/>
      <c r="AC23" s="1162"/>
      <c r="AD23" s="1162"/>
      <c r="AE23" s="1163"/>
      <c r="AF23" s="1164">
        <v>765</v>
      </c>
      <c r="AG23" s="1162"/>
      <c r="AH23" s="1162"/>
      <c r="AI23" s="1162"/>
      <c r="AJ23" s="1165"/>
      <c r="AK23" s="1166"/>
      <c r="AL23" s="1167"/>
      <c r="AM23" s="1167"/>
      <c r="AN23" s="1167"/>
      <c r="AO23" s="1167"/>
      <c r="AP23" s="1162">
        <v>20947</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2559</v>
      </c>
      <c r="R28" s="1147"/>
      <c r="S28" s="1147"/>
      <c r="T28" s="1147"/>
      <c r="U28" s="1147"/>
      <c r="V28" s="1147">
        <v>2566</v>
      </c>
      <c r="W28" s="1147"/>
      <c r="X28" s="1147"/>
      <c r="Y28" s="1147"/>
      <c r="Z28" s="1147"/>
      <c r="AA28" s="1147">
        <v>-7</v>
      </c>
      <c r="AB28" s="1147"/>
      <c r="AC28" s="1147"/>
      <c r="AD28" s="1147"/>
      <c r="AE28" s="1148"/>
      <c r="AF28" s="1149">
        <v>-7</v>
      </c>
      <c r="AG28" s="1147"/>
      <c r="AH28" s="1147"/>
      <c r="AI28" s="1147"/>
      <c r="AJ28" s="1150"/>
      <c r="AK28" s="1151">
        <v>264</v>
      </c>
      <c r="AL28" s="1139"/>
      <c r="AM28" s="1139"/>
      <c r="AN28" s="1139"/>
      <c r="AO28" s="1139"/>
      <c r="AP28" s="1139" t="s">
        <v>507</v>
      </c>
      <c r="AQ28" s="1139"/>
      <c r="AR28" s="1139"/>
      <c r="AS28" s="1139"/>
      <c r="AT28" s="1139"/>
      <c r="AU28" s="1139" t="s">
        <v>507</v>
      </c>
      <c r="AV28" s="1139"/>
      <c r="AW28" s="1139"/>
      <c r="AX28" s="1139"/>
      <c r="AY28" s="1139"/>
      <c r="AZ28" s="1140" t="s">
        <v>507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280</v>
      </c>
      <c r="R29" s="1137"/>
      <c r="S29" s="1137"/>
      <c r="T29" s="1137"/>
      <c r="U29" s="1137"/>
      <c r="V29" s="1137">
        <v>279</v>
      </c>
      <c r="W29" s="1137"/>
      <c r="X29" s="1137"/>
      <c r="Y29" s="1137"/>
      <c r="Z29" s="1137"/>
      <c r="AA29" s="1137">
        <v>1</v>
      </c>
      <c r="AB29" s="1137"/>
      <c r="AC29" s="1137"/>
      <c r="AD29" s="1137"/>
      <c r="AE29" s="1138"/>
      <c r="AF29" s="1112">
        <v>1</v>
      </c>
      <c r="AG29" s="1113"/>
      <c r="AH29" s="1113"/>
      <c r="AI29" s="1113"/>
      <c r="AJ29" s="1114"/>
      <c r="AK29" s="1073">
        <v>111</v>
      </c>
      <c r="AL29" s="1064"/>
      <c r="AM29" s="1064"/>
      <c r="AN29" s="1064"/>
      <c r="AO29" s="1064"/>
      <c r="AP29" s="1064" t="s">
        <v>507</v>
      </c>
      <c r="AQ29" s="1064"/>
      <c r="AR29" s="1064"/>
      <c r="AS29" s="1064"/>
      <c r="AT29" s="1064"/>
      <c r="AU29" s="1064" t="s">
        <v>507</v>
      </c>
      <c r="AV29" s="1064"/>
      <c r="AW29" s="1064"/>
      <c r="AX29" s="1064"/>
      <c r="AY29" s="1064"/>
      <c r="AZ29" s="1135" t="s">
        <v>507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350</v>
      </c>
      <c r="R30" s="1137"/>
      <c r="S30" s="1137"/>
      <c r="T30" s="1137"/>
      <c r="U30" s="1137"/>
      <c r="V30" s="1137">
        <v>908</v>
      </c>
      <c r="W30" s="1137"/>
      <c r="X30" s="1137"/>
      <c r="Y30" s="1137"/>
      <c r="Z30" s="1137"/>
      <c r="AA30" s="1137">
        <v>-558</v>
      </c>
      <c r="AB30" s="1137"/>
      <c r="AC30" s="1137"/>
      <c r="AD30" s="1137"/>
      <c r="AE30" s="1138"/>
      <c r="AF30" s="1112">
        <v>-558</v>
      </c>
      <c r="AG30" s="1113"/>
      <c r="AH30" s="1113"/>
      <c r="AI30" s="1113"/>
      <c r="AJ30" s="1114"/>
      <c r="AK30" s="1073">
        <v>13</v>
      </c>
      <c r="AL30" s="1064"/>
      <c r="AM30" s="1064"/>
      <c r="AN30" s="1064"/>
      <c r="AO30" s="1064"/>
      <c r="AP30" s="1064" t="s">
        <v>507</v>
      </c>
      <c r="AQ30" s="1064"/>
      <c r="AR30" s="1064"/>
      <c r="AS30" s="1064"/>
      <c r="AT30" s="1064"/>
      <c r="AU30" s="1064" t="s">
        <v>507</v>
      </c>
      <c r="AV30" s="1064"/>
      <c r="AW30" s="1064"/>
      <c r="AX30" s="1064"/>
      <c r="AY30" s="1064"/>
      <c r="AZ30" s="1135" t="s">
        <v>507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-564</v>
      </c>
      <c r="AG63" s="1052"/>
      <c r="AH63" s="1052"/>
      <c r="AI63" s="1052"/>
      <c r="AJ63" s="1123"/>
      <c r="AK63" s="1124"/>
      <c r="AL63" s="1056"/>
      <c r="AM63" s="1056"/>
      <c r="AN63" s="1056"/>
      <c r="AO63" s="1056"/>
      <c r="AP63" s="1052" t="s">
        <v>507</v>
      </c>
      <c r="AQ63" s="1052"/>
      <c r="AR63" s="1052"/>
      <c r="AS63" s="1052"/>
      <c r="AT63" s="1052"/>
      <c r="AU63" s="1052" t="s">
        <v>507</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410</v>
      </c>
      <c r="R66" s="1095"/>
      <c r="S66" s="1095"/>
      <c r="T66" s="1095"/>
      <c r="U66" s="1096"/>
      <c r="V66" s="1094" t="s">
        <v>411</v>
      </c>
      <c r="W66" s="1095"/>
      <c r="X66" s="1095"/>
      <c r="Y66" s="1095"/>
      <c r="Z66" s="1096"/>
      <c r="AA66" s="1094" t="s">
        <v>412</v>
      </c>
      <c r="AB66" s="1095"/>
      <c r="AC66" s="1095"/>
      <c r="AD66" s="1095"/>
      <c r="AE66" s="1096"/>
      <c r="AF66" s="1100" t="s">
        <v>413</v>
      </c>
      <c r="AG66" s="1101"/>
      <c r="AH66" s="1101"/>
      <c r="AI66" s="1101"/>
      <c r="AJ66" s="1102"/>
      <c r="AK66" s="1094" t="s">
        <v>414</v>
      </c>
      <c r="AL66" s="1089"/>
      <c r="AM66" s="1089"/>
      <c r="AN66" s="1089"/>
      <c r="AO66" s="1090"/>
      <c r="AP66" s="1094" t="s">
        <v>415</v>
      </c>
      <c r="AQ66" s="1095"/>
      <c r="AR66" s="1095"/>
      <c r="AS66" s="1095"/>
      <c r="AT66" s="1096"/>
      <c r="AU66" s="1094" t="s">
        <v>416</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92</v>
      </c>
      <c r="R68" s="1075"/>
      <c r="S68" s="1075"/>
      <c r="T68" s="1075"/>
      <c r="U68" s="1075"/>
      <c r="V68" s="1075">
        <v>90</v>
      </c>
      <c r="W68" s="1075"/>
      <c r="X68" s="1075"/>
      <c r="Y68" s="1075"/>
      <c r="Z68" s="1075"/>
      <c r="AA68" s="1075">
        <v>1</v>
      </c>
      <c r="AB68" s="1075"/>
      <c r="AC68" s="1075"/>
      <c r="AD68" s="1075"/>
      <c r="AE68" s="1075"/>
      <c r="AF68" s="1075">
        <v>1</v>
      </c>
      <c r="AG68" s="1075"/>
      <c r="AH68" s="1075"/>
      <c r="AI68" s="1075"/>
      <c r="AJ68" s="1075"/>
      <c r="AK68" s="1075" t="s">
        <v>507</v>
      </c>
      <c r="AL68" s="1075"/>
      <c r="AM68" s="1075"/>
      <c r="AN68" s="1075"/>
      <c r="AO68" s="1075"/>
      <c r="AP68" s="1075" t="s">
        <v>507</v>
      </c>
      <c r="AQ68" s="1075"/>
      <c r="AR68" s="1075"/>
      <c r="AS68" s="1075"/>
      <c r="AT68" s="1075"/>
      <c r="AU68" s="1075" t="s">
        <v>507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10094</v>
      </c>
      <c r="R69" s="1064"/>
      <c r="S69" s="1064"/>
      <c r="T69" s="1064"/>
      <c r="U69" s="1064"/>
      <c r="V69" s="1064">
        <v>9713</v>
      </c>
      <c r="W69" s="1064"/>
      <c r="X69" s="1064"/>
      <c r="Y69" s="1064"/>
      <c r="Z69" s="1064"/>
      <c r="AA69" s="1064">
        <v>381</v>
      </c>
      <c r="AB69" s="1064"/>
      <c r="AC69" s="1064"/>
      <c r="AD69" s="1064"/>
      <c r="AE69" s="1064"/>
      <c r="AF69" s="1064">
        <v>381</v>
      </c>
      <c r="AG69" s="1064"/>
      <c r="AH69" s="1064"/>
      <c r="AI69" s="1064"/>
      <c r="AJ69" s="1064"/>
      <c r="AK69" s="1064" t="s">
        <v>507</v>
      </c>
      <c r="AL69" s="1064"/>
      <c r="AM69" s="1064"/>
      <c r="AN69" s="1064"/>
      <c r="AO69" s="1064"/>
      <c r="AP69" s="1064" t="s">
        <v>507</v>
      </c>
      <c r="AQ69" s="1064"/>
      <c r="AR69" s="1064"/>
      <c r="AS69" s="1064"/>
      <c r="AT69" s="1064"/>
      <c r="AU69" s="1064" t="s">
        <v>507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62</v>
      </c>
      <c r="R70" s="1064"/>
      <c r="S70" s="1064"/>
      <c r="T70" s="1064"/>
      <c r="U70" s="1064"/>
      <c r="V70" s="1064">
        <v>62</v>
      </c>
      <c r="W70" s="1064"/>
      <c r="X70" s="1064"/>
      <c r="Y70" s="1064"/>
      <c r="Z70" s="1064"/>
      <c r="AA70" s="1064" t="s">
        <v>507</v>
      </c>
      <c r="AB70" s="1064"/>
      <c r="AC70" s="1064"/>
      <c r="AD70" s="1064"/>
      <c r="AE70" s="1064"/>
      <c r="AF70" s="1064" t="s">
        <v>507</v>
      </c>
      <c r="AG70" s="1064"/>
      <c r="AH70" s="1064"/>
      <c r="AI70" s="1064"/>
      <c r="AJ70" s="1064"/>
      <c r="AK70" s="1064" t="s">
        <v>507</v>
      </c>
      <c r="AL70" s="1064"/>
      <c r="AM70" s="1064"/>
      <c r="AN70" s="1064"/>
      <c r="AO70" s="1064"/>
      <c r="AP70" s="1064" t="s">
        <v>507</v>
      </c>
      <c r="AQ70" s="1064"/>
      <c r="AR70" s="1064"/>
      <c r="AS70" s="1064"/>
      <c r="AT70" s="1064"/>
      <c r="AU70" s="1064" t="s">
        <v>507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191</v>
      </c>
      <c r="R71" s="1064"/>
      <c r="S71" s="1064"/>
      <c r="T71" s="1064"/>
      <c r="U71" s="1064"/>
      <c r="V71" s="1064">
        <v>179</v>
      </c>
      <c r="W71" s="1064"/>
      <c r="X71" s="1064"/>
      <c r="Y71" s="1064"/>
      <c r="Z71" s="1064"/>
      <c r="AA71" s="1064">
        <v>12</v>
      </c>
      <c r="AB71" s="1064"/>
      <c r="AC71" s="1064"/>
      <c r="AD71" s="1064"/>
      <c r="AE71" s="1064"/>
      <c r="AF71" s="1064">
        <v>12</v>
      </c>
      <c r="AG71" s="1064"/>
      <c r="AH71" s="1064"/>
      <c r="AI71" s="1064"/>
      <c r="AJ71" s="1064"/>
      <c r="AK71" s="1064" t="s">
        <v>507</v>
      </c>
      <c r="AL71" s="1064"/>
      <c r="AM71" s="1064"/>
      <c r="AN71" s="1064"/>
      <c r="AO71" s="1064"/>
      <c r="AP71" s="1064" t="s">
        <v>507</v>
      </c>
      <c r="AQ71" s="1064"/>
      <c r="AR71" s="1064"/>
      <c r="AS71" s="1064"/>
      <c r="AT71" s="1064"/>
      <c r="AU71" s="1064" t="s">
        <v>507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0">
        <v>2364</v>
      </c>
      <c r="R72" s="1064"/>
      <c r="S72" s="1064"/>
      <c r="T72" s="1064"/>
      <c r="U72" s="1064"/>
      <c r="V72" s="1064">
        <v>2337</v>
      </c>
      <c r="W72" s="1064"/>
      <c r="X72" s="1064"/>
      <c r="Y72" s="1064"/>
      <c r="Z72" s="1064"/>
      <c r="AA72" s="1064">
        <v>27</v>
      </c>
      <c r="AB72" s="1064"/>
      <c r="AC72" s="1064"/>
      <c r="AD72" s="1064"/>
      <c r="AE72" s="1064"/>
      <c r="AF72" s="1064">
        <v>27</v>
      </c>
      <c r="AG72" s="1064"/>
      <c r="AH72" s="1064"/>
      <c r="AI72" s="1064"/>
      <c r="AJ72" s="1064"/>
      <c r="AK72" s="1064">
        <v>9</v>
      </c>
      <c r="AL72" s="1064"/>
      <c r="AM72" s="1064"/>
      <c r="AN72" s="1064"/>
      <c r="AO72" s="1064"/>
      <c r="AP72" s="1064">
        <v>1467</v>
      </c>
      <c r="AQ72" s="1064"/>
      <c r="AR72" s="1064"/>
      <c r="AS72" s="1064"/>
      <c r="AT72" s="1064"/>
      <c r="AU72" s="1064">
        <v>264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0">
        <v>465</v>
      </c>
      <c r="R73" s="1064"/>
      <c r="S73" s="1064"/>
      <c r="T73" s="1064"/>
      <c r="U73" s="1064"/>
      <c r="V73" s="1064">
        <v>417</v>
      </c>
      <c r="W73" s="1064"/>
      <c r="X73" s="1064"/>
      <c r="Y73" s="1064"/>
      <c r="Z73" s="1064"/>
      <c r="AA73" s="1064">
        <v>49</v>
      </c>
      <c r="AB73" s="1064"/>
      <c r="AC73" s="1064"/>
      <c r="AD73" s="1064"/>
      <c r="AE73" s="1064"/>
      <c r="AF73" s="1064">
        <v>49</v>
      </c>
      <c r="AG73" s="1064"/>
      <c r="AH73" s="1064"/>
      <c r="AI73" s="1064"/>
      <c r="AJ73" s="1064"/>
      <c r="AK73" s="1064" t="s">
        <v>507</v>
      </c>
      <c r="AL73" s="1064"/>
      <c r="AM73" s="1064"/>
      <c r="AN73" s="1064"/>
      <c r="AO73" s="1064"/>
      <c r="AP73" s="1064">
        <v>36</v>
      </c>
      <c r="AQ73" s="1064"/>
      <c r="AR73" s="1064"/>
      <c r="AS73" s="1064"/>
      <c r="AT73" s="1064"/>
      <c r="AU73" s="1064">
        <v>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0">
        <v>175</v>
      </c>
      <c r="R74" s="1064"/>
      <c r="S74" s="1064"/>
      <c r="T74" s="1064"/>
      <c r="U74" s="1064"/>
      <c r="V74" s="1064">
        <v>166</v>
      </c>
      <c r="W74" s="1064"/>
      <c r="X74" s="1064"/>
      <c r="Y74" s="1064"/>
      <c r="Z74" s="1064"/>
      <c r="AA74" s="1064">
        <v>9</v>
      </c>
      <c r="AB74" s="1064"/>
      <c r="AC74" s="1064"/>
      <c r="AD74" s="1064"/>
      <c r="AE74" s="1064"/>
      <c r="AF74" s="1064">
        <v>9</v>
      </c>
      <c r="AG74" s="1064"/>
      <c r="AH74" s="1064"/>
      <c r="AI74" s="1064"/>
      <c r="AJ74" s="1064"/>
      <c r="AK74" s="1064">
        <v>20</v>
      </c>
      <c r="AL74" s="1064"/>
      <c r="AM74" s="1064"/>
      <c r="AN74" s="1064"/>
      <c r="AO74" s="1064"/>
      <c r="AP74" s="1064" t="s">
        <v>507</v>
      </c>
      <c r="AQ74" s="1064"/>
      <c r="AR74" s="1064"/>
      <c r="AS74" s="1064"/>
      <c r="AT74" s="1064"/>
      <c r="AU74" s="1064" t="s">
        <v>507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585</v>
      </c>
      <c r="C75" s="1068"/>
      <c r="D75" s="1068"/>
      <c r="E75" s="1068"/>
      <c r="F75" s="1068"/>
      <c r="G75" s="1068"/>
      <c r="H75" s="1068"/>
      <c r="I75" s="1068"/>
      <c r="J75" s="1068"/>
      <c r="K75" s="1068"/>
      <c r="L75" s="1068"/>
      <c r="M75" s="1068"/>
      <c r="N75" s="1068"/>
      <c r="O75" s="1068"/>
      <c r="P75" s="1069"/>
      <c r="Q75" s="1071">
        <v>204</v>
      </c>
      <c r="R75" s="1072"/>
      <c r="S75" s="1072"/>
      <c r="T75" s="1072"/>
      <c r="U75" s="1073"/>
      <c r="V75" s="1074">
        <v>196</v>
      </c>
      <c r="W75" s="1072"/>
      <c r="X75" s="1072"/>
      <c r="Y75" s="1072"/>
      <c r="Z75" s="1073"/>
      <c r="AA75" s="1074">
        <v>9</v>
      </c>
      <c r="AB75" s="1072"/>
      <c r="AC75" s="1072"/>
      <c r="AD75" s="1072"/>
      <c r="AE75" s="1073"/>
      <c r="AF75" s="1074">
        <v>9</v>
      </c>
      <c r="AG75" s="1072"/>
      <c r="AH75" s="1072"/>
      <c r="AI75" s="1072"/>
      <c r="AJ75" s="1073"/>
      <c r="AK75" s="1074" t="s">
        <v>601</v>
      </c>
      <c r="AL75" s="1072"/>
      <c r="AM75" s="1072"/>
      <c r="AN75" s="1072"/>
      <c r="AO75" s="1073"/>
      <c r="AP75" s="1074" t="s">
        <v>507</v>
      </c>
      <c r="AQ75" s="1072"/>
      <c r="AR75" s="1072"/>
      <c r="AS75" s="1072"/>
      <c r="AT75" s="1073"/>
      <c r="AU75" s="1074" t="s">
        <v>507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586</v>
      </c>
      <c r="C76" s="1068"/>
      <c r="D76" s="1068"/>
      <c r="E76" s="1068"/>
      <c r="F76" s="1068"/>
      <c r="G76" s="1068"/>
      <c r="H76" s="1068"/>
      <c r="I76" s="1068"/>
      <c r="J76" s="1068"/>
      <c r="K76" s="1068"/>
      <c r="L76" s="1068"/>
      <c r="M76" s="1068"/>
      <c r="N76" s="1068"/>
      <c r="O76" s="1068"/>
      <c r="P76" s="1069"/>
      <c r="Q76" s="1071">
        <v>65</v>
      </c>
      <c r="R76" s="1072"/>
      <c r="S76" s="1072"/>
      <c r="T76" s="1072"/>
      <c r="U76" s="1073"/>
      <c r="V76" s="1074">
        <v>65</v>
      </c>
      <c r="W76" s="1072"/>
      <c r="X76" s="1072"/>
      <c r="Y76" s="1072"/>
      <c r="Z76" s="1073"/>
      <c r="AA76" s="1074" t="s">
        <v>507</v>
      </c>
      <c r="AB76" s="1072"/>
      <c r="AC76" s="1072"/>
      <c r="AD76" s="1072"/>
      <c r="AE76" s="1073"/>
      <c r="AF76" s="1074" t="s">
        <v>507</v>
      </c>
      <c r="AG76" s="1072"/>
      <c r="AH76" s="1072"/>
      <c r="AI76" s="1072"/>
      <c r="AJ76" s="1073"/>
      <c r="AK76" s="1074" t="s">
        <v>507</v>
      </c>
      <c r="AL76" s="1072"/>
      <c r="AM76" s="1072"/>
      <c r="AN76" s="1072"/>
      <c r="AO76" s="1073"/>
      <c r="AP76" s="1074" t="s">
        <v>507</v>
      </c>
      <c r="AQ76" s="1072"/>
      <c r="AR76" s="1072"/>
      <c r="AS76" s="1072"/>
      <c r="AT76" s="1073"/>
      <c r="AU76" s="1074" t="s">
        <v>507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587</v>
      </c>
      <c r="C77" s="1068"/>
      <c r="D77" s="1068"/>
      <c r="E77" s="1068"/>
      <c r="F77" s="1068"/>
      <c r="G77" s="1068"/>
      <c r="H77" s="1068"/>
      <c r="I77" s="1068"/>
      <c r="J77" s="1068"/>
      <c r="K77" s="1068"/>
      <c r="L77" s="1068"/>
      <c r="M77" s="1068"/>
      <c r="N77" s="1068"/>
      <c r="O77" s="1068"/>
      <c r="P77" s="1069"/>
      <c r="Q77" s="1071">
        <v>1433</v>
      </c>
      <c r="R77" s="1072"/>
      <c r="S77" s="1072"/>
      <c r="T77" s="1072"/>
      <c r="U77" s="1073"/>
      <c r="V77" s="1074">
        <v>1391</v>
      </c>
      <c r="W77" s="1072"/>
      <c r="X77" s="1072"/>
      <c r="Y77" s="1072"/>
      <c r="Z77" s="1073"/>
      <c r="AA77" s="1074">
        <v>42</v>
      </c>
      <c r="AB77" s="1072"/>
      <c r="AC77" s="1072"/>
      <c r="AD77" s="1072"/>
      <c r="AE77" s="1073"/>
      <c r="AF77" s="1074">
        <v>42</v>
      </c>
      <c r="AG77" s="1072"/>
      <c r="AH77" s="1072"/>
      <c r="AI77" s="1072"/>
      <c r="AJ77" s="1073"/>
      <c r="AK77" s="1074" t="s">
        <v>507</v>
      </c>
      <c r="AL77" s="1072"/>
      <c r="AM77" s="1072"/>
      <c r="AN77" s="1072"/>
      <c r="AO77" s="1073"/>
      <c r="AP77" s="1074" t="s">
        <v>507</v>
      </c>
      <c r="AQ77" s="1072"/>
      <c r="AR77" s="1072"/>
      <c r="AS77" s="1072"/>
      <c r="AT77" s="1073"/>
      <c r="AU77" s="1074" t="s">
        <v>507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588</v>
      </c>
      <c r="C78" s="1068"/>
      <c r="D78" s="1068"/>
      <c r="E78" s="1068"/>
      <c r="F78" s="1068"/>
      <c r="G78" s="1068"/>
      <c r="H78" s="1068"/>
      <c r="I78" s="1068"/>
      <c r="J78" s="1068"/>
      <c r="K78" s="1068"/>
      <c r="L78" s="1068"/>
      <c r="M78" s="1068"/>
      <c r="N78" s="1068"/>
      <c r="O78" s="1068"/>
      <c r="P78" s="1069"/>
      <c r="Q78" s="1070">
        <v>70128</v>
      </c>
      <c r="R78" s="1064"/>
      <c r="S78" s="1064"/>
      <c r="T78" s="1064"/>
      <c r="U78" s="1064"/>
      <c r="V78" s="1064">
        <v>68744</v>
      </c>
      <c r="W78" s="1064"/>
      <c r="X78" s="1064"/>
      <c r="Y78" s="1064"/>
      <c r="Z78" s="1064"/>
      <c r="AA78" s="1064">
        <v>1385</v>
      </c>
      <c r="AB78" s="1064"/>
      <c r="AC78" s="1064"/>
      <c r="AD78" s="1064"/>
      <c r="AE78" s="1064"/>
      <c r="AF78" s="1064">
        <v>1385</v>
      </c>
      <c r="AG78" s="1064"/>
      <c r="AH78" s="1064"/>
      <c r="AI78" s="1064"/>
      <c r="AJ78" s="1064"/>
      <c r="AK78" s="1064">
        <v>644</v>
      </c>
      <c r="AL78" s="1064"/>
      <c r="AM78" s="1064"/>
      <c r="AN78" s="1064"/>
      <c r="AO78" s="1064"/>
      <c r="AP78" s="1064" t="s">
        <v>507</v>
      </c>
      <c r="AQ78" s="1064"/>
      <c r="AR78" s="1064"/>
      <c r="AS78" s="1064"/>
      <c r="AT78" s="1064"/>
      <c r="AU78" s="1064" t="s">
        <v>507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589</v>
      </c>
      <c r="C79" s="1068"/>
      <c r="D79" s="1068"/>
      <c r="E79" s="1068"/>
      <c r="F79" s="1068"/>
      <c r="G79" s="1068"/>
      <c r="H79" s="1068"/>
      <c r="I79" s="1068"/>
      <c r="J79" s="1068"/>
      <c r="K79" s="1068"/>
      <c r="L79" s="1068"/>
      <c r="M79" s="1068"/>
      <c r="N79" s="1068"/>
      <c r="O79" s="1068"/>
      <c r="P79" s="1069"/>
      <c r="Q79" s="1070">
        <v>173</v>
      </c>
      <c r="R79" s="1064"/>
      <c r="S79" s="1064"/>
      <c r="T79" s="1064"/>
      <c r="U79" s="1064"/>
      <c r="V79" s="1064">
        <v>151</v>
      </c>
      <c r="W79" s="1064"/>
      <c r="X79" s="1064"/>
      <c r="Y79" s="1064"/>
      <c r="Z79" s="1064"/>
      <c r="AA79" s="1064">
        <v>22</v>
      </c>
      <c r="AB79" s="1064"/>
      <c r="AC79" s="1064"/>
      <c r="AD79" s="1064"/>
      <c r="AE79" s="1064"/>
      <c r="AF79" s="1064">
        <v>22</v>
      </c>
      <c r="AG79" s="1064"/>
      <c r="AH79" s="1064"/>
      <c r="AI79" s="1064"/>
      <c r="AJ79" s="1064"/>
      <c r="AK79" s="1064">
        <v>42</v>
      </c>
      <c r="AL79" s="1064"/>
      <c r="AM79" s="1064"/>
      <c r="AN79" s="1064"/>
      <c r="AO79" s="1064"/>
      <c r="AP79" s="1064" t="s">
        <v>507</v>
      </c>
      <c r="AQ79" s="1064"/>
      <c r="AR79" s="1064"/>
      <c r="AS79" s="1064"/>
      <c r="AT79" s="1064"/>
      <c r="AU79" s="1064" t="s">
        <v>507</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590</v>
      </c>
      <c r="C80" s="1068"/>
      <c r="D80" s="1068"/>
      <c r="E80" s="1068"/>
      <c r="F80" s="1068"/>
      <c r="G80" s="1068"/>
      <c r="H80" s="1068"/>
      <c r="I80" s="1068"/>
      <c r="J80" s="1068"/>
      <c r="K80" s="1068"/>
      <c r="L80" s="1068"/>
      <c r="M80" s="1068"/>
      <c r="N80" s="1068"/>
      <c r="O80" s="1068"/>
      <c r="P80" s="1069"/>
      <c r="Q80" s="1070">
        <v>783718</v>
      </c>
      <c r="R80" s="1064"/>
      <c r="S80" s="1064"/>
      <c r="T80" s="1064"/>
      <c r="U80" s="1064"/>
      <c r="V80" s="1064">
        <v>768737</v>
      </c>
      <c r="W80" s="1064"/>
      <c r="X80" s="1064"/>
      <c r="Y80" s="1064"/>
      <c r="Z80" s="1064"/>
      <c r="AA80" s="1064">
        <v>14981</v>
      </c>
      <c r="AB80" s="1064"/>
      <c r="AC80" s="1064"/>
      <c r="AD80" s="1064"/>
      <c r="AE80" s="1064"/>
      <c r="AF80" s="1064">
        <v>14981</v>
      </c>
      <c r="AG80" s="1064"/>
      <c r="AH80" s="1064"/>
      <c r="AI80" s="1064"/>
      <c r="AJ80" s="1064"/>
      <c r="AK80" s="1064">
        <v>4096</v>
      </c>
      <c r="AL80" s="1064"/>
      <c r="AM80" s="1064"/>
      <c r="AN80" s="1064"/>
      <c r="AO80" s="1064"/>
      <c r="AP80" s="1064" t="s">
        <v>507</v>
      </c>
      <c r="AQ80" s="1064"/>
      <c r="AR80" s="1064"/>
      <c r="AS80" s="1064"/>
      <c r="AT80" s="1064"/>
      <c r="AU80" s="1064" t="s">
        <v>507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591</v>
      </c>
      <c r="C81" s="1068"/>
      <c r="D81" s="1068"/>
      <c r="E81" s="1068"/>
      <c r="F81" s="1068"/>
      <c r="G81" s="1068"/>
      <c r="H81" s="1068"/>
      <c r="I81" s="1068"/>
      <c r="J81" s="1068"/>
      <c r="K81" s="1068"/>
      <c r="L81" s="1068"/>
      <c r="M81" s="1068"/>
      <c r="N81" s="1068"/>
      <c r="O81" s="1068"/>
      <c r="P81" s="1069"/>
      <c r="Q81" s="1070">
        <v>531</v>
      </c>
      <c r="R81" s="1064"/>
      <c r="S81" s="1064"/>
      <c r="T81" s="1064"/>
      <c r="U81" s="1064"/>
      <c r="V81" s="1064">
        <v>500</v>
      </c>
      <c r="W81" s="1064"/>
      <c r="X81" s="1064"/>
      <c r="Y81" s="1064"/>
      <c r="Z81" s="1064"/>
      <c r="AA81" s="1064">
        <v>31</v>
      </c>
      <c r="AB81" s="1064"/>
      <c r="AC81" s="1064"/>
      <c r="AD81" s="1064"/>
      <c r="AE81" s="1064"/>
      <c r="AF81" s="1064">
        <v>31</v>
      </c>
      <c r="AG81" s="1064"/>
      <c r="AH81" s="1064"/>
      <c r="AI81" s="1064"/>
      <c r="AJ81" s="1064"/>
      <c r="AK81" s="1064" t="s">
        <v>601</v>
      </c>
      <c r="AL81" s="1064"/>
      <c r="AM81" s="1064"/>
      <c r="AN81" s="1064"/>
      <c r="AO81" s="1064"/>
      <c r="AP81" s="1064" t="s">
        <v>600</v>
      </c>
      <c r="AQ81" s="1064"/>
      <c r="AR81" s="1064"/>
      <c r="AS81" s="1064"/>
      <c r="AT81" s="1064"/>
      <c r="AU81" s="1064" t="s">
        <v>507</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602</v>
      </c>
      <c r="C82" s="1068"/>
      <c r="D82" s="1068"/>
      <c r="E82" s="1068"/>
      <c r="F82" s="1068"/>
      <c r="G82" s="1068"/>
      <c r="H82" s="1068"/>
      <c r="I82" s="1068"/>
      <c r="J82" s="1068"/>
      <c r="K82" s="1068"/>
      <c r="L82" s="1068"/>
      <c r="M82" s="1068"/>
      <c r="N82" s="1068"/>
      <c r="O82" s="1068"/>
      <c r="P82" s="1069"/>
      <c r="Q82" s="1070">
        <v>3033</v>
      </c>
      <c r="R82" s="1064"/>
      <c r="S82" s="1064"/>
      <c r="T82" s="1064"/>
      <c r="U82" s="1064"/>
      <c r="V82" s="1064">
        <v>2995</v>
      </c>
      <c r="W82" s="1064"/>
      <c r="X82" s="1064"/>
      <c r="Y82" s="1064"/>
      <c r="Z82" s="1064"/>
      <c r="AA82" s="1064">
        <v>38</v>
      </c>
      <c r="AB82" s="1064"/>
      <c r="AC82" s="1064"/>
      <c r="AD82" s="1064"/>
      <c r="AE82" s="1064"/>
      <c r="AF82" s="1064">
        <v>3227</v>
      </c>
      <c r="AG82" s="1064"/>
      <c r="AH82" s="1064"/>
      <c r="AI82" s="1064"/>
      <c r="AJ82" s="1064"/>
      <c r="AK82" s="1064" t="s">
        <v>507</v>
      </c>
      <c r="AL82" s="1064"/>
      <c r="AM82" s="1064"/>
      <c r="AN82" s="1064"/>
      <c r="AO82" s="1064"/>
      <c r="AP82" s="1064">
        <v>5316</v>
      </c>
      <c r="AQ82" s="1064"/>
      <c r="AR82" s="1064"/>
      <c r="AS82" s="1064"/>
      <c r="AT82" s="1064"/>
      <c r="AU82" s="1064" t="s">
        <v>507</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20176</v>
      </c>
      <c r="AG88" s="1052"/>
      <c r="AH88" s="1052"/>
      <c r="AI88" s="1052"/>
      <c r="AJ88" s="1052"/>
      <c r="AK88" s="1056"/>
      <c r="AL88" s="1056"/>
      <c r="AM88" s="1056"/>
      <c r="AN88" s="1056"/>
      <c r="AO88" s="1056"/>
      <c r="AP88" s="1052">
        <v>6819</v>
      </c>
      <c r="AQ88" s="1052"/>
      <c r="AR88" s="1052"/>
      <c r="AS88" s="1052"/>
      <c r="AT88" s="1052"/>
      <c r="AU88" s="1052">
        <v>270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270</v>
      </c>
      <c r="CS102" s="1044"/>
      <c r="CT102" s="1044"/>
      <c r="CU102" s="1044"/>
      <c r="CV102" s="1045"/>
      <c r="CW102" s="1043">
        <v>40</v>
      </c>
      <c r="CX102" s="1044"/>
      <c r="CY102" s="1044"/>
      <c r="CZ102" s="1044"/>
      <c r="DA102" s="1045"/>
      <c r="DB102" s="1043" t="s">
        <v>507</v>
      </c>
      <c r="DC102" s="1044"/>
      <c r="DD102" s="1044"/>
      <c r="DE102" s="1044"/>
      <c r="DF102" s="1045"/>
      <c r="DG102" s="1043" t="s">
        <v>507</v>
      </c>
      <c r="DH102" s="1044"/>
      <c r="DI102" s="1044"/>
      <c r="DJ102" s="1044"/>
      <c r="DK102" s="1045"/>
      <c r="DL102" s="1043" t="s">
        <v>507</v>
      </c>
      <c r="DM102" s="1044"/>
      <c r="DN102" s="1044"/>
      <c r="DO102" s="1044"/>
      <c r="DP102" s="1045"/>
      <c r="DQ102" s="1043" t="s">
        <v>507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306</v>
      </c>
      <c r="AG109" s="987"/>
      <c r="AH109" s="987"/>
      <c r="AI109" s="987"/>
      <c r="AJ109" s="988"/>
      <c r="AK109" s="989" t="s">
        <v>305</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306</v>
      </c>
      <c r="BW109" s="987"/>
      <c r="BX109" s="987"/>
      <c r="BY109" s="987"/>
      <c r="BZ109" s="988"/>
      <c r="CA109" s="989" t="s">
        <v>305</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306</v>
      </c>
      <c r="DM109" s="987"/>
      <c r="DN109" s="987"/>
      <c r="DO109" s="987"/>
      <c r="DP109" s="988"/>
      <c r="DQ109" s="989" t="s">
        <v>305</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1895616</v>
      </c>
      <c r="AB110" s="980"/>
      <c r="AC110" s="980"/>
      <c r="AD110" s="980"/>
      <c r="AE110" s="981"/>
      <c r="AF110" s="982">
        <v>1964925</v>
      </c>
      <c r="AG110" s="980"/>
      <c r="AH110" s="980"/>
      <c r="AI110" s="980"/>
      <c r="AJ110" s="981"/>
      <c r="AK110" s="982">
        <v>2049157</v>
      </c>
      <c r="AL110" s="980"/>
      <c r="AM110" s="980"/>
      <c r="AN110" s="980"/>
      <c r="AO110" s="981"/>
      <c r="AP110" s="983">
        <v>37.4</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20508781</v>
      </c>
      <c r="BR110" s="927"/>
      <c r="BS110" s="927"/>
      <c r="BT110" s="927"/>
      <c r="BU110" s="927"/>
      <c r="BV110" s="927">
        <v>20347230</v>
      </c>
      <c r="BW110" s="927"/>
      <c r="BX110" s="927"/>
      <c r="BY110" s="927"/>
      <c r="BZ110" s="927"/>
      <c r="CA110" s="927">
        <v>20947065</v>
      </c>
      <c r="CB110" s="927"/>
      <c r="CC110" s="927"/>
      <c r="CD110" s="927"/>
      <c r="CE110" s="927"/>
      <c r="CF110" s="951">
        <v>382.6</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433</v>
      </c>
      <c r="DM110" s="927"/>
      <c r="DN110" s="927"/>
      <c r="DO110" s="927"/>
      <c r="DP110" s="927"/>
      <c r="DQ110" s="927" t="s">
        <v>392</v>
      </c>
      <c r="DR110" s="927"/>
      <c r="DS110" s="927"/>
      <c r="DT110" s="927"/>
      <c r="DU110" s="927"/>
      <c r="DV110" s="928" t="s">
        <v>129</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t="s">
        <v>129</v>
      </c>
      <c r="AG111" s="1008"/>
      <c r="AH111" s="1008"/>
      <c r="AI111" s="1008"/>
      <c r="AJ111" s="1009"/>
      <c r="AK111" s="1010" t="s">
        <v>129</v>
      </c>
      <c r="AL111" s="1008"/>
      <c r="AM111" s="1008"/>
      <c r="AN111" s="1008"/>
      <c r="AO111" s="1009"/>
      <c r="AP111" s="1011" t="s">
        <v>436</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436</v>
      </c>
      <c r="BR111" s="899"/>
      <c r="BS111" s="899"/>
      <c r="BT111" s="899"/>
      <c r="BU111" s="899"/>
      <c r="BV111" s="899" t="s">
        <v>129</v>
      </c>
      <c r="BW111" s="899"/>
      <c r="BX111" s="899"/>
      <c r="BY111" s="899"/>
      <c r="BZ111" s="899"/>
      <c r="CA111" s="899" t="s">
        <v>436</v>
      </c>
      <c r="CB111" s="899"/>
      <c r="CC111" s="899"/>
      <c r="CD111" s="899"/>
      <c r="CE111" s="899"/>
      <c r="CF111" s="960" t="s">
        <v>129</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433</v>
      </c>
      <c r="AB112" s="862"/>
      <c r="AC112" s="862"/>
      <c r="AD112" s="862"/>
      <c r="AE112" s="863"/>
      <c r="AF112" s="864" t="s">
        <v>129</v>
      </c>
      <c r="AG112" s="862"/>
      <c r="AH112" s="862"/>
      <c r="AI112" s="862"/>
      <c r="AJ112" s="863"/>
      <c r="AK112" s="864" t="s">
        <v>433</v>
      </c>
      <c r="AL112" s="862"/>
      <c r="AM112" s="862"/>
      <c r="AN112" s="862"/>
      <c r="AO112" s="863"/>
      <c r="AP112" s="909" t="s">
        <v>129</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76381</v>
      </c>
      <c r="BR112" s="899"/>
      <c r="BS112" s="899"/>
      <c r="BT112" s="899"/>
      <c r="BU112" s="899"/>
      <c r="BV112" s="899">
        <v>79637</v>
      </c>
      <c r="BW112" s="899"/>
      <c r="BX112" s="899"/>
      <c r="BY112" s="899"/>
      <c r="BZ112" s="899"/>
      <c r="CA112" s="899" t="s">
        <v>433</v>
      </c>
      <c r="CB112" s="899"/>
      <c r="CC112" s="899"/>
      <c r="CD112" s="899"/>
      <c r="CE112" s="899"/>
      <c r="CF112" s="960" t="s">
        <v>433</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129</v>
      </c>
      <c r="DM112" s="899"/>
      <c r="DN112" s="899"/>
      <c r="DO112" s="899"/>
      <c r="DP112" s="899"/>
      <c r="DQ112" s="899" t="s">
        <v>433</v>
      </c>
      <c r="DR112" s="899"/>
      <c r="DS112" s="899"/>
      <c r="DT112" s="899"/>
      <c r="DU112" s="899"/>
      <c r="DV112" s="876" t="s">
        <v>129</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6620</v>
      </c>
      <c r="AB113" s="1008"/>
      <c r="AC113" s="1008"/>
      <c r="AD113" s="1008"/>
      <c r="AE113" s="1009"/>
      <c r="AF113" s="1010">
        <v>28706</v>
      </c>
      <c r="AG113" s="1008"/>
      <c r="AH113" s="1008"/>
      <c r="AI113" s="1008"/>
      <c r="AJ113" s="1009"/>
      <c r="AK113" s="1010" t="s">
        <v>435</v>
      </c>
      <c r="AL113" s="1008"/>
      <c r="AM113" s="1008"/>
      <c r="AN113" s="1008"/>
      <c r="AO113" s="1009"/>
      <c r="AP113" s="1011" t="s">
        <v>129</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175097</v>
      </c>
      <c r="BR113" s="899"/>
      <c r="BS113" s="899"/>
      <c r="BT113" s="899"/>
      <c r="BU113" s="899"/>
      <c r="BV113" s="899">
        <v>164735</v>
      </c>
      <c r="BW113" s="899"/>
      <c r="BX113" s="899"/>
      <c r="BY113" s="899"/>
      <c r="BZ113" s="899"/>
      <c r="CA113" s="899">
        <v>269971</v>
      </c>
      <c r="CB113" s="899"/>
      <c r="CC113" s="899"/>
      <c r="CD113" s="899"/>
      <c r="CE113" s="899"/>
      <c r="CF113" s="960">
        <v>4.9000000000000004</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433</v>
      </c>
      <c r="DH113" s="862"/>
      <c r="DI113" s="862"/>
      <c r="DJ113" s="862"/>
      <c r="DK113" s="863"/>
      <c r="DL113" s="864" t="s">
        <v>433</v>
      </c>
      <c r="DM113" s="862"/>
      <c r="DN113" s="862"/>
      <c r="DO113" s="862"/>
      <c r="DP113" s="863"/>
      <c r="DQ113" s="864" t="s">
        <v>435</v>
      </c>
      <c r="DR113" s="862"/>
      <c r="DS113" s="862"/>
      <c r="DT113" s="862"/>
      <c r="DU113" s="863"/>
      <c r="DV113" s="909" t="s">
        <v>433</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29925</v>
      </c>
      <c r="AB114" s="862"/>
      <c r="AC114" s="862"/>
      <c r="AD114" s="862"/>
      <c r="AE114" s="863"/>
      <c r="AF114" s="864">
        <v>30935</v>
      </c>
      <c r="AG114" s="862"/>
      <c r="AH114" s="862"/>
      <c r="AI114" s="862"/>
      <c r="AJ114" s="863"/>
      <c r="AK114" s="864">
        <v>37731</v>
      </c>
      <c r="AL114" s="862"/>
      <c r="AM114" s="862"/>
      <c r="AN114" s="862"/>
      <c r="AO114" s="863"/>
      <c r="AP114" s="909">
        <v>0.7</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2603576</v>
      </c>
      <c r="BR114" s="899"/>
      <c r="BS114" s="899"/>
      <c r="BT114" s="899"/>
      <c r="BU114" s="899"/>
      <c r="BV114" s="899">
        <v>2561776</v>
      </c>
      <c r="BW114" s="899"/>
      <c r="BX114" s="899"/>
      <c r="BY114" s="899"/>
      <c r="BZ114" s="899"/>
      <c r="CA114" s="899">
        <v>2390429</v>
      </c>
      <c r="CB114" s="899"/>
      <c r="CC114" s="899"/>
      <c r="CD114" s="899"/>
      <c r="CE114" s="899"/>
      <c r="CF114" s="960">
        <v>43.7</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450</v>
      </c>
      <c r="DM114" s="862"/>
      <c r="DN114" s="862"/>
      <c r="DO114" s="862"/>
      <c r="DP114" s="863"/>
      <c r="DQ114" s="864" t="s">
        <v>392</v>
      </c>
      <c r="DR114" s="862"/>
      <c r="DS114" s="862"/>
      <c r="DT114" s="862"/>
      <c r="DU114" s="863"/>
      <c r="DV114" s="909" t="s">
        <v>443</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92857</v>
      </c>
      <c r="AB115" s="1008"/>
      <c r="AC115" s="1008"/>
      <c r="AD115" s="1008"/>
      <c r="AE115" s="1009"/>
      <c r="AF115" s="1010">
        <v>92857</v>
      </c>
      <c r="AG115" s="1008"/>
      <c r="AH115" s="1008"/>
      <c r="AI115" s="1008"/>
      <c r="AJ115" s="1009"/>
      <c r="AK115" s="1010">
        <v>61973</v>
      </c>
      <c r="AL115" s="1008"/>
      <c r="AM115" s="1008"/>
      <c r="AN115" s="1008"/>
      <c r="AO115" s="1009"/>
      <c r="AP115" s="1011">
        <v>1.1000000000000001</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392</v>
      </c>
      <c r="BR115" s="899"/>
      <c r="BS115" s="899"/>
      <c r="BT115" s="899"/>
      <c r="BU115" s="899"/>
      <c r="BV115" s="899" t="s">
        <v>129</v>
      </c>
      <c r="BW115" s="899"/>
      <c r="BX115" s="899"/>
      <c r="BY115" s="899"/>
      <c r="BZ115" s="899"/>
      <c r="CA115" s="899" t="s">
        <v>129</v>
      </c>
      <c r="CB115" s="899"/>
      <c r="CC115" s="899"/>
      <c r="CD115" s="899"/>
      <c r="CE115" s="899"/>
      <c r="CF115" s="960" t="s">
        <v>129</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443</v>
      </c>
      <c r="AB116" s="862"/>
      <c r="AC116" s="862"/>
      <c r="AD116" s="862"/>
      <c r="AE116" s="863"/>
      <c r="AF116" s="864" t="s">
        <v>129</v>
      </c>
      <c r="AG116" s="862"/>
      <c r="AH116" s="862"/>
      <c r="AI116" s="862"/>
      <c r="AJ116" s="863"/>
      <c r="AK116" s="864" t="s">
        <v>450</v>
      </c>
      <c r="AL116" s="862"/>
      <c r="AM116" s="862"/>
      <c r="AN116" s="862"/>
      <c r="AO116" s="863"/>
      <c r="AP116" s="909" t="s">
        <v>129</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129</v>
      </c>
      <c r="CB116" s="899"/>
      <c r="CC116" s="899"/>
      <c r="CD116" s="899"/>
      <c r="CE116" s="899"/>
      <c r="CF116" s="960" t="s">
        <v>129</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433</v>
      </c>
      <c r="DH116" s="862"/>
      <c r="DI116" s="862"/>
      <c r="DJ116" s="862"/>
      <c r="DK116" s="863"/>
      <c r="DL116" s="864" t="s">
        <v>433</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2025018</v>
      </c>
      <c r="AB117" s="994"/>
      <c r="AC117" s="994"/>
      <c r="AD117" s="994"/>
      <c r="AE117" s="995"/>
      <c r="AF117" s="996">
        <v>2117423</v>
      </c>
      <c r="AG117" s="994"/>
      <c r="AH117" s="994"/>
      <c r="AI117" s="994"/>
      <c r="AJ117" s="995"/>
      <c r="AK117" s="996">
        <v>2148861</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392</v>
      </c>
      <c r="BW117" s="899"/>
      <c r="BX117" s="899"/>
      <c r="BY117" s="899"/>
      <c r="BZ117" s="899"/>
      <c r="CA117" s="899" t="s">
        <v>433</v>
      </c>
      <c r="CB117" s="899"/>
      <c r="CC117" s="899"/>
      <c r="CD117" s="899"/>
      <c r="CE117" s="899"/>
      <c r="CF117" s="960" t="s">
        <v>450</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433</v>
      </c>
      <c r="DH117" s="862"/>
      <c r="DI117" s="862"/>
      <c r="DJ117" s="862"/>
      <c r="DK117" s="863"/>
      <c r="DL117" s="864" t="s">
        <v>129</v>
      </c>
      <c r="DM117" s="862"/>
      <c r="DN117" s="862"/>
      <c r="DO117" s="862"/>
      <c r="DP117" s="863"/>
      <c r="DQ117" s="864" t="s">
        <v>392</v>
      </c>
      <c r="DR117" s="862"/>
      <c r="DS117" s="862"/>
      <c r="DT117" s="862"/>
      <c r="DU117" s="863"/>
      <c r="DV117" s="909" t="s">
        <v>392</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306</v>
      </c>
      <c r="AG118" s="987"/>
      <c r="AH118" s="987"/>
      <c r="AI118" s="987"/>
      <c r="AJ118" s="988"/>
      <c r="AK118" s="989" t="s">
        <v>305</v>
      </c>
      <c r="AL118" s="987"/>
      <c r="AM118" s="987"/>
      <c r="AN118" s="987"/>
      <c r="AO118" s="988"/>
      <c r="AP118" s="990" t="s">
        <v>427</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433</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433</v>
      </c>
      <c r="DH118" s="862"/>
      <c r="DI118" s="862"/>
      <c r="DJ118" s="862"/>
      <c r="DK118" s="863"/>
      <c r="DL118" s="864" t="s">
        <v>433</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433</v>
      </c>
      <c r="AG119" s="980"/>
      <c r="AH119" s="980"/>
      <c r="AI119" s="980"/>
      <c r="AJ119" s="981"/>
      <c r="AK119" s="982" t="s">
        <v>392</v>
      </c>
      <c r="AL119" s="980"/>
      <c r="AM119" s="980"/>
      <c r="AN119" s="980"/>
      <c r="AO119" s="981"/>
      <c r="AP119" s="983" t="s">
        <v>129</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462</v>
      </c>
      <c r="BP119" s="963"/>
      <c r="BQ119" s="967">
        <v>23363835</v>
      </c>
      <c r="BR119" s="930"/>
      <c r="BS119" s="930"/>
      <c r="BT119" s="930"/>
      <c r="BU119" s="930"/>
      <c r="BV119" s="930">
        <v>23153378</v>
      </c>
      <c r="BW119" s="930"/>
      <c r="BX119" s="930"/>
      <c r="BY119" s="930"/>
      <c r="BZ119" s="930"/>
      <c r="CA119" s="930">
        <v>23607465</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392</v>
      </c>
      <c r="DH119" s="845"/>
      <c r="DI119" s="845"/>
      <c r="DJ119" s="845"/>
      <c r="DK119" s="846"/>
      <c r="DL119" s="847" t="s">
        <v>392</v>
      </c>
      <c r="DM119" s="845"/>
      <c r="DN119" s="845"/>
      <c r="DO119" s="845"/>
      <c r="DP119" s="846"/>
      <c r="DQ119" s="847" t="s">
        <v>433</v>
      </c>
      <c r="DR119" s="845"/>
      <c r="DS119" s="845"/>
      <c r="DT119" s="845"/>
      <c r="DU119" s="846"/>
      <c r="DV119" s="933" t="s">
        <v>443</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392</v>
      </c>
      <c r="AB120" s="862"/>
      <c r="AC120" s="862"/>
      <c r="AD120" s="862"/>
      <c r="AE120" s="863"/>
      <c r="AF120" s="864" t="s">
        <v>129</v>
      </c>
      <c r="AG120" s="862"/>
      <c r="AH120" s="862"/>
      <c r="AI120" s="862"/>
      <c r="AJ120" s="863"/>
      <c r="AK120" s="864" t="s">
        <v>392</v>
      </c>
      <c r="AL120" s="862"/>
      <c r="AM120" s="862"/>
      <c r="AN120" s="862"/>
      <c r="AO120" s="863"/>
      <c r="AP120" s="909" t="s">
        <v>129</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18848499</v>
      </c>
      <c r="BR120" s="927"/>
      <c r="BS120" s="927"/>
      <c r="BT120" s="927"/>
      <c r="BU120" s="927"/>
      <c r="BV120" s="927">
        <v>18569421</v>
      </c>
      <c r="BW120" s="927"/>
      <c r="BX120" s="927"/>
      <c r="BY120" s="927"/>
      <c r="BZ120" s="927"/>
      <c r="CA120" s="927">
        <v>18131594</v>
      </c>
      <c r="CB120" s="927"/>
      <c r="CC120" s="927"/>
      <c r="CD120" s="927"/>
      <c r="CE120" s="927"/>
      <c r="CF120" s="951">
        <v>331.2</v>
      </c>
      <c r="CG120" s="952"/>
      <c r="CH120" s="952"/>
      <c r="CI120" s="952"/>
      <c r="CJ120" s="952"/>
      <c r="CK120" s="953" t="s">
        <v>466</v>
      </c>
      <c r="CL120" s="937"/>
      <c r="CM120" s="937"/>
      <c r="CN120" s="937"/>
      <c r="CO120" s="938"/>
      <c r="CP120" s="957"/>
      <c r="CQ120" s="958"/>
      <c r="CR120" s="958"/>
      <c r="CS120" s="958"/>
      <c r="CT120" s="958"/>
      <c r="CU120" s="958"/>
      <c r="CV120" s="958"/>
      <c r="CW120" s="958"/>
      <c r="CX120" s="958"/>
      <c r="CY120" s="958"/>
      <c r="CZ120" s="958"/>
      <c r="DA120" s="958"/>
      <c r="DB120" s="958"/>
      <c r="DC120" s="958"/>
      <c r="DD120" s="958"/>
      <c r="DE120" s="958"/>
      <c r="DF120" s="959"/>
      <c r="DG120" s="946"/>
      <c r="DH120" s="927"/>
      <c r="DI120" s="927"/>
      <c r="DJ120" s="927"/>
      <c r="DK120" s="927"/>
      <c r="DL120" s="927"/>
      <c r="DM120" s="927"/>
      <c r="DN120" s="927"/>
      <c r="DO120" s="927"/>
      <c r="DP120" s="927"/>
      <c r="DQ120" s="927"/>
      <c r="DR120" s="927"/>
      <c r="DS120" s="927"/>
      <c r="DT120" s="927"/>
      <c r="DU120" s="927"/>
      <c r="DV120" s="928"/>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392</v>
      </c>
      <c r="AG121" s="862"/>
      <c r="AH121" s="862"/>
      <c r="AI121" s="862"/>
      <c r="AJ121" s="863"/>
      <c r="AK121" s="864" t="s">
        <v>433</v>
      </c>
      <c r="AL121" s="862"/>
      <c r="AM121" s="862"/>
      <c r="AN121" s="862"/>
      <c r="AO121" s="863"/>
      <c r="AP121" s="909" t="s">
        <v>392</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3127998</v>
      </c>
      <c r="BR121" s="899"/>
      <c r="BS121" s="899"/>
      <c r="BT121" s="899"/>
      <c r="BU121" s="899"/>
      <c r="BV121" s="899">
        <v>3173139</v>
      </c>
      <c r="BW121" s="899"/>
      <c r="BX121" s="899"/>
      <c r="BY121" s="899"/>
      <c r="BZ121" s="899"/>
      <c r="CA121" s="899">
        <v>3023299</v>
      </c>
      <c r="CB121" s="899"/>
      <c r="CC121" s="899"/>
      <c r="CD121" s="899"/>
      <c r="CE121" s="899"/>
      <c r="CF121" s="960">
        <v>55.2</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433</v>
      </c>
      <c r="AB122" s="862"/>
      <c r="AC122" s="862"/>
      <c r="AD122" s="862"/>
      <c r="AE122" s="863"/>
      <c r="AF122" s="864" t="s">
        <v>433</v>
      </c>
      <c r="AG122" s="862"/>
      <c r="AH122" s="862"/>
      <c r="AI122" s="862"/>
      <c r="AJ122" s="863"/>
      <c r="AK122" s="864" t="s">
        <v>129</v>
      </c>
      <c r="AL122" s="862"/>
      <c r="AM122" s="862"/>
      <c r="AN122" s="862"/>
      <c r="AO122" s="863"/>
      <c r="AP122" s="909" t="s">
        <v>433</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14706897</v>
      </c>
      <c r="BR122" s="930"/>
      <c r="BS122" s="930"/>
      <c r="BT122" s="930"/>
      <c r="BU122" s="930"/>
      <c r="BV122" s="930">
        <v>14212495</v>
      </c>
      <c r="BW122" s="930"/>
      <c r="BX122" s="930"/>
      <c r="BY122" s="930"/>
      <c r="BZ122" s="930"/>
      <c r="CA122" s="930">
        <v>14363000</v>
      </c>
      <c r="CB122" s="930"/>
      <c r="CC122" s="930"/>
      <c r="CD122" s="930"/>
      <c r="CE122" s="930"/>
      <c r="CF122" s="931">
        <v>262.3</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433</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470</v>
      </c>
      <c r="BP123" s="963"/>
      <c r="BQ123" s="917">
        <v>36683394</v>
      </c>
      <c r="BR123" s="918"/>
      <c r="BS123" s="918"/>
      <c r="BT123" s="918"/>
      <c r="BU123" s="918"/>
      <c r="BV123" s="918">
        <v>35955055</v>
      </c>
      <c r="BW123" s="918"/>
      <c r="BX123" s="918"/>
      <c r="BY123" s="918"/>
      <c r="BZ123" s="918"/>
      <c r="CA123" s="918">
        <v>35517893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433</v>
      </c>
      <c r="AG124" s="862"/>
      <c r="AH124" s="862"/>
      <c r="AI124" s="862"/>
      <c r="AJ124" s="863"/>
      <c r="AK124" s="864" t="s">
        <v>129</v>
      </c>
      <c r="AL124" s="862"/>
      <c r="AM124" s="862"/>
      <c r="AN124" s="862"/>
      <c r="AO124" s="863"/>
      <c r="AP124" s="909" t="s">
        <v>392</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392</v>
      </c>
      <c r="BW124" s="916"/>
      <c r="BX124" s="916"/>
      <c r="BY124" s="916"/>
      <c r="BZ124" s="916"/>
      <c r="CA124" s="916" t="s">
        <v>433</v>
      </c>
      <c r="CB124" s="916"/>
      <c r="CC124" s="916"/>
      <c r="CD124" s="916"/>
      <c r="CE124" s="916"/>
      <c r="CF124" s="806"/>
      <c r="CG124" s="807"/>
      <c r="CH124" s="807"/>
      <c r="CI124" s="807"/>
      <c r="CJ124" s="947"/>
      <c r="CK124" s="955"/>
      <c r="CL124" s="955"/>
      <c r="CM124" s="955"/>
      <c r="CN124" s="955"/>
      <c r="CO124" s="956"/>
      <c r="CP124" s="920"/>
      <c r="CQ124" s="921"/>
      <c r="CR124" s="921"/>
      <c r="CS124" s="921"/>
      <c r="CT124" s="921"/>
      <c r="CU124" s="921"/>
      <c r="CV124" s="921"/>
      <c r="CW124" s="921"/>
      <c r="CX124" s="921"/>
      <c r="CY124" s="921"/>
      <c r="CZ124" s="921"/>
      <c r="DA124" s="921"/>
      <c r="DB124" s="921"/>
      <c r="DC124" s="921"/>
      <c r="DD124" s="921"/>
      <c r="DE124" s="921"/>
      <c r="DF124" s="922"/>
      <c r="DG124" s="844"/>
      <c r="DH124" s="845"/>
      <c r="DI124" s="845"/>
      <c r="DJ124" s="845"/>
      <c r="DK124" s="846"/>
      <c r="DL124" s="847"/>
      <c r="DM124" s="845"/>
      <c r="DN124" s="845"/>
      <c r="DO124" s="845"/>
      <c r="DP124" s="846"/>
      <c r="DQ124" s="847"/>
      <c r="DR124" s="845"/>
      <c r="DS124" s="845"/>
      <c r="DT124" s="845"/>
      <c r="DU124" s="846"/>
      <c r="DV124" s="933"/>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392</v>
      </c>
      <c r="AB125" s="862"/>
      <c r="AC125" s="862"/>
      <c r="AD125" s="862"/>
      <c r="AE125" s="863"/>
      <c r="AF125" s="864" t="s">
        <v>392</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392</v>
      </c>
      <c r="DR126" s="899"/>
      <c r="DS126" s="899"/>
      <c r="DT126" s="899"/>
      <c r="DU126" s="899"/>
      <c r="DV126" s="876" t="s">
        <v>129</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92857</v>
      </c>
      <c r="AB127" s="862"/>
      <c r="AC127" s="862"/>
      <c r="AD127" s="862"/>
      <c r="AE127" s="863"/>
      <c r="AF127" s="864">
        <v>92857</v>
      </c>
      <c r="AG127" s="862"/>
      <c r="AH127" s="862"/>
      <c r="AI127" s="862"/>
      <c r="AJ127" s="863"/>
      <c r="AK127" s="864">
        <v>61973</v>
      </c>
      <c r="AL127" s="862"/>
      <c r="AM127" s="862"/>
      <c r="AN127" s="862"/>
      <c r="AO127" s="863"/>
      <c r="AP127" s="909">
        <v>1.1000000000000001</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290963</v>
      </c>
      <c r="AB128" s="883"/>
      <c r="AC128" s="883"/>
      <c r="AD128" s="883"/>
      <c r="AE128" s="884"/>
      <c r="AF128" s="885">
        <v>281645</v>
      </c>
      <c r="AG128" s="883"/>
      <c r="AH128" s="883"/>
      <c r="AI128" s="883"/>
      <c r="AJ128" s="884"/>
      <c r="AK128" s="885">
        <v>291966</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129</v>
      </c>
      <c r="BG128" s="869"/>
      <c r="BH128" s="869"/>
      <c r="BI128" s="869"/>
      <c r="BJ128" s="869"/>
      <c r="BK128" s="869"/>
      <c r="BL128" s="892"/>
      <c r="BM128" s="868">
        <v>14.02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7302257</v>
      </c>
      <c r="AB129" s="862"/>
      <c r="AC129" s="862"/>
      <c r="AD129" s="862"/>
      <c r="AE129" s="863"/>
      <c r="AF129" s="864">
        <v>7218249</v>
      </c>
      <c r="AG129" s="862"/>
      <c r="AH129" s="862"/>
      <c r="AI129" s="862"/>
      <c r="AJ129" s="863"/>
      <c r="AK129" s="864">
        <v>7089402</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129</v>
      </c>
      <c r="BG129" s="852"/>
      <c r="BH129" s="852"/>
      <c r="BI129" s="852"/>
      <c r="BJ129" s="852"/>
      <c r="BK129" s="852"/>
      <c r="BL129" s="853"/>
      <c r="BM129" s="851">
        <v>19.02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1556921</v>
      </c>
      <c r="AB130" s="862"/>
      <c r="AC130" s="862"/>
      <c r="AD130" s="862"/>
      <c r="AE130" s="863"/>
      <c r="AF130" s="864">
        <v>1585751</v>
      </c>
      <c r="AG130" s="862"/>
      <c r="AH130" s="862"/>
      <c r="AI130" s="862"/>
      <c r="AJ130" s="863"/>
      <c r="AK130" s="864">
        <v>1614594</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5745336</v>
      </c>
      <c r="AB131" s="845"/>
      <c r="AC131" s="845"/>
      <c r="AD131" s="845"/>
      <c r="AE131" s="846"/>
      <c r="AF131" s="847">
        <v>5632498</v>
      </c>
      <c r="AG131" s="845"/>
      <c r="AH131" s="845"/>
      <c r="AI131" s="845"/>
      <c r="AJ131" s="846"/>
      <c r="AK131" s="847">
        <v>5474808</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3.0830920939999999</v>
      </c>
      <c r="AB132" s="825"/>
      <c r="AC132" s="825"/>
      <c r="AD132" s="825"/>
      <c r="AE132" s="826"/>
      <c r="AF132" s="827">
        <v>4.4390073460000004</v>
      </c>
      <c r="AG132" s="825"/>
      <c r="AH132" s="825"/>
      <c r="AI132" s="825"/>
      <c r="AJ132" s="826"/>
      <c r="AK132" s="827">
        <v>4.4257442449999997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4.7</v>
      </c>
      <c r="AB133" s="804"/>
      <c r="AC133" s="804"/>
      <c r="AD133" s="804"/>
      <c r="AE133" s="805"/>
      <c r="AF133" s="803">
        <v>4.4000000000000004</v>
      </c>
      <c r="AG133" s="804"/>
      <c r="AH133" s="804"/>
      <c r="AI133" s="804"/>
      <c r="AJ133" s="805"/>
      <c r="AK133" s="803">
        <v>3.9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9xIyDCBmbQvZ1YxjaEIcA1xHlNM1cSPp7v1Rs9WbPdFUH/wxvOhcJUmV2+4OitD89GS/M7pEWw8ESYOH4GlYQ==" saltValue="QqQT4V8a/q8jCd0UHk0I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GnsM1tkc++03fBiCqAYGW1xhORdscOHcCc7GxoiK2G3azMW4AELb7f8Tw45egQoFjcnbOFkrSqp/Qm7txXHBA==" saltValue="H+dQC+Iai8UsBrhHsSNExg=="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ORTzoW34Igy+v4MwZU1UJWub8AtEYUPA7ivkfpJiX8a5tAkgS9BZvEr119F4mKhJBLCmqgLpsnARxLN4KpfDA==" saltValue="38aPFKgwNqwit1hR/rR0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2095310</v>
      </c>
      <c r="AP9" s="313">
        <v>92545</v>
      </c>
      <c r="AQ9" s="314">
        <v>56845</v>
      </c>
      <c r="AR9" s="315">
        <v>62.8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18796</v>
      </c>
      <c r="AP10" s="316">
        <v>830</v>
      </c>
      <c r="AQ10" s="317">
        <v>5922</v>
      </c>
      <c r="AR10" s="318">
        <v>-86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303665</v>
      </c>
      <c r="AP11" s="316">
        <v>13412</v>
      </c>
      <c r="AQ11" s="317">
        <v>8264</v>
      </c>
      <c r="AR11" s="318">
        <v>62.3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t="s">
        <v>507</v>
      </c>
      <c r="AP12" s="316" t="s">
        <v>507</v>
      </c>
      <c r="AQ12" s="317">
        <v>284</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507</v>
      </c>
      <c r="AP13" s="316" t="s">
        <v>507</v>
      </c>
      <c r="AQ13" s="317">
        <v>20</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47200</v>
      </c>
      <c r="AP14" s="316">
        <v>2085</v>
      </c>
      <c r="AQ14" s="317">
        <v>2517</v>
      </c>
      <c r="AR14" s="318">
        <v>-17.2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59121</v>
      </c>
      <c r="AP15" s="316">
        <v>2611</v>
      </c>
      <c r="AQ15" s="317">
        <v>1185</v>
      </c>
      <c r="AR15" s="318">
        <v>120.3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-146606</v>
      </c>
      <c r="AP16" s="316">
        <v>-6475</v>
      </c>
      <c r="AQ16" s="317">
        <v>-4726</v>
      </c>
      <c r="AR16" s="318">
        <v>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2377486</v>
      </c>
      <c r="AP17" s="316">
        <v>105008</v>
      </c>
      <c r="AQ17" s="317">
        <v>70311</v>
      </c>
      <c r="AR17" s="318">
        <v>49.3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8.48</v>
      </c>
      <c r="AP21" s="329">
        <v>6.54</v>
      </c>
      <c r="AQ21" s="330">
        <v>1.94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98.2</v>
      </c>
      <c r="AP22" s="334">
        <v>97.4</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2049157</v>
      </c>
      <c r="AP32" s="343">
        <v>90506</v>
      </c>
      <c r="AQ32" s="344">
        <v>31480</v>
      </c>
      <c r="AR32" s="345">
        <v>187.5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507</v>
      </c>
      <c r="AP34" s="343" t="s">
        <v>507</v>
      </c>
      <c r="AQ34" s="344">
        <v>0</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t="s">
        <v>507</v>
      </c>
      <c r="AP35" s="343" t="s">
        <v>507</v>
      </c>
      <c r="AQ35" s="344">
        <v>9510</v>
      </c>
      <c r="AR35" s="345" t="s">
        <v>507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37731</v>
      </c>
      <c r="AP36" s="343">
        <v>1666</v>
      </c>
      <c r="AQ36" s="344">
        <v>2191</v>
      </c>
      <c r="AR36" s="345">
        <v>-24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v>61973</v>
      </c>
      <c r="AP37" s="343">
        <v>2737</v>
      </c>
      <c r="AQ37" s="344">
        <v>905</v>
      </c>
      <c r="AR37" s="345">
        <v>202.4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507</v>
      </c>
      <c r="AP38" s="346" t="s">
        <v>507</v>
      </c>
      <c r="AQ38" s="347">
        <v>0</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-291966</v>
      </c>
      <c r="AP39" s="343">
        <v>-12895</v>
      </c>
      <c r="AQ39" s="344">
        <v>-3197</v>
      </c>
      <c r="AR39" s="345">
        <v>303.3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-1614594</v>
      </c>
      <c r="AP40" s="343">
        <v>-71313</v>
      </c>
      <c r="AQ40" s="344">
        <v>-28113</v>
      </c>
      <c r="AR40" s="345">
        <v>153.69999999999999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242301</v>
      </c>
      <c r="AP41" s="343">
        <v>10702</v>
      </c>
      <c r="AQ41" s="344">
        <v>12777</v>
      </c>
      <c r="AR41" s="345">
        <v>-16.2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1944532</v>
      </c>
      <c r="AN51" s="365">
        <v>81563</v>
      </c>
      <c r="AO51" s="366">
        <v>21</v>
      </c>
      <c r="AP51" s="367">
        <v>49919</v>
      </c>
      <c r="AQ51" s="368">
        <v>-6.3</v>
      </c>
      <c r="AR51" s="369">
        <v>27.3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920807</v>
      </c>
      <c r="AN52" s="373">
        <v>38623</v>
      </c>
      <c r="AO52" s="374">
        <v>-9.9</v>
      </c>
      <c r="AP52" s="375">
        <v>26398</v>
      </c>
      <c r="AQ52" s="376">
        <v>-8.6999999999999993</v>
      </c>
      <c r="AR52" s="377">
        <v>-1.2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2481746</v>
      </c>
      <c r="AN53" s="365">
        <v>105395</v>
      </c>
      <c r="AO53" s="366">
        <v>29.2</v>
      </c>
      <c r="AP53" s="367">
        <v>47738</v>
      </c>
      <c r="AQ53" s="368">
        <v>-4.4000000000000004</v>
      </c>
      <c r="AR53" s="369">
        <v>33.6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1676769</v>
      </c>
      <c r="AN54" s="373">
        <v>71209</v>
      </c>
      <c r="AO54" s="374">
        <v>84.4</v>
      </c>
      <c r="AP54" s="375">
        <v>24937</v>
      </c>
      <c r="AQ54" s="376">
        <v>-5.5</v>
      </c>
      <c r="AR54" s="377">
        <v>89.9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2511677</v>
      </c>
      <c r="AN55" s="365">
        <v>108048</v>
      </c>
      <c r="AO55" s="366">
        <v>2.5</v>
      </c>
      <c r="AP55" s="367">
        <v>52191</v>
      </c>
      <c r="AQ55" s="368">
        <v>9.3000000000000007</v>
      </c>
      <c r="AR55" s="369">
        <v>-6.8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1319049</v>
      </c>
      <c r="AN56" s="373">
        <v>56743</v>
      </c>
      <c r="AO56" s="374">
        <v>-20.3</v>
      </c>
      <c r="AP56" s="375">
        <v>24843</v>
      </c>
      <c r="AQ56" s="376">
        <v>-0.4</v>
      </c>
      <c r="AR56" s="377">
        <v>-19.899999999999999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3277802</v>
      </c>
      <c r="AN57" s="365">
        <v>142439</v>
      </c>
      <c r="AO57" s="366">
        <v>31.8</v>
      </c>
      <c r="AP57" s="367">
        <v>47387</v>
      </c>
      <c r="AQ57" s="368">
        <v>-9.1999999999999993</v>
      </c>
      <c r="AR57" s="369">
        <v>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1637654</v>
      </c>
      <c r="AN58" s="373">
        <v>71165</v>
      </c>
      <c r="AO58" s="374">
        <v>25.4</v>
      </c>
      <c r="AP58" s="375">
        <v>24928</v>
      </c>
      <c r="AQ58" s="376">
        <v>0.3</v>
      </c>
      <c r="AR58" s="377">
        <v>25.1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3953353</v>
      </c>
      <c r="AN59" s="365">
        <v>174610</v>
      </c>
      <c r="AO59" s="366">
        <v>22.6</v>
      </c>
      <c r="AP59" s="367">
        <v>51264</v>
      </c>
      <c r="AQ59" s="368">
        <v>8.1999999999999993</v>
      </c>
      <c r="AR59" s="369">
        <v>14.4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1983295</v>
      </c>
      <c r="AN60" s="373">
        <v>87598</v>
      </c>
      <c r="AO60" s="374">
        <v>23.1</v>
      </c>
      <c r="AP60" s="375">
        <v>26040</v>
      </c>
      <c r="AQ60" s="376">
        <v>4.5</v>
      </c>
      <c r="AR60" s="377">
        <v>18.600000000000001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2833822</v>
      </c>
      <c r="AN61" s="380">
        <v>122411</v>
      </c>
      <c r="AO61" s="381">
        <v>21.4</v>
      </c>
      <c r="AP61" s="382">
        <v>49700</v>
      </c>
      <c r="AQ61" s="383">
        <v>-0.5</v>
      </c>
      <c r="AR61" s="369">
        <v>21.9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1507515</v>
      </c>
      <c r="AN62" s="373">
        <v>65068</v>
      </c>
      <c r="AO62" s="374">
        <v>20.5</v>
      </c>
      <c r="AP62" s="375">
        <v>25429</v>
      </c>
      <c r="AQ62" s="376">
        <v>-2</v>
      </c>
      <c r="AR62" s="377">
        <v>22.5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oBsrA5DNsbkopnowkeeTax0LEpHThMXMhG5GgnCCsASuS/KjFkgpLnCrGGWBz52rPenR/UjTbtPaCyP3vHmAw==" saltValue="DIm2k2SoY4DDm/5PUDPk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LbvdS4s1V4Xy6iPt6g56UNU03APw8B51ky8Y3mv+yEkS/L5fZ37alZVonnSVpaoJ6J8pxG7r+nvGsDT9BRG9AQ==" saltValue="G9JBYRq3j1rFTa0hznKR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kTDtJb7Vck6du/VrQ5jf8RxyheE2E2VMnocmumWc8/PmZTq4JjX2DAqkRqi/klTaU/qrLRJ7SH/f/z7Fp/8daA==" saltValue="BrKlVNxFy979Z40nkqWU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14.71</v>
      </c>
      <c r="G47" s="12">
        <v>14.99</v>
      </c>
      <c r="H47" s="12">
        <v>15.54</v>
      </c>
      <c r="I47" s="12">
        <v>15.79</v>
      </c>
      <c r="J47" s="13">
        <v>16.440000000000001</v>
      </c>
    </row>
    <row r="48" spans="2:10" ht="57.75" customHeight="1" x14ac:dyDescent="0.15">
      <c r="B48" s="14"/>
      <c r="C48" s="1238" t="s">
        <v>4</v>
      </c>
      <c r="D48" s="1238"/>
      <c r="E48" s="1239"/>
      <c r="F48" s="15">
        <v>13.24</v>
      </c>
      <c r="G48" s="16">
        <v>7.99</v>
      </c>
      <c r="H48" s="16">
        <v>8.42</v>
      </c>
      <c r="I48" s="16">
        <v>7.01</v>
      </c>
      <c r="J48" s="17">
        <v>10.79</v>
      </c>
    </row>
    <row r="49" spans="2:10" ht="57.75" customHeight="1" thickBot="1" x14ac:dyDescent="0.2">
      <c r="B49" s="18"/>
      <c r="C49" s="1240" t="s">
        <v>5</v>
      </c>
      <c r="D49" s="1240"/>
      <c r="E49" s="1241"/>
      <c r="F49" s="19" t="s">
        <v>554</v>
      </c>
      <c r="G49" s="20">
        <v>6.6</v>
      </c>
      <c r="H49" s="20">
        <v>0.2</v>
      </c>
      <c r="I49" s="20">
        <v>8.0299999999999994</v>
      </c>
      <c r="J49" s="21">
        <v>4.0199999999999996</v>
      </c>
    </row>
    <row r="50" spans="2:10" ht="13.5" customHeight="1" x14ac:dyDescent="0.15"/>
  </sheetData>
  <sheetProtection algorithmName="SHA-512" hashValue="YpVrYPkSYGSrMaxbJDR5P7S6hOk3ftcRdLVq6pc20zOURqsbCgWXYnBTiK1cz87lR8bAz2P/WT5vIocc4QZEjg==" saltValue="enZhu8DhWTIRx1rdY00Y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原美希</cp:lastModifiedBy>
  <cp:lastPrinted>2021-09-30T01:05:29Z</cp:lastPrinted>
  <dcterms:created xsi:type="dcterms:W3CDTF">2021-02-05T04:35:10Z</dcterms:created>
  <dcterms:modified xsi:type="dcterms:W3CDTF">2021-10-14T00:10:53Z</dcterms:modified>
  <cp:category/>
</cp:coreProperties>
</file>