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<sst xmlns="http://schemas.openxmlformats.org/spreadsheetml/2006/main" count="1137" uniqueCount="651">
  <si>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</si>
  <si>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</si>
  <si>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</si>
  <si>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</si>
  <si>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</si>
  <si>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</si>
  <si>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</si>
  <si>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</si>
  <si>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</si>
  <si>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</si>
  <si>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</si>
  <si>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</si>
  <si>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</si>
  <si>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</si>
  <si>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</si>
  <si>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</si>
  <si>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</si>
  <si>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</si>
  <si>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</si>
  <si>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</si>
  <si>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</si>
  <si>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</si>
  <si>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</si>
  <si>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</si>
  <si>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</si>
  <si>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</si>
  <si>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</si>
  <si>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</si>
  <si>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</si>
  <si>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</si>
  <si>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</si>
  <si>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</si>
  <si>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</si>
  <si>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</si>
  <si>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</si>
  <si>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</si>
  <si>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</si>
  <si>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</si>
  <si>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</si>
  <si>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</si>
  <si>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</si>
  <si>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</si>
  <si>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</si>
  <si>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</si>
  <si>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</si>
  <si>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</si>
  <si>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</si>
  <si>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</si>
  <si>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</si>
  <si>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</si>
  <si>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</si>
  <si>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</si>
  <si>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</si>
  <si>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</si>
  <si>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</si>
  <si>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</si>
  <si>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</si>
  <si>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</si>
  <si>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</si>
  <si>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</si>
  <si>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</si>
  <si>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</si>
  <si>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</si>
  <si>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</si>
  <si>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</si>
  <si>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</si>
  <si>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</si>
  <si>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</si>
  <si>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</si>
  <si>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</si>
  <si>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</si>
  <si>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</si>
  <si>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</si>
  <si>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</si>
  <si>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</si>
  <si>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</si>
  <si>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</si>
  <si>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</si>
  <si>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</si>
  <si>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</si>
  <si>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</si>
  <si>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</si>
  <si>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</si>
  <si>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</si>
  <si>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</si>
  <si>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</si>
  <si>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</si>
  <si>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</si>
  <si>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</si>
  <si>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</si>
  <si>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</si>
  <si>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</si>
  <si>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</si>
  <si>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</si>
  <si>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</si>
  <si>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</si>
  <si>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</si>
  <si>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</si>
  <si>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</si>
  <si>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</si>
  <si>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</si>
  <si>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</si>
  <si>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</si>
  <si>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</si>
  <si>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</si>
  <si>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</si>
  <si>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</si>
  <si>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</si>
  <si>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</si>
  <si>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</si>
  <si>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</si>
  <si>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</si>
  <si>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</si>
  <si>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</si>
  <si>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</si>
  <si>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</si>
  <si>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</si>
  <si>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</si>
  <si>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</si>
  <si>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</si>
  <si>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</si>
  <si>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</si>
  <si>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</si>
  <si>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</si>
  <si>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</si>
  <si>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</si>
  <si>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</si>
  <si>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</si>
  <si>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</si>
  <si>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</si>
  <si>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</si>
  <si>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</si>
  <si>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</si>
  <si>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</si>
  <si>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</si>
  <si>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</si>
  <si>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</si>
  <si>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</si>
  <si>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</si>
  <si>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</si>
  <si>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</si>
  <si>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</si>
  <si>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</si>
  <si>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</si>
  <si>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</si>
  <si>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</si>
  <si>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</si>
  <si>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</si>
  <si>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</si>
  <si>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</si>
  <si>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</si>
  <si>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</si>
  <si>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</si>
  <si>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</si>
  <si>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</si>
  <si>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</si>
  <si>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</si>
  <si>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</si>
  <si>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</si>
  <si>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</si>
  <si>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</si>
  <si>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</si>
  <si>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</si>
  <si>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</si>
  <si>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</si>
  <si>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</si>
  <si>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</si>
  <si>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</si>
  <si>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</si>
  <si>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</si>
  <si>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</si>
  <si>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</si>
  <si>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</si>
  <si>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</si>
  <si>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</si>
  <si>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</si>
  <si>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</si>
  <si>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</si>
  <si>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</si>
  <si>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</si>
  <si>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</si>
  <si>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</si>
  <si>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</si>
  <si>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</si>
  <si>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</si>
  <si>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</si>
  <si>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</si>
  <si>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</si>
  <si>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</si>
  <si>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</si>
  <si>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</si>
  <si>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</si>
  <si>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</si>
  <si>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</si>
  <si>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</si>
  <si>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</si>
  <si>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</si>
  <si>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</si>
  <si>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</si>
  <si>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</si>
  <si>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</si>
  <si>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</si>
  <si>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</si>
  <si>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</si>
  <si>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</si>
  <si>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</si>
  <si>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</si>
  <si>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</si>
  <si>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</si>
  <si>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</si>
  <si>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</si>
  <si>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</si>
  <si>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</si>
  <si>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</si>
  <si>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福岡県広川町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</si>
  <si>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</si>
  <si>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</si>
  <si>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</si>
  <si>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</si>
  <si>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</si>
  <si>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</si>
  <si>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</si>
  <si>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</si>
  <si>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</si>
  <si>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</si>
  <si>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</si>
  <si>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</si>
  <si>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</si>
  <si>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</si>
  <si>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</si>
  <si>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</si>
  <si>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</si>
  <si>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</si>
  <si>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</si>
  <si>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</si>
  <si>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</si>
  <si>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</si>
  <si>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</si>
  <si>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</si>
  <si>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</si>
  <si>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</si>
  <si>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</si>
  <si>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</si>
  <si>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</si>
  <si>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</si>
  <si>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</si>
  <si>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</si>
  <si>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</si>
  <si>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</si>
  <si>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</si>
  <si>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</si>
  <si>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</si>
  <si>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</si>
  <si>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</si>
  <si>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</si>
  <si>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</si>
  <si>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</si>
  <si>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</si>
  <si>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</si>
  <si>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</si>
  <si>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</si>
  <si>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</si>
  <si>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</si>
  <si>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</si>
  <si>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</si>
  <si>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</si>
  <si>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</si>
  <si>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</si>
  <si>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</si>
  <si>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</si>
  <si>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</si>
  <si>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</si>
  <si>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</si>
  <si>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</si>
  <si>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</si>
  <si>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</si>
  <si>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</si>
  <si>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</si>
  <si>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</si>
  <si>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</si>
  <si>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</si>
  <si>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</si>
  <si>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</si>
  <si>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</si>
  <si>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</si>
  <si>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</si>
  <si>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</si>
  <si>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</si>
  <si>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</si>
  <si>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</si>
  <si>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</si>
  <si>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</si>
  <si>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</si>
  <si>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</si>
  <si>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</si>
  <si>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</si>
  <si>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</si>
  <si>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</si>
  <si>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</si>
  <si>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</si>
  <si>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</si>
  <si>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</si>
  <si>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</si>
  <si>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</si>
  <si>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</si>
  <si>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</si>
  <si>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</si>
  <si>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</si>
  <si>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</si>
  <si>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</si>
  <si>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</si>
  <si>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</si>
  <si>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</si>
  <si>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</si>
  <si>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</si>
  <si>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</si>
  <si>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</si>
  <si>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</si>
  <si>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</si>
  <si>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</si>
  <si>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</si>
  <si>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</si>
  <si>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</si>
  <si>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</si>
  <si>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</si>
  <si>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</si>
  <si>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</si>
  <si>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</si>
  <si>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</si>
  <si>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</si>
  <si>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</si>
  <si>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</si>
  <si>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</si>
  <si>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</si>
  <si>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</si>
  <si>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</si>
  <si>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</si>
  <si>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</si>
  <si>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</si>
  <si>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</si>
  <si>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</si>
  <si>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</si>
  <si>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</si>
  <si>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</si>
  <si>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</si>
  <si>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</si>
  <si>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</si>
  <si>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</si>
  <si>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</si>
  <si>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</si>
  <si>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</si>
  <si>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</si>
  <si>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</si>
  <si>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</si>
  <si>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</si>
  <si>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</si>
  <si>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</si>
  <si>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</si>
  <si>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</si>
  <si>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</si>
  <si>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</si>
  <si>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</si>
  <si>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</si>
  <si>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</si>
  <si>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</si>
  <si>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</si>
  <si>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</si>
  <si>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</si>
  <si>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福岡県広川町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</si>
  <si>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</si>
  <si>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</si>
  <si>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</si>
  <si>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</si>
  <si>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</si>
  <si>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</si>
  <si>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</si>
  <si>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</si>
  <si>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</si>
  <si>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</si>
  <si>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</si>
  <si>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</si>
  <si>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</si>
  <si>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</si>
  <si>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</si>
  <si>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</si>
  <si>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</si>
  <si>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</si>
  <si>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</si>
  <si>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</si>
  <si>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</si>
  <si>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広川防災ダム管理特別会計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</si>
  <si>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</si>
  <si>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</si>
  <si>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</si>
  <si>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</si>
  <si>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</si>
  <si>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</si>
  <si>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</si>
  <si>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</si>
  <si>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</si>
  <si>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</si>
  <si>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</si>
  <si>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</si>
  <si>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</si>
  <si>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</si>
  <si>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</si>
  <si>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</si>
  <si>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</si>
  <si>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</si>
  <si>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</si>
  <si>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</si>
  <si>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</si>
  <si>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</si>
  <si>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</si>
  <si>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</si>
  <si>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</si>
  <si>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</si>
  <si>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</si>
  <si>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</si>
  <si>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</si>
  <si>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</si>
  <si>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</si>
  <si>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</si>
  <si>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</si>
  <si>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</si>
  <si>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</si>
  <si>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</si>
  <si>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</si>
  <si>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</si>
  <si>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</si>
  <si>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</si>
  <si>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</si>
  <si>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</si>
  <si>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</si>
  <si>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</si>
  <si>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</si>
  <si>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</si>
  <si>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</si>
  <si>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</si>
  <si>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</si>
  <si>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</si>
  <si>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</si>
  <si>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</si>
  <si>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</si>
  <si>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</si>
  <si>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</si>
  <si>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</si>
  <si>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</si>
  <si>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</si>
  <si>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</si>
  <si>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</si>
  <si>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</si>
  <si>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</si>
  <si>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</si>
  <si>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</si>
  <si>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</si>
  <si>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</si>
  <si>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</si>
  <si>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</si>
  <si>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</si>
  <si>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</si>
  <si>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</si>
  <si>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</si>
  <si>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</si>
  <si>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</si>
  <si>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</si>
  <si>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</si>
  <si>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</si>
  <si>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</si>
  <si>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</si>
  <si>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</si>
  <si>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</si>
  <si>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</si>
  <si>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</si>
  <si>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</si>
  <si>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</si>
  <si>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</si>
  <si>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</si>
  <si>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</si>
  <si>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</si>
  <si>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</si>
  <si>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</si>
  <si>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</si>
  <si>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</si>
  <si>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</si>
  <si>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</si>
  <si>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</si>
  <si>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</si>
  <si>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</si>
  <si>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</si>
  <si>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</si>
  <si>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</si>
  <si>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</si>
  <si>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</si>
  <si>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</si>
  <si>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</si>
  <si>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</si>
  <si>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</si>
  <si>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</si>
  <si>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</si>
  <si>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</si>
  <si>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</si>
  <si>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</si>
  <si>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</si>
  <si>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</si>
  <si>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</si>
  <si>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</si>
  <si>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</si>
  <si>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</si>
  <si>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</si>
  <si>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</si>
  <si>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</si>
  <si>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</si>
  <si>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</si>
  <si>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</si>
  <si>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</si>
  <si>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</si>
  <si>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</si>
  <si>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</si>
  <si>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</si>
  <si>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</si>
  <si>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</si>
  <si>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</si>
  <si>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</si>
  <si>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</si>
  <si>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</si>
  <si>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</si>
  <si>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</si>
  <si>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</si>
  <si>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</si>
  <si>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</si>
  <si>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</si>
  <si>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</si>
  <si>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</si>
  <si>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</si>
  <si>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</si>
  <si>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</si>
  <si>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</si>
  <si>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</si>
  <si>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</si>
  <si>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</si>
  <si>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</si>
  <si>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</si>
  <si>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</si>
  <si>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</si>
  <si>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</si>
  <si>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</si>
  <si>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</si>
  <si>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</si>
  <si>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</si>
  <si>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</si>
  <si>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</si>
  <si>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</si>
  <si>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</si>
  <si>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</si>
  <si>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</si>
  <si>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</si>
  <si>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</si>
  <si>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</si>
  <si>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</si>
  <si>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</si>
  <si>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</si>
  <si>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</si>
  <si>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</si>
  <si>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</si>
  <si>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</si>
  <si>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</si>
  <si>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</si>
  <si>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</si>
  <si>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4.65</t>
  </si>
  <si>
    <t>▲ 2.74</t>
  </si>
  <si>
    <t>▲ 5.28</t>
  </si>
  <si>
    <t>水道事業会計</t>
  </si>
  <si>
    <t>一般会計</t>
  </si>
  <si>
    <t>下水道事業会計</t>
  </si>
  <si>
    <t>国民健康保険特別会計</t>
  </si>
  <si>
    <t>▲ 3.58</t>
  </si>
  <si>
    <t>▲ 2.95</t>
  </si>
  <si>
    <t>▲ 2.23</t>
  </si>
  <si>
    <t>後期高齢者医療特別会計</t>
  </si>
  <si>
    <t>広川防災ダム管理特別会計</t>
  </si>
  <si>
    <t>住宅新築資金等貸付特別会計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</si>
  <si>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</si>
  <si>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</si>
  <si>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</si>
  <si>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</si>
  <si>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</si>
  <si>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</si>
  <si>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</si>
  <si>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</si>
  <si>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</si>
  <si>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</si>
  <si>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</si>
  <si>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</si>
  <si>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</si>
  <si>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</si>
  <si>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</si>
  <si>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</si>
  <si>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福岡県介護保険広域連合（一般会計）</t>
    <rPh sb="12" eb="16">
      <t>イッパンカイケイ</t>
    </rPh>
    <phoneticPr fontId="2"/>
  </si>
  <si>
    <t>福岡県介護保険広域連合（介護保険事業特別会計）</t>
    <rPh sb="12" eb="14">
      <t>カイゴ</t>
    </rPh>
    <rPh sb="14" eb="16">
      <t>ホケン</t>
    </rPh>
    <rPh sb="16" eb="18">
      <t>ジギョウ</t>
    </rPh>
    <rPh sb="18" eb="20">
      <t>トクベツ</t>
    </rPh>
    <rPh sb="20" eb="22">
      <t>カイケイ</t>
    </rPh>
    <phoneticPr fontId="2"/>
  </si>
  <si>
    <t>福岡県市町村職員退職手当組合（一般会計）</t>
    <rPh sb="15" eb="19">
      <t>イッパンカイケイ</t>
    </rPh>
    <phoneticPr fontId="2"/>
  </si>
  <si>
    <t>福岡県市町村職員退職手当組合（基金特別会計）</t>
    <rPh sb="15" eb="17">
      <t>キキン</t>
    </rPh>
    <rPh sb="17" eb="19">
      <t>トクベツ</t>
    </rPh>
    <rPh sb="19" eb="21">
      <t>カイケイ</t>
    </rPh>
    <phoneticPr fontId="2"/>
  </si>
  <si>
    <t>福岡県南広域水道企業団（用水供給事業会計）</t>
    <phoneticPr fontId="2"/>
  </si>
  <si>
    <t>福岡県市町村消防団員等公務災害補償組合（一般会計）</t>
    <rPh sb="20" eb="24">
      <t>イッパンカイケイ</t>
    </rPh>
    <phoneticPr fontId="2"/>
  </si>
  <si>
    <t>八女西部広域事務組合（一般会計）</t>
    <rPh sb="11" eb="15">
      <t>イッパンカイケイ</t>
    </rPh>
    <phoneticPr fontId="2"/>
  </si>
  <si>
    <t>公立八女総合病院企業団（病院事業及び介護老人保健施設事業会計）</t>
    <phoneticPr fontId="2"/>
  </si>
  <si>
    <t>福岡県自治会館管理組合（一般会計）</t>
    <rPh sb="12" eb="16">
      <t>イッパンカイケイ</t>
    </rPh>
    <phoneticPr fontId="2"/>
  </si>
  <si>
    <t>八女中部衛生施設事務組合（一般会計）</t>
    <rPh sb="13" eb="17">
      <t>イッパンカイケイ</t>
    </rPh>
    <phoneticPr fontId="2"/>
  </si>
  <si>
    <t>八女地区消防組合（一般会計）</t>
    <rPh sb="9" eb="13">
      <t>イッパンカイケイ</t>
    </rPh>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</si>
  <si>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</si>
  <si>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</si>
  <si>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</si>
  <si>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</si>
  <si>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</si>
  <si>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</si>
  <si>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</si>
  <si>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</si>
  <si>
    <t>-</t>
    <phoneticPr fontId="2"/>
  </si>
  <si>
    <t>福岡県後期高齢者医療広域連合（一般会計）</t>
    <rPh sb="10" eb="12">
      <t>コウイキ</t>
    </rPh>
    <rPh sb="12" eb="14">
      <t>レンゴウ</t>
    </rPh>
    <rPh sb="15" eb="19">
      <t>イッパンカイケイ</t>
    </rPh>
    <phoneticPr fontId="2"/>
  </si>
  <si>
    <t>福岡県後期高齢者医療広域連合（後期高齢者医療特別会計）</t>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</si>
  <si>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</si>
  <si>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</si>
  <si>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</si>
  <si>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</si>
  <si>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学校建設基金</t>
    <rPh sb="0" eb="2">
      <t>ガッコウ</t>
    </rPh>
    <rPh sb="2" eb="4">
      <t>ケンセツ</t>
    </rPh>
    <rPh sb="4" eb="6">
      <t>キキン</t>
    </rPh>
    <phoneticPr fontId="5"/>
  </si>
  <si>
    <t>ふるさと創生基金</t>
    <rPh sb="4" eb="6">
      <t>ソウセイ</t>
    </rPh>
    <rPh sb="6" eb="8">
      <t>キキン</t>
    </rPh>
    <phoneticPr fontId="5"/>
  </si>
  <si>
    <t>最終処分場対策基金</t>
    <rPh sb="0" eb="2">
      <t>サイシュウ</t>
    </rPh>
    <rPh sb="2" eb="5">
      <t>ショブンジョウ</t>
    </rPh>
    <rPh sb="5" eb="7">
      <t>タイサク</t>
    </rPh>
    <rPh sb="7" eb="9">
      <t>キキン</t>
    </rPh>
    <phoneticPr fontId="5"/>
  </si>
  <si>
    <t>ふるさとづくり基金</t>
    <phoneticPr fontId="5"/>
  </si>
  <si>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</si>
  <si>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</si>
  <si>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</si>
  <si>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</si>
  <si>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</si>
  <si>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</si>
  <si>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</si>
  <si>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</si>
  <si>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</si>
  <si>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</si>
  <si>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</si>
  <si>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</si>
  <si>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</si>
  <si>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</si>
  <si>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</si>
  <si>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</si>
  <si>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</si>
  <si>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</si>
  <si>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</si>
  <si>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</si>
  <si>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</si>
  <si>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普通建設事業が継続的に実施されたため将来負担比率、実質公債費比率共に上昇した。今後も新庁舎建設に関連する工事が続くため、将来負担比率、実質公債費比率共に上昇していくことが考えられるため、これまで以上に公債費の適正化に取り組んでいく必要がある。</t>
    <rPh sb="0" eb="2">
      <t>フツウ</t>
    </rPh>
    <rPh sb="2" eb="4">
      <t>ケンセツ</t>
    </rPh>
    <rPh sb="4" eb="6">
      <t>ジギョウ</t>
    </rPh>
    <rPh sb="7" eb="10">
      <t>ケイゾクテキ</t>
    </rPh>
    <rPh sb="11" eb="13">
      <t>ジッシ</t>
    </rPh>
    <rPh sb="18" eb="20">
      <t>ショウライ</t>
    </rPh>
    <rPh sb="20" eb="22">
      <t>フタン</t>
    </rPh>
    <rPh sb="22" eb="24">
      <t>ヒリツ</t>
    </rPh>
    <rPh sb="25" eb="27">
      <t>ジッシツ</t>
    </rPh>
    <rPh sb="27" eb="30">
      <t>コウサイヒ</t>
    </rPh>
    <rPh sb="30" eb="32">
      <t>ヒリツ</t>
    </rPh>
    <rPh sb="32" eb="33">
      <t>トモ</t>
    </rPh>
    <rPh sb="34" eb="36">
      <t>ジョウショウ</t>
    </rPh>
    <rPh sb="39" eb="41">
      <t>コンゴ</t>
    </rPh>
    <rPh sb="42" eb="45">
      <t>シンチョウシャ</t>
    </rPh>
    <rPh sb="45" eb="47">
      <t>ケンセツ</t>
    </rPh>
    <rPh sb="48" eb="50">
      <t>カンレン</t>
    </rPh>
    <rPh sb="52" eb="54">
      <t>コウジ</t>
    </rPh>
    <rPh sb="55" eb="56">
      <t>ツヅ</t>
    </rPh>
    <rPh sb="60" eb="62">
      <t>ショウライ</t>
    </rPh>
    <rPh sb="62" eb="64">
      <t>フタン</t>
    </rPh>
    <rPh sb="64" eb="66">
      <t>ヒリツ</t>
    </rPh>
    <rPh sb="67" eb="69">
      <t>ジッシツ</t>
    </rPh>
    <rPh sb="69" eb="72">
      <t>コウサイヒ</t>
    </rPh>
    <rPh sb="72" eb="74">
      <t>ヒリツ</t>
    </rPh>
    <rPh sb="74" eb="75">
      <t>トモ</t>
    </rPh>
    <rPh sb="76" eb="78">
      <t>ジョウショウ</t>
    </rPh>
    <rPh sb="85" eb="86">
      <t>カンガ</t>
    </rPh>
    <rPh sb="97" eb="99">
      <t>イジョウ</t>
    </rPh>
    <rPh sb="100" eb="103">
      <t>コウサイヒ</t>
    </rPh>
    <rPh sb="104" eb="107">
      <t>テキセイカ</t>
    </rPh>
    <rPh sb="108" eb="109">
      <t>ト</t>
    </rPh>
    <rPh sb="110" eb="111">
      <t>ク</t>
    </rPh>
    <rPh sb="115" eb="117">
      <t>ヒツヨウ</t>
    </rPh>
    <phoneticPr fontId="5"/>
  </si>
  <si>
    <t>将来負担比率が増加傾向にあり、類似団体と比べて同程度の水準にある一方、有形固定資産減価償却率は類似団体よりも低い水準まで低下している。これは平成28年度に小学校の改築、平成29年度に体育館の改築、令和元年度には小石原川ダム建設に係る割賦負担金や下水道会計の起債元金残高の増加等により増加する一方、老朽化した施設の除却が進んだためであると考えられる。今度も庁舎建設に関連する普通建設事業が続いていくため、更なる将来負担比率の増加が見込まれる。</t>
    <rPh sb="0" eb="2">
      <t>ショウライ</t>
    </rPh>
    <rPh sb="2" eb="4">
      <t>フタン</t>
    </rPh>
    <rPh sb="4" eb="6">
      <t>ヒリツ</t>
    </rPh>
    <rPh sb="7" eb="9">
      <t>ゾウカ</t>
    </rPh>
    <rPh sb="9" eb="11">
      <t>ケイコウ</t>
    </rPh>
    <rPh sb="15" eb="17">
      <t>ルイジ</t>
    </rPh>
    <rPh sb="17" eb="19">
      <t>ダンタイ</t>
    </rPh>
    <rPh sb="20" eb="21">
      <t>クラ</t>
    </rPh>
    <rPh sb="23" eb="26">
      <t>ドウテイド</t>
    </rPh>
    <rPh sb="27" eb="29">
      <t>スイジュン</t>
    </rPh>
    <rPh sb="32" eb="34">
      <t>イッポウ</t>
    </rPh>
    <rPh sb="35" eb="37">
      <t>ユウケイ</t>
    </rPh>
    <rPh sb="37" eb="39">
      <t>コテイ</t>
    </rPh>
    <rPh sb="39" eb="41">
      <t>シサン</t>
    </rPh>
    <rPh sb="41" eb="43">
      <t>ゲンカ</t>
    </rPh>
    <rPh sb="43" eb="45">
      <t>ショウキャク</t>
    </rPh>
    <rPh sb="45" eb="46">
      <t>リツ</t>
    </rPh>
    <rPh sb="47" eb="49">
      <t>ルイジ</t>
    </rPh>
    <rPh sb="49" eb="51">
      <t>ダンタイ</t>
    </rPh>
    <rPh sb="54" eb="55">
      <t>ヒク</t>
    </rPh>
    <rPh sb="56" eb="58">
      <t>スイジュン</t>
    </rPh>
    <rPh sb="60" eb="62">
      <t>テイカ</t>
    </rPh>
    <rPh sb="70" eb="72">
      <t>ヘイセイ</t>
    </rPh>
    <rPh sb="74" eb="76">
      <t>ネンド</t>
    </rPh>
    <rPh sb="77" eb="80">
      <t>ショウガッコウ</t>
    </rPh>
    <rPh sb="81" eb="83">
      <t>カイチク</t>
    </rPh>
    <rPh sb="84" eb="86">
      <t>ヘイセイ</t>
    </rPh>
    <rPh sb="88" eb="90">
      <t>ネンド</t>
    </rPh>
    <rPh sb="91" eb="94">
      <t>タイイクカン</t>
    </rPh>
    <rPh sb="95" eb="97">
      <t>カイチク</t>
    </rPh>
    <rPh sb="98" eb="100">
      <t>レイワ</t>
    </rPh>
    <rPh sb="100" eb="101">
      <t>ガン</t>
    </rPh>
    <rPh sb="101" eb="102">
      <t>ネン</t>
    </rPh>
    <rPh sb="102" eb="103">
      <t>ド</t>
    </rPh>
    <rPh sb="105" eb="108">
      <t>コイシハラ</t>
    </rPh>
    <rPh sb="108" eb="109">
      <t>カワ</t>
    </rPh>
    <rPh sb="111" eb="113">
      <t>ケンセツ</t>
    </rPh>
    <rPh sb="114" eb="115">
      <t>カカワ</t>
    </rPh>
    <rPh sb="116" eb="118">
      <t>カップ</t>
    </rPh>
    <rPh sb="118" eb="121">
      <t>フタンキン</t>
    </rPh>
    <rPh sb="122" eb="125">
      <t>ゲスイドウ</t>
    </rPh>
    <rPh sb="125" eb="127">
      <t>カイケイ</t>
    </rPh>
    <rPh sb="128" eb="130">
      <t>キサイ</t>
    </rPh>
    <rPh sb="130" eb="132">
      <t>ガンキン</t>
    </rPh>
    <rPh sb="132" eb="134">
      <t>ザンダカ</t>
    </rPh>
    <rPh sb="135" eb="137">
      <t>ゾウカ</t>
    </rPh>
    <rPh sb="137" eb="138">
      <t>ナド</t>
    </rPh>
    <rPh sb="141" eb="143">
      <t>ゾウカ</t>
    </rPh>
    <rPh sb="145" eb="147">
      <t>イッポウ</t>
    </rPh>
    <rPh sb="148" eb="151">
      <t>ロウキュウカ</t>
    </rPh>
    <rPh sb="153" eb="155">
      <t>シセツ</t>
    </rPh>
    <rPh sb="156" eb="158">
      <t>ジョキャク</t>
    </rPh>
    <rPh sb="159" eb="160">
      <t>スス</t>
    </rPh>
    <rPh sb="168" eb="169">
      <t>カンガ</t>
    </rPh>
    <rPh sb="174" eb="176">
      <t>コンド</t>
    </rPh>
    <rPh sb="177" eb="179">
      <t>チョウシャ</t>
    </rPh>
    <rPh sb="179" eb="181">
      <t>ケンセツ</t>
    </rPh>
    <rPh sb="182" eb="184">
      <t>カンレン</t>
    </rPh>
    <rPh sb="186" eb="188">
      <t>フツウ</t>
    </rPh>
    <rPh sb="188" eb="190">
      <t>ケンセツ</t>
    </rPh>
    <rPh sb="190" eb="192">
      <t>ジギョウ</t>
    </rPh>
    <rPh sb="193" eb="194">
      <t>ツヅ</t>
    </rPh>
    <rPh sb="201" eb="202">
      <t>サラ</t>
    </rPh>
    <rPh sb="204" eb="206">
      <t>ショウライ</t>
    </rPh>
    <rPh sb="206" eb="208">
      <t>フタン</t>
    </rPh>
    <rPh sb="208" eb="210">
      <t>ヒリツ</t>
    </rPh>
    <rPh sb="211" eb="213">
      <t>ゾウカ</t>
    </rPh>
    <rPh sb="214" eb="216">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</si>
</sst>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85EE-4C3D-8674-C4EFCCEB83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69960</c:v>
                </c:pt>
                <c:pt idx="1">
                  <c:v>68695</c:v>
                </c:pt>
                <c:pt idx="2">
                  <c:v>60895</c:v>
                </c:pt>
                <c:pt idx="3">
                  <c:v>35778</c:v>
                </c:pt>
                <c:pt idx="4">
                  <c:v>59151</c:v>
                </c:pt>
              </c:numCache>
            </c:numRef>
          </c:val>
          <c:smooth val="0"/>
          <c:extLst xmlns:c16r2="http://schemas.microsoft.com/office/drawing/2015/06/chart">
            <c:ext xmlns:c16="http://schemas.microsoft.com/office/drawing/2014/chart" uri="{C3380CC4-5D6E-409C-BE32-E72D297353CC}">
              <c16:uniqueId val="{00000001-85EE-4C3D-8674-C4EFCCEB83EF}"/>
            </c:ext>
          </c:extLst>
        </c:ser>
        <c:dLbls>
          <c:showLegendKey val="0"/>
          <c:showVal val="0"/>
          <c:showCatName val="0"/>
          <c:showSerName val="0"/>
          <c:showPercent val="0"/>
          <c:showBubbleSize val="0"/>
        </c:dLbls>
        <c:marker val="1"/>
        <c:smooth val="0"/>
        <c:axId val="473013744"/>
        <c:axId val="474315648"/>
      </c:lineChart>
      <c:catAx>
        <c:axId val="473013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315648"/>
        <c:crosses val="autoZero"/>
        <c:auto val="1"/>
        <c:lblAlgn val="ctr"/>
        <c:lblOffset val="100"/>
        <c:tickLblSkip val="1"/>
        <c:tickMarkSkip val="1"/>
        <c:noMultiLvlLbl val="0"/>
      </c:catAx>
      <c:valAx>
        <c:axId val="4743156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3013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13.46</c:v>
                </c:pt>
                <c:pt idx="1">
                  <c:v>8.3000000000000007</c:v>
                </c:pt>
                <c:pt idx="2">
                  <c:v>7.7</c:v>
                </c:pt>
                <c:pt idx="3">
                  <c:v>4.22</c:v>
                </c:pt>
                <c:pt idx="4">
                  <c:v>2.1800000000000002</c:v>
                </c:pt>
              </c:numCache>
            </c:numRef>
          </c:val>
          <c:extLst xmlns:c16r2="http://schemas.microsoft.com/office/drawing/2015/06/chart">
            <c:ext xmlns:c16="http://schemas.microsoft.com/office/drawing/2014/chart" uri="{C3380CC4-5D6E-409C-BE32-E72D297353CC}">
              <c16:uniqueId val="{00000000-6BB8-4900-AFF5-38784DDC89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43.34</c:v>
                </c:pt>
                <c:pt idx="1">
                  <c:v>44.75</c:v>
                </c:pt>
                <c:pt idx="2">
                  <c:v>43.39</c:v>
                </c:pt>
                <c:pt idx="3">
                  <c:v>41.17</c:v>
                </c:pt>
                <c:pt idx="4">
                  <c:v>39.380000000000003</c:v>
                </c:pt>
              </c:numCache>
            </c:numRef>
          </c:val>
          <c:extLst xmlns:c16r2="http://schemas.microsoft.com/office/drawing/2015/06/chart">
            <c:ext xmlns:c16="http://schemas.microsoft.com/office/drawing/2014/chart" uri="{C3380CC4-5D6E-409C-BE32-E72D297353CC}">
              <c16:uniqueId val="{00000001-6BB8-4900-AFF5-38784DDC89B2}"/>
            </c:ext>
          </c:extLst>
        </c:ser>
        <c:dLbls>
          <c:showLegendKey val="0"/>
          <c:showVal val="0"/>
          <c:showCatName val="0"/>
          <c:showSerName val="0"/>
          <c:showPercent val="0"/>
          <c:showBubbleSize val="0"/>
        </c:dLbls>
        <c:gapWidth val="250"/>
        <c:overlap val="100"/>
        <c:axId val="488083296"/>
        <c:axId val="488083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4.95</c:v>
                </c:pt>
                <c:pt idx="1">
                  <c:v>-4.6500000000000004</c:v>
                </c:pt>
                <c:pt idx="2">
                  <c:v>-2.74</c:v>
                </c:pt>
                <c:pt idx="3">
                  <c:v>-5.28</c:v>
                </c:pt>
                <c:pt idx="4">
                  <c:v>-4.6500000000000004</c:v>
                </c:pt>
              </c:numCache>
            </c:numRef>
          </c:val>
          <c:smooth val="0"/>
          <c:extLst xmlns:c16r2="http://schemas.microsoft.com/office/drawing/2015/06/chart">
            <c:ext xmlns:c16="http://schemas.microsoft.com/office/drawing/2014/chart" uri="{C3380CC4-5D6E-409C-BE32-E72D297353CC}">
              <c16:uniqueId val="{00000002-6BB8-4900-AFF5-38784DDC89B2}"/>
            </c:ext>
          </c:extLst>
        </c:ser>
        <c:dLbls>
          <c:showLegendKey val="0"/>
          <c:showVal val="0"/>
          <c:showCatName val="0"/>
          <c:showSerName val="0"/>
          <c:showPercent val="0"/>
          <c:showBubbleSize val="0"/>
        </c:dLbls>
        <c:marker val="1"/>
        <c:smooth val="0"/>
        <c:axId val="488083296"/>
        <c:axId val="488083680"/>
      </c:lineChart>
      <c:catAx>
        <c:axId val="4880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8083680"/>
        <c:crosses val="autoZero"/>
        <c:auto val="1"/>
        <c:lblAlgn val="ctr"/>
        <c:lblOffset val="100"/>
        <c:tickLblSkip val="1"/>
        <c:tickMarkSkip val="1"/>
        <c:noMultiLvlLbl val="0"/>
      </c:catAx>
      <c:valAx>
        <c:axId val="48808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08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0.74</c:v>
                </c:pt>
                <c:pt idx="2">
                  <c:v>#N/A</c:v>
                </c:pt>
                <c:pt idx="3">
                  <c:v>0.99</c:v>
                </c:pt>
                <c:pt idx="4">
                  <c:v>#N/A</c:v>
                </c:pt>
                <c:pt idx="5">
                  <c:v>1.18</c:v>
                </c:pt>
                <c:pt idx="6">
                  <c:v>#N/A</c:v>
                </c:pt>
                <c:pt idx="7">
                  <c:v>2.2000000000000002</c:v>
                </c:pt>
                <c:pt idx="8">
                  <c:v>0</c:v>
                </c:pt>
                <c:pt idx="9">
                  <c:v>0</c:v>
                </c:pt>
              </c:numCache>
            </c:numRef>
          </c:val>
          <c:extLst xmlns:c16r2="http://schemas.microsoft.com/office/drawing/2015/06/chart">
            <c:ext xmlns:c16="http://schemas.microsoft.com/office/drawing/2014/chart" uri="{C3380CC4-5D6E-409C-BE32-E72D297353CC}">
              <c16:uniqueId val="{00000000-B4A2-4A71-97E0-C4F754C075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4A2-4A71-97E0-C4F754C075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4A2-4A71-97E0-C4F754C07529}"/>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0.03</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B4A2-4A71-97E0-C4F754C07529}"/>
            </c:ext>
          </c:extLst>
        </c:ser>
        <c:ser>
          <c:idx val="4"/>
          <c:order val="4"/>
          <c:tx>
            <c:strRef>
              <c:f>データシート!$A$31</c:f>
              <c:strCache>
                <c:ptCount val="1"/>
                <c:pt idx="0">
                  <c:v>広川防災ダム管理特別会計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4-B4A2-4A71-97E0-C4F754C0752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0.14000000000000001</c:v>
                </c:pt>
                <c:pt idx="4">
                  <c:v>#N/A</c:v>
                </c:pt>
                <c:pt idx="5">
                  <c:v>0.34</c:v>
                </c:pt>
                <c:pt idx="6">
                  <c:v>#N/A</c:v>
                </c:pt>
                <c:pt idx="7">
                  <c:v>0.35</c:v>
                </c:pt>
                <c:pt idx="8">
                  <c:v>#N/A</c:v>
                </c:pt>
                <c:pt idx="9">
                  <c:v>0.17</c:v>
                </c:pt>
              </c:numCache>
            </c:numRef>
          </c:val>
          <c:extLst xmlns:c16r2="http://schemas.microsoft.com/office/drawing/2015/06/chart">
            <c:ext xmlns:c16="http://schemas.microsoft.com/office/drawing/2014/chart" uri="{C3380CC4-5D6E-409C-BE32-E72D297353CC}">
              <c16:uniqueId val="{00000005-B4A2-4A71-97E0-C4F754C0752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3.58</c:v>
                </c:pt>
                <c:pt idx="1">
                  <c:v>#N/A</c:v>
                </c:pt>
                <c:pt idx="2">
                  <c:v>2.95</c:v>
                </c:pt>
                <c:pt idx="3">
                  <c:v>#N/A</c:v>
                </c:pt>
                <c:pt idx="4">
                  <c:v>2.23</c:v>
                </c:pt>
                <c:pt idx="5">
                  <c:v>#N/A</c:v>
                </c:pt>
                <c:pt idx="6">
                  <c:v>#N/A</c:v>
                </c:pt>
                <c:pt idx="7">
                  <c:v>1.53</c:v>
                </c:pt>
                <c:pt idx="8">
                  <c:v>#N/A</c:v>
                </c:pt>
                <c:pt idx="9">
                  <c:v>1.1399999999999999</c:v>
                </c:pt>
              </c:numCache>
            </c:numRef>
          </c:val>
          <c:extLst xmlns:c16r2="http://schemas.microsoft.com/office/drawing/2015/06/chart">
            <c:ext xmlns:c16="http://schemas.microsoft.com/office/drawing/2014/chart" uri="{C3380CC4-5D6E-409C-BE32-E72D297353CC}">
              <c16:uniqueId val="{00000006-B4A2-4A71-97E0-C4F754C0752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1.75</c:v>
                </c:pt>
              </c:numCache>
            </c:numRef>
          </c:val>
          <c:extLst xmlns:c16r2="http://schemas.microsoft.com/office/drawing/2015/06/chart">
            <c:ext xmlns:c16="http://schemas.microsoft.com/office/drawing/2014/chart" uri="{C3380CC4-5D6E-409C-BE32-E72D297353CC}">
              <c16:uniqueId val="{00000007-B4A2-4A71-97E0-C4F754C075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13.39</c:v>
                </c:pt>
                <c:pt idx="2">
                  <c:v>#N/A</c:v>
                </c:pt>
                <c:pt idx="3">
                  <c:v>8.23</c:v>
                </c:pt>
                <c:pt idx="4">
                  <c:v>#N/A</c:v>
                </c:pt>
                <c:pt idx="5">
                  <c:v>7.64</c:v>
                </c:pt>
                <c:pt idx="6">
                  <c:v>#N/A</c:v>
                </c:pt>
                <c:pt idx="7">
                  <c:v>4.1399999999999997</c:v>
                </c:pt>
                <c:pt idx="8">
                  <c:v>#N/A</c:v>
                </c:pt>
                <c:pt idx="9">
                  <c:v>2.08</c:v>
                </c:pt>
              </c:numCache>
            </c:numRef>
          </c:val>
          <c:extLst xmlns:c16r2="http://schemas.microsoft.com/office/drawing/2015/06/chart">
            <c:ext xmlns:c16="http://schemas.microsoft.com/office/drawing/2014/chart" uri="{C3380CC4-5D6E-409C-BE32-E72D297353CC}">
              <c16:uniqueId val="{00000008-B4A2-4A71-97E0-C4F754C0752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16.940000000000001</c:v>
                </c:pt>
                <c:pt idx="2">
                  <c:v>#N/A</c:v>
                </c:pt>
                <c:pt idx="3">
                  <c:v>18.32</c:v>
                </c:pt>
                <c:pt idx="4">
                  <c:v>#N/A</c:v>
                </c:pt>
                <c:pt idx="5">
                  <c:v>19.14</c:v>
                </c:pt>
                <c:pt idx="6">
                  <c:v>#N/A</c:v>
                </c:pt>
                <c:pt idx="7">
                  <c:v>19.829999999999998</c:v>
                </c:pt>
                <c:pt idx="8">
                  <c:v>#N/A</c:v>
                </c:pt>
                <c:pt idx="9">
                  <c:v>21.41</c:v>
                </c:pt>
              </c:numCache>
            </c:numRef>
          </c:val>
          <c:extLst xmlns:c16r2="http://schemas.microsoft.com/office/drawing/2015/06/chart">
            <c:ext xmlns:c16="http://schemas.microsoft.com/office/drawing/2014/chart" uri="{C3380CC4-5D6E-409C-BE32-E72D297353CC}">
              <c16:uniqueId val="{00000009-B4A2-4A71-97E0-C4F754C07529}"/>
            </c:ext>
          </c:extLst>
        </c:ser>
        <c:dLbls>
          <c:showLegendKey val="0"/>
          <c:showVal val="0"/>
          <c:showCatName val="0"/>
          <c:showSerName val="0"/>
          <c:showPercent val="0"/>
          <c:showBubbleSize val="0"/>
        </c:dLbls>
        <c:gapWidth val="150"/>
        <c:overlap val="100"/>
        <c:axId val="487517208"/>
        <c:axId val="487517592"/>
      </c:barChart>
      <c:catAx>
        <c:axId val="487517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517592"/>
        <c:crosses val="autoZero"/>
        <c:auto val="1"/>
        <c:lblAlgn val="ctr"/>
        <c:lblOffset val="100"/>
        <c:tickLblSkip val="1"/>
        <c:tickMarkSkip val="1"/>
        <c:noMultiLvlLbl val="0"/>
      </c:catAx>
      <c:valAx>
        <c:axId val="487517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517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609</c:v>
                </c:pt>
                <c:pt idx="5">
                  <c:v>609</c:v>
                </c:pt>
                <c:pt idx="8">
                  <c:v>625</c:v>
                </c:pt>
                <c:pt idx="11">
                  <c:v>612</c:v>
                </c:pt>
                <c:pt idx="14">
                  <c:v>594</c:v>
                </c:pt>
              </c:numCache>
            </c:numRef>
          </c:val>
          <c:extLst xmlns:c16r2="http://schemas.microsoft.com/office/drawing/2015/06/chart">
            <c:ext xmlns:c16="http://schemas.microsoft.com/office/drawing/2014/chart" uri="{C3380CC4-5D6E-409C-BE32-E72D297353CC}">
              <c16:uniqueId val="{00000000-99EA-4169-A369-6EEB1413E8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9EA-4169-A369-6EEB1413E8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c:v>
                </c:pt>
                <c:pt idx="3">
                  <c:v>17</c:v>
                </c:pt>
                <c:pt idx="6">
                  <c:v>29</c:v>
                </c:pt>
                <c:pt idx="9">
                  <c:v>8</c:v>
                </c:pt>
                <c:pt idx="12">
                  <c:v>25</c:v>
                </c:pt>
              </c:numCache>
            </c:numRef>
          </c:val>
          <c:extLst xmlns:c16r2="http://schemas.microsoft.com/office/drawing/2015/06/chart">
            <c:ext xmlns:c16="http://schemas.microsoft.com/office/drawing/2014/chart" uri="{C3380CC4-5D6E-409C-BE32-E72D297353CC}">
              <c16:uniqueId val="{00000002-99EA-4169-A369-6EEB1413E8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56</c:v>
                </c:pt>
                <c:pt idx="3">
                  <c:v>69</c:v>
                </c:pt>
                <c:pt idx="6">
                  <c:v>89</c:v>
                </c:pt>
                <c:pt idx="9">
                  <c:v>101</c:v>
                </c:pt>
                <c:pt idx="12">
                  <c:v>106</c:v>
                </c:pt>
              </c:numCache>
            </c:numRef>
          </c:val>
          <c:extLst xmlns:c16r2="http://schemas.microsoft.com/office/drawing/2015/06/chart">
            <c:ext xmlns:c16="http://schemas.microsoft.com/office/drawing/2014/chart" uri="{C3380CC4-5D6E-409C-BE32-E72D297353CC}">
              <c16:uniqueId val="{00000003-99EA-4169-A369-6EEB1413E8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74</c:v>
                </c:pt>
                <c:pt idx="3">
                  <c:v>99</c:v>
                </c:pt>
                <c:pt idx="6">
                  <c:v>98</c:v>
                </c:pt>
                <c:pt idx="9">
                  <c:v>94</c:v>
                </c:pt>
                <c:pt idx="12">
                  <c:v>111</c:v>
                </c:pt>
              </c:numCache>
            </c:numRef>
          </c:val>
          <c:extLst xmlns:c16r2="http://schemas.microsoft.com/office/drawing/2015/06/chart">
            <c:ext xmlns:c16="http://schemas.microsoft.com/office/drawing/2014/chart" uri="{C3380CC4-5D6E-409C-BE32-E72D297353CC}">
              <c16:uniqueId val="{00000004-99EA-4169-A369-6EEB1413E8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9EA-4169-A369-6EEB1413E8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9EA-4169-A369-6EEB1413E8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685</c:v>
                </c:pt>
                <c:pt idx="3">
                  <c:v>674</c:v>
                </c:pt>
                <c:pt idx="6">
                  <c:v>719</c:v>
                </c:pt>
                <c:pt idx="9">
                  <c:v>705</c:v>
                </c:pt>
                <c:pt idx="12">
                  <c:v>691</c:v>
                </c:pt>
              </c:numCache>
            </c:numRef>
          </c:val>
          <c:extLst xmlns:c16r2="http://schemas.microsoft.com/office/drawing/2015/06/chart">
            <c:ext xmlns:c16="http://schemas.microsoft.com/office/drawing/2014/chart" uri="{C3380CC4-5D6E-409C-BE32-E72D297353CC}">
              <c16:uniqueId val="{00000007-99EA-4169-A369-6EEB1413E8C8}"/>
            </c:ext>
          </c:extLst>
        </c:ser>
        <c:dLbls>
          <c:showLegendKey val="0"/>
          <c:showVal val="0"/>
          <c:showCatName val="0"/>
          <c:showSerName val="0"/>
          <c:showPercent val="0"/>
          <c:showBubbleSize val="0"/>
        </c:dLbls>
        <c:gapWidth val="100"/>
        <c:overlap val="100"/>
        <c:axId val="487520456"/>
        <c:axId val="484745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223</c:v>
                </c:pt>
                <c:pt idx="2">
                  <c:v>#N/A</c:v>
                </c:pt>
                <c:pt idx="3">
                  <c:v>#N/A</c:v>
                </c:pt>
                <c:pt idx="4">
                  <c:v>250</c:v>
                </c:pt>
                <c:pt idx="5">
                  <c:v>#N/A</c:v>
                </c:pt>
                <c:pt idx="6">
                  <c:v>#N/A</c:v>
                </c:pt>
                <c:pt idx="7">
                  <c:v>310</c:v>
                </c:pt>
                <c:pt idx="8">
                  <c:v>#N/A</c:v>
                </c:pt>
                <c:pt idx="9">
                  <c:v>#N/A</c:v>
                </c:pt>
                <c:pt idx="10">
                  <c:v>296</c:v>
                </c:pt>
                <c:pt idx="11">
                  <c:v>#N/A</c:v>
                </c:pt>
                <c:pt idx="12">
                  <c:v>#N/A</c:v>
                </c:pt>
                <c:pt idx="13">
                  <c:v>339</c:v>
                </c:pt>
                <c:pt idx="14">
                  <c:v>#N/A</c:v>
                </c:pt>
              </c:numCache>
            </c:numRef>
          </c:val>
          <c:smooth val="0"/>
          <c:extLst xmlns:c16r2="http://schemas.microsoft.com/office/drawing/2015/06/chart">
            <c:ext xmlns:c16="http://schemas.microsoft.com/office/drawing/2014/chart" uri="{C3380CC4-5D6E-409C-BE32-E72D297353CC}">
              <c16:uniqueId val="{00000008-99EA-4169-A369-6EEB1413E8C8}"/>
            </c:ext>
          </c:extLst>
        </c:ser>
        <c:dLbls>
          <c:showLegendKey val="0"/>
          <c:showVal val="0"/>
          <c:showCatName val="0"/>
          <c:showSerName val="0"/>
          <c:showPercent val="0"/>
          <c:showBubbleSize val="0"/>
        </c:dLbls>
        <c:marker val="1"/>
        <c:smooth val="0"/>
        <c:axId val="487520456"/>
        <c:axId val="484745816"/>
      </c:lineChart>
      <c:catAx>
        <c:axId val="48752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745816"/>
        <c:crosses val="autoZero"/>
        <c:auto val="1"/>
        <c:lblAlgn val="ctr"/>
        <c:lblOffset val="100"/>
        <c:tickLblSkip val="1"/>
        <c:tickMarkSkip val="1"/>
        <c:noMultiLvlLbl val="0"/>
      </c:catAx>
      <c:valAx>
        <c:axId val="484745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520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6961</c:v>
                </c:pt>
                <c:pt idx="5">
                  <c:v>7166</c:v>
                </c:pt>
                <c:pt idx="8">
                  <c:v>7326</c:v>
                </c:pt>
                <c:pt idx="11">
                  <c:v>7015</c:v>
                </c:pt>
                <c:pt idx="14">
                  <c:v>6940</c:v>
                </c:pt>
              </c:numCache>
            </c:numRef>
          </c:val>
          <c:extLst xmlns:c16r2="http://schemas.microsoft.com/office/drawing/2015/06/chart">
            <c:ext xmlns:c16="http://schemas.microsoft.com/office/drawing/2014/chart" uri="{C3380CC4-5D6E-409C-BE32-E72D297353CC}">
              <c16:uniqueId val="{00000000-127C-4EEA-9893-092320E02D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c:v>
                </c:pt>
                <c:pt idx="5">
                  <c:v>29</c:v>
                </c:pt>
                <c:pt idx="8">
                  <c:v>3</c:v>
                </c:pt>
                <c:pt idx="11">
                  <c:v>2</c:v>
                </c:pt>
                <c:pt idx="14">
                  <c:v>1</c:v>
                </c:pt>
              </c:numCache>
            </c:numRef>
          </c:val>
          <c:extLst xmlns:c16r2="http://schemas.microsoft.com/office/drawing/2015/06/chart">
            <c:ext xmlns:c16="http://schemas.microsoft.com/office/drawing/2014/chart" uri="{C3380CC4-5D6E-409C-BE32-E72D297353CC}">
              <c16:uniqueId val="{00000001-127C-4EEA-9893-092320E02D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3647</c:v>
                </c:pt>
                <c:pt idx="5">
                  <c:v>3872</c:v>
                </c:pt>
                <c:pt idx="8">
                  <c:v>3810</c:v>
                </c:pt>
                <c:pt idx="11">
                  <c:v>3544</c:v>
                </c:pt>
                <c:pt idx="14">
                  <c:v>3375</c:v>
                </c:pt>
              </c:numCache>
            </c:numRef>
          </c:val>
          <c:extLst xmlns:c16r2="http://schemas.microsoft.com/office/drawing/2015/06/chart">
            <c:ext xmlns:c16="http://schemas.microsoft.com/office/drawing/2014/chart" uri="{C3380CC4-5D6E-409C-BE32-E72D297353CC}">
              <c16:uniqueId val="{00000002-127C-4EEA-9893-092320E02D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27C-4EEA-9893-092320E02D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27C-4EEA-9893-092320E02D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7C-4EEA-9893-092320E02D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918</c:v>
                </c:pt>
                <c:pt idx="3">
                  <c:v>781</c:v>
                </c:pt>
                <c:pt idx="6">
                  <c:v>690</c:v>
                </c:pt>
                <c:pt idx="9">
                  <c:v>664</c:v>
                </c:pt>
                <c:pt idx="12">
                  <c:v>623</c:v>
                </c:pt>
              </c:numCache>
            </c:numRef>
          </c:val>
          <c:extLst xmlns:c16r2="http://schemas.microsoft.com/office/drawing/2015/06/chart">
            <c:ext xmlns:c16="http://schemas.microsoft.com/office/drawing/2014/chart" uri="{C3380CC4-5D6E-409C-BE32-E72D297353CC}">
              <c16:uniqueId val="{00000006-127C-4EEA-9893-092320E02D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680</c:v>
                </c:pt>
                <c:pt idx="3">
                  <c:v>768</c:v>
                </c:pt>
                <c:pt idx="6">
                  <c:v>845</c:v>
                </c:pt>
                <c:pt idx="9">
                  <c:v>683</c:v>
                </c:pt>
                <c:pt idx="12">
                  <c:v>670</c:v>
                </c:pt>
              </c:numCache>
            </c:numRef>
          </c:val>
          <c:extLst xmlns:c16r2="http://schemas.microsoft.com/office/drawing/2015/06/chart">
            <c:ext xmlns:c16="http://schemas.microsoft.com/office/drawing/2014/chart" uri="{C3380CC4-5D6E-409C-BE32-E72D297353CC}">
              <c16:uniqueId val="{00000007-127C-4EEA-9893-092320E02D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2161</c:v>
                </c:pt>
                <c:pt idx="3">
                  <c:v>2176</c:v>
                </c:pt>
                <c:pt idx="6">
                  <c:v>2317</c:v>
                </c:pt>
                <c:pt idx="9">
                  <c:v>2479</c:v>
                </c:pt>
                <c:pt idx="12">
                  <c:v>2536</c:v>
                </c:pt>
              </c:numCache>
            </c:numRef>
          </c:val>
          <c:extLst xmlns:c16r2="http://schemas.microsoft.com/office/drawing/2015/06/chart">
            <c:ext xmlns:c16="http://schemas.microsoft.com/office/drawing/2014/chart" uri="{C3380CC4-5D6E-409C-BE32-E72D297353CC}">
              <c16:uniqueId val="{00000008-127C-4EEA-9893-092320E02D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134</c:v>
                </c:pt>
                <c:pt idx="3">
                  <c:v>139</c:v>
                </c:pt>
                <c:pt idx="6">
                  <c:v>137</c:v>
                </c:pt>
                <c:pt idx="9">
                  <c:v>129</c:v>
                </c:pt>
                <c:pt idx="12">
                  <c:v>234</c:v>
                </c:pt>
              </c:numCache>
            </c:numRef>
          </c:val>
          <c:extLst xmlns:c16r2="http://schemas.microsoft.com/office/drawing/2015/06/chart">
            <c:ext xmlns:c16="http://schemas.microsoft.com/office/drawing/2014/chart" uri="{C3380CC4-5D6E-409C-BE32-E72D297353CC}">
              <c16:uniqueId val="{00000009-127C-4EEA-9893-092320E02D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7017</c:v>
                </c:pt>
                <c:pt idx="3">
                  <c:v>7223</c:v>
                </c:pt>
                <c:pt idx="6">
                  <c:v>7308</c:v>
                </c:pt>
                <c:pt idx="9">
                  <c:v>7074</c:v>
                </c:pt>
                <c:pt idx="12">
                  <c:v>7068</c:v>
                </c:pt>
              </c:numCache>
            </c:numRef>
          </c:val>
          <c:extLst xmlns:c16r2="http://schemas.microsoft.com/office/drawing/2015/06/chart">
            <c:ext xmlns:c16="http://schemas.microsoft.com/office/drawing/2014/chart" uri="{C3380CC4-5D6E-409C-BE32-E72D297353CC}">
              <c16:uniqueId val="{0000000A-127C-4EEA-9893-092320E02DBE}"/>
            </c:ext>
          </c:extLst>
        </c:ser>
        <c:dLbls>
          <c:showLegendKey val="0"/>
          <c:showVal val="0"/>
          <c:showCatName val="0"/>
          <c:showSerName val="0"/>
          <c:showPercent val="0"/>
          <c:showBubbleSize val="0"/>
        </c:dLbls>
        <c:gapWidth val="100"/>
        <c:overlap val="100"/>
        <c:axId val="492212264"/>
        <c:axId val="10739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298</c:v>
                </c:pt>
                <c:pt idx="2">
                  <c:v>#N/A</c:v>
                </c:pt>
                <c:pt idx="3">
                  <c:v>#N/A</c:v>
                </c:pt>
                <c:pt idx="4">
                  <c:v>19</c:v>
                </c:pt>
                <c:pt idx="5">
                  <c:v>#N/A</c:v>
                </c:pt>
                <c:pt idx="6">
                  <c:v>#N/A</c:v>
                </c:pt>
                <c:pt idx="7">
                  <c:v>159</c:v>
                </c:pt>
                <c:pt idx="8">
                  <c:v>#N/A</c:v>
                </c:pt>
                <c:pt idx="9">
                  <c:v>#N/A</c:v>
                </c:pt>
                <c:pt idx="10">
                  <c:v>468</c:v>
                </c:pt>
                <c:pt idx="11">
                  <c:v>#N/A</c:v>
                </c:pt>
                <c:pt idx="12">
                  <c:v>#N/A</c:v>
                </c:pt>
                <c:pt idx="13">
                  <c:v>816</c:v>
                </c:pt>
                <c:pt idx="14">
                  <c:v>#N/A</c:v>
                </c:pt>
              </c:numCache>
            </c:numRef>
          </c:val>
          <c:smooth val="0"/>
          <c:extLst xmlns:c16r2="http://schemas.microsoft.com/office/drawing/2015/06/chart">
            <c:ext xmlns:c16="http://schemas.microsoft.com/office/drawing/2014/chart" uri="{C3380CC4-5D6E-409C-BE32-E72D297353CC}">
              <c16:uniqueId val="{0000000B-127C-4EEA-9893-092320E02DBE}"/>
            </c:ext>
          </c:extLst>
        </c:ser>
        <c:dLbls>
          <c:showLegendKey val="0"/>
          <c:showVal val="0"/>
          <c:showCatName val="0"/>
          <c:showSerName val="0"/>
          <c:showPercent val="0"/>
          <c:showBubbleSize val="0"/>
        </c:dLbls>
        <c:marker val="1"/>
        <c:smooth val="0"/>
        <c:axId val="492212264"/>
        <c:axId val="10739224"/>
      </c:lineChart>
      <c:catAx>
        <c:axId val="49221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39224"/>
        <c:crosses val="autoZero"/>
        <c:auto val="1"/>
        <c:lblAlgn val="ctr"/>
        <c:lblOffset val="100"/>
        <c:tickLblSkip val="1"/>
        <c:tickMarkSkip val="1"/>
        <c:noMultiLvlLbl val="0"/>
      </c:catAx>
      <c:valAx>
        <c:axId val="10739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212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1956</c:v>
                </c:pt>
                <c:pt idx="1">
                  <c:v>1875</c:v>
                </c:pt>
                <c:pt idx="2">
                  <c:v>1778</c:v>
                </c:pt>
              </c:numCache>
            </c:numRef>
          </c:val>
          <c:extLst xmlns:c16r2="http://schemas.microsoft.com/office/drawing/2015/06/chart">
            <c:ext xmlns:c16="http://schemas.microsoft.com/office/drawing/2014/chart" uri="{C3380CC4-5D6E-409C-BE32-E72D297353CC}">
              <c16:uniqueId val="{00000000-74EF-4A96-9438-645A1F7283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180</c:v>
                </c:pt>
                <c:pt idx="1">
                  <c:v>191</c:v>
                </c:pt>
                <c:pt idx="2">
                  <c:v>201</c:v>
                </c:pt>
              </c:numCache>
            </c:numRef>
          </c:val>
          <c:extLst xmlns:c16r2="http://schemas.microsoft.com/office/drawing/2015/06/chart">
            <c:ext xmlns:c16="http://schemas.microsoft.com/office/drawing/2014/chart" uri="{C3380CC4-5D6E-409C-BE32-E72D297353CC}">
              <c16:uniqueId val="{00000001-74EF-4A96-9438-645A1F7283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1671</c:v>
                </c:pt>
                <c:pt idx="1">
                  <c:v>1476</c:v>
                </c:pt>
                <c:pt idx="2">
                  <c:v>1395</c:v>
                </c:pt>
              </c:numCache>
            </c:numRef>
          </c:val>
          <c:extLst xmlns:c16r2="http://schemas.microsoft.com/office/drawing/2015/06/chart">
            <c:ext xmlns:c16="http://schemas.microsoft.com/office/drawing/2014/chart" uri="{C3380CC4-5D6E-409C-BE32-E72D297353CC}">
              <c16:uniqueId val="{00000002-74EF-4A96-9438-645A1F728316}"/>
            </c:ext>
          </c:extLst>
        </c:ser>
        <c:dLbls>
          <c:showLegendKey val="0"/>
          <c:showVal val="0"/>
          <c:showCatName val="0"/>
          <c:showSerName val="0"/>
          <c:showPercent val="0"/>
          <c:showBubbleSize val="0"/>
        </c:dLbls>
        <c:gapWidth val="120"/>
        <c:overlap val="100"/>
        <c:axId val="496383456"/>
        <c:axId val="492113232"/>
      </c:barChart>
      <c:catAx>
        <c:axId val="49638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2113232"/>
        <c:crosses val="autoZero"/>
        <c:auto val="1"/>
        <c:lblAlgn val="ctr"/>
        <c:lblOffset val="100"/>
        <c:tickLblSkip val="1"/>
        <c:tickMarkSkip val="1"/>
        <c:noMultiLvlLbl val="0"/>
      </c:catAx>
      <c:valAx>
        <c:axId val="492113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638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9DE-4DF1-A92F-294987ABF4DB}"/>
                </c:ext>
                <c:ext xmlns:c15="http://schemas.microsoft.com/office/drawing/2012/chart" uri="{CE6537A1-D6FC-4f65-9D91-7224C49458BB}">
                  <c15:dlblFieldTable>
                    <c15:dlblFTEntry>
                      <c15:txfldGUID>{5D77F8EA-00C2-45CA-B12B-64F8CE8E1935}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DE-4DF1-A92F-294987ABF4DB}"/>
                </c:ext>
                <c:ext xmlns:c15="http://schemas.microsoft.com/office/drawing/2012/chart" uri="{CE6537A1-D6FC-4f65-9D91-7224C49458BB}">
                  <c15:dlblFieldTable>
                    <c15:dlblFTEntry>
                      <c15:txfldGUID>{3707FD26-C547-42B9-ADEC-C30ADBCDDECF}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9DE-4DF1-A92F-294987ABF4DB}"/>
                </c:ext>
                <c:ext xmlns:c15="http://schemas.microsoft.com/office/drawing/2012/chart" uri="{CE6537A1-D6FC-4f65-9D91-7224C49458BB}">
                  <c15:dlblFieldTable>
                    <c15:dlblFTEntry>
                      <c15:txfldGUID>{28D8C782-9367-4160-B6F7-6333E69AA845}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9DE-4DF1-A92F-294987ABF4DB}"/>
                </c:ext>
                <c:ext xmlns:c15="http://schemas.microsoft.com/office/drawing/2012/chart" uri="{CE6537A1-D6FC-4f65-9D91-7224C49458BB}">
                  <c15:dlblFieldTable>
                    <c15:dlblFTEntry>
                      <c15:txfldGUID>{4C812AC4-3A9C-4D9D-923B-6077BECB0CE1}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9DE-4DF1-A92F-294987ABF4DB}"/>
                </c:ext>
                <c:ext xmlns:c15="http://schemas.microsoft.com/office/drawing/2012/chart" uri="{CE6537A1-D6FC-4f65-9D91-7224C49458BB}">
                  <c15:dlblFieldTable>
                    <c15:dlblFTEntry>
                      <c15:txfldGUID>{E24EA785-728F-420F-B2E1-8023771D287A}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9DE-4DF1-A92F-294987ABF4DB}"/>
                </c:ext>
                <c:ext xmlns:c15="http://schemas.microsoft.com/office/drawing/2012/chart" uri="{CE6537A1-D6FC-4f65-9D91-7224C49458BB}">
                  <c15:dlblFieldTable>
                    <c15:dlblFTEntry>
                      <c15:txfldGUID>{745DD20D-EC97-4913-A0FE-1E6A10A1D8B2}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9DE-4DF1-A92F-294987ABF4DB}"/>
                </c:ext>
                <c:ext xmlns:c15="http://schemas.microsoft.com/office/drawing/2012/chart" uri="{CE6537A1-D6FC-4f65-9D91-7224C49458BB}">
                  <c15:dlblFieldTable>
                    <c15:dlblFTEntry>
                      <c15:txfldGUID>{E632D51A-1646-4DD5-B564-070CE470BE2A}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9DE-4DF1-A92F-294987ABF4DB}"/>
                </c:ext>
                <c:ext xmlns:c15="http://schemas.microsoft.com/office/drawing/2012/chart" uri="{CE6537A1-D6FC-4f65-9D91-7224C49458BB}">
                  <c15:dlblFieldTable>
                    <c15:dlblFTEntry>
                      <c15:txfldGUID>{4A66B9AA-5CC6-4277-A5A2-AD61DD7CB6DA}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9DE-4DF1-A92F-294987ABF4DB}"/>
                </c:ext>
                <c:ext xmlns:c15="http://schemas.microsoft.com/office/drawing/2012/chart" uri="{CE6537A1-D6FC-4f65-9D91-7224C49458BB}">
                  <c15:dlblFieldTable>
                    <c15:dlblFTEntry>
                      <c15:txfldGUID>{CC3B578E-0166-4B5C-A81A-0A34C52685E5}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37.200000000000003</c:v>
                </c:pt>
                <c:pt idx="16">
                  <c:v>37.5</c:v>
                </c:pt>
                <c:pt idx="24">
                  <c:v>38.9</c:v>
                </c:pt>
                <c:pt idx="32">
                  <c:v>39.5</c:v>
                </c:pt>
              </c:numCache>
            </c:numRef>
          </c:xVal>
          <c:yVal>
            <c:numRef>
              <c:f>公会計指標分析・財政指標組合せ分析表!$BP$51:$DC$51</c:f>
              <c:numCache>
                <c:formatCode>#,##0.0;"▲ "#,##0.0</c:formatCode>
                <c:ptCount val="40"/>
                <c:pt idx="8">
                  <c:v>0.4</c:v>
                </c:pt>
                <c:pt idx="16">
                  <c:v>4.0999999999999996</c:v>
                </c:pt>
                <c:pt idx="24">
                  <c:v>11.8</c:v>
                </c:pt>
                <c:pt idx="32">
                  <c:v>20.8</c:v>
                </c:pt>
              </c:numCache>
            </c:numRef>
          </c:yVal>
          <c:smooth val="0"/>
          <c:extLst xmlns:c16r2="http://schemas.microsoft.com/office/drawing/2015/06/chart">
            <c:ext xmlns:c16="http://schemas.microsoft.com/office/drawing/2014/chart" uri="{C3380CC4-5D6E-409C-BE32-E72D297353CC}">
              <c16:uniqueId val="{00000009-69DE-4DF1-A92F-294987ABF4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9DE-4DF1-A92F-294987ABF4DB}"/>
                </c:ext>
                <c:ext xmlns:c15="http://schemas.microsoft.com/office/drawing/2012/chart" uri="{CE6537A1-D6FC-4f65-9D91-7224C49458BB}">
                  <c15:dlblFieldTable>
                    <c15:dlblFTEntry>
                      <c15:txfldGUID>{3A57D9F3-6AA0-4EA7-AE30-010D3D24FD04}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9DE-4DF1-A92F-294987ABF4DB}"/>
                </c:ext>
                <c:ext xmlns:c15="http://schemas.microsoft.com/office/drawing/2012/chart" uri="{CE6537A1-D6FC-4f65-9D91-7224C49458BB}">
                  <c15:dlblFieldTable>
                    <c15:dlblFTEntry>
                      <c15:txfldGUID>{2E2B2E47-1163-4448-AC37-E9AE632F3024}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9DE-4DF1-A92F-294987ABF4DB}"/>
                </c:ext>
                <c:ext xmlns:c15="http://schemas.microsoft.com/office/drawing/2012/chart" uri="{CE6537A1-D6FC-4f65-9D91-7224C49458BB}">
                  <c15:dlblFieldTable>
                    <c15:dlblFTEntry>
                      <c15:txfldGUID>{767EC6D6-2D0D-4A24-B0F7-6E0F047AEE59}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9DE-4DF1-A92F-294987ABF4DB}"/>
                </c:ext>
                <c:ext xmlns:c15="http://schemas.microsoft.com/office/drawing/2012/chart" uri="{CE6537A1-D6FC-4f65-9D91-7224C49458BB}">
                  <c15:dlblFieldTable>
                    <c15:dlblFTEntry>
                      <c15:txfldGUID>{570D42CB-8F96-4056-9707-CD7704472D36}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9DE-4DF1-A92F-294987ABF4DB}"/>
                </c:ext>
                <c:ext xmlns:c15="http://schemas.microsoft.com/office/drawing/2012/chart" uri="{CE6537A1-D6FC-4f65-9D91-7224C49458BB}">
                  <c15:dlblFieldTable>
                    <c15:dlblFTEntry>
                      <c15:txfldGUID>{E11E81BB-6BBC-4C3D-8CAB-E04DBCA95B9F}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9DE-4DF1-A92F-294987ABF4DB}"/>
                </c:ext>
                <c:ext xmlns:c15="http://schemas.microsoft.com/office/drawing/2012/chart" uri="{CE6537A1-D6FC-4f65-9D91-7224C49458BB}">
                  <c15:dlblFieldTable>
                    <c15:dlblFTEntry>
                      <c15:txfldGUID>{F546298B-03F9-47A1-B4D2-A1D7927C0B8B}</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9DE-4DF1-A92F-294987ABF4DB}"/>
                </c:ext>
                <c:ext xmlns:c15="http://schemas.microsoft.com/office/drawing/2012/chart" uri="{CE6537A1-D6FC-4f65-9D91-7224C49458BB}">
                  <c15:dlblFieldTable>
                    <c15:dlblFTEntry>
                      <c15:txfldGUID>{C06C8787-18CA-4D6A-A17C-13F2C13B9D30}</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9DE-4DF1-A92F-294987ABF4DB}"/>
                </c:ext>
                <c:ext xmlns:c15="http://schemas.microsoft.com/office/drawing/2012/chart" uri="{CE6537A1-D6FC-4f65-9D91-7224C49458BB}">
                  <c15:dlblFieldTable>
                    <c15:dlblFTEntry>
                      <c15:txfldGUID>{DCE17B30-BCE6-450C-9708-8BCB98B2D11B}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9DE-4DF1-A92F-294987ABF4DB}"/>
                </c:ext>
                <c:ext xmlns:c15="http://schemas.microsoft.com/office/drawing/2012/chart" uri="{CE6537A1-D6FC-4f65-9D91-7224C49458BB}">
                  <c15:dlblFieldTable>
                    <c15:dlblFTEntry>
                      <c15:txfldGUID>{AF28C3D9-D2BF-4D8D-A208-0C9332C6B39C}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69DE-4DF1-A92F-294987ABF4DB}"/>
            </c:ext>
          </c:extLst>
        </c:ser>
        <c:dLbls>
          <c:showLegendKey val="0"/>
          <c:showVal val="1"/>
          <c:showCatName val="0"/>
          <c:showSerName val="0"/>
          <c:showPercent val="0"/>
          <c:showBubbleSize val="0"/>
        </c:dLbls>
        <c:axId val="496212152"/>
        <c:axId val="497509312"/>
      </c:scatterChart>
      <c:valAx>
        <c:axId val="496212152"/>
        <c:scaling>
          <c:orientation val="minMax"/>
          <c:max val="63"/>
          <c:min val="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509312"/>
        <c:crosses val="autoZero"/>
        <c:crossBetween val="midCat"/>
      </c:valAx>
      <c:valAx>
        <c:axId val="497509312"/>
        <c:scaling>
          <c:orientation val="minMax"/>
          <c:max val="2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6212152"/>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CC7-49F1-A592-6FC1F21F2A79}"/>
                </c:ext>
                <c:ext xmlns:c15="http://schemas.microsoft.com/office/drawing/2012/chart" uri="{CE6537A1-D6FC-4f65-9D91-7224C49458BB}">
                  <c15:dlblFieldTable>
                    <c15:dlblFTEntry>
                      <c15:txfldGUID>{824D94A3-8C48-4DAB-A145-38A32B651351}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CC7-49F1-A592-6FC1F21F2A79}"/>
                </c:ext>
                <c:ext xmlns:c15="http://schemas.microsoft.com/office/drawing/2012/chart" uri="{CE6537A1-D6FC-4f65-9D91-7224C49458BB}">
                  <c15:dlblFieldTable>
                    <c15:dlblFTEntry>
                      <c15:txfldGUID>{C609454E-B529-4F78-A922-79E82CE5B604}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CC7-49F1-A592-6FC1F21F2A79}"/>
                </c:ext>
                <c:ext xmlns:c15="http://schemas.microsoft.com/office/drawing/2012/chart" uri="{CE6537A1-D6FC-4f65-9D91-7224C49458BB}">
                  <c15:dlblFieldTable>
                    <c15:dlblFTEntry>
                      <c15:txfldGUID>{C6E70F3C-A2B2-4EB9-97EE-4C617B21C08E}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CC7-49F1-A592-6FC1F21F2A79}"/>
                </c:ext>
                <c:ext xmlns:c15="http://schemas.microsoft.com/office/drawing/2012/chart" uri="{CE6537A1-D6FC-4f65-9D91-7224C49458BB}">
                  <c15:dlblFieldTable>
                    <c15:dlblFTEntry>
                      <c15:txfldGUID>{C82CAFF3-BD40-4E68-8D42-7A4851E81E14}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CC7-49F1-A592-6FC1F21F2A79}"/>
                </c:ext>
                <c:ext xmlns:c15="http://schemas.microsoft.com/office/drawing/2012/chart" uri="{CE6537A1-D6FC-4f65-9D91-7224C49458BB}">
                  <c15:dlblFieldTable>
                    <c15:dlblFTEntry>
                      <c15:txfldGUID>{32C54A9E-1EC0-4C8B-9F8E-3A944EC24604}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CC7-49F1-A592-6FC1F21F2A79}"/>
                </c:ext>
                <c:ext xmlns:c15="http://schemas.microsoft.com/office/drawing/2012/chart" uri="{CE6537A1-D6FC-4f65-9D91-7224C49458BB}">
                  <c15:dlblFieldTable>
                    <c15:dlblFTEntry>
                      <c15:txfldGUID>{E123D832-A556-4C57-A8C2-9CBC50B7DAE3}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CC7-49F1-A592-6FC1F21F2A79}"/>
                </c:ext>
                <c:ext xmlns:c15="http://schemas.microsoft.com/office/drawing/2012/chart" uri="{CE6537A1-D6FC-4f65-9D91-7224C49458BB}">
                  <c15:dlblFieldTable>
                    <c15:dlblFTEntry>
                      <c15:txfldGUID>{81DEA620-42CE-4E86-B384-AF0CC6ED79AD}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CC7-49F1-A592-6FC1F21F2A79}"/>
                </c:ext>
                <c:ext xmlns:c15="http://schemas.microsoft.com/office/drawing/2012/chart" uri="{CE6537A1-D6FC-4f65-9D91-7224C49458BB}">
                  <c15:dlblFieldTable>
                    <c15:dlblFTEntry>
                      <c15:txfldGUID>{1C988CA4-C409-4336-9532-08D350D69820}</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CC7-49F1-A592-6FC1F21F2A79}"/>
                </c:ext>
                <c:ext xmlns:c15="http://schemas.microsoft.com/office/drawing/2012/chart" uri="{CE6537A1-D6FC-4f65-9D91-7224C49458BB}">
                  <c15:dlblFieldTable>
                    <c15:dlblFTEntry>
                      <c15:txfldGUID>{45EF696D-94FF-4D52-8202-797FF1B46CF7}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6.3</c:v>
                </c:pt>
                <c:pt idx="16">
                  <c:v>6.7</c:v>
                </c:pt>
                <c:pt idx="24">
                  <c:v>7.3</c:v>
                </c:pt>
                <c:pt idx="32">
                  <c:v>8</c:v>
                </c:pt>
              </c:numCache>
            </c:numRef>
          </c:xVal>
          <c:yVal>
            <c:numRef>
              <c:f>公会計指標分析・財政指標組合せ分析表!$BP$73:$DC$73</c:f>
              <c:numCache>
                <c:formatCode>#,##0.0;"▲ "#,##0.0</c:formatCode>
                <c:ptCount val="40"/>
                <c:pt idx="0">
                  <c:v>7.7</c:v>
                </c:pt>
                <c:pt idx="8">
                  <c:v>0.4</c:v>
                </c:pt>
                <c:pt idx="16">
                  <c:v>4.0999999999999996</c:v>
                </c:pt>
                <c:pt idx="24">
                  <c:v>11.8</c:v>
                </c:pt>
                <c:pt idx="32">
                  <c:v>20.8</c:v>
                </c:pt>
              </c:numCache>
            </c:numRef>
          </c:yVal>
          <c:smooth val="0"/>
          <c:extLst xmlns:c16r2="http://schemas.microsoft.com/office/drawing/2015/06/chart">
            <c:ext xmlns:c16="http://schemas.microsoft.com/office/drawing/2014/chart" uri="{C3380CC4-5D6E-409C-BE32-E72D297353CC}">
              <c16:uniqueId val="{00000009-7CC7-49F1-A592-6FC1F21F2A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CC7-49F1-A592-6FC1F21F2A79}"/>
                </c:ext>
                <c:ext xmlns:c15="http://schemas.microsoft.com/office/drawing/2012/chart" uri="{CE6537A1-D6FC-4f65-9D91-7224C49458BB}">
                  <c15:dlblFieldTable>
                    <c15:dlblFTEntry>
                      <c15:txfldGUID>{9B1BDBC1-FAC2-4855-809C-319D8AA85B7A}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CC7-49F1-A592-6FC1F21F2A79}"/>
                </c:ext>
                <c:ext xmlns:c15="http://schemas.microsoft.com/office/drawing/2012/chart" uri="{CE6537A1-D6FC-4f65-9D91-7224C49458BB}">
                  <c15:dlblFieldTable>
                    <c15:dlblFTEntry>
                      <c15:txfldGUID>{0FFD78A5-B88E-42BF-BD8F-951673E3CB44}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CC7-49F1-A592-6FC1F21F2A79}"/>
                </c:ext>
                <c:ext xmlns:c15="http://schemas.microsoft.com/office/drawing/2012/chart" uri="{CE6537A1-D6FC-4f65-9D91-7224C49458BB}">
                  <c15:dlblFieldTable>
                    <c15:dlblFTEntry>
                      <c15:txfldGUID>{2D0C8D79-FC89-4BFF-B667-743E2AE38466}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CC7-49F1-A592-6FC1F21F2A79}"/>
                </c:ext>
                <c:ext xmlns:c15="http://schemas.microsoft.com/office/drawing/2012/chart" uri="{CE6537A1-D6FC-4f65-9D91-7224C49458BB}">
                  <c15:dlblFieldTable>
                    <c15:dlblFTEntry>
                      <c15:txfldGUID>{FB107EC5-069A-434E-BE28-AC32B82AF86E}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CC7-49F1-A592-6FC1F21F2A79}"/>
                </c:ext>
                <c:ext xmlns:c15="http://schemas.microsoft.com/office/drawing/2012/chart" uri="{CE6537A1-D6FC-4f65-9D91-7224C49458BB}">
                  <c15:dlblFieldTable>
                    <c15:dlblFTEntry>
                      <c15:txfldGUID>{C31BEA6B-1B83-46E3-B41A-FCBDD1B4E80C}</c15:txfldGUID>
                      <c15:f>#REF!</c15:f>
                      <c15:dlblFieldTableCache>
                        <c:ptCount val="1"/>
                        <c:pt idx="0">
                          <c:v>#REF!</c:v>
                        </c:pt>
                      </c15:dlblFieldTableCache>
                    </c15:dlblFTEntry>
                  </c15:dlblFieldTable>
                  <c15:showDataLabelsRange val="0"/>
                </c:ext>
              </c:extLst>
            </c:dLbl>
            <c:dLbl>
              <c:idx val="8"/>
              <c:layout>
                <c:manualLayout>
                  <c:x val="-4.5160355153971272E-2"/>
                  <c:y val="-7.020669809789255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CC7-49F1-A592-6FC1F21F2A79}"/>
                </c:ext>
                <c:ext xmlns:c15="http://schemas.microsoft.com/office/drawing/2012/chart" uri="{CE6537A1-D6FC-4f65-9D91-7224C49458BB}">
                  <c15:dlblFieldTable>
                    <c15:dlblFTEntry>
                      <c15:txfldGUID>{170CE43A-B847-4735-AD09-3B69A487987E}</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059E-2"/>
                  <c:y val="-5.462659607769537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CC7-49F1-A592-6FC1F21F2A79}"/>
                </c:ext>
                <c:ext xmlns:c15="http://schemas.microsoft.com/office/drawing/2012/chart" uri="{CE6537A1-D6FC-4f65-9D91-7224C49458BB}">
                  <c15:dlblFieldTable>
                    <c15:dlblFTEntry>
                      <c15:txfldGUID>{F5A5431F-693D-46EC-B6B6-5704870ED3DB}</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CC7-49F1-A592-6FC1F21F2A79}"/>
                </c:ext>
                <c:ext xmlns:c15="http://schemas.microsoft.com/office/drawing/2012/chart" uri="{CE6537A1-D6FC-4f65-9D91-7224C49458BB}">
                  <c15:dlblFieldTable>
                    <c15:dlblFTEntry>
                      <c15:txfldGUID>{9D4968FB-C80A-499E-9CFB-D4EAF060CEC2}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CC7-49F1-A592-6FC1F21F2A79}"/>
                </c:ext>
                <c:ext xmlns:c15="http://schemas.microsoft.com/office/drawing/2012/chart" uri="{CE6537A1-D6FC-4f65-9D91-7224C49458BB}">
                  <c15:dlblFieldTable>
                    <c15:dlblFTEntry>
                      <c15:txfldGUID>{AB7AAE1D-FB64-43B3-8BB1-99E2DACB2C14}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6.8</c:v>
                </c:pt>
                <c:pt idx="16">
                  <c:v>6.8</c:v>
                </c:pt>
                <c:pt idx="24">
                  <c:v>6.8</c:v>
                </c:pt>
                <c:pt idx="32">
                  <c:v>6.6</c:v>
                </c:pt>
              </c:numCache>
            </c:numRef>
          </c:xVal>
          <c:yVal>
            <c:numRef>
              <c:f>公会計指標分析・財政指標組合せ分析表!$BP$77:$DC$77</c:f>
              <c:numCache>
                <c:formatCode>#,##0.0;"▲ "#,##0.0</c:formatCode>
                <c:ptCount val="40"/>
                <c:pt idx="0">
                  <c:v>20.2</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7CC7-49F1-A592-6FC1F21F2A79}"/>
            </c:ext>
          </c:extLst>
        </c:ser>
        <c:dLbls>
          <c:showLegendKey val="0"/>
          <c:showVal val="1"/>
          <c:showCatName val="0"/>
          <c:showSerName val="0"/>
          <c:showPercent val="0"/>
          <c:showBubbleSize val="0"/>
        </c:dLbls>
        <c:axId val="472560088"/>
        <c:axId val="472560480"/>
      </c:scatterChart>
      <c:valAx>
        <c:axId val="472560088"/>
        <c:scaling>
          <c:orientation val="minMax"/>
          <c:max val="8.1999999999999993"/>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2560480"/>
        <c:crosses val="autoZero"/>
        <c:crossBetween val="midCat"/>
      </c:valAx>
      <c:valAx>
        <c:axId val="472560480"/>
        <c:scaling>
          <c:orientation val="minMax"/>
          <c:max val="2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256008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近年普通建設事業が集中しており、増加してきたが一旦上昇が止まった状態となった。今後は近年行った建設事業の元金償還が始まることと、役場庁舎建設事業等が控えているため、増加することが見込まれる。</a:t>
          </a:r>
          <a:endParaRPr lang="ja-JP" altLang="ja-JP" sz="1400">
            <a:effectLst/>
          </a:endParaRPr>
        </a:p>
        <a:p>
          <a:r>
            <a:rPr kumimoji="1" lang="ja-JP" altLang="ja-JP" sz="1100">
              <a:solidFill>
                <a:schemeClr val="dk1"/>
              </a:solidFill>
              <a:effectLst/>
              <a:latin typeface="+mn-lt"/>
              <a:ea typeface="+mn-ea"/>
              <a:cs typeface="+mn-cs"/>
            </a:rPr>
            <a:t>実質公債費比率についても、元利償還金の増加に伴い同様に増加していくと見込まれるため、</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個別施設計画</a:t>
          </a:r>
          <a:r>
            <a:rPr kumimoji="1" lang="ja-JP" altLang="ja-JP" sz="1100">
              <a:solidFill>
                <a:schemeClr val="dk1"/>
              </a:solidFill>
              <a:effectLst/>
              <a:latin typeface="+mn-lt"/>
              <a:ea typeface="+mn-ea"/>
              <a:cs typeface="+mn-cs"/>
            </a:rPr>
            <a:t>に基づき、庁舎建設事業以外の普通建設事業の起債抑制や基金の運用などを通じて適正化に努める。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満期一括償還をしていないため、該当なし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地方債の現在高</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、建設事業が落ち着き一旦上昇が止まった。</a:t>
          </a:r>
          <a:endParaRPr lang="ja-JP" altLang="ja-JP" sz="1400">
            <a:effectLst/>
          </a:endParaRPr>
        </a:p>
        <a:p>
          <a:r>
            <a:rPr kumimoji="1" lang="ja-JP" altLang="ja-JP" sz="1100">
              <a:solidFill>
                <a:schemeClr val="dk1"/>
              </a:solidFill>
              <a:effectLst/>
              <a:latin typeface="+mn-lt"/>
              <a:ea typeface="+mn-ea"/>
              <a:cs typeface="+mn-cs"/>
            </a:rPr>
            <a:t>起債については、国の補正予算債を活用するなど極力交付税措置の有利なものを適用し、将来負担比率の上昇を抑えつつ世代間公平性を保つようにしている。</a:t>
          </a:r>
          <a:endParaRPr lang="ja-JP" altLang="ja-JP" sz="1400">
            <a:effectLst/>
          </a:endParaRPr>
        </a:p>
        <a:p>
          <a:r>
            <a:rPr kumimoji="1" lang="ja-JP" altLang="ja-JP" sz="1100">
              <a:solidFill>
                <a:schemeClr val="dk1"/>
              </a:solidFill>
              <a:effectLst/>
              <a:latin typeface="+mn-lt"/>
              <a:ea typeface="+mn-ea"/>
              <a:cs typeface="+mn-cs"/>
            </a:rPr>
            <a:t>今後は、庁舎建設事業が控えているため、多額の基金取り崩しを行う予定であり一時的に将来負担比率が上昇すると見込んでいる。</a:t>
          </a:r>
          <a:endParaRPr lang="ja-JP" altLang="ja-JP" sz="1400">
            <a:effectLst/>
          </a:endParaRPr>
        </a:p>
        <a:p>
          <a:r>
            <a:rPr kumimoji="1" lang="ja-JP" altLang="ja-JP" sz="1100">
              <a:solidFill>
                <a:schemeClr val="dk1"/>
              </a:solidFill>
              <a:effectLst/>
              <a:latin typeface="+mn-lt"/>
              <a:ea typeface="+mn-ea"/>
              <a:cs typeface="+mn-cs"/>
            </a:rPr>
            <a:t>今後は、その他普通建設事業の起債を抑制しつつ、中長期の視点を持った財政運営に努める。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福岡県広川町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公共施設整備基金について、今後の庁舎建設に備えて</a:t>
          </a:r>
          <a:r>
            <a:rPr kumimoji="1" lang="en-US" altLang="ja-JP" sz="1100">
              <a:solidFill>
                <a:schemeClr val="dk1"/>
              </a:solidFill>
              <a:effectLst/>
              <a:latin typeface="+mn-lt"/>
              <a:ea typeface="+mn-ea"/>
              <a:cs typeface="+mn-cs"/>
            </a:rPr>
            <a:t>3,224</a:t>
          </a:r>
          <a:r>
            <a:rPr kumimoji="1" lang="ja-JP" altLang="ja-JP" sz="1100">
              <a:solidFill>
                <a:schemeClr val="dk1"/>
              </a:solidFill>
              <a:effectLst/>
              <a:latin typeface="+mn-lt"/>
              <a:ea typeface="+mn-ea"/>
              <a:cs typeface="+mn-cs"/>
            </a:rPr>
            <a:t>万円の積立を実施し、</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3,548</a:t>
          </a:r>
          <a:r>
            <a:rPr kumimoji="1" lang="ja-JP" altLang="ja-JP" sz="1100">
              <a:solidFill>
                <a:schemeClr val="dk1"/>
              </a:solidFill>
              <a:effectLst/>
              <a:latin typeface="+mn-lt"/>
              <a:ea typeface="+mn-ea"/>
              <a:cs typeface="+mn-cs"/>
            </a:rPr>
            <a:t>万円をその他普通建設事業のため取崩しをしている。</a:t>
          </a:r>
          <a:endParaRPr lang="ja-JP" altLang="ja-JP" sz="1400">
            <a:effectLst/>
          </a:endParaRPr>
        </a:p>
        <a:p>
          <a:r>
            <a:rPr kumimoji="1" lang="ja-JP" altLang="ja-JP" sz="1100">
              <a:solidFill>
                <a:schemeClr val="dk1"/>
              </a:solidFill>
              <a:effectLst/>
              <a:latin typeface="+mn-lt"/>
              <a:ea typeface="+mn-ea"/>
              <a:cs typeface="+mn-cs"/>
            </a:rPr>
            <a:t>学校建設基金について、財政指針による</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万円と利息の</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万円の積立を実施し、下広川小学校屋内運動場</a:t>
          </a:r>
          <a:r>
            <a:rPr kumimoji="1" lang="ja-JP" altLang="en-US" sz="1100">
              <a:solidFill>
                <a:schemeClr val="dk1"/>
              </a:solidFill>
              <a:effectLst/>
              <a:latin typeface="+mn-lt"/>
              <a:ea typeface="+mn-ea"/>
              <a:cs typeface="+mn-cs"/>
            </a:rPr>
            <a:t>改築</a:t>
          </a:r>
          <a:r>
            <a:rPr kumimoji="1" lang="ja-JP" altLang="ja-JP" sz="1100">
              <a:solidFill>
                <a:schemeClr val="dk1"/>
              </a:solidFill>
              <a:effectLst/>
              <a:latin typeface="+mn-lt"/>
              <a:ea typeface="+mn-ea"/>
              <a:cs typeface="+mn-cs"/>
            </a:rPr>
            <a:t>のために</a:t>
          </a:r>
          <a:r>
            <a:rPr kumimoji="1" lang="en-US" altLang="ja-JP" sz="1100">
              <a:solidFill>
                <a:schemeClr val="dk1"/>
              </a:solidFill>
              <a:effectLst/>
              <a:latin typeface="+mn-lt"/>
              <a:ea typeface="+mn-ea"/>
              <a:cs typeface="+mn-cs"/>
            </a:rPr>
            <a:t>1,136</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円の取崩しをしている。</a:t>
          </a:r>
          <a:endParaRPr lang="ja-JP" altLang="ja-JP" sz="1400">
            <a:effectLst/>
          </a:endParaRPr>
        </a:p>
        <a:p>
          <a:r>
            <a:rPr kumimoji="1" lang="ja-JP" altLang="ja-JP" sz="1100">
              <a:solidFill>
                <a:schemeClr val="dk1"/>
              </a:solidFill>
              <a:effectLst/>
              <a:latin typeface="+mn-lt"/>
              <a:ea typeface="+mn-ea"/>
              <a:cs typeface="+mn-cs"/>
            </a:rPr>
            <a:t>財政調整基金について、</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万円の歳計剰余金処分、運用利子の積立を</a:t>
          </a:r>
          <a:r>
            <a:rPr kumimoji="1" lang="en-US" altLang="ja-JP" sz="1100">
              <a:solidFill>
                <a:schemeClr val="dk1"/>
              </a:solidFill>
              <a:effectLst/>
              <a:latin typeface="+mn-lt"/>
              <a:ea typeface="+mn-ea"/>
              <a:cs typeface="+mn-cs"/>
            </a:rPr>
            <a:t>352</a:t>
          </a:r>
          <a:r>
            <a:rPr kumimoji="1" lang="ja-JP" altLang="ja-JP" sz="1100">
              <a:solidFill>
                <a:schemeClr val="dk1"/>
              </a:solidFill>
              <a:effectLst/>
              <a:latin typeface="+mn-lt"/>
              <a:ea typeface="+mn-ea"/>
              <a:cs typeface="+mn-cs"/>
            </a:rPr>
            <a:t>万円行ったが、</a:t>
          </a:r>
          <a:r>
            <a:rPr kumimoji="1" lang="ja-JP" altLang="en-US" sz="1100">
              <a:solidFill>
                <a:schemeClr val="dk1"/>
              </a:solidFill>
              <a:effectLst/>
              <a:latin typeface="+mn-lt"/>
              <a:ea typeface="+mn-ea"/>
              <a:cs typeface="+mn-cs"/>
            </a:rPr>
            <a:t>財源調整</a:t>
          </a:r>
          <a:r>
            <a:rPr kumimoji="1" lang="ja-JP" altLang="ja-JP" sz="1100">
              <a:solidFill>
                <a:schemeClr val="dk1"/>
              </a:solidFill>
              <a:effectLst/>
              <a:latin typeface="+mn-lt"/>
              <a:ea typeface="+mn-ea"/>
              <a:cs typeface="+mn-cs"/>
            </a:rPr>
            <a:t>のため約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憶円取り崩したため、前年度より</a:t>
          </a:r>
          <a:r>
            <a:rPr kumimoji="1" lang="en-US" altLang="ja-JP" sz="1100">
              <a:solidFill>
                <a:schemeClr val="dk1"/>
              </a:solidFill>
              <a:effectLst/>
              <a:latin typeface="+mn-lt"/>
              <a:ea typeface="+mn-ea"/>
              <a:cs typeface="+mn-cs"/>
            </a:rPr>
            <a:t>9,746</a:t>
          </a:r>
          <a:r>
            <a:rPr kumimoji="1" lang="ja-JP" altLang="ja-JP" sz="1100">
              <a:solidFill>
                <a:schemeClr val="dk1"/>
              </a:solidFill>
              <a:effectLst/>
              <a:latin typeface="+mn-lt"/>
              <a:ea typeface="+mn-ea"/>
              <a:cs typeface="+mn-cs"/>
            </a:rPr>
            <a:t>万円減少している。</a:t>
          </a:r>
          <a:endParaRPr lang="ja-JP" altLang="ja-JP" sz="1400">
            <a:effectLst/>
          </a:endParaRPr>
        </a:p>
        <a:p>
          <a:r>
            <a:rPr kumimoji="1" lang="ja-JP" altLang="ja-JP" sz="1100">
              <a:solidFill>
                <a:schemeClr val="dk1"/>
              </a:solidFill>
              <a:effectLst/>
              <a:latin typeface="+mn-lt"/>
              <a:ea typeface="+mn-ea"/>
              <a:cs typeface="+mn-cs"/>
            </a:rPr>
            <a:t>減債基金については財政指針により</a:t>
          </a:r>
          <a:r>
            <a:rPr kumimoji="1" lang="en-US" altLang="ja-JP" sz="1100">
              <a:solidFill>
                <a:schemeClr val="dk1"/>
              </a:solidFill>
              <a:effectLst/>
              <a:latin typeface="+mn-lt"/>
              <a:ea typeface="+mn-ea"/>
              <a:cs typeface="+mn-cs"/>
            </a:rPr>
            <a:t>1,040</a:t>
          </a:r>
          <a:r>
            <a:rPr kumimoji="1" lang="ja-JP" altLang="ja-JP" sz="1100">
              <a:solidFill>
                <a:schemeClr val="dk1"/>
              </a:solidFill>
              <a:effectLst/>
              <a:latin typeface="+mn-lt"/>
              <a:ea typeface="+mn-ea"/>
              <a:cs typeface="+mn-cs"/>
            </a:rPr>
            <a:t>万円積み立てを実施した。</a:t>
          </a:r>
          <a:endParaRPr lang="ja-JP" altLang="ja-JP" sz="1400">
            <a:effectLst/>
          </a:endParaRPr>
        </a:p>
        <a:p>
          <a:r>
            <a:rPr kumimoji="1" lang="ja-JP" altLang="ja-JP" sz="1100">
              <a:solidFill>
                <a:schemeClr val="dk1"/>
              </a:solidFill>
              <a:effectLst/>
              <a:latin typeface="+mn-lt"/>
              <a:ea typeface="+mn-ea"/>
              <a:cs typeface="+mn-cs"/>
            </a:rPr>
            <a:t>上記の基金を主な要因として、全体では約</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億円ほど減となった。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を控えているため、取り崩しも行うが、できる限り学校建設基金、公共施設整備基金共に積立を増やしていく方針である。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公共施設の整備に充てるための基金で、今後主に庁舎建設事業に活用する。</a:t>
          </a:r>
          <a:endParaRPr lang="ja-JP" altLang="ja-JP" sz="1400">
            <a:effectLst/>
          </a:endParaRPr>
        </a:p>
        <a:p>
          <a:r>
            <a:rPr kumimoji="1" lang="ja-JP" altLang="ja-JP" sz="1100">
              <a:solidFill>
                <a:schemeClr val="dk1"/>
              </a:solidFill>
              <a:effectLst/>
              <a:latin typeface="+mn-lt"/>
              <a:ea typeface="+mn-ea"/>
              <a:cs typeface="+mn-cs"/>
            </a:rPr>
            <a:t>学校建設基金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学校建設の財源に充てるための基金で、今後主に下広川小学校屋内運動場建設事業に活用する。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ふるさとづくり基金</a:t>
          </a:r>
          <a:r>
            <a:rPr kumimoji="1" lang="ja-JP" altLang="en-US" sz="1100">
              <a:solidFill>
                <a:schemeClr val="dk1"/>
              </a:solidFill>
              <a:effectLst/>
              <a:latin typeface="+mn-lt"/>
              <a:ea typeface="+mn-ea"/>
              <a:cs typeface="+mn-cs"/>
            </a:rPr>
            <a:t>は、ふるさと納税を原資とした基金で、寄付者の意向に添った事業に活用する。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公共施設整備基金については、庁舎建設に備えて</a:t>
          </a:r>
          <a:r>
            <a:rPr kumimoji="1" lang="en-US" altLang="ja-JP" sz="1100">
              <a:solidFill>
                <a:schemeClr val="dk1"/>
              </a:solidFill>
              <a:effectLst/>
              <a:latin typeface="+mn-lt"/>
              <a:ea typeface="+mn-ea"/>
              <a:cs typeface="+mn-cs"/>
            </a:rPr>
            <a:t>3,224</a:t>
          </a:r>
          <a:r>
            <a:rPr kumimoji="1" lang="ja-JP" altLang="ja-JP" sz="1100">
              <a:solidFill>
                <a:schemeClr val="dk1"/>
              </a:solidFill>
              <a:effectLst/>
              <a:latin typeface="+mn-lt"/>
              <a:ea typeface="+mn-ea"/>
              <a:cs typeface="+mn-cs"/>
            </a:rPr>
            <a:t>万円の積立を行ったが、全体では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323</a:t>
          </a:r>
          <a:r>
            <a:rPr kumimoji="1" lang="ja-JP" altLang="ja-JP" sz="1100">
              <a:solidFill>
                <a:schemeClr val="dk1"/>
              </a:solidFill>
              <a:effectLst/>
              <a:latin typeface="+mn-lt"/>
              <a:ea typeface="+mn-ea"/>
              <a:cs typeface="+mn-cs"/>
            </a:rPr>
            <a:t>万円減少している。</a:t>
          </a:r>
          <a:endParaRPr lang="ja-JP" altLang="ja-JP" sz="1400">
            <a:effectLst/>
          </a:endParaRPr>
        </a:p>
        <a:p>
          <a:r>
            <a:rPr kumimoji="1" lang="ja-JP" altLang="ja-JP" sz="1100">
              <a:solidFill>
                <a:schemeClr val="dk1"/>
              </a:solidFill>
              <a:effectLst/>
              <a:latin typeface="+mn-lt"/>
              <a:ea typeface="+mn-ea"/>
              <a:cs typeface="+mn-cs"/>
            </a:rPr>
            <a:t>学校建設基金については、下広川小学校屋内運動場建設事業のため</a:t>
          </a:r>
          <a:r>
            <a:rPr kumimoji="1" lang="en-US" altLang="ja-JP" sz="1100">
              <a:solidFill>
                <a:schemeClr val="dk1"/>
              </a:solidFill>
              <a:effectLst/>
              <a:latin typeface="+mn-lt"/>
              <a:ea typeface="+mn-ea"/>
              <a:cs typeface="+mn-cs"/>
            </a:rPr>
            <a:t>1,136</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円取崩しを行い、全体では約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ふるさとづくり基金：子供の遊び場整備に事業に</a:t>
          </a:r>
          <a:r>
            <a:rPr kumimoji="1" lang="en-US" altLang="ja-JP" sz="1100">
              <a:solidFill>
                <a:schemeClr val="dk1"/>
              </a:solidFill>
              <a:effectLst/>
              <a:latin typeface="+mn-lt"/>
              <a:ea typeface="+mn-ea"/>
              <a:cs typeface="+mn-cs"/>
            </a:rPr>
            <a:t>2,400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公共施設整備基金については、</a:t>
          </a:r>
          <a:r>
            <a:rPr kumimoji="1" lang="ja-JP" altLang="en-US" sz="1100">
              <a:solidFill>
                <a:schemeClr val="dk1"/>
              </a:solidFill>
              <a:effectLst/>
              <a:latin typeface="+mn-lt"/>
              <a:ea typeface="+mn-ea"/>
              <a:cs typeface="+mn-cs"/>
            </a:rPr>
            <a:t>財政指針により毎年</a:t>
          </a:r>
          <a:r>
            <a:rPr kumimoji="1" lang="en-US" altLang="ja-JP" sz="1100">
              <a:solidFill>
                <a:schemeClr val="dk1"/>
              </a:solidFill>
              <a:effectLst/>
              <a:latin typeface="+mn-lt"/>
              <a:ea typeface="+mn-ea"/>
              <a:cs typeface="+mn-cs"/>
            </a:rPr>
            <a:t>3,000</a:t>
          </a:r>
          <a:r>
            <a:rPr kumimoji="1" lang="ja-JP" altLang="en-US" sz="1100">
              <a:solidFill>
                <a:schemeClr val="dk1"/>
              </a:solidFill>
              <a:effectLst/>
              <a:latin typeface="+mn-lt"/>
              <a:ea typeface="+mn-ea"/>
              <a:cs typeface="+mn-cs"/>
            </a:rPr>
            <a:t>万円の</a:t>
          </a:r>
          <a:r>
            <a:rPr kumimoji="1" lang="ja-JP" altLang="ja-JP" sz="1100">
              <a:solidFill>
                <a:schemeClr val="dk1"/>
              </a:solidFill>
              <a:effectLst/>
              <a:latin typeface="+mn-lt"/>
              <a:ea typeface="+mn-ea"/>
              <a:cs typeface="+mn-cs"/>
            </a:rPr>
            <a:t>積立を行う。</a:t>
          </a:r>
          <a:endParaRPr lang="ja-JP" altLang="ja-JP" sz="1400">
            <a:effectLst/>
          </a:endParaRPr>
        </a:p>
        <a:p>
          <a:r>
            <a:rPr kumimoji="1" lang="ja-JP" altLang="ja-JP" sz="1100">
              <a:solidFill>
                <a:schemeClr val="dk1"/>
              </a:solidFill>
              <a:effectLst/>
              <a:latin typeface="+mn-lt"/>
              <a:ea typeface="+mn-ea"/>
              <a:cs typeface="+mn-cs"/>
            </a:rPr>
            <a:t>学校建設基金について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財政指針により</a:t>
          </a:r>
          <a:r>
            <a:rPr kumimoji="1" lang="ja-JP" altLang="ja-JP" sz="1100">
              <a:solidFill>
                <a:schemeClr val="dk1"/>
              </a:solidFill>
              <a:effectLst/>
              <a:latin typeface="+mn-lt"/>
              <a:ea typeface="+mn-ea"/>
              <a:cs typeface="+mn-cs"/>
            </a:rPr>
            <a:t>毎年</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万円を積立を行う。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ふるさとづくり基金</a:t>
          </a:r>
          <a:r>
            <a:rPr kumimoji="1" lang="ja-JP" altLang="en-US" sz="1100">
              <a:solidFill>
                <a:schemeClr val="dk1"/>
              </a:solidFill>
              <a:effectLst/>
              <a:latin typeface="+mn-lt"/>
              <a:ea typeface="+mn-ea"/>
              <a:cs typeface="+mn-cs"/>
            </a:rPr>
            <a:t>については、今後も寄付者の意向に添った事業に活用をしていく。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万円の歳計剰余金処分、運用利子の積立を</a:t>
          </a:r>
          <a:r>
            <a:rPr kumimoji="1" lang="en-US" altLang="ja-JP" sz="1100">
              <a:solidFill>
                <a:schemeClr val="dk1"/>
              </a:solidFill>
              <a:effectLst/>
              <a:latin typeface="+mn-lt"/>
              <a:ea typeface="+mn-ea"/>
              <a:cs typeface="+mn-cs"/>
            </a:rPr>
            <a:t>352</a:t>
          </a:r>
          <a:r>
            <a:rPr kumimoji="1" lang="ja-JP" altLang="ja-JP" sz="1100">
              <a:solidFill>
                <a:schemeClr val="dk1"/>
              </a:solidFill>
              <a:effectLst/>
              <a:latin typeface="+mn-lt"/>
              <a:ea typeface="+mn-ea"/>
              <a:cs typeface="+mn-cs"/>
            </a:rPr>
            <a:t>万円行ったが、財源調整のため約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憶円取り崩したため、前年度より</a:t>
          </a:r>
          <a:r>
            <a:rPr kumimoji="1" lang="en-US" altLang="ja-JP" sz="1100">
              <a:solidFill>
                <a:schemeClr val="dk1"/>
              </a:solidFill>
              <a:effectLst/>
              <a:latin typeface="+mn-lt"/>
              <a:ea typeface="+mn-ea"/>
              <a:cs typeface="+mn-cs"/>
            </a:rPr>
            <a:t>9,746</a:t>
          </a:r>
          <a:r>
            <a:rPr kumimoji="1" lang="ja-JP" altLang="ja-JP" sz="1100">
              <a:solidFill>
                <a:schemeClr val="dk1"/>
              </a:solidFill>
              <a:effectLst/>
              <a:latin typeface="+mn-lt"/>
              <a:ea typeface="+mn-ea"/>
              <a:cs typeface="+mn-cs"/>
            </a:rPr>
            <a:t>万円減少している。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今後の事業に合わせて特定目的基金への積立を計画的に実施していく。財政調整基金については、特定目的基金への積立に伴い徐々に減少していく見込みである。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財政指針により毎年</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今後も財政指針により</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万円の積立を行っていく見込みである。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19,651
19,367
37.94
7,985,864
7,714,976
98,365
4,514,169
7,068,188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類似団体より低く、順位については上位である要因は、資産量が比較的少なく少ない施設の中でも更新が進んでいるためである。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74930</xdr:rowOff>
    </xdr:from>
    <xdr:to>
      <xdr:col>7</xdr:col>
      <xdr:colOff>187325</xdr:colOff>
      <xdr:row>29</xdr:row>
      <xdr:rowOff>5080</xdr:rowOff>
    </xdr:to>
    <xdr:sp macro="" textlink="">
      <xdr:nvSpPr>
        <xdr:cNvPr id="73" name="フローチャート: 判断 72"/>
        <xdr:cNvSpPr/>
      </xdr:nvSpPr>
      <xdr:spPr>
        <a:xfrm>
          <a:off x="17145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93980</xdr:rowOff>
    </xdr:from>
    <xdr:to>
      <xdr:col>23</xdr:col>
      <xdr:colOff>136525</xdr:colOff>
      <xdr:row>27</xdr:row>
      <xdr:rowOff>24130</xdr:rowOff>
    </xdr:to>
    <xdr:sp macro="" textlink="">
      <xdr:nvSpPr>
        <xdr:cNvPr id="79" name="楕円 78"/>
        <xdr:cNvSpPr/>
      </xdr:nvSpPr>
      <xdr:spPr>
        <a:xfrm>
          <a:off x="4711700" y="532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47007</xdr:rowOff>
    </xdr:from>
    <xdr:ext cx="405111" cy="259045"/>
    <xdr:sp macro="" textlink="">
      <xdr:nvSpPr>
        <xdr:cNvPr id="80" name="有形固定資産減価償却率該当値テキスト"/>
        <xdr:cNvSpPr txBox="1"/>
      </xdr:nvSpPr>
      <xdr:spPr>
        <a:xfrm>
          <a:off x="4813300" y="527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81026</xdr:rowOff>
    </xdr:from>
    <xdr:to>
      <xdr:col>19</xdr:col>
      <xdr:colOff>187325</xdr:colOff>
      <xdr:row>27</xdr:row>
      <xdr:rowOff>11176</xdr:rowOff>
    </xdr:to>
    <xdr:sp macro="" textlink="">
      <xdr:nvSpPr>
        <xdr:cNvPr id="81" name="楕円 80"/>
        <xdr:cNvSpPr/>
      </xdr:nvSpPr>
      <xdr:spPr>
        <a:xfrm>
          <a:off x="4000500" y="53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131826</xdr:rowOff>
    </xdr:from>
    <xdr:to>
      <xdr:col>23</xdr:col>
      <xdr:colOff>85725</xdr:colOff>
      <xdr:row>26</xdr:row>
      <xdr:rowOff>144780</xdr:rowOff>
    </xdr:to>
    <xdr:cxnSp macro="">
      <xdr:nvCxnSpPr>
        <xdr:cNvPr id="82" name="直線コネクタ 81"/>
        <xdr:cNvCxnSpPr/>
      </xdr:nvCxnSpPr>
      <xdr:spPr>
        <a:xfrm>
          <a:off x="4051300" y="5361051"/>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50800</xdr:rowOff>
    </xdr:from>
    <xdr:to>
      <xdr:col>15</xdr:col>
      <xdr:colOff>187325</xdr:colOff>
      <xdr:row>26</xdr:row>
      <xdr:rowOff>152400</xdr:rowOff>
    </xdr:to>
    <xdr:sp macro="" textlink="">
      <xdr:nvSpPr>
        <xdr:cNvPr id="83" name="楕円 82"/>
        <xdr:cNvSpPr/>
      </xdr:nvSpPr>
      <xdr:spPr>
        <a:xfrm>
          <a:off x="3238500" y="52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101600</xdr:rowOff>
    </xdr:from>
    <xdr:to>
      <xdr:col>19</xdr:col>
      <xdr:colOff>136525</xdr:colOff>
      <xdr:row>26</xdr:row>
      <xdr:rowOff>131826</xdr:rowOff>
    </xdr:to>
    <xdr:cxnSp macro="">
      <xdr:nvCxnSpPr>
        <xdr:cNvPr id="84" name="直線コネクタ 83"/>
        <xdr:cNvCxnSpPr/>
      </xdr:nvCxnSpPr>
      <xdr:spPr>
        <a:xfrm>
          <a:off x="3289300" y="5330825"/>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44323</xdr:rowOff>
    </xdr:from>
    <xdr:to>
      <xdr:col>11</xdr:col>
      <xdr:colOff>187325</xdr:colOff>
      <xdr:row>26</xdr:row>
      <xdr:rowOff>145923</xdr:rowOff>
    </xdr:to>
    <xdr:sp macro="" textlink="">
      <xdr:nvSpPr>
        <xdr:cNvPr id="85" name="楕円 84"/>
        <xdr:cNvSpPr/>
      </xdr:nvSpPr>
      <xdr:spPr>
        <a:xfrm>
          <a:off x="2476500" y="52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95123</xdr:rowOff>
    </xdr:from>
    <xdr:to>
      <xdr:col>15</xdr:col>
      <xdr:colOff>136525</xdr:colOff>
      <xdr:row>26</xdr:row>
      <xdr:rowOff>101600</xdr:rowOff>
    </xdr:to>
    <xdr:cxnSp macro="">
      <xdr:nvCxnSpPr>
        <xdr:cNvPr id="86" name="直線コネクタ 85"/>
        <xdr:cNvCxnSpPr/>
      </xdr:nvCxnSpPr>
      <xdr:spPr>
        <a:xfrm>
          <a:off x="2527300" y="5324348"/>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7"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88"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89"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21607</xdr:rowOff>
    </xdr:from>
    <xdr:ext cx="405111" cy="259045"/>
    <xdr:sp macro="" textlink="">
      <xdr:nvSpPr>
        <xdr:cNvPr id="90" name="n_4aveValue有形固定資産減価償却率"/>
        <xdr:cNvSpPr txBox="1"/>
      </xdr:nvSpPr>
      <xdr:spPr>
        <a:xfrm>
          <a:off x="1562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27703</xdr:rowOff>
    </xdr:from>
    <xdr:ext cx="405111" cy="259045"/>
    <xdr:sp macro="" textlink="">
      <xdr:nvSpPr>
        <xdr:cNvPr id="91" name="n_1mainValue有形固定資産減価償却率"/>
        <xdr:cNvSpPr txBox="1"/>
      </xdr:nvSpPr>
      <xdr:spPr>
        <a:xfrm>
          <a:off x="3836044" y="50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168927</xdr:rowOff>
    </xdr:from>
    <xdr:ext cx="405111" cy="259045"/>
    <xdr:sp macro="" textlink="">
      <xdr:nvSpPr>
        <xdr:cNvPr id="92" name="n_2mainValue有形固定資産減価償却率"/>
        <xdr:cNvSpPr txBox="1"/>
      </xdr:nvSpPr>
      <xdr:spPr>
        <a:xfrm>
          <a:off x="3086744" y="505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162450</xdr:rowOff>
    </xdr:from>
    <xdr:ext cx="405111" cy="259045"/>
    <xdr:sp macro="" textlink="">
      <xdr:nvSpPr>
        <xdr:cNvPr id="93" name="n_3mainValue有形固定資産減価償却率"/>
        <xdr:cNvSpPr txBox="1"/>
      </xdr:nvSpPr>
      <xdr:spPr>
        <a:xfrm>
          <a:off x="2324744" y="50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債務償還比率は平成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年度より類似団体平均を上回っており、主な要因としては、平成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おいて歳入においては、地方税や地方交付税などが減少し、歳出においては、物件費、補助費等、繰出金等が増加し、債務償還費比率は悪化している。また、令和元年度においても同様の高い水準を推移しているため、引き続き、経常経費の削減に取り組んでいく。</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2" name="直線コネクタ 121"/>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3"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4" name="直線コネクタ 123"/>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27" name="債務償還比率平均値テキスト"/>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8" name="フローチャート: 判断 127"/>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29" name="フローチャート: 判断 128"/>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0" name="フローチャート: 判断 129"/>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1" name="フローチャート: 判断 130"/>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39522</xdr:rowOff>
    </xdr:from>
    <xdr:to>
      <xdr:col>60</xdr:col>
      <xdr:colOff>123825</xdr:colOff>
      <xdr:row>28</xdr:row>
      <xdr:rowOff>141122</xdr:rowOff>
    </xdr:to>
    <xdr:sp macro="" textlink="">
      <xdr:nvSpPr>
        <xdr:cNvPr id="132" name="フローチャート: 判断 131"/>
        <xdr:cNvSpPr/>
      </xdr:nvSpPr>
      <xdr:spPr>
        <a:xfrm>
          <a:off x="11747500" y="561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23017</xdr:rowOff>
    </xdr:from>
    <xdr:to>
      <xdr:col>76</xdr:col>
      <xdr:colOff>73025</xdr:colOff>
      <xdr:row>29</xdr:row>
      <xdr:rowOff>124617</xdr:rowOff>
    </xdr:to>
    <xdr:sp macro="" textlink="">
      <xdr:nvSpPr>
        <xdr:cNvPr id="138" name="楕円 137"/>
        <xdr:cNvSpPr/>
      </xdr:nvSpPr>
      <xdr:spPr>
        <a:xfrm>
          <a:off x="14744700" y="57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1444</xdr:rowOff>
    </xdr:from>
    <xdr:ext cx="469744" cy="259045"/>
    <xdr:sp macro="" textlink="">
      <xdr:nvSpPr>
        <xdr:cNvPr id="139" name="債務償還比率該当値テキスト"/>
        <xdr:cNvSpPr txBox="1"/>
      </xdr:nvSpPr>
      <xdr:spPr>
        <a:xfrm>
          <a:off x="14846300" y="574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29062</xdr:rowOff>
    </xdr:from>
    <xdr:to>
      <xdr:col>72</xdr:col>
      <xdr:colOff>123825</xdr:colOff>
      <xdr:row>29</xdr:row>
      <xdr:rowOff>130662</xdr:rowOff>
    </xdr:to>
    <xdr:sp macro="" textlink="">
      <xdr:nvSpPr>
        <xdr:cNvPr id="140" name="楕円 139"/>
        <xdr:cNvSpPr/>
      </xdr:nvSpPr>
      <xdr:spPr>
        <a:xfrm>
          <a:off x="14033500" y="57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73817</xdr:rowOff>
    </xdr:from>
    <xdr:to>
      <xdr:col>76</xdr:col>
      <xdr:colOff>22225</xdr:colOff>
      <xdr:row>29</xdr:row>
      <xdr:rowOff>79862</xdr:rowOff>
    </xdr:to>
    <xdr:cxnSp macro="">
      <xdr:nvCxnSpPr>
        <xdr:cNvPr id="141" name="直線コネクタ 140"/>
        <xdr:cNvCxnSpPr/>
      </xdr:nvCxnSpPr>
      <xdr:spPr>
        <a:xfrm flipV="1">
          <a:off x="14084300" y="5817392"/>
          <a:ext cx="7112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98247</xdr:rowOff>
    </xdr:from>
    <xdr:to>
      <xdr:col>68</xdr:col>
      <xdr:colOff>123825</xdr:colOff>
      <xdr:row>29</xdr:row>
      <xdr:rowOff>28397</xdr:rowOff>
    </xdr:to>
    <xdr:sp macro="" textlink="">
      <xdr:nvSpPr>
        <xdr:cNvPr id="142" name="楕円 141"/>
        <xdr:cNvSpPr/>
      </xdr:nvSpPr>
      <xdr:spPr>
        <a:xfrm>
          <a:off x="13271500" y="56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149047</xdr:rowOff>
    </xdr:from>
    <xdr:to>
      <xdr:col>72</xdr:col>
      <xdr:colOff>73025</xdr:colOff>
      <xdr:row>29</xdr:row>
      <xdr:rowOff>79862</xdr:rowOff>
    </xdr:to>
    <xdr:cxnSp macro="">
      <xdr:nvCxnSpPr>
        <xdr:cNvPr id="143" name="直線コネクタ 142"/>
        <xdr:cNvCxnSpPr/>
      </xdr:nvCxnSpPr>
      <xdr:spPr>
        <a:xfrm>
          <a:off x="13322300" y="5721172"/>
          <a:ext cx="762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109834</xdr:rowOff>
    </xdr:from>
    <xdr:to>
      <xdr:col>64</xdr:col>
      <xdr:colOff>123825</xdr:colOff>
      <xdr:row>29</xdr:row>
      <xdr:rowOff>39984</xdr:rowOff>
    </xdr:to>
    <xdr:sp macro="" textlink="">
      <xdr:nvSpPr>
        <xdr:cNvPr id="144" name="楕円 143"/>
        <xdr:cNvSpPr/>
      </xdr:nvSpPr>
      <xdr:spPr>
        <a:xfrm>
          <a:off x="12509500" y="568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149047</xdr:rowOff>
    </xdr:from>
    <xdr:to>
      <xdr:col>68</xdr:col>
      <xdr:colOff>73025</xdr:colOff>
      <xdr:row>28</xdr:row>
      <xdr:rowOff>160634</xdr:rowOff>
    </xdr:to>
    <xdr:cxnSp macro="">
      <xdr:nvCxnSpPr>
        <xdr:cNvPr id="145" name="直線コネクタ 144"/>
        <xdr:cNvCxnSpPr/>
      </xdr:nvCxnSpPr>
      <xdr:spPr>
        <a:xfrm flipV="1">
          <a:off x="12560300" y="5721172"/>
          <a:ext cx="762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36356</xdr:rowOff>
    </xdr:from>
    <xdr:to>
      <xdr:col>60</xdr:col>
      <xdr:colOff>123825</xdr:colOff>
      <xdr:row>28</xdr:row>
      <xdr:rowOff>137956</xdr:rowOff>
    </xdr:to>
    <xdr:sp macro="" textlink="">
      <xdr:nvSpPr>
        <xdr:cNvPr id="146" name="楕円 145"/>
        <xdr:cNvSpPr/>
      </xdr:nvSpPr>
      <xdr:spPr>
        <a:xfrm>
          <a:off x="11747500" y="56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87156</xdr:rowOff>
    </xdr:from>
    <xdr:to>
      <xdr:col>64</xdr:col>
      <xdr:colOff>73025</xdr:colOff>
      <xdr:row>28</xdr:row>
      <xdr:rowOff>160634</xdr:rowOff>
    </xdr:to>
    <xdr:cxnSp macro="">
      <xdr:nvCxnSpPr>
        <xdr:cNvPr id="147" name="直線コネクタ 146"/>
        <xdr:cNvCxnSpPr/>
      </xdr:nvCxnSpPr>
      <xdr:spPr>
        <a:xfrm>
          <a:off x="11798300" y="5659281"/>
          <a:ext cx="762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48" name="n_1aveValue債務償還比率"/>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49"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0"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132249</xdr:rowOff>
    </xdr:from>
    <xdr:ext cx="469744" cy="259045"/>
    <xdr:sp macro="" textlink="">
      <xdr:nvSpPr>
        <xdr:cNvPr id="151" name="n_4aveValue債務償還比率"/>
        <xdr:cNvSpPr txBox="1"/>
      </xdr:nvSpPr>
      <xdr:spPr>
        <a:xfrm>
          <a:off x="11563427" y="570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121789</xdr:rowOff>
    </xdr:from>
    <xdr:ext cx="469744" cy="259045"/>
    <xdr:sp macro="" textlink="">
      <xdr:nvSpPr>
        <xdr:cNvPr id="152" name="n_1mainValue債務償還比率"/>
        <xdr:cNvSpPr txBox="1"/>
      </xdr:nvSpPr>
      <xdr:spPr>
        <a:xfrm>
          <a:off x="13836727" y="586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44924</xdr:rowOff>
    </xdr:from>
    <xdr:ext cx="469744" cy="259045"/>
    <xdr:sp macro="" textlink="">
      <xdr:nvSpPr>
        <xdr:cNvPr id="153" name="n_2mainValue債務償還比率"/>
        <xdr:cNvSpPr txBox="1"/>
      </xdr:nvSpPr>
      <xdr:spPr>
        <a:xfrm>
          <a:off x="13087427" y="544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56511</xdr:rowOff>
    </xdr:from>
    <xdr:ext cx="469744" cy="259045"/>
    <xdr:sp macro="" textlink="">
      <xdr:nvSpPr>
        <xdr:cNvPr id="154" name="n_3mainValue債務償還比率"/>
        <xdr:cNvSpPr txBox="1"/>
      </xdr:nvSpPr>
      <xdr:spPr>
        <a:xfrm>
          <a:off x="12325427" y="545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154483</xdr:rowOff>
    </xdr:from>
    <xdr:ext cx="469744" cy="259045"/>
    <xdr:sp macro="" textlink="">
      <xdr:nvSpPr>
        <xdr:cNvPr id="155" name="n_4mainValue債務償還比率"/>
        <xdr:cNvSpPr txBox="1"/>
      </xdr:nvSpPr>
      <xdr:spPr>
        <a:xfrm>
          <a:off x="11563427" y="53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19,651
19,367
37.94
7,985,864
7,714,976
98,365
4,514,169
7,068,188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33020</xdr:rowOff>
    </xdr:from>
    <xdr:to>
      <xdr:col>6</xdr:col>
      <xdr:colOff>38100</xdr:colOff>
      <xdr:row>37</xdr:row>
      <xdr:rowOff>134620</xdr:rowOff>
    </xdr:to>
    <xdr:sp macro="" textlink="">
      <xdr:nvSpPr>
        <xdr:cNvPr id="67" name="フローチャート: 判断 66"/>
        <xdr:cNvSpPr/>
      </xdr:nvSpPr>
      <xdr:spPr>
        <a:xfrm>
          <a:off x="1079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168275</xdr:rowOff>
    </xdr:from>
    <xdr:to>
      <xdr:col>24</xdr:col>
      <xdr:colOff>114300</xdr:colOff>
      <xdr:row>36</xdr:row>
      <xdr:rowOff>98425</xdr:rowOff>
    </xdr:to>
    <xdr:sp macro="" textlink="">
      <xdr:nvSpPr>
        <xdr:cNvPr id="73" name="楕円 72"/>
        <xdr:cNvSpPr/>
      </xdr:nvSpPr>
      <xdr:spPr>
        <a:xfrm>
          <a:off x="45847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19702</xdr:rowOff>
    </xdr:from>
    <xdr:ext cx="405111" cy="259045"/>
    <xdr:sp macro="" textlink="">
      <xdr:nvSpPr>
        <xdr:cNvPr id="74" name="【道路】&#10;有形固定資産減価償却率該当値テキスト"/>
        <xdr:cNvSpPr txBox="1"/>
      </xdr:nvSpPr>
      <xdr:spPr>
        <a:xfrm>
          <a:off x="46736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141605</xdr:rowOff>
    </xdr:from>
    <xdr:to>
      <xdr:col>20</xdr:col>
      <xdr:colOff>38100</xdr:colOff>
      <xdr:row>36</xdr:row>
      <xdr:rowOff>71755</xdr:rowOff>
    </xdr:to>
    <xdr:sp macro="" textlink="">
      <xdr:nvSpPr>
        <xdr:cNvPr id="75" name="楕円 74"/>
        <xdr:cNvSpPr/>
      </xdr:nvSpPr>
      <xdr:spPr>
        <a:xfrm>
          <a:off x="3746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20955</xdr:rowOff>
    </xdr:from>
    <xdr:to>
      <xdr:col>24</xdr:col>
      <xdr:colOff>63500</xdr:colOff>
      <xdr:row>36</xdr:row>
      <xdr:rowOff>47625</xdr:rowOff>
    </xdr:to>
    <xdr:cxnSp macro="">
      <xdr:nvCxnSpPr>
        <xdr:cNvPr id="76" name="直線コネクタ 75"/>
        <xdr:cNvCxnSpPr/>
      </xdr:nvCxnSpPr>
      <xdr:spPr>
        <a:xfrm>
          <a:off x="3797300" y="61931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118745</xdr:rowOff>
    </xdr:from>
    <xdr:to>
      <xdr:col>15</xdr:col>
      <xdr:colOff>101600</xdr:colOff>
      <xdr:row>36</xdr:row>
      <xdr:rowOff>48895</xdr:rowOff>
    </xdr:to>
    <xdr:sp macro="" textlink="">
      <xdr:nvSpPr>
        <xdr:cNvPr id="77" name="楕円 76"/>
        <xdr:cNvSpPr/>
      </xdr:nvSpPr>
      <xdr:spPr>
        <a:xfrm>
          <a:off x="2857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169545</xdr:rowOff>
    </xdr:from>
    <xdr:to>
      <xdr:col>19</xdr:col>
      <xdr:colOff>177800</xdr:colOff>
      <xdr:row>36</xdr:row>
      <xdr:rowOff>20955</xdr:rowOff>
    </xdr:to>
    <xdr:cxnSp macro="">
      <xdr:nvCxnSpPr>
        <xdr:cNvPr id="78" name="直線コネクタ 77"/>
        <xdr:cNvCxnSpPr/>
      </xdr:nvCxnSpPr>
      <xdr:spPr>
        <a:xfrm>
          <a:off x="2908300" y="61702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97790</xdr:rowOff>
    </xdr:from>
    <xdr:to>
      <xdr:col>10</xdr:col>
      <xdr:colOff>165100</xdr:colOff>
      <xdr:row>36</xdr:row>
      <xdr:rowOff>27940</xdr:rowOff>
    </xdr:to>
    <xdr:sp macro="" textlink="">
      <xdr:nvSpPr>
        <xdr:cNvPr id="79" name="楕円 78"/>
        <xdr:cNvSpPr/>
      </xdr:nvSpPr>
      <xdr:spPr>
        <a:xfrm>
          <a:off x="1968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148590</xdr:rowOff>
    </xdr:from>
    <xdr:to>
      <xdr:col>15</xdr:col>
      <xdr:colOff>50800</xdr:colOff>
      <xdr:row>35</xdr:row>
      <xdr:rowOff>169545</xdr:rowOff>
    </xdr:to>
    <xdr:cxnSp macro="">
      <xdr:nvCxnSpPr>
        <xdr:cNvPr id="80" name="直線コネクタ 79"/>
        <xdr:cNvCxnSpPr/>
      </xdr:nvCxnSpPr>
      <xdr:spPr>
        <a:xfrm>
          <a:off x="2019300" y="61493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151147</xdr:rowOff>
    </xdr:from>
    <xdr:ext cx="405111" cy="259045"/>
    <xdr:sp macro="" textlink="">
      <xdr:nvSpPr>
        <xdr:cNvPr id="84" name="n_4aveValue【道路】&#10;有形固定資産減価償却率"/>
        <xdr:cNvSpPr txBox="1"/>
      </xdr:nvSpPr>
      <xdr:spPr>
        <a:xfrm>
          <a:off x="927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88282</xdr:rowOff>
    </xdr:from>
    <xdr:ext cx="405111" cy="259045"/>
    <xdr:sp macro="" textlink="">
      <xdr:nvSpPr>
        <xdr:cNvPr id="85" name="n_1mainValue【道路】&#10;有形固定資産減価償却率"/>
        <xdr:cNvSpPr txBox="1"/>
      </xdr:nvSpPr>
      <xdr:spPr>
        <a:xfrm>
          <a:off x="3582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65422</xdr:rowOff>
    </xdr:from>
    <xdr:ext cx="405111" cy="259045"/>
    <xdr:sp macro="" textlink="">
      <xdr:nvSpPr>
        <xdr:cNvPr id="86" name="n_2mainValue【道路】&#10;有形固定資産減価償却率"/>
        <xdr:cNvSpPr txBox="1"/>
      </xdr:nvSpPr>
      <xdr:spPr>
        <a:xfrm>
          <a:off x="2705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44467</xdr:rowOff>
    </xdr:from>
    <xdr:ext cx="405111" cy="259045"/>
    <xdr:sp macro="" textlink="">
      <xdr:nvSpPr>
        <xdr:cNvPr id="87" name="n_3mainValue【道路】&#10;有形固定資産減価償却率"/>
        <xdr:cNvSpPr txBox="1"/>
      </xdr:nvSpPr>
      <xdr:spPr>
        <a:xfrm>
          <a:off x="1816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6" name="【道路】&#10;一人当たり延長平均値テキスト"/>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42164</xdr:rowOff>
    </xdr:from>
    <xdr:to>
      <xdr:col>36</xdr:col>
      <xdr:colOff>165100</xdr:colOff>
      <xdr:row>38</xdr:row>
      <xdr:rowOff>143764</xdr:rowOff>
    </xdr:to>
    <xdr:sp macro="" textlink="">
      <xdr:nvSpPr>
        <xdr:cNvPr id="121" name="フローチャート: 判断 120"/>
        <xdr:cNvSpPr/>
      </xdr:nvSpPr>
      <xdr:spPr>
        <a:xfrm>
          <a:off x="6921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21133</xdr:rowOff>
    </xdr:from>
    <xdr:to>
      <xdr:col>55</xdr:col>
      <xdr:colOff>50800</xdr:colOff>
      <xdr:row>39</xdr:row>
      <xdr:rowOff>122733</xdr:rowOff>
    </xdr:to>
    <xdr:sp macro="" textlink="">
      <xdr:nvSpPr>
        <xdr:cNvPr id="127" name="楕円 126"/>
        <xdr:cNvSpPr/>
      </xdr:nvSpPr>
      <xdr:spPr>
        <a:xfrm>
          <a:off x="10426700" y="67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44010</xdr:rowOff>
    </xdr:from>
    <xdr:ext cx="534377" cy="259045"/>
    <xdr:sp macro="" textlink="">
      <xdr:nvSpPr>
        <xdr:cNvPr id="128" name="【道路】&#10;一人当たり延長該当値テキスト"/>
        <xdr:cNvSpPr txBox="1"/>
      </xdr:nvSpPr>
      <xdr:spPr>
        <a:xfrm>
          <a:off x="10515600" y="655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21704</xdr:rowOff>
    </xdr:from>
    <xdr:to>
      <xdr:col>50</xdr:col>
      <xdr:colOff>165100</xdr:colOff>
      <xdr:row>39</xdr:row>
      <xdr:rowOff>123304</xdr:rowOff>
    </xdr:to>
    <xdr:sp macro="" textlink="">
      <xdr:nvSpPr>
        <xdr:cNvPr id="129" name="楕円 128"/>
        <xdr:cNvSpPr/>
      </xdr:nvSpPr>
      <xdr:spPr>
        <a:xfrm>
          <a:off x="9588500" y="67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71933</xdr:rowOff>
    </xdr:from>
    <xdr:to>
      <xdr:col>55</xdr:col>
      <xdr:colOff>0</xdr:colOff>
      <xdr:row>39</xdr:row>
      <xdr:rowOff>72504</xdr:rowOff>
    </xdr:to>
    <xdr:cxnSp macro="">
      <xdr:nvCxnSpPr>
        <xdr:cNvPr id="130" name="直線コネクタ 129"/>
        <xdr:cNvCxnSpPr/>
      </xdr:nvCxnSpPr>
      <xdr:spPr>
        <a:xfrm flipV="1">
          <a:off x="9639300" y="675848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25629</xdr:rowOff>
    </xdr:from>
    <xdr:to>
      <xdr:col>46</xdr:col>
      <xdr:colOff>38100</xdr:colOff>
      <xdr:row>39</xdr:row>
      <xdr:rowOff>127229</xdr:rowOff>
    </xdr:to>
    <xdr:sp macro="" textlink="">
      <xdr:nvSpPr>
        <xdr:cNvPr id="131" name="楕円 130"/>
        <xdr:cNvSpPr/>
      </xdr:nvSpPr>
      <xdr:spPr>
        <a:xfrm>
          <a:off x="8699500" y="67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72504</xdr:rowOff>
    </xdr:from>
    <xdr:to>
      <xdr:col>50</xdr:col>
      <xdr:colOff>114300</xdr:colOff>
      <xdr:row>39</xdr:row>
      <xdr:rowOff>76429</xdr:rowOff>
    </xdr:to>
    <xdr:cxnSp macro="">
      <xdr:nvCxnSpPr>
        <xdr:cNvPr id="132" name="直線コネクタ 131"/>
        <xdr:cNvCxnSpPr/>
      </xdr:nvCxnSpPr>
      <xdr:spPr>
        <a:xfrm flipV="1">
          <a:off x="8750300" y="6759054"/>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27229</xdr:rowOff>
    </xdr:from>
    <xdr:to>
      <xdr:col>41</xdr:col>
      <xdr:colOff>101600</xdr:colOff>
      <xdr:row>39</xdr:row>
      <xdr:rowOff>128829</xdr:rowOff>
    </xdr:to>
    <xdr:sp macro="" textlink="">
      <xdr:nvSpPr>
        <xdr:cNvPr id="133" name="楕円 132"/>
        <xdr:cNvSpPr/>
      </xdr:nvSpPr>
      <xdr:spPr>
        <a:xfrm>
          <a:off x="7810500" y="67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76429</xdr:rowOff>
    </xdr:from>
    <xdr:to>
      <xdr:col>45</xdr:col>
      <xdr:colOff>177800</xdr:colOff>
      <xdr:row>39</xdr:row>
      <xdr:rowOff>78029</xdr:rowOff>
    </xdr:to>
    <xdr:cxnSp macro="">
      <xdr:nvCxnSpPr>
        <xdr:cNvPr id="134" name="直線コネクタ 133"/>
        <xdr:cNvCxnSpPr/>
      </xdr:nvCxnSpPr>
      <xdr:spPr>
        <a:xfrm flipV="1">
          <a:off x="7861300" y="676297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35" name="n_1aveValue【道路】&#10;一人当たり延長"/>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36" name="n_2aveValue【道路】&#10;一人当たり延長"/>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37" name="n_3aveValue【道路】&#10;一人当たり延長"/>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160291</xdr:rowOff>
    </xdr:from>
    <xdr:ext cx="534377" cy="259045"/>
    <xdr:sp macro="" textlink="">
      <xdr:nvSpPr>
        <xdr:cNvPr id="138" name="n_4aveValue【道路】&#10;一人当たり延長"/>
        <xdr:cNvSpPr txBox="1"/>
      </xdr:nvSpPr>
      <xdr:spPr>
        <a:xfrm>
          <a:off x="6705111"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139831</xdr:rowOff>
    </xdr:from>
    <xdr:ext cx="534377" cy="259045"/>
    <xdr:sp macro="" textlink="">
      <xdr:nvSpPr>
        <xdr:cNvPr id="139" name="n_1mainValue【道路】&#10;一人当たり延長"/>
        <xdr:cNvSpPr txBox="1"/>
      </xdr:nvSpPr>
      <xdr:spPr>
        <a:xfrm>
          <a:off x="9359411" y="648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143756</xdr:rowOff>
    </xdr:from>
    <xdr:ext cx="534377" cy="259045"/>
    <xdr:sp macro="" textlink="">
      <xdr:nvSpPr>
        <xdr:cNvPr id="140" name="n_2mainValue【道路】&#10;一人当たり延長"/>
        <xdr:cNvSpPr txBox="1"/>
      </xdr:nvSpPr>
      <xdr:spPr>
        <a:xfrm>
          <a:off x="8483111" y="648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145356</xdr:rowOff>
    </xdr:from>
    <xdr:ext cx="534377" cy="259045"/>
    <xdr:sp macro="" textlink="">
      <xdr:nvSpPr>
        <xdr:cNvPr id="141" name="n_3mainValue【道路】&#10;一人当たり延長"/>
        <xdr:cNvSpPr txBox="1"/>
      </xdr:nvSpPr>
      <xdr:spPr>
        <a:xfrm>
          <a:off x="7594111" y="64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2"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3084</xdr:rowOff>
    </xdr:from>
    <xdr:to>
      <xdr:col>6</xdr:col>
      <xdr:colOff>38100</xdr:colOff>
      <xdr:row>60</xdr:row>
      <xdr:rowOff>104684</xdr:rowOff>
    </xdr:to>
    <xdr:sp macro="" textlink="">
      <xdr:nvSpPr>
        <xdr:cNvPr id="177" name="フローチャート: 判断 176"/>
        <xdr:cNvSpPr/>
      </xdr:nvSpPr>
      <xdr:spPr>
        <a:xfrm>
          <a:off x="10795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171269</xdr:rowOff>
    </xdr:from>
    <xdr:to>
      <xdr:col>24</xdr:col>
      <xdr:colOff>114300</xdr:colOff>
      <xdr:row>60</xdr:row>
      <xdr:rowOff>101419</xdr:rowOff>
    </xdr:to>
    <xdr:sp macro="" textlink="">
      <xdr:nvSpPr>
        <xdr:cNvPr id="183" name="楕円 182"/>
        <xdr:cNvSpPr/>
      </xdr:nvSpPr>
      <xdr:spPr>
        <a:xfrm>
          <a:off x="45847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22696</xdr:rowOff>
    </xdr:from>
    <xdr:ext cx="405111" cy="259045"/>
    <xdr:sp macro="" textlink="">
      <xdr:nvSpPr>
        <xdr:cNvPr id="184" name="【橋りょう・トンネル】&#10;有形固定資産減価償却率該当値テキスト"/>
        <xdr:cNvSpPr txBox="1"/>
      </xdr:nvSpPr>
      <xdr:spPr>
        <a:xfrm>
          <a:off x="4673600" y="1013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148409</xdr:rowOff>
    </xdr:from>
    <xdr:to>
      <xdr:col>20</xdr:col>
      <xdr:colOff>38100</xdr:colOff>
      <xdr:row>60</xdr:row>
      <xdr:rowOff>78559</xdr:rowOff>
    </xdr:to>
    <xdr:sp macro="" textlink="">
      <xdr:nvSpPr>
        <xdr:cNvPr id="185" name="楕円 184"/>
        <xdr:cNvSpPr/>
      </xdr:nvSpPr>
      <xdr:spPr>
        <a:xfrm>
          <a:off x="3746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50619</xdr:rowOff>
    </xdr:to>
    <xdr:cxnSp macro="">
      <xdr:nvCxnSpPr>
        <xdr:cNvPr id="186" name="直線コネクタ 185"/>
        <xdr:cNvCxnSpPr/>
      </xdr:nvCxnSpPr>
      <xdr:spPr>
        <a:xfrm>
          <a:off x="3797300" y="1031475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122283</xdr:rowOff>
    </xdr:from>
    <xdr:to>
      <xdr:col>15</xdr:col>
      <xdr:colOff>101600</xdr:colOff>
      <xdr:row>60</xdr:row>
      <xdr:rowOff>52433</xdr:rowOff>
    </xdr:to>
    <xdr:sp macro="" textlink="">
      <xdr:nvSpPr>
        <xdr:cNvPr id="187" name="楕円 186"/>
        <xdr:cNvSpPr/>
      </xdr:nvSpPr>
      <xdr:spPr>
        <a:xfrm>
          <a:off x="2857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1633</xdr:rowOff>
    </xdr:from>
    <xdr:to>
      <xdr:col>19</xdr:col>
      <xdr:colOff>177800</xdr:colOff>
      <xdr:row>60</xdr:row>
      <xdr:rowOff>27759</xdr:rowOff>
    </xdr:to>
    <xdr:cxnSp macro="">
      <xdr:nvCxnSpPr>
        <xdr:cNvPr id="188" name="直線コネクタ 187"/>
        <xdr:cNvCxnSpPr/>
      </xdr:nvCxnSpPr>
      <xdr:spPr>
        <a:xfrm>
          <a:off x="2908300" y="102886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94524</xdr:rowOff>
    </xdr:from>
    <xdr:to>
      <xdr:col>10</xdr:col>
      <xdr:colOff>165100</xdr:colOff>
      <xdr:row>60</xdr:row>
      <xdr:rowOff>24674</xdr:rowOff>
    </xdr:to>
    <xdr:sp macro="" textlink="">
      <xdr:nvSpPr>
        <xdr:cNvPr id="189" name="楕円 188"/>
        <xdr:cNvSpPr/>
      </xdr:nvSpPr>
      <xdr:spPr>
        <a:xfrm>
          <a:off x="1968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145324</xdr:rowOff>
    </xdr:from>
    <xdr:to>
      <xdr:col>15</xdr:col>
      <xdr:colOff>50800</xdr:colOff>
      <xdr:row>60</xdr:row>
      <xdr:rowOff>1633</xdr:rowOff>
    </xdr:to>
    <xdr:cxnSp macro="">
      <xdr:nvCxnSpPr>
        <xdr:cNvPr id="190" name="直線コネクタ 189"/>
        <xdr:cNvCxnSpPr/>
      </xdr:nvCxnSpPr>
      <xdr:spPr>
        <a:xfrm>
          <a:off x="2019300" y="102608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1"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192"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3"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121211</xdr:rowOff>
    </xdr:from>
    <xdr:ext cx="405111" cy="259045"/>
    <xdr:sp macro="" textlink="">
      <xdr:nvSpPr>
        <xdr:cNvPr id="194" name="n_4aveValue【橋りょう・トンネル】&#10;有形固定資産減価償却率"/>
        <xdr:cNvSpPr txBox="1"/>
      </xdr:nvSpPr>
      <xdr:spPr>
        <a:xfrm>
          <a:off x="927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95086</xdr:rowOff>
    </xdr:from>
    <xdr:ext cx="405111" cy="259045"/>
    <xdr:sp macro="" textlink="">
      <xdr:nvSpPr>
        <xdr:cNvPr id="195" name="n_1mainValue【橋りょう・トンネル】&#10;有形固定資産減価償却率"/>
        <xdr:cNvSpPr txBox="1"/>
      </xdr:nvSpPr>
      <xdr:spPr>
        <a:xfrm>
          <a:off x="3582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68960</xdr:rowOff>
    </xdr:from>
    <xdr:ext cx="405111" cy="259045"/>
    <xdr:sp macro="" textlink="">
      <xdr:nvSpPr>
        <xdr:cNvPr id="196" name="n_2mainValue【橋りょう・トンネル】&#10;有形固定資産減価償却率"/>
        <xdr:cNvSpPr txBox="1"/>
      </xdr:nvSpPr>
      <xdr:spPr>
        <a:xfrm>
          <a:off x="2705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41201</xdr:rowOff>
    </xdr:from>
    <xdr:ext cx="405111" cy="259045"/>
    <xdr:sp macro="" textlink="">
      <xdr:nvSpPr>
        <xdr:cNvPr id="197" name="n_3mainValue【橋りょう・トンネル】&#10;有形固定資産減価償却率"/>
        <xdr:cNvSpPr txBox="1"/>
      </xdr:nvSpPr>
      <xdr:spPr>
        <a:xfrm>
          <a:off x="1816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27794</xdr:rowOff>
    </xdr:from>
    <xdr:to>
      <xdr:col>36</xdr:col>
      <xdr:colOff>165100</xdr:colOff>
      <xdr:row>64</xdr:row>
      <xdr:rowOff>129394</xdr:rowOff>
    </xdr:to>
    <xdr:sp macro="" textlink="">
      <xdr:nvSpPr>
        <xdr:cNvPr id="233" name="フローチャート: 判断 232"/>
        <xdr:cNvSpPr/>
      </xdr:nvSpPr>
      <xdr:spPr>
        <a:xfrm>
          <a:off x="6921500" y="110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24472</xdr:rowOff>
    </xdr:from>
    <xdr:to>
      <xdr:col>55</xdr:col>
      <xdr:colOff>50800</xdr:colOff>
      <xdr:row>64</xdr:row>
      <xdr:rowOff>126072</xdr:rowOff>
    </xdr:to>
    <xdr:sp macro="" textlink="">
      <xdr:nvSpPr>
        <xdr:cNvPr id="239" name="楕円 238"/>
        <xdr:cNvSpPr/>
      </xdr:nvSpPr>
      <xdr:spPr>
        <a:xfrm>
          <a:off x="10426700" y="109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40" name="【橋りょう・トンネル】&#10;一人当たり有形固定資産（償却資産）額該当値テキスト"/>
        <xdr:cNvSpPr txBox="1"/>
      </xdr:nvSpPr>
      <xdr:spPr>
        <a:xfrm>
          <a:off x="10515600" y="1096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24719</xdr:rowOff>
    </xdr:from>
    <xdr:to>
      <xdr:col>50</xdr:col>
      <xdr:colOff>165100</xdr:colOff>
      <xdr:row>64</xdr:row>
      <xdr:rowOff>126319</xdr:rowOff>
    </xdr:to>
    <xdr:sp macro="" textlink="">
      <xdr:nvSpPr>
        <xdr:cNvPr id="241" name="楕円 240"/>
        <xdr:cNvSpPr/>
      </xdr:nvSpPr>
      <xdr:spPr>
        <a:xfrm>
          <a:off x="9588500" y="1099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75272</xdr:rowOff>
    </xdr:from>
    <xdr:to>
      <xdr:col>55</xdr:col>
      <xdr:colOff>0</xdr:colOff>
      <xdr:row>64</xdr:row>
      <xdr:rowOff>75519</xdr:rowOff>
    </xdr:to>
    <xdr:cxnSp macro="">
      <xdr:nvCxnSpPr>
        <xdr:cNvPr id="242" name="直線コネクタ 241"/>
        <xdr:cNvCxnSpPr/>
      </xdr:nvCxnSpPr>
      <xdr:spPr>
        <a:xfrm flipV="1">
          <a:off x="9639300" y="11048072"/>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25227</xdr:rowOff>
    </xdr:from>
    <xdr:to>
      <xdr:col>46</xdr:col>
      <xdr:colOff>38100</xdr:colOff>
      <xdr:row>64</xdr:row>
      <xdr:rowOff>126827</xdr:rowOff>
    </xdr:to>
    <xdr:sp macro="" textlink="">
      <xdr:nvSpPr>
        <xdr:cNvPr id="243" name="楕円 242"/>
        <xdr:cNvSpPr/>
      </xdr:nvSpPr>
      <xdr:spPr>
        <a:xfrm>
          <a:off x="8699500" y="109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75519</xdr:rowOff>
    </xdr:from>
    <xdr:to>
      <xdr:col>50</xdr:col>
      <xdr:colOff>114300</xdr:colOff>
      <xdr:row>64</xdr:row>
      <xdr:rowOff>76027</xdr:rowOff>
    </xdr:to>
    <xdr:cxnSp macro="">
      <xdr:nvCxnSpPr>
        <xdr:cNvPr id="244" name="直線コネクタ 243"/>
        <xdr:cNvCxnSpPr/>
      </xdr:nvCxnSpPr>
      <xdr:spPr>
        <a:xfrm flipV="1">
          <a:off x="8750300" y="1104831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25422</xdr:rowOff>
    </xdr:from>
    <xdr:to>
      <xdr:col>41</xdr:col>
      <xdr:colOff>101600</xdr:colOff>
      <xdr:row>64</xdr:row>
      <xdr:rowOff>127022</xdr:rowOff>
    </xdr:to>
    <xdr:sp macro="" textlink="">
      <xdr:nvSpPr>
        <xdr:cNvPr id="245" name="楕円 244"/>
        <xdr:cNvSpPr/>
      </xdr:nvSpPr>
      <xdr:spPr>
        <a:xfrm>
          <a:off x="7810500" y="109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76027</xdr:rowOff>
    </xdr:from>
    <xdr:to>
      <xdr:col>45</xdr:col>
      <xdr:colOff>177800</xdr:colOff>
      <xdr:row>64</xdr:row>
      <xdr:rowOff>76222</xdr:rowOff>
    </xdr:to>
    <xdr:cxnSp macro="">
      <xdr:nvCxnSpPr>
        <xdr:cNvPr id="246" name="直線コネクタ 245"/>
        <xdr:cNvCxnSpPr/>
      </xdr:nvCxnSpPr>
      <xdr:spPr>
        <a:xfrm flipV="1">
          <a:off x="7861300" y="11048827"/>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145921</xdr:rowOff>
    </xdr:from>
    <xdr:ext cx="599010" cy="259045"/>
    <xdr:sp macro="" textlink="">
      <xdr:nvSpPr>
        <xdr:cNvPr id="250" name="n_4aveValue【橋りょう・トンネル】&#10;一人当たり有形固定資産（償却資産）額"/>
        <xdr:cNvSpPr txBox="1"/>
      </xdr:nvSpPr>
      <xdr:spPr>
        <a:xfrm>
          <a:off x="6672795" y="1077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117446</xdr:rowOff>
    </xdr:from>
    <xdr:ext cx="599010" cy="259045"/>
    <xdr:sp macro="" textlink="">
      <xdr:nvSpPr>
        <xdr:cNvPr id="251" name="n_1mainValue【橋りょう・トンネル】&#10;一人当たり有形固定資産（償却資産）額"/>
        <xdr:cNvSpPr txBox="1"/>
      </xdr:nvSpPr>
      <xdr:spPr>
        <a:xfrm>
          <a:off x="9327095" y="1109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117954</xdr:rowOff>
    </xdr:from>
    <xdr:ext cx="599010" cy="259045"/>
    <xdr:sp macro="" textlink="">
      <xdr:nvSpPr>
        <xdr:cNvPr id="252" name="n_2mainValue【橋りょう・トンネル】&#10;一人当たり有形固定資産（償却資産）額"/>
        <xdr:cNvSpPr txBox="1"/>
      </xdr:nvSpPr>
      <xdr:spPr>
        <a:xfrm>
          <a:off x="8450795" y="1109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118149</xdr:rowOff>
    </xdr:from>
    <xdr:ext cx="599010" cy="259045"/>
    <xdr:sp macro="" textlink="">
      <xdr:nvSpPr>
        <xdr:cNvPr id="253" name="n_3mainValue【橋りょう・トンネル】&#10;一人当たり有形固定資産（償却資産）額"/>
        <xdr:cNvSpPr txBox="1"/>
      </xdr:nvSpPr>
      <xdr:spPr>
        <a:xfrm>
          <a:off x="7561795" y="1109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4"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46082</xdr:rowOff>
    </xdr:from>
    <xdr:to>
      <xdr:col>6</xdr:col>
      <xdr:colOff>38100</xdr:colOff>
      <xdr:row>83</xdr:row>
      <xdr:rowOff>147682</xdr:rowOff>
    </xdr:to>
    <xdr:sp macro="" textlink="">
      <xdr:nvSpPr>
        <xdr:cNvPr id="289" name="フローチャート: 判断 288"/>
        <xdr:cNvSpPr/>
      </xdr:nvSpPr>
      <xdr:spPr>
        <a:xfrm>
          <a:off x="1079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295" name="楕円 294"/>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296" name="【公営住宅】&#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97" name="楕円 296"/>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298" name="直線コネクタ 297"/>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299" name="楕円 298"/>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0" name="直線コネクタ 299"/>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96701</xdr:rowOff>
    </xdr:from>
    <xdr:to>
      <xdr:col>10</xdr:col>
      <xdr:colOff>165100</xdr:colOff>
      <xdr:row>87</xdr:row>
      <xdr:rowOff>26851</xdr:rowOff>
    </xdr:to>
    <xdr:sp macro="" textlink="">
      <xdr:nvSpPr>
        <xdr:cNvPr id="301" name="楕円 300"/>
        <xdr:cNvSpPr/>
      </xdr:nvSpPr>
      <xdr:spPr>
        <a:xfrm>
          <a:off x="1968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147501</xdr:rowOff>
    </xdr:from>
    <xdr:to>
      <xdr:col>15</xdr:col>
      <xdr:colOff>50800</xdr:colOff>
      <xdr:row>86</xdr:row>
      <xdr:rowOff>168729</xdr:rowOff>
    </xdr:to>
    <xdr:cxnSp macro="">
      <xdr:nvCxnSpPr>
        <xdr:cNvPr id="302" name="直線コネクタ 301"/>
        <xdr:cNvCxnSpPr/>
      </xdr:nvCxnSpPr>
      <xdr:spPr>
        <a:xfrm>
          <a:off x="2019300" y="1489220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03"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04"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05"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164209</xdr:rowOff>
    </xdr:from>
    <xdr:ext cx="405111" cy="259045"/>
    <xdr:sp macro="" textlink="">
      <xdr:nvSpPr>
        <xdr:cNvPr id="306" name="n_4aveValue【公営住宅】&#10;有形固定資産減価償却率"/>
        <xdr:cNvSpPr txBox="1"/>
      </xdr:nvSpPr>
      <xdr:spPr>
        <a:xfrm>
          <a:off x="927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07" name="n_1mainValue【公営住宅】&#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08" name="n_2mainValue【公営住宅】&#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17978</xdr:rowOff>
    </xdr:from>
    <xdr:ext cx="405111" cy="259045"/>
    <xdr:sp macro="" textlink="">
      <xdr:nvSpPr>
        <xdr:cNvPr id="309" name="n_3mainValue【公営住宅】&#10;有形固定資産減価償却率"/>
        <xdr:cNvSpPr txBox="1"/>
      </xdr:nvSpPr>
      <xdr:spPr>
        <a:xfrm>
          <a:off x="1816744" y="1493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33706</xdr:rowOff>
    </xdr:from>
    <xdr:to>
      <xdr:col>36</xdr:col>
      <xdr:colOff>165100</xdr:colOff>
      <xdr:row>85</xdr:row>
      <xdr:rowOff>135306</xdr:rowOff>
    </xdr:to>
    <xdr:sp macro="" textlink="">
      <xdr:nvSpPr>
        <xdr:cNvPr id="341" name="フローチャート: 判断 340"/>
        <xdr:cNvSpPr/>
      </xdr:nvSpPr>
      <xdr:spPr>
        <a:xfrm>
          <a:off x="6921500" y="1460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152578</xdr:rowOff>
    </xdr:from>
    <xdr:to>
      <xdr:col>55</xdr:col>
      <xdr:colOff>50800</xdr:colOff>
      <xdr:row>86</xdr:row>
      <xdr:rowOff>82728</xdr:rowOff>
    </xdr:to>
    <xdr:sp macro="" textlink="">
      <xdr:nvSpPr>
        <xdr:cNvPr id="347" name="楕円 346"/>
        <xdr:cNvSpPr/>
      </xdr:nvSpPr>
      <xdr:spPr>
        <a:xfrm>
          <a:off x="10426700" y="1472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67505</xdr:rowOff>
    </xdr:from>
    <xdr:ext cx="469744" cy="259045"/>
    <xdr:sp macro="" textlink="">
      <xdr:nvSpPr>
        <xdr:cNvPr id="348" name="【公営住宅】&#10;一人当たり面積該当値テキスト"/>
        <xdr:cNvSpPr txBox="1"/>
      </xdr:nvSpPr>
      <xdr:spPr>
        <a:xfrm>
          <a:off x="10515600" y="1464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152578</xdr:rowOff>
    </xdr:from>
    <xdr:to>
      <xdr:col>50</xdr:col>
      <xdr:colOff>165100</xdr:colOff>
      <xdr:row>86</xdr:row>
      <xdr:rowOff>82728</xdr:rowOff>
    </xdr:to>
    <xdr:sp macro="" textlink="">
      <xdr:nvSpPr>
        <xdr:cNvPr id="349" name="楕円 348"/>
        <xdr:cNvSpPr/>
      </xdr:nvSpPr>
      <xdr:spPr>
        <a:xfrm>
          <a:off x="9588500" y="1472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31928</xdr:rowOff>
    </xdr:from>
    <xdr:to>
      <xdr:col>55</xdr:col>
      <xdr:colOff>0</xdr:colOff>
      <xdr:row>86</xdr:row>
      <xdr:rowOff>31928</xdr:rowOff>
    </xdr:to>
    <xdr:cxnSp macro="">
      <xdr:nvCxnSpPr>
        <xdr:cNvPr id="350" name="直線コネクタ 349"/>
        <xdr:cNvCxnSpPr/>
      </xdr:nvCxnSpPr>
      <xdr:spPr>
        <a:xfrm>
          <a:off x="9639300" y="14776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152578</xdr:rowOff>
    </xdr:from>
    <xdr:to>
      <xdr:col>46</xdr:col>
      <xdr:colOff>38100</xdr:colOff>
      <xdr:row>86</xdr:row>
      <xdr:rowOff>82728</xdr:rowOff>
    </xdr:to>
    <xdr:sp macro="" textlink="">
      <xdr:nvSpPr>
        <xdr:cNvPr id="351" name="楕円 350"/>
        <xdr:cNvSpPr/>
      </xdr:nvSpPr>
      <xdr:spPr>
        <a:xfrm>
          <a:off x="8699500" y="1472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31928</xdr:rowOff>
    </xdr:from>
    <xdr:to>
      <xdr:col>50</xdr:col>
      <xdr:colOff>114300</xdr:colOff>
      <xdr:row>86</xdr:row>
      <xdr:rowOff>31928</xdr:rowOff>
    </xdr:to>
    <xdr:cxnSp macro="">
      <xdr:nvCxnSpPr>
        <xdr:cNvPr id="352" name="直線コネクタ 351"/>
        <xdr:cNvCxnSpPr/>
      </xdr:nvCxnSpPr>
      <xdr:spPr>
        <a:xfrm>
          <a:off x="8750300" y="1477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152578</xdr:rowOff>
    </xdr:from>
    <xdr:to>
      <xdr:col>41</xdr:col>
      <xdr:colOff>101600</xdr:colOff>
      <xdr:row>86</xdr:row>
      <xdr:rowOff>82728</xdr:rowOff>
    </xdr:to>
    <xdr:sp macro="" textlink="">
      <xdr:nvSpPr>
        <xdr:cNvPr id="353" name="楕円 352"/>
        <xdr:cNvSpPr/>
      </xdr:nvSpPr>
      <xdr:spPr>
        <a:xfrm>
          <a:off x="7810500" y="1472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31928</xdr:rowOff>
    </xdr:from>
    <xdr:to>
      <xdr:col>45</xdr:col>
      <xdr:colOff>177800</xdr:colOff>
      <xdr:row>86</xdr:row>
      <xdr:rowOff>31928</xdr:rowOff>
    </xdr:to>
    <xdr:cxnSp macro="">
      <xdr:nvCxnSpPr>
        <xdr:cNvPr id="354" name="直線コネクタ 353"/>
        <xdr:cNvCxnSpPr/>
      </xdr:nvCxnSpPr>
      <xdr:spPr>
        <a:xfrm>
          <a:off x="7861300" y="1477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151833</xdr:rowOff>
    </xdr:from>
    <xdr:ext cx="469744" cy="259045"/>
    <xdr:sp macro="" textlink="">
      <xdr:nvSpPr>
        <xdr:cNvPr id="358" name="n_4aveValue【公営住宅】&#10;一人当たり面積"/>
        <xdr:cNvSpPr txBox="1"/>
      </xdr:nvSpPr>
      <xdr:spPr>
        <a:xfrm>
          <a:off x="6737427" y="1438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73855</xdr:rowOff>
    </xdr:from>
    <xdr:ext cx="469744" cy="259045"/>
    <xdr:sp macro="" textlink="">
      <xdr:nvSpPr>
        <xdr:cNvPr id="359" name="n_1mainValue【公営住宅】&#10;一人当たり面積"/>
        <xdr:cNvSpPr txBox="1"/>
      </xdr:nvSpPr>
      <xdr:spPr>
        <a:xfrm>
          <a:off x="9391727" y="1481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73855</xdr:rowOff>
    </xdr:from>
    <xdr:ext cx="469744" cy="259045"/>
    <xdr:sp macro="" textlink="">
      <xdr:nvSpPr>
        <xdr:cNvPr id="360" name="n_2mainValue【公営住宅】&#10;一人当たり面積"/>
        <xdr:cNvSpPr txBox="1"/>
      </xdr:nvSpPr>
      <xdr:spPr>
        <a:xfrm>
          <a:off x="8515427" y="1481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73855</xdr:rowOff>
    </xdr:from>
    <xdr:ext cx="469744" cy="259045"/>
    <xdr:sp macro="" textlink="">
      <xdr:nvSpPr>
        <xdr:cNvPr id="361" name="n_3mainValue【公営住宅】&#10;一人当たり面積"/>
        <xdr:cNvSpPr txBox="1"/>
      </xdr:nvSpPr>
      <xdr:spPr>
        <a:xfrm>
          <a:off x="7626427" y="1481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5" name="直線コネクタ 4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6" name="テキスト ボックス 40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7" name="直線コネクタ 4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8" name="テキスト ボックス 4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9" name="直線コネクタ 4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0" name="テキスト ボックス 4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1" name="直線コネクタ 4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2" name="テキスト ボックス 4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3" name="直線コネクタ 4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4" name="テキスト ボックス 4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6" name="テキスト ボックス 41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18" name="直線コネクタ 417"/>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19"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20" name="直線コネクタ 419"/>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21"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22" name="直線コネクタ 421"/>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423"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24" name="フローチャート: 判断 423"/>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25" name="フローチャート: 判断 424"/>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26" name="フローチャート: 判断 425"/>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27" name="フローチャート: 判断 426"/>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428" name="フローチャート: 判断 427"/>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55880</xdr:rowOff>
    </xdr:from>
    <xdr:to>
      <xdr:col>85</xdr:col>
      <xdr:colOff>177800</xdr:colOff>
      <xdr:row>57</xdr:row>
      <xdr:rowOff>157480</xdr:rowOff>
    </xdr:to>
    <xdr:sp macro="" textlink="">
      <xdr:nvSpPr>
        <xdr:cNvPr id="434" name="楕円 433"/>
        <xdr:cNvSpPr/>
      </xdr:nvSpPr>
      <xdr:spPr>
        <a:xfrm>
          <a:off x="16268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78757</xdr:rowOff>
    </xdr:from>
    <xdr:ext cx="405111" cy="259045"/>
    <xdr:sp macro="" textlink="">
      <xdr:nvSpPr>
        <xdr:cNvPr id="435" name="【学校施設】&#10;有形固定資産減価償却率該当値テキスト"/>
        <xdr:cNvSpPr txBox="1"/>
      </xdr:nvSpPr>
      <xdr:spPr>
        <a:xfrm>
          <a:off x="163576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111125</xdr:rowOff>
    </xdr:from>
    <xdr:to>
      <xdr:col>81</xdr:col>
      <xdr:colOff>101600</xdr:colOff>
      <xdr:row>58</xdr:row>
      <xdr:rowOff>41275</xdr:rowOff>
    </xdr:to>
    <xdr:sp macro="" textlink="">
      <xdr:nvSpPr>
        <xdr:cNvPr id="436" name="楕円 435"/>
        <xdr:cNvSpPr/>
      </xdr:nvSpPr>
      <xdr:spPr>
        <a:xfrm>
          <a:off x="15430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106680</xdr:rowOff>
    </xdr:from>
    <xdr:to>
      <xdr:col>85</xdr:col>
      <xdr:colOff>127000</xdr:colOff>
      <xdr:row>57</xdr:row>
      <xdr:rowOff>161925</xdr:rowOff>
    </xdr:to>
    <xdr:cxnSp macro="">
      <xdr:nvCxnSpPr>
        <xdr:cNvPr id="437" name="直線コネクタ 436"/>
        <xdr:cNvCxnSpPr/>
      </xdr:nvCxnSpPr>
      <xdr:spPr>
        <a:xfrm flipV="1">
          <a:off x="15481300" y="98793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53975</xdr:rowOff>
    </xdr:from>
    <xdr:to>
      <xdr:col>76</xdr:col>
      <xdr:colOff>165100</xdr:colOff>
      <xdr:row>57</xdr:row>
      <xdr:rowOff>155575</xdr:rowOff>
    </xdr:to>
    <xdr:sp macro="" textlink="">
      <xdr:nvSpPr>
        <xdr:cNvPr id="438" name="楕円 437"/>
        <xdr:cNvSpPr/>
      </xdr:nvSpPr>
      <xdr:spPr>
        <a:xfrm>
          <a:off x="14541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104775</xdr:rowOff>
    </xdr:from>
    <xdr:to>
      <xdr:col>81</xdr:col>
      <xdr:colOff>50800</xdr:colOff>
      <xdr:row>57</xdr:row>
      <xdr:rowOff>161925</xdr:rowOff>
    </xdr:to>
    <xdr:cxnSp macro="">
      <xdr:nvCxnSpPr>
        <xdr:cNvPr id="439" name="直線コネクタ 438"/>
        <xdr:cNvCxnSpPr/>
      </xdr:nvCxnSpPr>
      <xdr:spPr>
        <a:xfrm>
          <a:off x="14592300" y="98774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160655</xdr:rowOff>
    </xdr:from>
    <xdr:to>
      <xdr:col>72</xdr:col>
      <xdr:colOff>38100</xdr:colOff>
      <xdr:row>58</xdr:row>
      <xdr:rowOff>90805</xdr:rowOff>
    </xdr:to>
    <xdr:sp macro="" textlink="">
      <xdr:nvSpPr>
        <xdr:cNvPr id="440" name="楕円 439"/>
        <xdr:cNvSpPr/>
      </xdr:nvSpPr>
      <xdr:spPr>
        <a:xfrm>
          <a:off x="13652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104775</xdr:rowOff>
    </xdr:from>
    <xdr:to>
      <xdr:col>76</xdr:col>
      <xdr:colOff>114300</xdr:colOff>
      <xdr:row>58</xdr:row>
      <xdr:rowOff>40005</xdr:rowOff>
    </xdr:to>
    <xdr:cxnSp macro="">
      <xdr:nvCxnSpPr>
        <xdr:cNvPr id="441" name="直線コネクタ 440"/>
        <xdr:cNvCxnSpPr/>
      </xdr:nvCxnSpPr>
      <xdr:spPr>
        <a:xfrm flipV="1">
          <a:off x="13703300" y="987742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2"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443"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444"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445"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57802</xdr:rowOff>
    </xdr:from>
    <xdr:ext cx="405111" cy="259045"/>
    <xdr:sp macro="" textlink="">
      <xdr:nvSpPr>
        <xdr:cNvPr id="446" name="n_1mainValue【学校施設】&#10;有形固定資産減価償却率"/>
        <xdr:cNvSpPr txBox="1"/>
      </xdr:nvSpPr>
      <xdr:spPr>
        <a:xfrm>
          <a:off x="152660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652</xdr:rowOff>
    </xdr:from>
    <xdr:ext cx="405111" cy="259045"/>
    <xdr:sp macro="" textlink="">
      <xdr:nvSpPr>
        <xdr:cNvPr id="447" name="n_2mainValue【学校施設】&#10;有形固定資産減価償却率"/>
        <xdr:cNvSpPr txBox="1"/>
      </xdr:nvSpPr>
      <xdr:spPr>
        <a:xfrm>
          <a:off x="14389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107332</xdr:rowOff>
    </xdr:from>
    <xdr:ext cx="405111" cy="259045"/>
    <xdr:sp macro="" textlink="">
      <xdr:nvSpPr>
        <xdr:cNvPr id="448" name="n_3mainValue【学校施設】&#10;有形固定資産減価償却率"/>
        <xdr:cNvSpPr txBox="1"/>
      </xdr:nvSpPr>
      <xdr:spPr>
        <a:xfrm>
          <a:off x="13500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71" name="直線コネクタ 470"/>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72"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73" name="直線コネクタ 472"/>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74"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75" name="直線コネクタ 474"/>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476" name="【学校施設】&#10;一人当たり面積平均値テキスト"/>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77" name="フローチャート: 判断 476"/>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78" name="フローチャート: 判断 477"/>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479" name="フローチャート: 判断 478"/>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480" name="フローチャート: 判断 479"/>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864</xdr:rowOff>
    </xdr:from>
    <xdr:to>
      <xdr:col>98</xdr:col>
      <xdr:colOff>38100</xdr:colOff>
      <xdr:row>62</xdr:row>
      <xdr:rowOff>102464</xdr:rowOff>
    </xdr:to>
    <xdr:sp macro="" textlink="">
      <xdr:nvSpPr>
        <xdr:cNvPr id="481" name="フローチャート: 判断 480"/>
        <xdr:cNvSpPr/>
      </xdr:nvSpPr>
      <xdr:spPr>
        <a:xfrm>
          <a:off x="186055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163170</xdr:rowOff>
    </xdr:from>
    <xdr:to>
      <xdr:col>116</xdr:col>
      <xdr:colOff>114300</xdr:colOff>
      <xdr:row>62</xdr:row>
      <xdr:rowOff>93320</xdr:rowOff>
    </xdr:to>
    <xdr:sp macro="" textlink="">
      <xdr:nvSpPr>
        <xdr:cNvPr id="487" name="楕円 486"/>
        <xdr:cNvSpPr/>
      </xdr:nvSpPr>
      <xdr:spPr>
        <a:xfrm>
          <a:off x="22110700" y="106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14597</xdr:rowOff>
    </xdr:from>
    <xdr:ext cx="469744" cy="259045"/>
    <xdr:sp macro="" textlink="">
      <xdr:nvSpPr>
        <xdr:cNvPr id="488" name="【学校施設】&#10;一人当たり面積該当値テキスト"/>
        <xdr:cNvSpPr txBox="1"/>
      </xdr:nvSpPr>
      <xdr:spPr>
        <a:xfrm>
          <a:off x="22199600" y="104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xdr:rowOff>
    </xdr:from>
    <xdr:to>
      <xdr:col>112</xdr:col>
      <xdr:colOff>38100</xdr:colOff>
      <xdr:row>62</xdr:row>
      <xdr:rowOff>110236</xdr:rowOff>
    </xdr:to>
    <xdr:sp macro="" textlink="">
      <xdr:nvSpPr>
        <xdr:cNvPr id="489" name="楕円 488"/>
        <xdr:cNvSpPr/>
      </xdr:nvSpPr>
      <xdr:spPr>
        <a:xfrm>
          <a:off x="21272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42520</xdr:rowOff>
    </xdr:from>
    <xdr:to>
      <xdr:col>116</xdr:col>
      <xdr:colOff>63500</xdr:colOff>
      <xdr:row>62</xdr:row>
      <xdr:rowOff>59436</xdr:rowOff>
    </xdr:to>
    <xdr:cxnSp macro="">
      <xdr:nvCxnSpPr>
        <xdr:cNvPr id="490" name="直線コネクタ 489"/>
        <xdr:cNvCxnSpPr/>
      </xdr:nvCxnSpPr>
      <xdr:spPr>
        <a:xfrm flipV="1">
          <a:off x="21323300" y="10672420"/>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36982</xdr:rowOff>
    </xdr:from>
    <xdr:to>
      <xdr:col>107</xdr:col>
      <xdr:colOff>101600</xdr:colOff>
      <xdr:row>61</xdr:row>
      <xdr:rowOff>138582</xdr:rowOff>
    </xdr:to>
    <xdr:sp macro="" textlink="">
      <xdr:nvSpPr>
        <xdr:cNvPr id="491" name="楕円 490"/>
        <xdr:cNvSpPr/>
      </xdr:nvSpPr>
      <xdr:spPr>
        <a:xfrm>
          <a:off x="20383500" y="104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87782</xdr:rowOff>
    </xdr:from>
    <xdr:to>
      <xdr:col>111</xdr:col>
      <xdr:colOff>177800</xdr:colOff>
      <xdr:row>62</xdr:row>
      <xdr:rowOff>59436</xdr:rowOff>
    </xdr:to>
    <xdr:cxnSp macro="">
      <xdr:nvCxnSpPr>
        <xdr:cNvPr id="492" name="直線コネクタ 491"/>
        <xdr:cNvCxnSpPr/>
      </xdr:nvCxnSpPr>
      <xdr:spPr>
        <a:xfrm>
          <a:off x="20434300" y="10546232"/>
          <a:ext cx="8890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138023</xdr:rowOff>
    </xdr:from>
    <xdr:to>
      <xdr:col>102</xdr:col>
      <xdr:colOff>165100</xdr:colOff>
      <xdr:row>62</xdr:row>
      <xdr:rowOff>68173</xdr:rowOff>
    </xdr:to>
    <xdr:sp macro="" textlink="">
      <xdr:nvSpPr>
        <xdr:cNvPr id="493" name="楕円 492"/>
        <xdr:cNvSpPr/>
      </xdr:nvSpPr>
      <xdr:spPr>
        <a:xfrm>
          <a:off x="19494500" y="10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87782</xdr:rowOff>
    </xdr:from>
    <xdr:to>
      <xdr:col>107</xdr:col>
      <xdr:colOff>50800</xdr:colOff>
      <xdr:row>62</xdr:row>
      <xdr:rowOff>17373</xdr:rowOff>
    </xdr:to>
    <xdr:cxnSp macro="">
      <xdr:nvCxnSpPr>
        <xdr:cNvPr id="494" name="直線コネクタ 493"/>
        <xdr:cNvCxnSpPr/>
      </xdr:nvCxnSpPr>
      <xdr:spPr>
        <a:xfrm flipV="1">
          <a:off x="19545300" y="10546232"/>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495" name="n_1ave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496" name="n_2aveValue【学校施設】&#10;一人当たり面積"/>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497" name="n_3aveValue【学校施設】&#10;一人当たり面積"/>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118991</xdr:rowOff>
    </xdr:from>
    <xdr:ext cx="469744" cy="259045"/>
    <xdr:sp macro="" textlink="">
      <xdr:nvSpPr>
        <xdr:cNvPr id="498" name="n_4aveValue【学校施設】&#10;一人当たり面積"/>
        <xdr:cNvSpPr txBox="1"/>
      </xdr:nvSpPr>
      <xdr:spPr>
        <a:xfrm>
          <a:off x="184214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126763</xdr:rowOff>
    </xdr:from>
    <xdr:ext cx="469744" cy="259045"/>
    <xdr:sp macro="" textlink="">
      <xdr:nvSpPr>
        <xdr:cNvPr id="499" name="n_1mainValue【学校施設】&#10;一人当たり面積"/>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155109</xdr:rowOff>
    </xdr:from>
    <xdr:ext cx="469744" cy="259045"/>
    <xdr:sp macro="" textlink="">
      <xdr:nvSpPr>
        <xdr:cNvPr id="500" name="n_2mainValue【学校施設】&#10;一人当たり面積"/>
        <xdr:cNvSpPr txBox="1"/>
      </xdr:nvSpPr>
      <xdr:spPr>
        <a:xfrm>
          <a:off x="20199427" y="102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84700</xdr:rowOff>
    </xdr:from>
    <xdr:ext cx="469744" cy="259045"/>
    <xdr:sp macro="" textlink="">
      <xdr:nvSpPr>
        <xdr:cNvPr id="501" name="n_3mainValue【学校施設】&#10;一人当たり面積"/>
        <xdr:cNvSpPr txBox="1"/>
      </xdr:nvSpPr>
      <xdr:spPr>
        <a:xfrm>
          <a:off x="19310427" y="1037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8" name="テキスト ボックス 5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9" name="直線コネクタ 5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0" name="テキスト ボックス 52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1" name="直線コネクタ 5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2" name="テキスト ボックス 5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3" name="直線コネクタ 5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4" name="テキスト ボックス 5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5" name="直線コネクタ 5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6" name="テキスト ボックス 5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7" name="直線コネクタ 5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8" name="テキスト ボックス 5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9" name="直線コネクタ 5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0" name="テキスト ボックス 53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543" name="直線コネクタ 542"/>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5" name="直線コネクタ 5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546"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47" name="直線コネクタ 54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548" name="【公民館】&#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549" name="フローチャート: 判断 548"/>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550" name="フローチャート: 判断 549"/>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51" name="フローチャート: 判断 550"/>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52" name="フローチャート: 判断 551"/>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553" name="フローチャート: 判断 552"/>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108</xdr:row>
      <xdr:rowOff>17236</xdr:rowOff>
    </xdr:from>
    <xdr:to>
      <xdr:col>72</xdr:col>
      <xdr:colOff>38100</xdr:colOff>
      <xdr:row>108</xdr:row>
      <xdr:rowOff>118836</xdr:rowOff>
    </xdr:to>
    <xdr:sp macro="" textlink="">
      <xdr:nvSpPr>
        <xdr:cNvPr id="559" name="楕円 558"/>
        <xdr:cNvSpPr/>
      </xdr:nvSpPr>
      <xdr:spPr>
        <a:xfrm>
          <a:off x="13652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16164</xdr:rowOff>
    </xdr:from>
    <xdr:ext cx="405111" cy="259045"/>
    <xdr:sp macro="" textlink="">
      <xdr:nvSpPr>
        <xdr:cNvPr id="560"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61"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62"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563" name="n_4aveValue【公民館】&#10;有形固定資産減価償却率"/>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109963</xdr:rowOff>
    </xdr:from>
    <xdr:ext cx="405111" cy="259045"/>
    <xdr:sp macro="" textlink="">
      <xdr:nvSpPr>
        <xdr:cNvPr id="564" name="n_3mainValue【公民館】&#10;有形固定資産減価償却率"/>
        <xdr:cNvSpPr txBox="1"/>
      </xdr:nvSpPr>
      <xdr:spPr>
        <a:xfrm>
          <a:off x="13500744" y="186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590" name="直線コネクタ 589"/>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91"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92" name="直線コネクタ 591"/>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593"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594" name="直線コネクタ 593"/>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595" name="【公民館】&#10;一人当たり面積平均値テキスト"/>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596" name="フローチャート: 判断 595"/>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597" name="フローチャート: 判断 596"/>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598" name="フローチャート: 判断 597"/>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599" name="フローチャート: 判断 598"/>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600" name="フローチャート: 判断 599"/>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41729</xdr:rowOff>
    </xdr:from>
    <xdr:to>
      <xdr:col>102</xdr:col>
      <xdr:colOff>165100</xdr:colOff>
      <xdr:row>108</xdr:row>
      <xdr:rowOff>143329</xdr:rowOff>
    </xdr:to>
    <xdr:sp macro="" textlink="">
      <xdr:nvSpPr>
        <xdr:cNvPr id="606" name="楕円 605"/>
        <xdr:cNvSpPr/>
      </xdr:nvSpPr>
      <xdr:spPr>
        <a:xfrm>
          <a:off x="19494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53720</xdr:rowOff>
    </xdr:from>
    <xdr:ext cx="469744" cy="259045"/>
    <xdr:sp macro="" textlink="">
      <xdr:nvSpPr>
        <xdr:cNvPr id="607"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608"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609"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610"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134456</xdr:rowOff>
    </xdr:from>
    <xdr:ext cx="469744" cy="259045"/>
    <xdr:sp macro="" textlink="">
      <xdr:nvSpPr>
        <xdr:cNvPr id="611" name="n_3mainValue【公民館】&#10;一人当たり面積"/>
        <xdr:cNvSpPr txBox="1"/>
      </xdr:nvSpPr>
      <xdr:spPr>
        <a:xfrm>
          <a:off x="19310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2" name="正方形/長方形 6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3" name="正方形/長方形 6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4" name="テキスト ボックス 6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類似団体と比較して多くは平均近くにあるが、特に有形固定資産原価償却率が高くなっている施設は、公営住宅、公民館であり、若干低くなっている施設は道路、学校施設である。公営住宅については築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年以上計画しており今後更新が必要となる。公民館については、役場の組織の配置換えにより機能を変更したことから</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年度と数値は出ていないが、同じく老朽化が進んでいるため庁舎の建替えと合わせて解体予定であり数値の低下は見込まれる。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19,651
19,367
37.94
7,985,864
7,714,976
98,365
4,514,169
7,068,188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53158</xdr:rowOff>
    </xdr:from>
    <xdr:to>
      <xdr:col>24</xdr:col>
      <xdr:colOff>114300</xdr:colOff>
      <xdr:row>35</xdr:row>
      <xdr:rowOff>154758</xdr:rowOff>
    </xdr:to>
    <xdr:sp macro="" textlink="">
      <xdr:nvSpPr>
        <xdr:cNvPr id="74" name="楕円 73"/>
        <xdr:cNvSpPr/>
      </xdr:nvSpPr>
      <xdr:spPr>
        <a:xfrm>
          <a:off x="45847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76035</xdr:rowOff>
    </xdr:from>
    <xdr:ext cx="405111" cy="259045"/>
    <xdr:sp macro="" textlink="">
      <xdr:nvSpPr>
        <xdr:cNvPr id="75" name="【図書館】&#10;有形固定資産減価償却率該当値テキスト"/>
        <xdr:cNvSpPr txBox="1"/>
      </xdr:nvSpPr>
      <xdr:spPr>
        <a:xfrm>
          <a:off x="4673600" y="59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146231</xdr:rowOff>
    </xdr:from>
    <xdr:to>
      <xdr:col>20</xdr:col>
      <xdr:colOff>38100</xdr:colOff>
      <xdr:row>35</xdr:row>
      <xdr:rowOff>76381</xdr:rowOff>
    </xdr:to>
    <xdr:sp macro="" textlink="">
      <xdr:nvSpPr>
        <xdr:cNvPr id="76" name="楕円 75"/>
        <xdr:cNvSpPr/>
      </xdr:nvSpPr>
      <xdr:spPr>
        <a:xfrm>
          <a:off x="3746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25581</xdr:rowOff>
    </xdr:from>
    <xdr:to>
      <xdr:col>24</xdr:col>
      <xdr:colOff>63500</xdr:colOff>
      <xdr:row>35</xdr:row>
      <xdr:rowOff>103958</xdr:rowOff>
    </xdr:to>
    <xdr:cxnSp macro="">
      <xdr:nvCxnSpPr>
        <xdr:cNvPr id="77" name="直線コネクタ 76"/>
        <xdr:cNvCxnSpPr/>
      </xdr:nvCxnSpPr>
      <xdr:spPr>
        <a:xfrm>
          <a:off x="3797300" y="6026331"/>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67854</xdr:rowOff>
    </xdr:from>
    <xdr:to>
      <xdr:col>15</xdr:col>
      <xdr:colOff>101600</xdr:colOff>
      <xdr:row>34</xdr:row>
      <xdr:rowOff>169454</xdr:rowOff>
    </xdr:to>
    <xdr:sp macro="" textlink="">
      <xdr:nvSpPr>
        <xdr:cNvPr id="78" name="楕円 77"/>
        <xdr:cNvSpPr/>
      </xdr:nvSpPr>
      <xdr:spPr>
        <a:xfrm>
          <a:off x="2857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118654</xdr:rowOff>
    </xdr:from>
    <xdr:to>
      <xdr:col>19</xdr:col>
      <xdr:colOff>177800</xdr:colOff>
      <xdr:row>35</xdr:row>
      <xdr:rowOff>25581</xdr:rowOff>
    </xdr:to>
    <xdr:cxnSp macro="">
      <xdr:nvCxnSpPr>
        <xdr:cNvPr id="79" name="直線コネクタ 78"/>
        <xdr:cNvCxnSpPr/>
      </xdr:nvCxnSpPr>
      <xdr:spPr>
        <a:xfrm>
          <a:off x="2908300" y="594795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160927</xdr:rowOff>
    </xdr:from>
    <xdr:to>
      <xdr:col>10</xdr:col>
      <xdr:colOff>165100</xdr:colOff>
      <xdr:row>34</xdr:row>
      <xdr:rowOff>91077</xdr:rowOff>
    </xdr:to>
    <xdr:sp macro="" textlink="">
      <xdr:nvSpPr>
        <xdr:cNvPr id="80" name="楕円 79"/>
        <xdr:cNvSpPr/>
      </xdr:nvSpPr>
      <xdr:spPr>
        <a:xfrm>
          <a:off x="1968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40277</xdr:rowOff>
    </xdr:from>
    <xdr:to>
      <xdr:col>15</xdr:col>
      <xdr:colOff>50800</xdr:colOff>
      <xdr:row>34</xdr:row>
      <xdr:rowOff>118654</xdr:rowOff>
    </xdr:to>
    <xdr:cxnSp macro="">
      <xdr:nvCxnSpPr>
        <xdr:cNvPr id="81" name="直線コネクタ 80"/>
        <xdr:cNvCxnSpPr/>
      </xdr:nvCxnSpPr>
      <xdr:spPr>
        <a:xfrm>
          <a:off x="2019300" y="586957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2"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3"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4" name="n_3aveValue【図書館】&#10;有形固定資産減価償却率"/>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92908</xdr:rowOff>
    </xdr:from>
    <xdr:ext cx="405111" cy="259045"/>
    <xdr:sp macro="" textlink="">
      <xdr:nvSpPr>
        <xdr:cNvPr id="86" name="n_1mainValue【図書館】&#10;有形固定資産減価償却率"/>
        <xdr:cNvSpPr txBox="1"/>
      </xdr:nvSpPr>
      <xdr:spPr>
        <a:xfrm>
          <a:off x="35820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14531</xdr:rowOff>
    </xdr:from>
    <xdr:ext cx="405111" cy="259045"/>
    <xdr:sp macro="" textlink="">
      <xdr:nvSpPr>
        <xdr:cNvPr id="87" name="n_2mainValue【図書館】&#10;有形固定資産減価償却率"/>
        <xdr:cNvSpPr txBox="1"/>
      </xdr:nvSpPr>
      <xdr:spPr>
        <a:xfrm>
          <a:off x="27057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107604</xdr:rowOff>
    </xdr:from>
    <xdr:ext cx="405111" cy="259045"/>
    <xdr:sp macro="" textlink="">
      <xdr:nvSpPr>
        <xdr:cNvPr id="88" name="n_3mainValue【図書館】&#10;有形固定資産減価償却率"/>
        <xdr:cNvSpPr txBox="1"/>
      </xdr:nvSpPr>
      <xdr:spPr>
        <a:xfrm>
          <a:off x="18167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3"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133985</xdr:rowOff>
    </xdr:from>
    <xdr:to>
      <xdr:col>36</xdr:col>
      <xdr:colOff>165100</xdr:colOff>
      <xdr:row>39</xdr:row>
      <xdr:rowOff>64135</xdr:rowOff>
    </xdr:to>
    <xdr:sp macro="" textlink="">
      <xdr:nvSpPr>
        <xdr:cNvPr id="118" name="フローチャート: 判断 117"/>
        <xdr:cNvSpPr/>
      </xdr:nvSpPr>
      <xdr:spPr>
        <a:xfrm>
          <a:off x="6921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4" name="楕円 123"/>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139717</xdr:rowOff>
    </xdr:from>
    <xdr:ext cx="469744" cy="259045"/>
    <xdr:sp macro="" textlink="">
      <xdr:nvSpPr>
        <xdr:cNvPr id="125" name="【図書館】&#10;一人当たり面積該当値テキスト"/>
        <xdr:cNvSpPr txBox="1"/>
      </xdr:nvSpPr>
      <xdr:spPr>
        <a:xfrm>
          <a:off x="10515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26" name="楕円 125"/>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38</xdr:row>
      <xdr:rowOff>167640</xdr:rowOff>
    </xdr:to>
    <xdr:cxnSp macro="">
      <xdr:nvCxnSpPr>
        <xdr:cNvPr id="127" name="直線コネクタ 126"/>
        <xdr:cNvCxnSpPr/>
      </xdr:nvCxnSpPr>
      <xdr:spPr>
        <a:xfrm>
          <a:off x="9639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122555</xdr:rowOff>
    </xdr:from>
    <xdr:to>
      <xdr:col>46</xdr:col>
      <xdr:colOff>38100</xdr:colOff>
      <xdr:row>39</xdr:row>
      <xdr:rowOff>52705</xdr:rowOff>
    </xdr:to>
    <xdr:sp macro="" textlink="">
      <xdr:nvSpPr>
        <xdr:cNvPr id="128" name="楕円 127"/>
        <xdr:cNvSpPr/>
      </xdr:nvSpPr>
      <xdr:spPr>
        <a:xfrm>
          <a:off x="869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39</xdr:row>
      <xdr:rowOff>1905</xdr:rowOff>
    </xdr:to>
    <xdr:cxnSp macro="">
      <xdr:nvCxnSpPr>
        <xdr:cNvPr id="129" name="直線コネクタ 128"/>
        <xdr:cNvCxnSpPr/>
      </xdr:nvCxnSpPr>
      <xdr:spPr>
        <a:xfrm flipV="1">
          <a:off x="8750300" y="6682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122555</xdr:rowOff>
    </xdr:from>
    <xdr:to>
      <xdr:col>41</xdr:col>
      <xdr:colOff>101600</xdr:colOff>
      <xdr:row>39</xdr:row>
      <xdr:rowOff>52705</xdr:rowOff>
    </xdr:to>
    <xdr:sp macro="" textlink="">
      <xdr:nvSpPr>
        <xdr:cNvPr id="130" name="楕円 129"/>
        <xdr:cNvSpPr/>
      </xdr:nvSpPr>
      <xdr:spPr>
        <a:xfrm>
          <a:off x="781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xdr:rowOff>
    </xdr:from>
    <xdr:to>
      <xdr:col>45</xdr:col>
      <xdr:colOff>177800</xdr:colOff>
      <xdr:row>39</xdr:row>
      <xdr:rowOff>1905</xdr:rowOff>
    </xdr:to>
    <xdr:cxnSp macro="">
      <xdr:nvCxnSpPr>
        <xdr:cNvPr id="131" name="直線コネクタ 130"/>
        <xdr:cNvCxnSpPr/>
      </xdr:nvCxnSpPr>
      <xdr:spPr>
        <a:xfrm>
          <a:off x="7861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2"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3"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4"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80662</xdr:rowOff>
    </xdr:from>
    <xdr:ext cx="469744" cy="259045"/>
    <xdr:sp macro="" textlink="">
      <xdr:nvSpPr>
        <xdr:cNvPr id="135" name="n_4aveValue【図書館】&#10;一人当たり面積"/>
        <xdr:cNvSpPr txBox="1"/>
      </xdr:nvSpPr>
      <xdr:spPr>
        <a:xfrm>
          <a:off x="6737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63517</xdr:rowOff>
    </xdr:from>
    <xdr:ext cx="469744" cy="259045"/>
    <xdr:sp macro="" textlink="">
      <xdr:nvSpPr>
        <xdr:cNvPr id="136" name="n_1mainValue【図書館】&#10;一人当たり面積"/>
        <xdr:cNvSpPr txBox="1"/>
      </xdr:nvSpPr>
      <xdr:spPr>
        <a:xfrm>
          <a:off x="9391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69232</xdr:rowOff>
    </xdr:from>
    <xdr:ext cx="469744" cy="259045"/>
    <xdr:sp macro="" textlink="">
      <xdr:nvSpPr>
        <xdr:cNvPr id="137" name="n_2mainValue【図書館】&#10;一人当たり面積"/>
        <xdr:cNvSpPr txBox="1"/>
      </xdr:nvSpPr>
      <xdr:spPr>
        <a:xfrm>
          <a:off x="8515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69232</xdr:rowOff>
    </xdr:from>
    <xdr:ext cx="469744" cy="259045"/>
    <xdr:sp macro="" textlink="">
      <xdr:nvSpPr>
        <xdr:cNvPr id="138" name="n_3mainValue【図書館】&#10;一人当たり面積"/>
        <xdr:cNvSpPr txBox="1"/>
      </xdr:nvSpPr>
      <xdr:spPr>
        <a:xfrm>
          <a:off x="7626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67" name="【体育館・プール】&#10;有形固定資産減価償却率平均値テキスト"/>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115570</xdr:rowOff>
    </xdr:from>
    <xdr:to>
      <xdr:col>6</xdr:col>
      <xdr:colOff>38100</xdr:colOff>
      <xdr:row>60</xdr:row>
      <xdr:rowOff>45720</xdr:rowOff>
    </xdr:to>
    <xdr:sp macro="" textlink="">
      <xdr:nvSpPr>
        <xdr:cNvPr id="172" name="フローチャート: 判断 171"/>
        <xdr:cNvSpPr/>
      </xdr:nvSpPr>
      <xdr:spPr>
        <a:xfrm>
          <a:off x="1079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36830</xdr:rowOff>
    </xdr:from>
    <xdr:to>
      <xdr:col>10</xdr:col>
      <xdr:colOff>165100</xdr:colOff>
      <xdr:row>62</xdr:row>
      <xdr:rowOff>138430</xdr:rowOff>
    </xdr:to>
    <xdr:sp macro="" textlink="">
      <xdr:nvSpPr>
        <xdr:cNvPr id="178" name="楕円 177"/>
        <xdr:cNvSpPr/>
      </xdr:nvSpPr>
      <xdr:spPr>
        <a:xfrm>
          <a:off x="1968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95267</xdr:rowOff>
    </xdr:from>
    <xdr:ext cx="405111" cy="259045"/>
    <xdr:sp macro="" textlink="">
      <xdr:nvSpPr>
        <xdr:cNvPr id="179"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0"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1"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62247</xdr:rowOff>
    </xdr:from>
    <xdr:ext cx="405111" cy="259045"/>
    <xdr:sp macro="" textlink="">
      <xdr:nvSpPr>
        <xdr:cNvPr id="182" name="n_4aveValue【体育館・プール】&#10;有形固定資産減価償却率"/>
        <xdr:cNvSpPr txBox="1"/>
      </xdr:nvSpPr>
      <xdr:spPr>
        <a:xfrm>
          <a:off x="927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129557</xdr:rowOff>
    </xdr:from>
    <xdr:ext cx="405111" cy="259045"/>
    <xdr:sp macro="" textlink="">
      <xdr:nvSpPr>
        <xdr:cNvPr id="183" name="n_3mainValue【体育館・プール】&#10;有形固定資産減価償却率"/>
        <xdr:cNvSpPr txBox="1"/>
      </xdr:nvSpPr>
      <xdr:spPr>
        <a:xfrm>
          <a:off x="1816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07" name="直線コネクタ 206"/>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8"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9" name="直線コネクタ 208"/>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0"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11" name="直線コネクタ 210"/>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12"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13" name="フローチャート: 判断 212"/>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14" name="フローチャート: 判断 213"/>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15" name="フローチャート: 判断 214"/>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16" name="フローチャート: 判断 215"/>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107315</xdr:rowOff>
    </xdr:from>
    <xdr:to>
      <xdr:col>36</xdr:col>
      <xdr:colOff>165100</xdr:colOff>
      <xdr:row>62</xdr:row>
      <xdr:rowOff>37465</xdr:rowOff>
    </xdr:to>
    <xdr:sp macro="" textlink="">
      <xdr:nvSpPr>
        <xdr:cNvPr id="217" name="フローチャート: 判断 216"/>
        <xdr:cNvSpPr/>
      </xdr:nvSpPr>
      <xdr:spPr>
        <a:xfrm>
          <a:off x="6921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97790</xdr:rowOff>
    </xdr:from>
    <xdr:to>
      <xdr:col>41</xdr:col>
      <xdr:colOff>101600</xdr:colOff>
      <xdr:row>64</xdr:row>
      <xdr:rowOff>27940</xdr:rowOff>
    </xdr:to>
    <xdr:sp macro="" textlink="">
      <xdr:nvSpPr>
        <xdr:cNvPr id="223" name="楕円 222"/>
        <xdr:cNvSpPr/>
      </xdr:nvSpPr>
      <xdr:spPr>
        <a:xfrm>
          <a:off x="781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166387</xdr:rowOff>
    </xdr:from>
    <xdr:ext cx="469744" cy="259045"/>
    <xdr:sp macro="" textlink="">
      <xdr:nvSpPr>
        <xdr:cNvPr id="224"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25"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26"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53992</xdr:rowOff>
    </xdr:from>
    <xdr:ext cx="469744" cy="259045"/>
    <xdr:sp macro="" textlink="">
      <xdr:nvSpPr>
        <xdr:cNvPr id="227" name="n_4aveValue【体育館・プール】&#10;一人当たり面積"/>
        <xdr:cNvSpPr txBox="1"/>
      </xdr:nvSpPr>
      <xdr:spPr>
        <a:xfrm>
          <a:off x="6737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19067</xdr:rowOff>
    </xdr:from>
    <xdr:ext cx="469744" cy="259045"/>
    <xdr:sp macro="" textlink="">
      <xdr:nvSpPr>
        <xdr:cNvPr id="228" name="n_3mainValue【体育館・プール】&#10;一人当たり面積"/>
        <xdr:cNvSpPr txBox="1"/>
      </xdr:nvSpPr>
      <xdr:spPr>
        <a:xfrm>
          <a:off x="7626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1" name="テキスト ボックス 2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72" name="直線コネクタ 2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73" name="テキスト ボックス 27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4" name="直線コネクタ 2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5" name="テキスト ボックス 2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6" name="直線コネクタ 2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7" name="テキスト ボックス 2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8" name="直線コネクタ 2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9" name="テキスト ボックス 2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0" name="直線コネクタ 2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1" name="テキスト ボックス 2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2" name="直線コネクタ 2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83" name="テキスト ボックス 28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4" name="直線コネクタ 2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286" name="直線コネクタ 285"/>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8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88" name="直線コネクタ 28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289"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290" name="直線コネクタ 289"/>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291"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292" name="フローチャート: 判断 291"/>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293" name="フローチャート: 判断 292"/>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294" name="フローチャート: 判断 293"/>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295" name="フローチャート: 判断 294"/>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907</xdr:rowOff>
    </xdr:from>
    <xdr:to>
      <xdr:col>67</xdr:col>
      <xdr:colOff>101600</xdr:colOff>
      <xdr:row>38</xdr:row>
      <xdr:rowOff>102507</xdr:rowOff>
    </xdr:to>
    <xdr:sp macro="" textlink="">
      <xdr:nvSpPr>
        <xdr:cNvPr id="296" name="フローチャート: 判断 295"/>
        <xdr:cNvSpPr/>
      </xdr:nvSpPr>
      <xdr:spPr>
        <a:xfrm>
          <a:off x="12763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7" name="テキスト ボックス 2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8" name="テキスト ボックス 2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9" name="テキスト ボックス 2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0" name="テキスト ボックス 2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1" name="テキスト ボックス 3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33565</xdr:rowOff>
    </xdr:from>
    <xdr:to>
      <xdr:col>85</xdr:col>
      <xdr:colOff>177800</xdr:colOff>
      <xdr:row>38</xdr:row>
      <xdr:rowOff>135165</xdr:rowOff>
    </xdr:to>
    <xdr:sp macro="" textlink="">
      <xdr:nvSpPr>
        <xdr:cNvPr id="302" name="楕円 301"/>
        <xdr:cNvSpPr/>
      </xdr:nvSpPr>
      <xdr:spPr>
        <a:xfrm>
          <a:off x="16268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56441</xdr:rowOff>
    </xdr:from>
    <xdr:ext cx="405111" cy="259045"/>
    <xdr:sp macro="" textlink="">
      <xdr:nvSpPr>
        <xdr:cNvPr id="303" name="【一般廃棄物処理施設】&#10;有形固定資産減価償却率該当値テキスト"/>
        <xdr:cNvSpPr txBox="1"/>
      </xdr:nvSpPr>
      <xdr:spPr>
        <a:xfrm>
          <a:off x="16357600" y="640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20501</xdr:rowOff>
    </xdr:from>
    <xdr:to>
      <xdr:col>81</xdr:col>
      <xdr:colOff>101600</xdr:colOff>
      <xdr:row>38</xdr:row>
      <xdr:rowOff>122101</xdr:rowOff>
    </xdr:to>
    <xdr:sp macro="" textlink="">
      <xdr:nvSpPr>
        <xdr:cNvPr id="304" name="楕円 303"/>
        <xdr:cNvSpPr/>
      </xdr:nvSpPr>
      <xdr:spPr>
        <a:xfrm>
          <a:off x="15430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71301</xdr:rowOff>
    </xdr:from>
    <xdr:to>
      <xdr:col>85</xdr:col>
      <xdr:colOff>127000</xdr:colOff>
      <xdr:row>38</xdr:row>
      <xdr:rowOff>84365</xdr:rowOff>
    </xdr:to>
    <xdr:cxnSp macro="">
      <xdr:nvCxnSpPr>
        <xdr:cNvPr id="305" name="直線コネクタ 304"/>
        <xdr:cNvCxnSpPr/>
      </xdr:nvCxnSpPr>
      <xdr:spPr>
        <a:xfrm>
          <a:off x="15481300" y="658640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58057</xdr:rowOff>
    </xdr:from>
    <xdr:to>
      <xdr:col>76</xdr:col>
      <xdr:colOff>165100</xdr:colOff>
      <xdr:row>38</xdr:row>
      <xdr:rowOff>159657</xdr:rowOff>
    </xdr:to>
    <xdr:sp macro="" textlink="">
      <xdr:nvSpPr>
        <xdr:cNvPr id="306" name="楕円 305"/>
        <xdr:cNvSpPr/>
      </xdr:nvSpPr>
      <xdr:spPr>
        <a:xfrm>
          <a:off x="14541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71301</xdr:rowOff>
    </xdr:from>
    <xdr:to>
      <xdr:col>81</xdr:col>
      <xdr:colOff>50800</xdr:colOff>
      <xdr:row>38</xdr:row>
      <xdr:rowOff>108857</xdr:rowOff>
    </xdr:to>
    <xdr:cxnSp macro="">
      <xdr:nvCxnSpPr>
        <xdr:cNvPr id="307" name="直線コネクタ 306"/>
        <xdr:cNvCxnSpPr/>
      </xdr:nvCxnSpPr>
      <xdr:spPr>
        <a:xfrm flipV="1">
          <a:off x="14592300" y="65864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7438</xdr:rowOff>
    </xdr:from>
    <xdr:to>
      <xdr:col>72</xdr:col>
      <xdr:colOff>38100</xdr:colOff>
      <xdr:row>38</xdr:row>
      <xdr:rowOff>109038</xdr:rowOff>
    </xdr:to>
    <xdr:sp macro="" textlink="">
      <xdr:nvSpPr>
        <xdr:cNvPr id="308" name="楕円 307"/>
        <xdr:cNvSpPr/>
      </xdr:nvSpPr>
      <xdr:spPr>
        <a:xfrm>
          <a:off x="13652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58238</xdr:rowOff>
    </xdr:from>
    <xdr:to>
      <xdr:col>76</xdr:col>
      <xdr:colOff>114300</xdr:colOff>
      <xdr:row>38</xdr:row>
      <xdr:rowOff>108857</xdr:rowOff>
    </xdr:to>
    <xdr:cxnSp macro="">
      <xdr:nvCxnSpPr>
        <xdr:cNvPr id="309" name="直線コネクタ 308"/>
        <xdr:cNvCxnSpPr/>
      </xdr:nvCxnSpPr>
      <xdr:spPr>
        <a:xfrm>
          <a:off x="13703300" y="657333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310"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311"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312" name="n_3ave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119034</xdr:rowOff>
    </xdr:from>
    <xdr:ext cx="405111" cy="259045"/>
    <xdr:sp macro="" textlink="">
      <xdr:nvSpPr>
        <xdr:cNvPr id="313" name="n_4aveValue【一般廃棄物処理施設】&#10;有形固定資産減価償却率"/>
        <xdr:cNvSpPr txBox="1"/>
      </xdr:nvSpPr>
      <xdr:spPr>
        <a:xfrm>
          <a:off x="12611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138628</xdr:rowOff>
    </xdr:from>
    <xdr:ext cx="405111" cy="259045"/>
    <xdr:sp macro="" textlink="">
      <xdr:nvSpPr>
        <xdr:cNvPr id="314" name="n_1mainValue【一般廃棄物処理施設】&#10;有形固定資産減価償却率"/>
        <xdr:cNvSpPr txBox="1"/>
      </xdr:nvSpPr>
      <xdr:spPr>
        <a:xfrm>
          <a:off x="152660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315" name="n_2main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316" name="n_3mainValue【一般廃棄物処理施設】&#10;有形固定資産減価償却率"/>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27" name="直線コネクタ 32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28" name="テキスト ボックス 32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9" name="直線コネクタ 3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0" name="テキスト ボックス 32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31" name="直線コネクタ 33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32" name="テキスト ボックス 33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3" name="直線コネクタ 3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4" name="テキスト ボックス 33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336" name="直線コネクタ 335"/>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37"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38" name="直線コネクタ 337"/>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339"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340" name="直線コネクタ 339"/>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341"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342" name="フローチャート: 判断 341"/>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343" name="フローチャート: 判断 342"/>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344" name="フローチャート: 判断 343"/>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345" name="フローチャート: 判断 344"/>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154770</xdr:rowOff>
    </xdr:from>
    <xdr:to>
      <xdr:col>98</xdr:col>
      <xdr:colOff>38100</xdr:colOff>
      <xdr:row>39</xdr:row>
      <xdr:rowOff>84920</xdr:rowOff>
    </xdr:to>
    <xdr:sp macro="" textlink="">
      <xdr:nvSpPr>
        <xdr:cNvPr id="346" name="フローチャート: 判断 345"/>
        <xdr:cNvSpPr/>
      </xdr:nvSpPr>
      <xdr:spPr>
        <a:xfrm>
          <a:off x="18605500" y="666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57752</xdr:rowOff>
    </xdr:from>
    <xdr:to>
      <xdr:col>116</xdr:col>
      <xdr:colOff>114300</xdr:colOff>
      <xdr:row>39</xdr:row>
      <xdr:rowOff>159352</xdr:rowOff>
    </xdr:to>
    <xdr:sp macro="" textlink="">
      <xdr:nvSpPr>
        <xdr:cNvPr id="352" name="楕円 351"/>
        <xdr:cNvSpPr/>
      </xdr:nvSpPr>
      <xdr:spPr>
        <a:xfrm>
          <a:off x="22110700" y="67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36179</xdr:rowOff>
    </xdr:from>
    <xdr:ext cx="534377" cy="259045"/>
    <xdr:sp macro="" textlink="">
      <xdr:nvSpPr>
        <xdr:cNvPr id="353" name="【一般廃棄物処理施設】&#10;一人当たり有形固定資産（償却資産）額該当値テキスト"/>
        <xdr:cNvSpPr txBox="1"/>
      </xdr:nvSpPr>
      <xdr:spPr>
        <a:xfrm>
          <a:off x="22199600" y="672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34961</xdr:rowOff>
    </xdr:from>
    <xdr:to>
      <xdr:col>112</xdr:col>
      <xdr:colOff>38100</xdr:colOff>
      <xdr:row>39</xdr:row>
      <xdr:rowOff>136561</xdr:rowOff>
    </xdr:to>
    <xdr:sp macro="" textlink="">
      <xdr:nvSpPr>
        <xdr:cNvPr id="354" name="楕円 353"/>
        <xdr:cNvSpPr/>
      </xdr:nvSpPr>
      <xdr:spPr>
        <a:xfrm>
          <a:off x="21272500" y="67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85761</xdr:rowOff>
    </xdr:from>
    <xdr:to>
      <xdr:col>116</xdr:col>
      <xdr:colOff>63500</xdr:colOff>
      <xdr:row>39</xdr:row>
      <xdr:rowOff>108552</xdr:rowOff>
    </xdr:to>
    <xdr:cxnSp macro="">
      <xdr:nvCxnSpPr>
        <xdr:cNvPr id="355" name="直線コネクタ 354"/>
        <xdr:cNvCxnSpPr/>
      </xdr:nvCxnSpPr>
      <xdr:spPr>
        <a:xfrm>
          <a:off x="21323300" y="6772311"/>
          <a:ext cx="8382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118869</xdr:rowOff>
    </xdr:from>
    <xdr:to>
      <xdr:col>107</xdr:col>
      <xdr:colOff>101600</xdr:colOff>
      <xdr:row>40</xdr:row>
      <xdr:rowOff>49019</xdr:rowOff>
    </xdr:to>
    <xdr:sp macro="" textlink="">
      <xdr:nvSpPr>
        <xdr:cNvPr id="356" name="楕円 355"/>
        <xdr:cNvSpPr/>
      </xdr:nvSpPr>
      <xdr:spPr>
        <a:xfrm>
          <a:off x="20383500" y="68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85761</xdr:rowOff>
    </xdr:from>
    <xdr:to>
      <xdr:col>111</xdr:col>
      <xdr:colOff>177800</xdr:colOff>
      <xdr:row>39</xdr:row>
      <xdr:rowOff>169669</xdr:rowOff>
    </xdr:to>
    <xdr:cxnSp macro="">
      <xdr:nvCxnSpPr>
        <xdr:cNvPr id="357" name="直線コネクタ 356"/>
        <xdr:cNvCxnSpPr/>
      </xdr:nvCxnSpPr>
      <xdr:spPr>
        <a:xfrm flipV="1">
          <a:off x="20434300" y="6772311"/>
          <a:ext cx="889000" cy="8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105284</xdr:rowOff>
    </xdr:from>
    <xdr:to>
      <xdr:col>102</xdr:col>
      <xdr:colOff>165100</xdr:colOff>
      <xdr:row>40</xdr:row>
      <xdr:rowOff>35434</xdr:rowOff>
    </xdr:to>
    <xdr:sp macro="" textlink="">
      <xdr:nvSpPr>
        <xdr:cNvPr id="358" name="楕円 357"/>
        <xdr:cNvSpPr/>
      </xdr:nvSpPr>
      <xdr:spPr>
        <a:xfrm>
          <a:off x="19494500" y="67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156084</xdr:rowOff>
    </xdr:from>
    <xdr:to>
      <xdr:col>107</xdr:col>
      <xdr:colOff>50800</xdr:colOff>
      <xdr:row>39</xdr:row>
      <xdr:rowOff>169669</xdr:rowOff>
    </xdr:to>
    <xdr:cxnSp macro="">
      <xdr:nvCxnSpPr>
        <xdr:cNvPr id="359" name="直線コネクタ 358"/>
        <xdr:cNvCxnSpPr/>
      </xdr:nvCxnSpPr>
      <xdr:spPr>
        <a:xfrm>
          <a:off x="19545300" y="6842634"/>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360"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361"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362"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101447</xdr:rowOff>
    </xdr:from>
    <xdr:ext cx="534377" cy="259045"/>
    <xdr:sp macro="" textlink="">
      <xdr:nvSpPr>
        <xdr:cNvPr id="363" name="n_4aveValue【一般廃棄物処理施設】&#10;一人当たり有形固定資産（償却資産）額"/>
        <xdr:cNvSpPr txBox="1"/>
      </xdr:nvSpPr>
      <xdr:spPr>
        <a:xfrm>
          <a:off x="18389111" y="64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127688</xdr:rowOff>
    </xdr:from>
    <xdr:ext cx="534377" cy="259045"/>
    <xdr:sp macro="" textlink="">
      <xdr:nvSpPr>
        <xdr:cNvPr id="364" name="n_1mainValue【一般廃棄物処理施設】&#10;一人当たり有形固定資産（償却資産）額"/>
        <xdr:cNvSpPr txBox="1"/>
      </xdr:nvSpPr>
      <xdr:spPr>
        <a:xfrm>
          <a:off x="21043411" y="681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40146</xdr:rowOff>
    </xdr:from>
    <xdr:ext cx="534377" cy="259045"/>
    <xdr:sp macro="" textlink="">
      <xdr:nvSpPr>
        <xdr:cNvPr id="365" name="n_2mainValue【一般廃棄物処理施設】&#10;一人当たり有形固定資産（償却資産）額"/>
        <xdr:cNvSpPr txBox="1"/>
      </xdr:nvSpPr>
      <xdr:spPr>
        <a:xfrm>
          <a:off x="20167111" y="68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26561</xdr:rowOff>
    </xdr:from>
    <xdr:ext cx="534377" cy="259045"/>
    <xdr:sp macro="" textlink="">
      <xdr:nvSpPr>
        <xdr:cNvPr id="366" name="n_3mainValue【一般廃棄物処理施設】&#10;一人当たり有形固定資産（償却資産）額"/>
        <xdr:cNvSpPr txBox="1"/>
      </xdr:nvSpPr>
      <xdr:spPr>
        <a:xfrm>
          <a:off x="19278111" y="68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77" name="テキスト ボックス 37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78" name="直線コネクタ 3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79" name="テキスト ボックス 37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0" name="直線コネクタ 3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1" name="テキスト ボックス 3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2" name="直線コネクタ 3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3" name="テキスト ボックス 3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4" name="直線コネクタ 3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5" name="テキスト ボックス 3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6" name="直線コネクタ 3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7" name="テキスト ボックス 3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8" name="直線コネクタ 3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89" name="テキスト ボックス 38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0" name="直線コネクタ 3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392" name="直線コネクタ 391"/>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393"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394" name="直線コネクタ 393"/>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39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96" name="直線コネクタ 39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397"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398" name="フローチャート: 判断 397"/>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399" name="フローチャート: 判断 398"/>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00" name="フローチャート: 判断 399"/>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01" name="フローチャート: 判断 400"/>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402" name="フローチャート: 判断 401"/>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39007</xdr:rowOff>
    </xdr:from>
    <xdr:to>
      <xdr:col>85</xdr:col>
      <xdr:colOff>177800</xdr:colOff>
      <xdr:row>62</xdr:row>
      <xdr:rowOff>140607</xdr:rowOff>
    </xdr:to>
    <xdr:sp macro="" textlink="">
      <xdr:nvSpPr>
        <xdr:cNvPr id="408" name="楕円 407"/>
        <xdr:cNvSpPr/>
      </xdr:nvSpPr>
      <xdr:spPr>
        <a:xfrm>
          <a:off x="162687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17434</xdr:rowOff>
    </xdr:from>
    <xdr:ext cx="405111" cy="259045"/>
    <xdr:sp macro="" textlink="">
      <xdr:nvSpPr>
        <xdr:cNvPr id="409" name="【保健センター・保健所】&#10;有形固定資産減価償却率該当値テキスト"/>
        <xdr:cNvSpPr txBox="1"/>
      </xdr:nvSpPr>
      <xdr:spPr>
        <a:xfrm>
          <a:off x="16357600"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11249</xdr:rowOff>
    </xdr:from>
    <xdr:to>
      <xdr:col>81</xdr:col>
      <xdr:colOff>101600</xdr:colOff>
      <xdr:row>62</xdr:row>
      <xdr:rowOff>112849</xdr:rowOff>
    </xdr:to>
    <xdr:sp macro="" textlink="">
      <xdr:nvSpPr>
        <xdr:cNvPr id="410" name="楕円 409"/>
        <xdr:cNvSpPr/>
      </xdr:nvSpPr>
      <xdr:spPr>
        <a:xfrm>
          <a:off x="15430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62049</xdr:rowOff>
    </xdr:from>
    <xdr:to>
      <xdr:col>85</xdr:col>
      <xdr:colOff>127000</xdr:colOff>
      <xdr:row>62</xdr:row>
      <xdr:rowOff>89807</xdr:rowOff>
    </xdr:to>
    <xdr:cxnSp macro="">
      <xdr:nvCxnSpPr>
        <xdr:cNvPr id="411" name="直線コネクタ 410"/>
        <xdr:cNvCxnSpPr/>
      </xdr:nvCxnSpPr>
      <xdr:spPr>
        <a:xfrm>
          <a:off x="15481300" y="1069194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156573</xdr:rowOff>
    </xdr:from>
    <xdr:to>
      <xdr:col>76</xdr:col>
      <xdr:colOff>165100</xdr:colOff>
      <xdr:row>62</xdr:row>
      <xdr:rowOff>86723</xdr:rowOff>
    </xdr:to>
    <xdr:sp macro="" textlink="">
      <xdr:nvSpPr>
        <xdr:cNvPr id="412" name="楕円 411"/>
        <xdr:cNvSpPr/>
      </xdr:nvSpPr>
      <xdr:spPr>
        <a:xfrm>
          <a:off x="14541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35923</xdr:rowOff>
    </xdr:from>
    <xdr:to>
      <xdr:col>81</xdr:col>
      <xdr:colOff>50800</xdr:colOff>
      <xdr:row>62</xdr:row>
      <xdr:rowOff>62049</xdr:rowOff>
    </xdr:to>
    <xdr:cxnSp macro="">
      <xdr:nvCxnSpPr>
        <xdr:cNvPr id="413" name="直線コネクタ 412"/>
        <xdr:cNvCxnSpPr/>
      </xdr:nvCxnSpPr>
      <xdr:spPr>
        <a:xfrm>
          <a:off x="14592300" y="106658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128815</xdr:rowOff>
    </xdr:from>
    <xdr:to>
      <xdr:col>72</xdr:col>
      <xdr:colOff>38100</xdr:colOff>
      <xdr:row>62</xdr:row>
      <xdr:rowOff>58965</xdr:rowOff>
    </xdr:to>
    <xdr:sp macro="" textlink="">
      <xdr:nvSpPr>
        <xdr:cNvPr id="414" name="楕円 413"/>
        <xdr:cNvSpPr/>
      </xdr:nvSpPr>
      <xdr:spPr>
        <a:xfrm>
          <a:off x="13652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8165</xdr:rowOff>
    </xdr:from>
    <xdr:to>
      <xdr:col>76</xdr:col>
      <xdr:colOff>114300</xdr:colOff>
      <xdr:row>62</xdr:row>
      <xdr:rowOff>35923</xdr:rowOff>
    </xdr:to>
    <xdr:cxnSp macro="">
      <xdr:nvCxnSpPr>
        <xdr:cNvPr id="415" name="直線コネクタ 414"/>
        <xdr:cNvCxnSpPr/>
      </xdr:nvCxnSpPr>
      <xdr:spPr>
        <a:xfrm>
          <a:off x="13703300" y="106380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416"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417"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418"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41201</xdr:rowOff>
    </xdr:from>
    <xdr:ext cx="405111" cy="259045"/>
    <xdr:sp macro="" textlink="">
      <xdr:nvSpPr>
        <xdr:cNvPr id="419" name="n_4aveValue【保健センター・保健所】&#10;有形固定資産減価償却率"/>
        <xdr:cNvSpPr txBox="1"/>
      </xdr:nvSpPr>
      <xdr:spPr>
        <a:xfrm>
          <a:off x="12611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103976</xdr:rowOff>
    </xdr:from>
    <xdr:ext cx="405111" cy="259045"/>
    <xdr:sp macro="" textlink="">
      <xdr:nvSpPr>
        <xdr:cNvPr id="420" name="n_1mainValue【保健センター・保健所】&#10;有形固定資産減価償却率"/>
        <xdr:cNvSpPr txBox="1"/>
      </xdr:nvSpPr>
      <xdr:spPr>
        <a:xfrm>
          <a:off x="15266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77850</xdr:rowOff>
    </xdr:from>
    <xdr:ext cx="405111" cy="259045"/>
    <xdr:sp macro="" textlink="">
      <xdr:nvSpPr>
        <xdr:cNvPr id="421" name="n_2mainValue【保健センター・保健所】&#10;有形固定資産減価償却率"/>
        <xdr:cNvSpPr txBox="1"/>
      </xdr:nvSpPr>
      <xdr:spPr>
        <a:xfrm>
          <a:off x="14389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50092</xdr:rowOff>
    </xdr:from>
    <xdr:ext cx="405111" cy="259045"/>
    <xdr:sp macro="" textlink="">
      <xdr:nvSpPr>
        <xdr:cNvPr id="422" name="n_3mainValue【保健センター・保健所】&#10;有形固定資産減価償却率"/>
        <xdr:cNvSpPr txBox="1"/>
      </xdr:nvSpPr>
      <xdr:spPr>
        <a:xfrm>
          <a:off x="13500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3" name="直線コネクタ 4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4" name="テキスト ボックス 4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5" name="直線コネクタ 4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6" name="テキスト ボックス 4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7" name="直線コネクタ 4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8" name="テキスト ボックス 4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9" name="直線コネクタ 4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0" name="テキスト ボックス 4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1" name="直線コネクタ 4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2" name="テキスト ボックス 44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3" name="直線コネクタ 4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4" name="テキスト ボックス 44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448" name="直線コネクタ 447"/>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49"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50" name="直線コネクタ 449"/>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451"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452" name="直線コネクタ 451"/>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453"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54" name="フローチャート: 判断 453"/>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55" name="フローチャート: 判断 454"/>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56" name="フローチャート: 判断 455"/>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457" name="フローチャート: 判断 456"/>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35741</xdr:rowOff>
    </xdr:from>
    <xdr:to>
      <xdr:col>98</xdr:col>
      <xdr:colOff>38100</xdr:colOff>
      <xdr:row>63</xdr:row>
      <xdr:rowOff>137341</xdr:rowOff>
    </xdr:to>
    <xdr:sp macro="" textlink="">
      <xdr:nvSpPr>
        <xdr:cNvPr id="458" name="フローチャート: 判断 457"/>
        <xdr:cNvSpPr/>
      </xdr:nvSpPr>
      <xdr:spPr>
        <a:xfrm>
          <a:off x="18605500" y="1083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130447</xdr:rowOff>
    </xdr:from>
    <xdr:to>
      <xdr:col>116</xdr:col>
      <xdr:colOff>114300</xdr:colOff>
      <xdr:row>62</xdr:row>
      <xdr:rowOff>60597</xdr:rowOff>
    </xdr:to>
    <xdr:sp macro="" textlink="">
      <xdr:nvSpPr>
        <xdr:cNvPr id="464" name="楕円 463"/>
        <xdr:cNvSpPr/>
      </xdr:nvSpPr>
      <xdr:spPr>
        <a:xfrm>
          <a:off x="22110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153324</xdr:rowOff>
    </xdr:from>
    <xdr:ext cx="469744" cy="259045"/>
    <xdr:sp macro="" textlink="">
      <xdr:nvSpPr>
        <xdr:cNvPr id="465" name="【保健センター・保健所】&#10;一人当たり面積該当値テキスト"/>
        <xdr:cNvSpPr txBox="1"/>
      </xdr:nvSpPr>
      <xdr:spPr>
        <a:xfrm>
          <a:off x="22199600" y="1044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130447</xdr:rowOff>
    </xdr:from>
    <xdr:to>
      <xdr:col>112</xdr:col>
      <xdr:colOff>38100</xdr:colOff>
      <xdr:row>62</xdr:row>
      <xdr:rowOff>60597</xdr:rowOff>
    </xdr:to>
    <xdr:sp macro="" textlink="">
      <xdr:nvSpPr>
        <xdr:cNvPr id="466" name="楕円 465"/>
        <xdr:cNvSpPr/>
      </xdr:nvSpPr>
      <xdr:spPr>
        <a:xfrm>
          <a:off x="21272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9797</xdr:rowOff>
    </xdr:from>
    <xdr:to>
      <xdr:col>116</xdr:col>
      <xdr:colOff>63500</xdr:colOff>
      <xdr:row>62</xdr:row>
      <xdr:rowOff>9797</xdr:rowOff>
    </xdr:to>
    <xdr:cxnSp macro="">
      <xdr:nvCxnSpPr>
        <xdr:cNvPr id="467" name="直線コネクタ 466"/>
        <xdr:cNvCxnSpPr/>
      </xdr:nvCxnSpPr>
      <xdr:spPr>
        <a:xfrm>
          <a:off x="21323300" y="106396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133713</xdr:rowOff>
    </xdr:from>
    <xdr:to>
      <xdr:col>107</xdr:col>
      <xdr:colOff>101600</xdr:colOff>
      <xdr:row>62</xdr:row>
      <xdr:rowOff>63863</xdr:rowOff>
    </xdr:to>
    <xdr:sp macro="" textlink="">
      <xdr:nvSpPr>
        <xdr:cNvPr id="468" name="楕円 467"/>
        <xdr:cNvSpPr/>
      </xdr:nvSpPr>
      <xdr:spPr>
        <a:xfrm>
          <a:off x="20383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9797</xdr:rowOff>
    </xdr:from>
    <xdr:to>
      <xdr:col>111</xdr:col>
      <xdr:colOff>177800</xdr:colOff>
      <xdr:row>62</xdr:row>
      <xdr:rowOff>13063</xdr:rowOff>
    </xdr:to>
    <xdr:cxnSp macro="">
      <xdr:nvCxnSpPr>
        <xdr:cNvPr id="469" name="直線コネクタ 468"/>
        <xdr:cNvCxnSpPr/>
      </xdr:nvCxnSpPr>
      <xdr:spPr>
        <a:xfrm flipV="1">
          <a:off x="20434300" y="106396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133713</xdr:rowOff>
    </xdr:from>
    <xdr:to>
      <xdr:col>102</xdr:col>
      <xdr:colOff>165100</xdr:colOff>
      <xdr:row>62</xdr:row>
      <xdr:rowOff>63863</xdr:rowOff>
    </xdr:to>
    <xdr:sp macro="" textlink="">
      <xdr:nvSpPr>
        <xdr:cNvPr id="470" name="楕円 469"/>
        <xdr:cNvSpPr/>
      </xdr:nvSpPr>
      <xdr:spPr>
        <a:xfrm>
          <a:off x="19494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13063</xdr:rowOff>
    </xdr:from>
    <xdr:to>
      <xdr:col>107</xdr:col>
      <xdr:colOff>50800</xdr:colOff>
      <xdr:row>62</xdr:row>
      <xdr:rowOff>13063</xdr:rowOff>
    </xdr:to>
    <xdr:cxnSp macro="">
      <xdr:nvCxnSpPr>
        <xdr:cNvPr id="471" name="直線コネクタ 470"/>
        <xdr:cNvCxnSpPr/>
      </xdr:nvCxnSpPr>
      <xdr:spPr>
        <a:xfrm>
          <a:off x="19545300" y="10642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472" name="n_1aveValue【保健センター・保健所】&#10;一人当たり面積"/>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473" name="n_2ave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474" name="n_3aveValue【保健センター・保健所】&#10;一人当たり面積"/>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153868</xdr:rowOff>
    </xdr:from>
    <xdr:ext cx="469744" cy="259045"/>
    <xdr:sp macro="" textlink="">
      <xdr:nvSpPr>
        <xdr:cNvPr id="475" name="n_4aveValue【保健センター・保健所】&#10;一人当たり面積"/>
        <xdr:cNvSpPr txBox="1"/>
      </xdr:nvSpPr>
      <xdr:spPr>
        <a:xfrm>
          <a:off x="18421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77124</xdr:rowOff>
    </xdr:from>
    <xdr:ext cx="469744" cy="259045"/>
    <xdr:sp macro="" textlink="">
      <xdr:nvSpPr>
        <xdr:cNvPr id="476" name="n_1mainValue【保健センター・保健所】&#10;一人当たり面積"/>
        <xdr:cNvSpPr txBox="1"/>
      </xdr:nvSpPr>
      <xdr:spPr>
        <a:xfrm>
          <a:off x="21075727" y="103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80390</xdr:rowOff>
    </xdr:from>
    <xdr:ext cx="469744" cy="259045"/>
    <xdr:sp macro="" textlink="">
      <xdr:nvSpPr>
        <xdr:cNvPr id="477" name="n_2mainValue【保健センター・保健所】&#10;一人当たり面積"/>
        <xdr:cNvSpPr txBox="1"/>
      </xdr:nvSpPr>
      <xdr:spPr>
        <a:xfrm>
          <a:off x="20199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80390</xdr:rowOff>
    </xdr:from>
    <xdr:ext cx="469744" cy="259045"/>
    <xdr:sp macro="" textlink="">
      <xdr:nvSpPr>
        <xdr:cNvPr id="478" name="n_3mainValue【保健センター・保健所】&#10;一人当たり面積"/>
        <xdr:cNvSpPr txBox="1"/>
      </xdr:nvSpPr>
      <xdr:spPr>
        <a:xfrm>
          <a:off x="19310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9" name="正方形/長方形 4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0" name="正方形/長方形 4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1" name="正方形/長方形 4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2" name="正方形/長方形 4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3" name="正方形/長方形 4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4" name="正方形/長方形 4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5" name="正方形/長方形 4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6" name="正方形/長方形 4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7" name="テキスト ボックス 4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8" name="直線コネクタ 4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9" name="テキスト ボックス 48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0" name="直線コネクタ 4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91" name="テキスト ボックス 49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2" name="直線コネクタ 4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3" name="テキスト ボックス 4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4" name="直線コネクタ 4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5" name="テキスト ボックス 4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6" name="直線コネクタ 4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7" name="テキスト ボックス 4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8" name="直線コネクタ 4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9" name="テキスト ボックス 4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0" name="直線コネクタ 4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01" name="テキスト ボックス 50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04" name="直線コネクタ 503"/>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0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06" name="直線コネクタ 50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07"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08" name="直線コネクタ 507"/>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09"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10" name="フローチャート: 判断 509"/>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11" name="フローチャート: 判断 510"/>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12" name="フローチャート: 判断 511"/>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13" name="フローチャート: 判断 512"/>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514" name="フローチャート: 判断 513"/>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1995</xdr:rowOff>
    </xdr:from>
    <xdr:to>
      <xdr:col>85</xdr:col>
      <xdr:colOff>177800</xdr:colOff>
      <xdr:row>85</xdr:row>
      <xdr:rowOff>103595</xdr:rowOff>
    </xdr:to>
    <xdr:sp macro="" textlink="">
      <xdr:nvSpPr>
        <xdr:cNvPr id="520" name="楕円 519"/>
        <xdr:cNvSpPr/>
      </xdr:nvSpPr>
      <xdr:spPr>
        <a:xfrm>
          <a:off x="16268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151872</xdr:rowOff>
    </xdr:from>
    <xdr:ext cx="405111" cy="259045"/>
    <xdr:sp macro="" textlink="">
      <xdr:nvSpPr>
        <xdr:cNvPr id="521" name="【消防施設】&#10;有形固定資産減価償却率該当値テキスト"/>
        <xdr:cNvSpPr txBox="1"/>
      </xdr:nvSpPr>
      <xdr:spPr>
        <a:xfrm>
          <a:off x="16357600"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145687</xdr:rowOff>
    </xdr:from>
    <xdr:to>
      <xdr:col>81</xdr:col>
      <xdr:colOff>101600</xdr:colOff>
      <xdr:row>85</xdr:row>
      <xdr:rowOff>75837</xdr:rowOff>
    </xdr:to>
    <xdr:sp macro="" textlink="">
      <xdr:nvSpPr>
        <xdr:cNvPr id="522" name="楕円 521"/>
        <xdr:cNvSpPr/>
      </xdr:nvSpPr>
      <xdr:spPr>
        <a:xfrm>
          <a:off x="15430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25037</xdr:rowOff>
    </xdr:from>
    <xdr:to>
      <xdr:col>85</xdr:col>
      <xdr:colOff>127000</xdr:colOff>
      <xdr:row>85</xdr:row>
      <xdr:rowOff>52795</xdr:rowOff>
    </xdr:to>
    <xdr:cxnSp macro="">
      <xdr:nvCxnSpPr>
        <xdr:cNvPr id="523" name="直線コネクタ 522"/>
        <xdr:cNvCxnSpPr/>
      </xdr:nvCxnSpPr>
      <xdr:spPr>
        <a:xfrm>
          <a:off x="15481300" y="1459828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119562</xdr:rowOff>
    </xdr:from>
    <xdr:to>
      <xdr:col>76</xdr:col>
      <xdr:colOff>165100</xdr:colOff>
      <xdr:row>85</xdr:row>
      <xdr:rowOff>49712</xdr:rowOff>
    </xdr:to>
    <xdr:sp macro="" textlink="">
      <xdr:nvSpPr>
        <xdr:cNvPr id="524" name="楕円 523"/>
        <xdr:cNvSpPr/>
      </xdr:nvSpPr>
      <xdr:spPr>
        <a:xfrm>
          <a:off x="14541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170362</xdr:rowOff>
    </xdr:from>
    <xdr:to>
      <xdr:col>81</xdr:col>
      <xdr:colOff>50800</xdr:colOff>
      <xdr:row>85</xdr:row>
      <xdr:rowOff>25037</xdr:rowOff>
    </xdr:to>
    <xdr:cxnSp macro="">
      <xdr:nvCxnSpPr>
        <xdr:cNvPr id="525" name="直線コネクタ 524"/>
        <xdr:cNvCxnSpPr/>
      </xdr:nvCxnSpPr>
      <xdr:spPr>
        <a:xfrm>
          <a:off x="14592300" y="145721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80373</xdr:rowOff>
    </xdr:from>
    <xdr:to>
      <xdr:col>72</xdr:col>
      <xdr:colOff>38100</xdr:colOff>
      <xdr:row>86</xdr:row>
      <xdr:rowOff>10523</xdr:rowOff>
    </xdr:to>
    <xdr:sp macro="" textlink="">
      <xdr:nvSpPr>
        <xdr:cNvPr id="526" name="楕円 525"/>
        <xdr:cNvSpPr/>
      </xdr:nvSpPr>
      <xdr:spPr>
        <a:xfrm>
          <a:off x="13652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170362</xdr:rowOff>
    </xdr:from>
    <xdr:to>
      <xdr:col>76</xdr:col>
      <xdr:colOff>114300</xdr:colOff>
      <xdr:row>85</xdr:row>
      <xdr:rowOff>131173</xdr:rowOff>
    </xdr:to>
    <xdr:cxnSp macro="">
      <xdr:nvCxnSpPr>
        <xdr:cNvPr id="527" name="直線コネクタ 526"/>
        <xdr:cNvCxnSpPr/>
      </xdr:nvCxnSpPr>
      <xdr:spPr>
        <a:xfrm flipV="1">
          <a:off x="13703300" y="14572162"/>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28"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29"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30"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531"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66964</xdr:rowOff>
    </xdr:from>
    <xdr:ext cx="405111" cy="259045"/>
    <xdr:sp macro="" textlink="">
      <xdr:nvSpPr>
        <xdr:cNvPr id="532" name="n_1mainValue【消防施設】&#10;有形固定資産減価償却率"/>
        <xdr:cNvSpPr txBox="1"/>
      </xdr:nvSpPr>
      <xdr:spPr>
        <a:xfrm>
          <a:off x="152660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40839</xdr:rowOff>
    </xdr:from>
    <xdr:ext cx="405111" cy="259045"/>
    <xdr:sp macro="" textlink="">
      <xdr:nvSpPr>
        <xdr:cNvPr id="533" name="n_2mainValue【消防施設】&#10;有形固定資産減価償却率"/>
        <xdr:cNvSpPr txBox="1"/>
      </xdr:nvSpPr>
      <xdr:spPr>
        <a:xfrm>
          <a:off x="143897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1650</xdr:rowOff>
    </xdr:from>
    <xdr:ext cx="405111" cy="259045"/>
    <xdr:sp macro="" textlink="">
      <xdr:nvSpPr>
        <xdr:cNvPr id="534" name="n_3mainValue【消防施設】&#10;有形固定資産減価償却率"/>
        <xdr:cNvSpPr txBox="1"/>
      </xdr:nvSpPr>
      <xdr:spPr>
        <a:xfrm>
          <a:off x="13500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56" name="直線コネクタ 555"/>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5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58" name="直線コネクタ 55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59"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60" name="直線コネクタ 559"/>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561" name="【消防施設】&#10;一人当たり面積平均値テキスト"/>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62" name="フローチャート: 判断 561"/>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63" name="フローチャート: 判断 56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64" name="フローチャート: 判断 563"/>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65" name="フローチャート: 判断 564"/>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566" name="フローチャート: 判断 565"/>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7" name="テキスト ボックス 5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572" name="楕円 571"/>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573" name="【消防施設】&#10;一人当たり面積該当値テキスト"/>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574" name="楕円 573"/>
        <xdr:cNvSpPr/>
      </xdr:nvSpPr>
      <xdr:spPr>
        <a:xfrm>
          <a:off x="21272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104394</xdr:rowOff>
    </xdr:to>
    <xdr:cxnSp macro="">
      <xdr:nvCxnSpPr>
        <xdr:cNvPr id="575" name="直線コネクタ 574"/>
        <xdr:cNvCxnSpPr/>
      </xdr:nvCxnSpPr>
      <xdr:spPr>
        <a:xfrm>
          <a:off x="21323300" y="14334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58165</xdr:rowOff>
    </xdr:from>
    <xdr:to>
      <xdr:col>107</xdr:col>
      <xdr:colOff>101600</xdr:colOff>
      <xdr:row>83</xdr:row>
      <xdr:rowOff>159765</xdr:rowOff>
    </xdr:to>
    <xdr:sp macro="" textlink="">
      <xdr:nvSpPr>
        <xdr:cNvPr id="576" name="楕円 575"/>
        <xdr:cNvSpPr/>
      </xdr:nvSpPr>
      <xdr:spPr>
        <a:xfrm>
          <a:off x="20383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104394</xdr:rowOff>
    </xdr:from>
    <xdr:to>
      <xdr:col>111</xdr:col>
      <xdr:colOff>177800</xdr:colOff>
      <xdr:row>83</xdr:row>
      <xdr:rowOff>108965</xdr:rowOff>
    </xdr:to>
    <xdr:cxnSp macro="">
      <xdr:nvCxnSpPr>
        <xdr:cNvPr id="577" name="直線コネクタ 576"/>
        <xdr:cNvCxnSpPr/>
      </xdr:nvCxnSpPr>
      <xdr:spPr>
        <a:xfrm flipV="1">
          <a:off x="20434300" y="1433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578" name="楕円 577"/>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108965</xdr:rowOff>
    </xdr:from>
    <xdr:to>
      <xdr:col>107</xdr:col>
      <xdr:colOff>50800</xdr:colOff>
      <xdr:row>83</xdr:row>
      <xdr:rowOff>136398</xdr:rowOff>
    </xdr:to>
    <xdr:cxnSp macro="">
      <xdr:nvCxnSpPr>
        <xdr:cNvPr id="579" name="直線コネクタ 578"/>
        <xdr:cNvCxnSpPr/>
      </xdr:nvCxnSpPr>
      <xdr:spPr>
        <a:xfrm flipV="1">
          <a:off x="19545300" y="143393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580"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581" name="n_2aveValue【消防施設】&#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582"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583" name="n_4aveValue【消防施設】&#10;一人当たり面積"/>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271</xdr:rowOff>
    </xdr:from>
    <xdr:ext cx="469744" cy="259045"/>
    <xdr:sp macro="" textlink="">
      <xdr:nvSpPr>
        <xdr:cNvPr id="584" name="n_1main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585" name="n_2main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586" name="n_3main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7" name="テキスト ボックス 59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9" name="テキスト ボックス 59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9" name="テキスト ボックス 60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12" name="直線コネクタ 611"/>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4" name="直線コネクタ 61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15"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16" name="直線コネクタ 615"/>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617"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18" name="フローチャート: 判断 617"/>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19" name="フローチャート: 判断 618"/>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20" name="フローチャート: 判断 619"/>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21" name="フローチャート: 判断 620"/>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22" name="フローチャート: 判断 621"/>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xdr:rowOff>
    </xdr:from>
    <xdr:to>
      <xdr:col>85</xdr:col>
      <xdr:colOff>177800</xdr:colOff>
      <xdr:row>108</xdr:row>
      <xdr:rowOff>102507</xdr:rowOff>
    </xdr:to>
    <xdr:sp macro="" textlink="">
      <xdr:nvSpPr>
        <xdr:cNvPr id="628" name="楕円 627"/>
        <xdr:cNvSpPr/>
      </xdr:nvSpPr>
      <xdr:spPr>
        <a:xfrm>
          <a:off x="162687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150784</xdr:rowOff>
    </xdr:from>
    <xdr:ext cx="405111" cy="259045"/>
    <xdr:sp macro="" textlink="">
      <xdr:nvSpPr>
        <xdr:cNvPr id="629" name="【庁舎】&#10;有形固定資産減価償却率該当値テキスト"/>
        <xdr:cNvSpPr txBox="1"/>
      </xdr:nvSpPr>
      <xdr:spPr>
        <a:xfrm>
          <a:off x="16357600"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142966</xdr:rowOff>
    </xdr:from>
    <xdr:to>
      <xdr:col>81</xdr:col>
      <xdr:colOff>101600</xdr:colOff>
      <xdr:row>108</xdr:row>
      <xdr:rowOff>73116</xdr:rowOff>
    </xdr:to>
    <xdr:sp macro="" textlink="">
      <xdr:nvSpPr>
        <xdr:cNvPr id="630" name="楕円 629"/>
        <xdr:cNvSpPr/>
      </xdr:nvSpPr>
      <xdr:spPr>
        <a:xfrm>
          <a:off x="15430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22316</xdr:rowOff>
    </xdr:from>
    <xdr:to>
      <xdr:col>85</xdr:col>
      <xdr:colOff>127000</xdr:colOff>
      <xdr:row>108</xdr:row>
      <xdr:rowOff>51707</xdr:rowOff>
    </xdr:to>
    <xdr:cxnSp macro="">
      <xdr:nvCxnSpPr>
        <xdr:cNvPr id="631" name="直線コネクタ 630"/>
        <xdr:cNvCxnSpPr/>
      </xdr:nvCxnSpPr>
      <xdr:spPr>
        <a:xfrm>
          <a:off x="15481300" y="185389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113574</xdr:rowOff>
    </xdr:from>
    <xdr:to>
      <xdr:col>76</xdr:col>
      <xdr:colOff>165100</xdr:colOff>
      <xdr:row>108</xdr:row>
      <xdr:rowOff>43724</xdr:rowOff>
    </xdr:to>
    <xdr:sp macro="" textlink="">
      <xdr:nvSpPr>
        <xdr:cNvPr id="632" name="楕円 631"/>
        <xdr:cNvSpPr/>
      </xdr:nvSpPr>
      <xdr:spPr>
        <a:xfrm>
          <a:off x="14541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164374</xdr:rowOff>
    </xdr:from>
    <xdr:to>
      <xdr:col>81</xdr:col>
      <xdr:colOff>50800</xdr:colOff>
      <xdr:row>108</xdr:row>
      <xdr:rowOff>22316</xdr:rowOff>
    </xdr:to>
    <xdr:cxnSp macro="">
      <xdr:nvCxnSpPr>
        <xdr:cNvPr id="633" name="直線コネクタ 632"/>
        <xdr:cNvCxnSpPr/>
      </xdr:nvCxnSpPr>
      <xdr:spPr>
        <a:xfrm>
          <a:off x="14592300" y="185095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49893</xdr:rowOff>
    </xdr:from>
    <xdr:to>
      <xdr:col>72</xdr:col>
      <xdr:colOff>38100</xdr:colOff>
      <xdr:row>107</xdr:row>
      <xdr:rowOff>151493</xdr:rowOff>
    </xdr:to>
    <xdr:sp macro="" textlink="">
      <xdr:nvSpPr>
        <xdr:cNvPr id="634" name="楕円 633"/>
        <xdr:cNvSpPr/>
      </xdr:nvSpPr>
      <xdr:spPr>
        <a:xfrm>
          <a:off x="13652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100693</xdr:rowOff>
    </xdr:from>
    <xdr:to>
      <xdr:col>76</xdr:col>
      <xdr:colOff>114300</xdr:colOff>
      <xdr:row>107</xdr:row>
      <xdr:rowOff>164374</xdr:rowOff>
    </xdr:to>
    <xdr:cxnSp macro="">
      <xdr:nvCxnSpPr>
        <xdr:cNvPr id="635" name="直線コネクタ 634"/>
        <xdr:cNvCxnSpPr/>
      </xdr:nvCxnSpPr>
      <xdr:spPr>
        <a:xfrm>
          <a:off x="13703300" y="1844584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36"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3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638"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639"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64243</xdr:rowOff>
    </xdr:from>
    <xdr:ext cx="405111" cy="259045"/>
    <xdr:sp macro="" textlink="">
      <xdr:nvSpPr>
        <xdr:cNvPr id="640" name="n_1mainValue【庁舎】&#10;有形固定資産減価償却率"/>
        <xdr:cNvSpPr txBox="1"/>
      </xdr:nvSpPr>
      <xdr:spPr>
        <a:xfrm>
          <a:off x="15266044" y="185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34851</xdr:rowOff>
    </xdr:from>
    <xdr:ext cx="405111" cy="259045"/>
    <xdr:sp macro="" textlink="">
      <xdr:nvSpPr>
        <xdr:cNvPr id="641" name="n_2mainValue【庁舎】&#10;有形固定資産減価償却率"/>
        <xdr:cNvSpPr txBox="1"/>
      </xdr:nvSpPr>
      <xdr:spPr>
        <a:xfrm>
          <a:off x="14389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142620</xdr:rowOff>
    </xdr:from>
    <xdr:ext cx="405111" cy="259045"/>
    <xdr:sp macro="" textlink="">
      <xdr:nvSpPr>
        <xdr:cNvPr id="642" name="n_3mainValue【庁舎】&#10;有形固定資産減価償却率"/>
        <xdr:cNvSpPr txBox="1"/>
      </xdr:nvSpPr>
      <xdr:spPr>
        <a:xfrm>
          <a:off x="13500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3" name="直線コネクタ 6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4" name="テキスト ボックス 6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5" name="直線コネクタ 6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6" name="テキスト ボックス 6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7" name="直線コネクタ 6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8" name="テキスト ボックス 6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9" name="直線コネクタ 6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0" name="テキスト ボックス 6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1" name="直線コネクタ 6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2" name="テキスト ボックス 6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66" name="直線コネクタ 665"/>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67"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68" name="直線コネクタ 667"/>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69"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70" name="直線コネクタ 669"/>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671" name="【庁舎】&#10;一人当たり面積平均値テキスト"/>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72" name="フローチャート: 判断 671"/>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73" name="フローチャート: 判断 672"/>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74" name="フローチャート: 判断 673"/>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75" name="フローチャート: 判断 674"/>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4445</xdr:rowOff>
    </xdr:from>
    <xdr:to>
      <xdr:col>98</xdr:col>
      <xdr:colOff>38100</xdr:colOff>
      <xdr:row>106</xdr:row>
      <xdr:rowOff>106045</xdr:rowOff>
    </xdr:to>
    <xdr:sp macro="" textlink="">
      <xdr:nvSpPr>
        <xdr:cNvPr id="676" name="フローチャート: 判断 675"/>
        <xdr:cNvSpPr/>
      </xdr:nvSpPr>
      <xdr:spPr>
        <a:xfrm>
          <a:off x="18605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7" name="テキスト ボックス 6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682" name="楕円 681"/>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55897</xdr:rowOff>
    </xdr:from>
    <xdr:ext cx="469744" cy="259045"/>
    <xdr:sp macro="" textlink="">
      <xdr:nvSpPr>
        <xdr:cNvPr id="683" name="【庁舎】&#10;一人当たり面積該当値テキスト"/>
        <xdr:cNvSpPr txBox="1"/>
      </xdr:nvSpPr>
      <xdr:spPr>
        <a:xfrm>
          <a:off x="22199600"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33020</xdr:rowOff>
    </xdr:from>
    <xdr:to>
      <xdr:col>112</xdr:col>
      <xdr:colOff>38100</xdr:colOff>
      <xdr:row>106</xdr:row>
      <xdr:rowOff>134620</xdr:rowOff>
    </xdr:to>
    <xdr:sp macro="" textlink="">
      <xdr:nvSpPr>
        <xdr:cNvPr id="684" name="楕円 683"/>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106</xdr:row>
      <xdr:rowOff>83820</xdr:rowOff>
    </xdr:to>
    <xdr:cxnSp macro="">
      <xdr:nvCxnSpPr>
        <xdr:cNvPr id="685" name="直線コネクタ 684"/>
        <xdr:cNvCxnSpPr/>
      </xdr:nvCxnSpPr>
      <xdr:spPr>
        <a:xfrm>
          <a:off x="21323300" y="1825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34925</xdr:rowOff>
    </xdr:from>
    <xdr:to>
      <xdr:col>107</xdr:col>
      <xdr:colOff>101600</xdr:colOff>
      <xdr:row>106</xdr:row>
      <xdr:rowOff>136525</xdr:rowOff>
    </xdr:to>
    <xdr:sp macro="" textlink="">
      <xdr:nvSpPr>
        <xdr:cNvPr id="686" name="楕円 685"/>
        <xdr:cNvSpPr/>
      </xdr:nvSpPr>
      <xdr:spPr>
        <a:xfrm>
          <a:off x="20383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83820</xdr:rowOff>
    </xdr:from>
    <xdr:to>
      <xdr:col>111</xdr:col>
      <xdr:colOff>177800</xdr:colOff>
      <xdr:row>106</xdr:row>
      <xdr:rowOff>85725</xdr:rowOff>
    </xdr:to>
    <xdr:cxnSp macro="">
      <xdr:nvCxnSpPr>
        <xdr:cNvPr id="687" name="直線コネクタ 686"/>
        <xdr:cNvCxnSpPr/>
      </xdr:nvCxnSpPr>
      <xdr:spPr>
        <a:xfrm flipV="1">
          <a:off x="20434300" y="18257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105411</xdr:rowOff>
    </xdr:from>
    <xdr:to>
      <xdr:col>102</xdr:col>
      <xdr:colOff>165100</xdr:colOff>
      <xdr:row>107</xdr:row>
      <xdr:rowOff>35561</xdr:rowOff>
    </xdr:to>
    <xdr:sp macro="" textlink="">
      <xdr:nvSpPr>
        <xdr:cNvPr id="688" name="楕円 687"/>
        <xdr:cNvSpPr/>
      </xdr:nvSpPr>
      <xdr:spPr>
        <a:xfrm>
          <a:off x="19494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85725</xdr:rowOff>
    </xdr:from>
    <xdr:to>
      <xdr:col>107</xdr:col>
      <xdr:colOff>50800</xdr:colOff>
      <xdr:row>106</xdr:row>
      <xdr:rowOff>156211</xdr:rowOff>
    </xdr:to>
    <xdr:cxnSp macro="">
      <xdr:nvCxnSpPr>
        <xdr:cNvPr id="689" name="直線コネクタ 688"/>
        <xdr:cNvCxnSpPr/>
      </xdr:nvCxnSpPr>
      <xdr:spPr>
        <a:xfrm flipV="1">
          <a:off x="19545300" y="182594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690" name="n_1aveValue【庁舎】&#10;一人当たり面積"/>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691" name="n_2aveValue【庁舎】&#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692"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122572</xdr:rowOff>
    </xdr:from>
    <xdr:ext cx="469744" cy="259045"/>
    <xdr:sp macro="" textlink="">
      <xdr:nvSpPr>
        <xdr:cNvPr id="693" name="n_4aveValue【庁舎】&#10;一人当たり面積"/>
        <xdr:cNvSpPr txBox="1"/>
      </xdr:nvSpPr>
      <xdr:spPr>
        <a:xfrm>
          <a:off x="18421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151147</xdr:rowOff>
    </xdr:from>
    <xdr:ext cx="469744" cy="259045"/>
    <xdr:sp macro="" textlink="">
      <xdr:nvSpPr>
        <xdr:cNvPr id="694" name="n_1mainValue【庁舎】&#10;一人当たり面積"/>
        <xdr:cNvSpPr txBox="1"/>
      </xdr:nvSpPr>
      <xdr:spPr>
        <a:xfrm>
          <a:off x="21075727"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153052</xdr:rowOff>
    </xdr:from>
    <xdr:ext cx="469744" cy="259045"/>
    <xdr:sp macro="" textlink="">
      <xdr:nvSpPr>
        <xdr:cNvPr id="695" name="n_2mainValue【庁舎】&#10;一人当たり面積"/>
        <xdr:cNvSpPr txBox="1"/>
      </xdr:nvSpPr>
      <xdr:spPr>
        <a:xfrm>
          <a:off x="20199427" y="17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26688</xdr:rowOff>
    </xdr:from>
    <xdr:ext cx="469744" cy="259045"/>
    <xdr:sp macro="" textlink="">
      <xdr:nvSpPr>
        <xdr:cNvPr id="696" name="n_3mainValue【庁舎】&#10;一人当たり面積"/>
        <xdr:cNvSpPr txBox="1"/>
      </xdr:nvSpPr>
      <xdr:spPr>
        <a:xfrm>
          <a:off x="19310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多くは平均近くにあるが、特に有形固定資産減価償却率が高くなっている施設は、体育館、保健センター、消防施設、庁舎であり、低くなっている施設は更新した図書館である。庁舎建設に合わせて体育館（武徳館）を解体するため該当数値なしになる見込みである。保健福祉センターについては、今後大規模改修、消防施設については、改築が必要であり、庁舎についても、建替えを行うため有形固定資産原価償却率の低下は見込まれるが債務が多く発生するため計画的な財政運営が必要とな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19,651
19,367
37.94
7,985,864
7,714,976
98,365
4,514,169
7,068,188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類似団体平均と比べると下回っているが、ここ数年は少しずつだが改善している。</a:t>
          </a:r>
          <a:endParaRPr lang="ja-JP" altLang="ja-JP" sz="1400">
            <a:effectLst/>
          </a:endParaRPr>
        </a:p>
        <a:p>
          <a:r>
            <a:rPr kumimoji="1" lang="ja-JP" altLang="en-US" sz="1100">
              <a:solidFill>
                <a:schemeClr val="dk1"/>
              </a:solidFill>
              <a:effectLst/>
              <a:latin typeface="+mn-lt"/>
              <a:ea typeface="+mn-ea"/>
              <a:cs typeface="+mn-cs"/>
            </a:rPr>
            <a:t>町税の</a:t>
          </a:r>
          <a:r>
            <a:rPr kumimoji="1" lang="ja-JP" altLang="ja-JP" sz="1100">
              <a:solidFill>
                <a:schemeClr val="dk1"/>
              </a:solidFill>
              <a:effectLst/>
              <a:latin typeface="+mn-lt"/>
              <a:ea typeface="+mn-ea"/>
              <a:cs typeface="+mn-cs"/>
            </a:rPr>
            <a:t>増収</a:t>
          </a:r>
          <a:r>
            <a:rPr kumimoji="1" lang="ja-JP" altLang="en-US" sz="1100">
              <a:solidFill>
                <a:schemeClr val="dk1"/>
              </a:solidFill>
              <a:effectLst/>
              <a:latin typeface="+mn-lt"/>
              <a:ea typeface="+mn-ea"/>
              <a:cs typeface="+mn-cs"/>
            </a:rPr>
            <a:t>が主な要因だが、</a:t>
          </a:r>
          <a:r>
            <a:rPr kumimoji="1" lang="ja-JP" altLang="ja-JP" sz="1100">
              <a:solidFill>
                <a:schemeClr val="dk1"/>
              </a:solidFill>
              <a:effectLst/>
              <a:latin typeface="+mn-lt"/>
              <a:ea typeface="+mn-ea"/>
              <a:cs typeface="+mn-cs"/>
            </a:rPr>
            <a:t>今後も地方税の徴収強化等によ</a:t>
          </a:r>
          <a:r>
            <a:rPr kumimoji="1" lang="ja-JP" altLang="en-US" sz="1100">
              <a:solidFill>
                <a:schemeClr val="dk1"/>
              </a:solidFill>
              <a:effectLst/>
              <a:latin typeface="+mn-lt"/>
              <a:ea typeface="+mn-ea"/>
              <a:cs typeface="+mn-cs"/>
            </a:rPr>
            <a:t>りさらに</a:t>
          </a:r>
          <a:r>
            <a:rPr kumimoji="1" lang="ja-JP" altLang="ja-JP" sz="1100">
              <a:solidFill>
                <a:schemeClr val="dk1"/>
              </a:solidFill>
              <a:effectLst/>
              <a:latin typeface="+mn-lt"/>
              <a:ea typeface="+mn-ea"/>
              <a:cs typeface="+mn-cs"/>
            </a:rPr>
            <a:t>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159455</xdr:rowOff>
    </xdr:to>
    <xdr:cxnSp macro="">
      <xdr:nvCxnSpPr>
        <xdr:cNvPr id="72" name="直線コネクタ 71"/>
        <xdr:cNvCxnSpPr/>
      </xdr:nvCxnSpPr>
      <xdr:spPr>
        <a:xfrm flipV="1">
          <a:off x="3225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14817</xdr:rowOff>
    </xdr:to>
    <xdr:cxnSp macro="">
      <xdr:nvCxnSpPr>
        <xdr:cNvPr id="75" name="直線コネクタ 74"/>
        <xdr:cNvCxnSpPr/>
      </xdr:nvCxnSpPr>
      <xdr:spPr>
        <a:xfrm flipV="1">
          <a:off x="2336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55033</xdr:rowOff>
    </xdr:to>
    <xdr:cxnSp macro="">
      <xdr:nvCxnSpPr>
        <xdr:cNvPr id="78" name="直線コネクタ 77"/>
        <xdr:cNvCxnSpPr/>
      </xdr:nvCxnSpPr>
      <xdr:spPr>
        <a:xfrm flipV="1">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a:t>
          </a:r>
          <a:r>
            <a:rPr kumimoji="1" lang="ja-JP" altLang="en-US" sz="1100">
              <a:solidFill>
                <a:schemeClr val="dk1"/>
              </a:solidFill>
              <a:effectLst/>
              <a:latin typeface="+mn-lt"/>
              <a:ea typeface="+mn-ea"/>
              <a:cs typeface="+mn-cs"/>
            </a:rPr>
            <a:t>比較しても高い数値となっており、平成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年度からが特に顕著である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主な要因としては例年伸び続けている扶助費に加え、一部事務組合に対する負担金、</a:t>
          </a:r>
          <a:r>
            <a:rPr kumimoji="1" lang="ja-JP" altLang="en-US" sz="1100">
              <a:solidFill>
                <a:schemeClr val="dk1"/>
              </a:solidFill>
              <a:effectLst/>
              <a:latin typeface="+mn-lt"/>
              <a:ea typeface="+mn-ea"/>
              <a:cs typeface="+mn-cs"/>
            </a:rPr>
            <a:t>委託料</a:t>
          </a:r>
          <a:r>
            <a:rPr kumimoji="1" lang="ja-JP" altLang="ja-JP" sz="1100">
              <a:solidFill>
                <a:schemeClr val="dk1"/>
              </a:solidFill>
              <a:effectLst/>
              <a:latin typeface="+mn-lt"/>
              <a:ea typeface="+mn-ea"/>
              <a:cs typeface="+mn-cs"/>
            </a:rPr>
            <a:t>等の物件費が増加し</a:t>
          </a:r>
          <a:r>
            <a:rPr kumimoji="1" lang="ja-JP" altLang="en-US" sz="1100">
              <a:solidFill>
                <a:schemeClr val="dk1"/>
              </a:solidFill>
              <a:effectLst/>
              <a:latin typeface="+mn-lt"/>
              <a:ea typeface="+mn-ea"/>
              <a:cs typeface="+mn-cs"/>
            </a:rPr>
            <a:t>ており、昨年度から大きく改善は出来ていない。</a:t>
          </a:r>
          <a:endParaRPr lang="ja-JP" altLang="ja-JP" sz="1400">
            <a:effectLst/>
          </a:endParaRPr>
        </a:p>
        <a:p>
          <a:r>
            <a:rPr kumimoji="1" lang="ja-JP" altLang="ja-JP" sz="1100">
              <a:solidFill>
                <a:schemeClr val="dk1"/>
              </a:solidFill>
              <a:effectLst/>
              <a:latin typeface="+mn-lt"/>
              <a:ea typeface="+mn-ea"/>
              <a:cs typeface="+mn-cs"/>
            </a:rPr>
            <a:t>歳入では、税の徴収強化を図りつつ新たな財源についても検討を行い、歳出については、事業の集中化・集約化などを通じて経常経費の縮減に努める。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117793</xdr:rowOff>
    </xdr:from>
    <xdr:to>
      <xdr:col>23</xdr:col>
      <xdr:colOff>133350</xdr:colOff>
      <xdr:row>64</xdr:row>
      <xdr:rowOff>141922</xdr:rowOff>
    </xdr:to>
    <xdr:cxnSp macro="">
      <xdr:nvCxnSpPr>
        <xdr:cNvPr id="128" name="直線コネクタ 127"/>
        <xdr:cNvCxnSpPr/>
      </xdr:nvCxnSpPr>
      <xdr:spPr>
        <a:xfrm flipV="1">
          <a:off x="4114800" y="1109059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171132</xdr:rowOff>
    </xdr:from>
    <xdr:to>
      <xdr:col>19</xdr:col>
      <xdr:colOff>133350</xdr:colOff>
      <xdr:row>64</xdr:row>
      <xdr:rowOff>141922</xdr:rowOff>
    </xdr:to>
    <xdr:cxnSp macro="">
      <xdr:nvCxnSpPr>
        <xdr:cNvPr id="131" name="直線コネクタ 130"/>
        <xdr:cNvCxnSpPr/>
      </xdr:nvCxnSpPr>
      <xdr:spPr>
        <a:xfrm>
          <a:off x="3225800" y="10801032"/>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153035</xdr:rowOff>
    </xdr:from>
    <xdr:to>
      <xdr:col>15</xdr:col>
      <xdr:colOff>82550</xdr:colOff>
      <xdr:row>62</xdr:row>
      <xdr:rowOff>171132</xdr:rowOff>
    </xdr:to>
    <xdr:cxnSp macro="">
      <xdr:nvCxnSpPr>
        <xdr:cNvPr id="134" name="直線コネクタ 133"/>
        <xdr:cNvCxnSpPr/>
      </xdr:nvCxnSpPr>
      <xdr:spPr>
        <a:xfrm>
          <a:off x="2336800" y="1078293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62</xdr:row>
      <xdr:rowOff>153035</xdr:rowOff>
    </xdr:to>
    <xdr:cxnSp macro="">
      <xdr:nvCxnSpPr>
        <xdr:cNvPr id="137" name="直線コネクタ 136"/>
        <xdr:cNvCxnSpPr/>
      </xdr:nvCxnSpPr>
      <xdr:spPr>
        <a:xfrm>
          <a:off x="1447800" y="10408920"/>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137478</xdr:rowOff>
    </xdr:from>
    <xdr:to>
      <xdr:col>7</xdr:col>
      <xdr:colOff>31750</xdr:colOff>
      <xdr:row>61</xdr:row>
      <xdr:rowOff>67628</xdr:rowOff>
    </xdr:to>
    <xdr:sp macro="" textlink="">
      <xdr:nvSpPr>
        <xdr:cNvPr id="140" name="フローチャート: 判断 139"/>
        <xdr:cNvSpPr/>
      </xdr:nvSpPr>
      <xdr:spPr>
        <a:xfrm>
          <a:off x="1397000" y="1042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52405</xdr:rowOff>
    </xdr:from>
    <xdr:ext cx="762000" cy="259045"/>
    <xdr:sp macro="" textlink="">
      <xdr:nvSpPr>
        <xdr:cNvPr id="141" name="テキスト ボックス 140"/>
        <xdr:cNvSpPr txBox="1"/>
      </xdr:nvSpPr>
      <xdr:spPr>
        <a:xfrm>
          <a:off x="10668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7" name="楕円 146"/>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8" name="財政構造の弾力性該当値テキスト"/>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91122</xdr:rowOff>
    </xdr:from>
    <xdr:to>
      <xdr:col>19</xdr:col>
      <xdr:colOff>184150</xdr:colOff>
      <xdr:row>65</xdr:row>
      <xdr:rowOff>21272</xdr:rowOff>
    </xdr:to>
    <xdr:sp macro="" textlink="">
      <xdr:nvSpPr>
        <xdr:cNvPr id="149" name="楕円 148"/>
        <xdr:cNvSpPr/>
      </xdr:nvSpPr>
      <xdr:spPr>
        <a:xfrm>
          <a:off x="4064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6049</xdr:rowOff>
    </xdr:from>
    <xdr:ext cx="736600" cy="259045"/>
    <xdr:sp macro="" textlink="">
      <xdr:nvSpPr>
        <xdr:cNvPr id="150" name="テキスト ボックス 149"/>
        <xdr:cNvSpPr txBox="1"/>
      </xdr:nvSpPr>
      <xdr:spPr>
        <a:xfrm>
          <a:off x="3733800" y="1115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120332</xdr:rowOff>
    </xdr:from>
    <xdr:to>
      <xdr:col>15</xdr:col>
      <xdr:colOff>133350</xdr:colOff>
      <xdr:row>63</xdr:row>
      <xdr:rowOff>50482</xdr:rowOff>
    </xdr:to>
    <xdr:sp macro="" textlink="">
      <xdr:nvSpPr>
        <xdr:cNvPr id="151" name="楕円 150"/>
        <xdr:cNvSpPr/>
      </xdr:nvSpPr>
      <xdr:spPr>
        <a:xfrm>
          <a:off x="3175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60659</xdr:rowOff>
    </xdr:from>
    <xdr:ext cx="762000" cy="259045"/>
    <xdr:sp macro="" textlink="">
      <xdr:nvSpPr>
        <xdr:cNvPr id="152" name="テキスト ボックス 151"/>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102235</xdr:rowOff>
    </xdr:from>
    <xdr:to>
      <xdr:col>11</xdr:col>
      <xdr:colOff>82550</xdr:colOff>
      <xdr:row>63</xdr:row>
      <xdr:rowOff>32385</xdr:rowOff>
    </xdr:to>
    <xdr:sp macro="" textlink="">
      <xdr:nvSpPr>
        <xdr:cNvPr id="153" name="楕円 152"/>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54" name="テキスト ボックス 153"/>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5" name="楕円 154"/>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56" name="テキスト ボックス 155"/>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人件費については前年度</a:t>
          </a:r>
          <a:r>
            <a:rPr kumimoji="1" lang="ja-JP" altLang="en-US" sz="1100">
              <a:solidFill>
                <a:schemeClr val="dk1"/>
              </a:solidFill>
              <a:effectLst/>
              <a:latin typeface="+mn-lt"/>
              <a:ea typeface="+mn-ea"/>
              <a:cs typeface="+mn-cs"/>
            </a:rPr>
            <a:t>より若干減少</a:t>
          </a:r>
          <a:r>
            <a:rPr kumimoji="1" lang="ja-JP" altLang="ja-JP" sz="1100">
              <a:solidFill>
                <a:schemeClr val="dk1"/>
              </a:solidFill>
              <a:effectLst/>
              <a:latin typeface="+mn-lt"/>
              <a:ea typeface="+mn-ea"/>
              <a:cs typeface="+mn-cs"/>
            </a:rPr>
            <a:t>しているが、物件費について</a:t>
          </a:r>
          <a:r>
            <a:rPr kumimoji="1" lang="ja-JP" altLang="en-US" sz="1100">
              <a:solidFill>
                <a:schemeClr val="dk1"/>
              </a:solidFill>
              <a:effectLst/>
              <a:latin typeface="+mn-lt"/>
              <a:ea typeface="+mn-ea"/>
              <a:cs typeface="+mn-cs"/>
            </a:rPr>
            <a:t>は、指定管理委託料や電算関係のリース料等が</a:t>
          </a:r>
          <a:r>
            <a:rPr kumimoji="1" lang="ja-JP" altLang="ja-JP" sz="1100">
              <a:solidFill>
                <a:schemeClr val="dk1"/>
              </a:solidFill>
              <a:effectLst/>
              <a:latin typeface="+mn-lt"/>
              <a:ea typeface="+mn-ea"/>
              <a:cs typeface="+mn-cs"/>
            </a:rPr>
            <a:t>大きく増加し若干押し上げたものの、類似団体平均を下回っている状況である。</a:t>
          </a:r>
          <a:endParaRPr lang="ja-JP" altLang="ja-JP" sz="1400">
            <a:effectLst/>
          </a:endParaRPr>
        </a:p>
        <a:p>
          <a:r>
            <a:rPr kumimoji="1" lang="ja-JP" altLang="ja-JP" sz="1100">
              <a:solidFill>
                <a:schemeClr val="dk1"/>
              </a:solidFill>
              <a:effectLst/>
              <a:latin typeface="+mn-lt"/>
              <a:ea typeface="+mn-ea"/>
              <a:cs typeface="+mn-cs"/>
            </a:rPr>
            <a:t>民間委託等の手段を取りながら、</a:t>
          </a:r>
          <a:r>
            <a:rPr kumimoji="1" lang="ja-JP" altLang="en-US" sz="1100">
              <a:solidFill>
                <a:schemeClr val="dk1"/>
              </a:solidFill>
              <a:effectLst/>
              <a:latin typeface="+mn-lt"/>
              <a:ea typeface="+mn-ea"/>
              <a:cs typeface="+mn-cs"/>
            </a:rPr>
            <a:t>一般職非常勤職員</a:t>
          </a:r>
          <a:r>
            <a:rPr kumimoji="1" lang="ja-JP" altLang="ja-JP" sz="1100">
              <a:solidFill>
                <a:schemeClr val="dk1"/>
              </a:solidFill>
              <a:effectLst/>
              <a:latin typeface="+mn-lt"/>
              <a:ea typeface="+mn-ea"/>
              <a:cs typeface="+mn-cs"/>
            </a:rPr>
            <a:t>を含めた職員数の適正化を図り、物件費についても引き続き経費節減に努める。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113192</xdr:rowOff>
    </xdr:from>
    <xdr:to>
      <xdr:col>23</xdr:col>
      <xdr:colOff>133350</xdr:colOff>
      <xdr:row>82</xdr:row>
      <xdr:rowOff>138664</xdr:rowOff>
    </xdr:to>
    <xdr:cxnSp macro="">
      <xdr:nvCxnSpPr>
        <xdr:cNvPr id="191" name="直線コネクタ 190"/>
        <xdr:cNvCxnSpPr/>
      </xdr:nvCxnSpPr>
      <xdr:spPr>
        <a:xfrm>
          <a:off x="4114800" y="14172092"/>
          <a:ext cx="8382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90912</xdr:rowOff>
    </xdr:from>
    <xdr:to>
      <xdr:col>19</xdr:col>
      <xdr:colOff>133350</xdr:colOff>
      <xdr:row>82</xdr:row>
      <xdr:rowOff>113192</xdr:rowOff>
    </xdr:to>
    <xdr:cxnSp macro="">
      <xdr:nvCxnSpPr>
        <xdr:cNvPr id="194" name="直線コネクタ 193"/>
        <xdr:cNvCxnSpPr/>
      </xdr:nvCxnSpPr>
      <xdr:spPr>
        <a:xfrm>
          <a:off x="3225800" y="14149812"/>
          <a:ext cx="889000" cy="2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78437</xdr:rowOff>
    </xdr:from>
    <xdr:to>
      <xdr:col>15</xdr:col>
      <xdr:colOff>82550</xdr:colOff>
      <xdr:row>82</xdr:row>
      <xdr:rowOff>90912</xdr:rowOff>
    </xdr:to>
    <xdr:cxnSp macro="">
      <xdr:nvCxnSpPr>
        <xdr:cNvPr id="197" name="直線コネクタ 196"/>
        <xdr:cNvCxnSpPr/>
      </xdr:nvCxnSpPr>
      <xdr:spPr>
        <a:xfrm>
          <a:off x="2336800" y="14137337"/>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70481</xdr:rowOff>
    </xdr:from>
    <xdr:to>
      <xdr:col>11</xdr:col>
      <xdr:colOff>31750</xdr:colOff>
      <xdr:row>82</xdr:row>
      <xdr:rowOff>78437</xdr:rowOff>
    </xdr:to>
    <xdr:cxnSp macro="">
      <xdr:nvCxnSpPr>
        <xdr:cNvPr id="200" name="直線コネクタ 199"/>
        <xdr:cNvCxnSpPr/>
      </xdr:nvCxnSpPr>
      <xdr:spPr>
        <a:xfrm>
          <a:off x="1447800" y="14129381"/>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11730</xdr:rowOff>
    </xdr:from>
    <xdr:to>
      <xdr:col>7</xdr:col>
      <xdr:colOff>31750</xdr:colOff>
      <xdr:row>84</xdr:row>
      <xdr:rowOff>113330</xdr:rowOff>
    </xdr:to>
    <xdr:sp macro="" textlink="">
      <xdr:nvSpPr>
        <xdr:cNvPr id="203" name="フローチャート: 判断 202"/>
        <xdr:cNvSpPr/>
      </xdr:nvSpPr>
      <xdr:spPr>
        <a:xfrm>
          <a:off x="1397000" y="144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98107</xdr:rowOff>
    </xdr:from>
    <xdr:ext cx="762000" cy="259045"/>
    <xdr:sp macro="" textlink="">
      <xdr:nvSpPr>
        <xdr:cNvPr id="204" name="テキスト ボックス 203"/>
        <xdr:cNvSpPr txBox="1"/>
      </xdr:nvSpPr>
      <xdr:spPr>
        <a:xfrm>
          <a:off x="1066800" y="1449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87864</xdr:rowOff>
    </xdr:from>
    <xdr:to>
      <xdr:col>23</xdr:col>
      <xdr:colOff>184150</xdr:colOff>
      <xdr:row>83</xdr:row>
      <xdr:rowOff>18014</xdr:rowOff>
    </xdr:to>
    <xdr:sp macro="" textlink="">
      <xdr:nvSpPr>
        <xdr:cNvPr id="210" name="楕円 209"/>
        <xdr:cNvSpPr/>
      </xdr:nvSpPr>
      <xdr:spPr>
        <a:xfrm>
          <a:off x="4902200" y="141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104391</xdr:rowOff>
    </xdr:from>
    <xdr:ext cx="762000" cy="259045"/>
    <xdr:sp macro="" textlink="">
      <xdr:nvSpPr>
        <xdr:cNvPr id="211" name="人件費・物件費等の状況該当値テキスト"/>
        <xdr:cNvSpPr txBox="1"/>
      </xdr:nvSpPr>
      <xdr:spPr>
        <a:xfrm>
          <a:off x="5041900" y="1399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62392</xdr:rowOff>
    </xdr:from>
    <xdr:to>
      <xdr:col>19</xdr:col>
      <xdr:colOff>184150</xdr:colOff>
      <xdr:row>82</xdr:row>
      <xdr:rowOff>163992</xdr:rowOff>
    </xdr:to>
    <xdr:sp macro="" textlink="">
      <xdr:nvSpPr>
        <xdr:cNvPr id="212" name="楕円 211"/>
        <xdr:cNvSpPr/>
      </xdr:nvSpPr>
      <xdr:spPr>
        <a:xfrm>
          <a:off x="4064000" y="141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2719</xdr:rowOff>
    </xdr:from>
    <xdr:ext cx="736600" cy="259045"/>
    <xdr:sp macro="" textlink="">
      <xdr:nvSpPr>
        <xdr:cNvPr id="213" name="テキスト ボックス 212"/>
        <xdr:cNvSpPr txBox="1"/>
      </xdr:nvSpPr>
      <xdr:spPr>
        <a:xfrm>
          <a:off x="3733800" y="13890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40112</xdr:rowOff>
    </xdr:from>
    <xdr:to>
      <xdr:col>15</xdr:col>
      <xdr:colOff>133350</xdr:colOff>
      <xdr:row>82</xdr:row>
      <xdr:rowOff>141712</xdr:rowOff>
    </xdr:to>
    <xdr:sp macro="" textlink="">
      <xdr:nvSpPr>
        <xdr:cNvPr id="214" name="楕円 213"/>
        <xdr:cNvSpPr/>
      </xdr:nvSpPr>
      <xdr:spPr>
        <a:xfrm>
          <a:off x="3175000" y="140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151889</xdr:rowOff>
    </xdr:from>
    <xdr:ext cx="762000" cy="259045"/>
    <xdr:sp macro="" textlink="">
      <xdr:nvSpPr>
        <xdr:cNvPr id="215" name="テキスト ボックス 214"/>
        <xdr:cNvSpPr txBox="1"/>
      </xdr:nvSpPr>
      <xdr:spPr>
        <a:xfrm>
          <a:off x="2844800" y="138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27637</xdr:rowOff>
    </xdr:from>
    <xdr:to>
      <xdr:col>11</xdr:col>
      <xdr:colOff>82550</xdr:colOff>
      <xdr:row>82</xdr:row>
      <xdr:rowOff>129237</xdr:rowOff>
    </xdr:to>
    <xdr:sp macro="" textlink="">
      <xdr:nvSpPr>
        <xdr:cNvPr id="216" name="楕円 215"/>
        <xdr:cNvSpPr/>
      </xdr:nvSpPr>
      <xdr:spPr>
        <a:xfrm>
          <a:off x="2286000" y="140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139414</xdr:rowOff>
    </xdr:from>
    <xdr:ext cx="762000" cy="259045"/>
    <xdr:sp macro="" textlink="">
      <xdr:nvSpPr>
        <xdr:cNvPr id="217" name="テキスト ボックス 216"/>
        <xdr:cNvSpPr txBox="1"/>
      </xdr:nvSpPr>
      <xdr:spPr>
        <a:xfrm>
          <a:off x="1955800" y="1385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19681</xdr:rowOff>
    </xdr:from>
    <xdr:to>
      <xdr:col>7</xdr:col>
      <xdr:colOff>31750</xdr:colOff>
      <xdr:row>82</xdr:row>
      <xdr:rowOff>121281</xdr:rowOff>
    </xdr:to>
    <xdr:sp macro="" textlink="">
      <xdr:nvSpPr>
        <xdr:cNvPr id="218" name="楕円 217"/>
        <xdr:cNvSpPr/>
      </xdr:nvSpPr>
      <xdr:spPr>
        <a:xfrm>
          <a:off x="1397000" y="140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131458</xdr:rowOff>
    </xdr:from>
    <xdr:ext cx="762000" cy="259045"/>
    <xdr:sp macro="" textlink="">
      <xdr:nvSpPr>
        <xdr:cNvPr id="219" name="テキスト ボックス 218"/>
        <xdr:cNvSpPr txBox="1"/>
      </xdr:nvSpPr>
      <xdr:spPr>
        <a:xfrm>
          <a:off x="1066800" y="1384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a:t>
          </a:r>
          <a:r>
            <a:rPr kumimoji="1" lang="ja-JP" altLang="en-US" sz="1100">
              <a:solidFill>
                <a:schemeClr val="dk1"/>
              </a:solidFill>
              <a:effectLst/>
              <a:latin typeface="+mn-lt"/>
              <a:ea typeface="+mn-ea"/>
              <a:cs typeface="+mn-cs"/>
            </a:rPr>
            <a:t>比較して若干高い水準となっている。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今後も国の給与体系に準じて適正化に努める。一般職非常勤職員については、高い水準で推移しているため、民間委託等の検討をしていく必要がある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55" name="直線コネクタ 254"/>
        <xdr:cNvCxnSpPr/>
      </xdr:nvCxnSpPr>
      <xdr:spPr>
        <a:xfrm>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67129</xdr:rowOff>
    </xdr:to>
    <xdr:cxnSp macro="">
      <xdr:nvCxnSpPr>
        <xdr:cNvPr id="258" name="直線コネクタ 257"/>
        <xdr:cNvCxnSpPr/>
      </xdr:nvCxnSpPr>
      <xdr:spPr>
        <a:xfrm>
          <a:off x="15290800" y="146567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83457</xdr:rowOff>
    </xdr:to>
    <xdr:cxnSp macro="">
      <xdr:nvCxnSpPr>
        <xdr:cNvPr id="261" name="直線コネクタ 260"/>
        <xdr:cNvCxnSpPr/>
      </xdr:nvCxnSpPr>
      <xdr:spPr>
        <a:xfrm>
          <a:off x="14401800" y="145877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86</xdr:row>
      <xdr:rowOff>153307</xdr:rowOff>
    </xdr:to>
    <xdr:cxnSp macro="">
      <xdr:nvCxnSpPr>
        <xdr:cNvPr id="264" name="直線コネクタ 263"/>
        <xdr:cNvCxnSpPr/>
      </xdr:nvCxnSpPr>
      <xdr:spPr>
        <a:xfrm flipV="1">
          <a:off x="13512800" y="1458776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5"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7" name="テキスト ボックス 276"/>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78" name="楕円 277"/>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79" name="テキスト ボックス 278"/>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0" name="楕円 279"/>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1" name="テキスト ボックス 280"/>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2" name="楕円 281"/>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3" name="テキスト ボックス 282"/>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定員管理計画に基づき職員数を計画的に管理しており、類似団体平均を下回っている状況である。</a:t>
          </a:r>
          <a:endParaRPr lang="ja-JP" altLang="ja-JP" sz="1400">
            <a:effectLst/>
          </a:endParaRPr>
        </a:p>
        <a:p>
          <a:r>
            <a:rPr kumimoji="1" lang="ja-JP" altLang="ja-JP" sz="1100">
              <a:solidFill>
                <a:schemeClr val="dk1"/>
              </a:solidFill>
              <a:effectLst/>
              <a:latin typeface="+mn-lt"/>
              <a:ea typeface="+mn-ea"/>
              <a:cs typeface="+mn-cs"/>
            </a:rPr>
            <a:t>早期退職者が増えてきている中、住民サービスを低下させないためにも、より計画的に運営していく。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168366</xdr:rowOff>
    </xdr:from>
    <xdr:to>
      <xdr:col>81</xdr:col>
      <xdr:colOff>44450</xdr:colOff>
      <xdr:row>59</xdr:row>
      <xdr:rowOff>22769</xdr:rowOff>
    </xdr:to>
    <xdr:cxnSp macro="">
      <xdr:nvCxnSpPr>
        <xdr:cNvPr id="320" name="直線コネクタ 319"/>
        <xdr:cNvCxnSpPr/>
      </xdr:nvCxnSpPr>
      <xdr:spPr>
        <a:xfrm flipV="1">
          <a:off x="16179800" y="10112466"/>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22769</xdr:rowOff>
    </xdr:from>
    <xdr:to>
      <xdr:col>77</xdr:col>
      <xdr:colOff>44450</xdr:colOff>
      <xdr:row>59</xdr:row>
      <xdr:rowOff>33110</xdr:rowOff>
    </xdr:to>
    <xdr:cxnSp macro="">
      <xdr:nvCxnSpPr>
        <xdr:cNvPr id="323" name="直線コネクタ 322"/>
        <xdr:cNvCxnSpPr/>
      </xdr:nvCxnSpPr>
      <xdr:spPr>
        <a:xfrm flipV="1">
          <a:off x="15290800" y="1013831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33110</xdr:rowOff>
    </xdr:from>
    <xdr:to>
      <xdr:col>72</xdr:col>
      <xdr:colOff>203200</xdr:colOff>
      <xdr:row>59</xdr:row>
      <xdr:rowOff>46899</xdr:rowOff>
    </xdr:to>
    <xdr:cxnSp macro="">
      <xdr:nvCxnSpPr>
        <xdr:cNvPr id="326" name="直線コネクタ 325"/>
        <xdr:cNvCxnSpPr/>
      </xdr:nvCxnSpPr>
      <xdr:spPr>
        <a:xfrm flipV="1">
          <a:off x="14401800" y="101486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161472</xdr:rowOff>
    </xdr:from>
    <xdr:to>
      <xdr:col>68</xdr:col>
      <xdr:colOff>152400</xdr:colOff>
      <xdr:row>59</xdr:row>
      <xdr:rowOff>46899</xdr:rowOff>
    </xdr:to>
    <xdr:cxnSp macro="">
      <xdr:nvCxnSpPr>
        <xdr:cNvPr id="329" name="直線コネクタ 328"/>
        <xdr:cNvCxnSpPr/>
      </xdr:nvCxnSpPr>
      <xdr:spPr>
        <a:xfrm>
          <a:off x="13512800" y="10105572"/>
          <a:ext cx="889000" cy="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2" name="フローチャート: 判断 331"/>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3" name="テキスト ボックス 332"/>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117566</xdr:rowOff>
    </xdr:from>
    <xdr:to>
      <xdr:col>81</xdr:col>
      <xdr:colOff>95250</xdr:colOff>
      <xdr:row>59</xdr:row>
      <xdr:rowOff>47716</xdr:rowOff>
    </xdr:to>
    <xdr:sp macro="" textlink="">
      <xdr:nvSpPr>
        <xdr:cNvPr id="339" name="楕円 338"/>
        <xdr:cNvSpPr/>
      </xdr:nvSpPr>
      <xdr:spPr>
        <a:xfrm>
          <a:off x="169672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134093</xdr:rowOff>
    </xdr:from>
    <xdr:ext cx="762000" cy="259045"/>
    <xdr:sp macro="" textlink="">
      <xdr:nvSpPr>
        <xdr:cNvPr id="340" name="定員管理の状況該当値テキスト"/>
        <xdr:cNvSpPr txBox="1"/>
      </xdr:nvSpPr>
      <xdr:spPr>
        <a:xfrm>
          <a:off x="17106900" y="990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143419</xdr:rowOff>
    </xdr:from>
    <xdr:to>
      <xdr:col>77</xdr:col>
      <xdr:colOff>95250</xdr:colOff>
      <xdr:row>59</xdr:row>
      <xdr:rowOff>73569</xdr:rowOff>
    </xdr:to>
    <xdr:sp macro="" textlink="">
      <xdr:nvSpPr>
        <xdr:cNvPr id="341" name="楕円 340"/>
        <xdr:cNvSpPr/>
      </xdr:nvSpPr>
      <xdr:spPr>
        <a:xfrm>
          <a:off x="161290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83746</xdr:rowOff>
    </xdr:from>
    <xdr:ext cx="736600" cy="259045"/>
    <xdr:sp macro="" textlink="">
      <xdr:nvSpPr>
        <xdr:cNvPr id="342" name="テキスト ボックス 341"/>
        <xdr:cNvSpPr txBox="1"/>
      </xdr:nvSpPr>
      <xdr:spPr>
        <a:xfrm>
          <a:off x="15798800" y="9856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153760</xdr:rowOff>
    </xdr:from>
    <xdr:to>
      <xdr:col>73</xdr:col>
      <xdr:colOff>44450</xdr:colOff>
      <xdr:row>59</xdr:row>
      <xdr:rowOff>83910</xdr:rowOff>
    </xdr:to>
    <xdr:sp macro="" textlink="">
      <xdr:nvSpPr>
        <xdr:cNvPr id="343" name="楕円 342"/>
        <xdr:cNvSpPr/>
      </xdr:nvSpPr>
      <xdr:spPr>
        <a:xfrm>
          <a:off x="15240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94087</xdr:rowOff>
    </xdr:from>
    <xdr:ext cx="762000" cy="259045"/>
    <xdr:sp macro="" textlink="">
      <xdr:nvSpPr>
        <xdr:cNvPr id="344" name="テキスト ボックス 343"/>
        <xdr:cNvSpPr txBox="1"/>
      </xdr:nvSpPr>
      <xdr:spPr>
        <a:xfrm>
          <a:off x="14909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167549</xdr:rowOff>
    </xdr:from>
    <xdr:to>
      <xdr:col>68</xdr:col>
      <xdr:colOff>203200</xdr:colOff>
      <xdr:row>59</xdr:row>
      <xdr:rowOff>97699</xdr:rowOff>
    </xdr:to>
    <xdr:sp macro="" textlink="">
      <xdr:nvSpPr>
        <xdr:cNvPr id="345" name="楕円 344"/>
        <xdr:cNvSpPr/>
      </xdr:nvSpPr>
      <xdr:spPr>
        <a:xfrm>
          <a:off x="14351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107876</xdr:rowOff>
    </xdr:from>
    <xdr:ext cx="762000" cy="259045"/>
    <xdr:sp macro="" textlink="">
      <xdr:nvSpPr>
        <xdr:cNvPr id="346" name="テキスト ボックス 345"/>
        <xdr:cNvSpPr txBox="1"/>
      </xdr:nvSpPr>
      <xdr:spPr>
        <a:xfrm>
          <a:off x="14020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110672</xdr:rowOff>
    </xdr:from>
    <xdr:to>
      <xdr:col>64</xdr:col>
      <xdr:colOff>152400</xdr:colOff>
      <xdr:row>59</xdr:row>
      <xdr:rowOff>40822</xdr:rowOff>
    </xdr:to>
    <xdr:sp macro="" textlink="">
      <xdr:nvSpPr>
        <xdr:cNvPr id="347" name="楕円 346"/>
        <xdr:cNvSpPr/>
      </xdr:nvSpPr>
      <xdr:spPr>
        <a:xfrm>
          <a:off x="13462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50999</xdr:rowOff>
    </xdr:from>
    <xdr:ext cx="762000" cy="259045"/>
    <xdr:sp macro="" textlink="">
      <xdr:nvSpPr>
        <xdr:cNvPr id="348" name="テキスト ボックス 347"/>
        <xdr:cNvSpPr txBox="1"/>
      </xdr:nvSpPr>
      <xdr:spPr>
        <a:xfrm>
          <a:off x="13131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元利償還金については、平成</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年度債の臨時地方道整備事業債などの償還が終了し、平成２７年度債の学校教育施設等整備事業の元金償還が始まったが、トータルでは</a:t>
          </a:r>
          <a:r>
            <a:rPr kumimoji="1" lang="en-US" altLang="ja-JP" sz="1100">
              <a:solidFill>
                <a:schemeClr val="dk1"/>
              </a:solidFill>
              <a:effectLst/>
              <a:latin typeface="+mn-lt"/>
              <a:ea typeface="+mn-ea"/>
              <a:cs typeface="+mn-cs"/>
            </a:rPr>
            <a:t>14,000</a:t>
          </a:r>
          <a:r>
            <a:rPr kumimoji="1" lang="ja-JP" altLang="en-US" sz="1100">
              <a:solidFill>
                <a:schemeClr val="dk1"/>
              </a:solidFill>
              <a:effectLst/>
              <a:latin typeface="+mn-lt"/>
              <a:ea typeface="+mn-ea"/>
              <a:cs typeface="+mn-cs"/>
            </a:rPr>
            <a:t>千円ほど減少した一方で公営企業債等繰入額について、下水道事業への一般会計からの繰入額の増加により</a:t>
          </a:r>
          <a:r>
            <a:rPr kumimoji="1" lang="en-US" altLang="ja-JP" sz="1100">
              <a:solidFill>
                <a:schemeClr val="dk1"/>
              </a:solidFill>
              <a:effectLst/>
              <a:latin typeface="+mn-lt"/>
              <a:ea typeface="+mn-ea"/>
              <a:cs typeface="+mn-cs"/>
            </a:rPr>
            <a:t>16,798</a:t>
          </a:r>
          <a:r>
            <a:rPr kumimoji="1" lang="ja-JP" altLang="en-US" sz="1100">
              <a:solidFill>
                <a:schemeClr val="dk1"/>
              </a:solidFill>
              <a:effectLst/>
              <a:latin typeface="+mn-lt"/>
              <a:ea typeface="+mn-ea"/>
              <a:cs typeface="+mn-cs"/>
            </a:rPr>
            <a:t>千円、債務負担行為についても、新庁舎建設設計監理業務分が大きく影響し</a:t>
          </a:r>
          <a:r>
            <a:rPr kumimoji="1" lang="en-US" altLang="ja-JP" sz="1100">
              <a:solidFill>
                <a:schemeClr val="dk1"/>
              </a:solidFill>
              <a:effectLst/>
              <a:latin typeface="+mn-lt"/>
              <a:ea typeface="+mn-ea"/>
              <a:cs typeface="+mn-cs"/>
            </a:rPr>
            <a:t>16,622</a:t>
          </a:r>
          <a:r>
            <a:rPr kumimoji="1" lang="ja-JP" altLang="en-US" sz="1100">
              <a:solidFill>
                <a:schemeClr val="dk1"/>
              </a:solidFill>
              <a:effectLst/>
              <a:latin typeface="+mn-lt"/>
              <a:ea typeface="+mn-ea"/>
              <a:cs typeface="+mn-cs"/>
            </a:rPr>
            <a:t>千円それぞれ増加したため</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ポイント比率が増加している。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今後については、交付税措置のある地方債のみの借入とすることで上昇の抑制に努める。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25400</xdr:rowOff>
    </xdr:to>
    <xdr:cxnSp macro="">
      <xdr:nvCxnSpPr>
        <xdr:cNvPr id="381" name="直線コネクタ 380"/>
        <xdr:cNvCxnSpPr/>
      </xdr:nvCxnSpPr>
      <xdr:spPr>
        <a:xfrm>
          <a:off x="16179800" y="71699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140546</xdr:rowOff>
    </xdr:to>
    <xdr:cxnSp macro="">
      <xdr:nvCxnSpPr>
        <xdr:cNvPr id="384" name="直線コネクタ 383"/>
        <xdr:cNvCxnSpPr/>
      </xdr:nvCxnSpPr>
      <xdr:spPr>
        <a:xfrm>
          <a:off x="15290800" y="71217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92287</xdr:rowOff>
    </xdr:to>
    <xdr:cxnSp macro="">
      <xdr:nvCxnSpPr>
        <xdr:cNvPr id="387" name="直線コネクタ 386"/>
        <xdr:cNvCxnSpPr/>
      </xdr:nvCxnSpPr>
      <xdr:spPr>
        <a:xfrm>
          <a:off x="14401800" y="708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132504</xdr:rowOff>
    </xdr:to>
    <xdr:cxnSp macro="">
      <xdr:nvCxnSpPr>
        <xdr:cNvPr id="390" name="直線コネクタ 389"/>
        <xdr:cNvCxnSpPr/>
      </xdr:nvCxnSpPr>
      <xdr:spPr>
        <a:xfrm flipV="1">
          <a:off x="13512800" y="70895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0" name="楕円 399"/>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1"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2" name="楕円 401"/>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3" name="テキスト ボックス 402"/>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4" name="楕円 403"/>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5" name="テキスト ボックス 40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6" name="楕円 405"/>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07" name="テキスト ボックス 406"/>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8" name="楕円 407"/>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09" name="テキスト ボックス 408"/>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ポイント悪化している主な要因としては、</a:t>
          </a:r>
          <a:r>
            <a:rPr kumimoji="1" lang="ja-JP" altLang="en-US" sz="1100">
              <a:solidFill>
                <a:schemeClr val="dk1"/>
              </a:solidFill>
              <a:effectLst/>
              <a:latin typeface="+mn-lt"/>
              <a:ea typeface="+mn-ea"/>
              <a:cs typeface="+mn-cs"/>
            </a:rPr>
            <a:t>債務負担行為について、小石原川ダム建設事業に係る割賦負担金などにより、</a:t>
          </a:r>
          <a:r>
            <a:rPr kumimoji="1" lang="en-US" altLang="ja-JP" sz="1100">
              <a:solidFill>
                <a:schemeClr val="dk1"/>
              </a:solidFill>
              <a:effectLst/>
              <a:latin typeface="+mn-lt"/>
              <a:ea typeface="+mn-ea"/>
              <a:cs typeface="+mn-cs"/>
            </a:rPr>
            <a:t>105,058</a:t>
          </a:r>
          <a:r>
            <a:rPr kumimoji="1" lang="ja-JP" altLang="en-US" sz="1100">
              <a:solidFill>
                <a:schemeClr val="dk1"/>
              </a:solidFill>
              <a:effectLst/>
              <a:latin typeface="+mn-lt"/>
              <a:ea typeface="+mn-ea"/>
              <a:cs typeface="+mn-cs"/>
            </a:rPr>
            <a:t>千円増加し、公営企業債等繰入見込額についても、下水道事業会計の起債元金残高の増加などにより、</a:t>
          </a:r>
          <a:r>
            <a:rPr kumimoji="1" lang="en-US" altLang="ja-JP" sz="1100">
              <a:solidFill>
                <a:schemeClr val="dk1"/>
              </a:solidFill>
              <a:effectLst/>
              <a:latin typeface="+mn-lt"/>
              <a:ea typeface="+mn-ea"/>
              <a:cs typeface="+mn-cs"/>
            </a:rPr>
            <a:t>56,673</a:t>
          </a:r>
          <a:r>
            <a:rPr kumimoji="1" lang="ja-JP" altLang="en-US" sz="1100">
              <a:solidFill>
                <a:schemeClr val="dk1"/>
              </a:solidFill>
              <a:effectLst/>
              <a:latin typeface="+mn-lt"/>
              <a:ea typeface="+mn-ea"/>
              <a:cs typeface="+mn-cs"/>
            </a:rPr>
            <a:t>千円増加したため。</a:t>
          </a:r>
        </a:p>
        <a:p>
          <a:r>
            <a:rPr kumimoji="1" lang="ja-JP" altLang="en-US" sz="1100">
              <a:solidFill>
                <a:schemeClr val="dk1"/>
              </a:solidFill>
              <a:effectLst/>
              <a:latin typeface="+mn-lt"/>
              <a:ea typeface="+mn-ea"/>
              <a:cs typeface="+mn-cs"/>
            </a:rPr>
            <a:t>また、基金についても、財源調整として財政調整基金を約</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億円繰り入れるなど</a:t>
          </a:r>
          <a:r>
            <a:rPr kumimoji="1" lang="en-US" altLang="ja-JP" sz="1100">
              <a:solidFill>
                <a:schemeClr val="dk1"/>
              </a:solidFill>
              <a:effectLst/>
              <a:latin typeface="+mn-lt"/>
              <a:ea typeface="+mn-ea"/>
              <a:cs typeface="+mn-cs"/>
            </a:rPr>
            <a:t>169,732</a:t>
          </a:r>
          <a:r>
            <a:rPr kumimoji="1" lang="ja-JP" altLang="en-US" sz="1100">
              <a:solidFill>
                <a:schemeClr val="dk1"/>
              </a:solidFill>
              <a:effectLst/>
              <a:latin typeface="+mn-lt"/>
              <a:ea typeface="+mn-ea"/>
              <a:cs typeface="+mn-cs"/>
            </a:rPr>
            <a:t>千円減少したため。</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今後についても、庁舎建設事業により多額の基金を取り崩す計画としており増加していくが、その他事業の見直し等行財政改革により出来るだけ増加幅を小さくするように努める。</a:t>
          </a:r>
          <a:endParaRPr kumimoji="0" lang="en-US" altLang="ja-JP" sz="14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48502</xdr:rowOff>
    </xdr:from>
    <xdr:to>
      <xdr:col>81</xdr:col>
      <xdr:colOff>44450</xdr:colOff>
      <xdr:row>14</xdr:row>
      <xdr:rowOff>151916</xdr:rowOff>
    </xdr:to>
    <xdr:cxnSp macro="">
      <xdr:nvCxnSpPr>
        <xdr:cNvPr id="445" name="直線コネクタ 444"/>
        <xdr:cNvCxnSpPr/>
      </xdr:nvCxnSpPr>
      <xdr:spPr>
        <a:xfrm>
          <a:off x="16179800" y="2448802"/>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131475</xdr:rowOff>
    </xdr:from>
    <xdr:to>
      <xdr:col>77</xdr:col>
      <xdr:colOff>44450</xdr:colOff>
      <xdr:row>14</xdr:row>
      <xdr:rowOff>48502</xdr:rowOff>
    </xdr:to>
    <xdr:cxnSp macro="">
      <xdr:nvCxnSpPr>
        <xdr:cNvPr id="448" name="直線コネクタ 447"/>
        <xdr:cNvCxnSpPr/>
      </xdr:nvCxnSpPr>
      <xdr:spPr>
        <a:xfrm>
          <a:off x="15290800" y="236032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0" name="テキスト ボックス 449"/>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88960</xdr:rowOff>
    </xdr:from>
    <xdr:to>
      <xdr:col>72</xdr:col>
      <xdr:colOff>203200</xdr:colOff>
      <xdr:row>13</xdr:row>
      <xdr:rowOff>131475</xdr:rowOff>
    </xdr:to>
    <xdr:cxnSp macro="">
      <xdr:nvCxnSpPr>
        <xdr:cNvPr id="451" name="直線コネクタ 450"/>
        <xdr:cNvCxnSpPr/>
      </xdr:nvCxnSpPr>
      <xdr:spPr>
        <a:xfrm>
          <a:off x="14401800" y="2317810"/>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3" name="テキスト ボックス 452"/>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88960</xdr:rowOff>
    </xdr:from>
    <xdr:to>
      <xdr:col>68</xdr:col>
      <xdr:colOff>152400</xdr:colOff>
      <xdr:row>14</xdr:row>
      <xdr:rowOff>1391</xdr:rowOff>
    </xdr:to>
    <xdr:cxnSp macro="">
      <xdr:nvCxnSpPr>
        <xdr:cNvPr id="454" name="直線コネクタ 453"/>
        <xdr:cNvCxnSpPr/>
      </xdr:nvCxnSpPr>
      <xdr:spPr>
        <a:xfrm flipV="1">
          <a:off x="13512800" y="2317810"/>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6" name="テキスト ボックス 455"/>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7" name="フローチャート: 判断 456"/>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9149</xdr:rowOff>
    </xdr:from>
    <xdr:ext cx="762000" cy="259045"/>
    <xdr:sp macro="" textlink="">
      <xdr:nvSpPr>
        <xdr:cNvPr id="458" name="テキスト ボックス 457"/>
        <xdr:cNvSpPr txBox="1"/>
      </xdr:nvSpPr>
      <xdr:spPr>
        <a:xfrm>
          <a:off x="13131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101116</xdr:rowOff>
    </xdr:from>
    <xdr:to>
      <xdr:col>81</xdr:col>
      <xdr:colOff>95250</xdr:colOff>
      <xdr:row>15</xdr:row>
      <xdr:rowOff>31266</xdr:rowOff>
    </xdr:to>
    <xdr:sp macro="" textlink="">
      <xdr:nvSpPr>
        <xdr:cNvPr id="464" name="楕円 463"/>
        <xdr:cNvSpPr/>
      </xdr:nvSpPr>
      <xdr:spPr>
        <a:xfrm>
          <a:off x="16967200" y="25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73193</xdr:rowOff>
    </xdr:from>
    <xdr:ext cx="762000" cy="259045"/>
    <xdr:sp macro="" textlink="">
      <xdr:nvSpPr>
        <xdr:cNvPr id="465" name="将来負担の状況該当値テキスト"/>
        <xdr:cNvSpPr txBox="1"/>
      </xdr:nvSpPr>
      <xdr:spPr>
        <a:xfrm>
          <a:off x="17106900" y="247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169152</xdr:rowOff>
    </xdr:from>
    <xdr:to>
      <xdr:col>77</xdr:col>
      <xdr:colOff>95250</xdr:colOff>
      <xdr:row>14</xdr:row>
      <xdr:rowOff>99302</xdr:rowOff>
    </xdr:to>
    <xdr:sp macro="" textlink="">
      <xdr:nvSpPr>
        <xdr:cNvPr id="466" name="楕円 465"/>
        <xdr:cNvSpPr/>
      </xdr:nvSpPr>
      <xdr:spPr>
        <a:xfrm>
          <a:off x="161290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109479</xdr:rowOff>
    </xdr:from>
    <xdr:ext cx="736600" cy="259045"/>
    <xdr:sp macro="" textlink="">
      <xdr:nvSpPr>
        <xdr:cNvPr id="467" name="テキスト ボックス 466"/>
        <xdr:cNvSpPr txBox="1"/>
      </xdr:nvSpPr>
      <xdr:spPr>
        <a:xfrm>
          <a:off x="15798800" y="2166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80675</xdr:rowOff>
    </xdr:from>
    <xdr:to>
      <xdr:col>73</xdr:col>
      <xdr:colOff>44450</xdr:colOff>
      <xdr:row>14</xdr:row>
      <xdr:rowOff>10825</xdr:rowOff>
    </xdr:to>
    <xdr:sp macro="" textlink="">
      <xdr:nvSpPr>
        <xdr:cNvPr id="468" name="楕円 467"/>
        <xdr:cNvSpPr/>
      </xdr:nvSpPr>
      <xdr:spPr>
        <a:xfrm>
          <a:off x="15240000" y="23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21002</xdr:rowOff>
    </xdr:from>
    <xdr:ext cx="762000" cy="259045"/>
    <xdr:sp macro="" textlink="">
      <xdr:nvSpPr>
        <xdr:cNvPr id="469" name="テキスト ボックス 468"/>
        <xdr:cNvSpPr txBox="1"/>
      </xdr:nvSpPr>
      <xdr:spPr>
        <a:xfrm>
          <a:off x="14909800" y="207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38160</xdr:rowOff>
    </xdr:from>
    <xdr:to>
      <xdr:col>68</xdr:col>
      <xdr:colOff>203200</xdr:colOff>
      <xdr:row>13</xdr:row>
      <xdr:rowOff>139760</xdr:rowOff>
    </xdr:to>
    <xdr:sp macro="" textlink="">
      <xdr:nvSpPr>
        <xdr:cNvPr id="470" name="楕円 469"/>
        <xdr:cNvSpPr/>
      </xdr:nvSpPr>
      <xdr:spPr>
        <a:xfrm>
          <a:off x="14351000" y="22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149937</xdr:rowOff>
    </xdr:from>
    <xdr:ext cx="762000" cy="259045"/>
    <xdr:sp macro="" textlink="">
      <xdr:nvSpPr>
        <xdr:cNvPr id="471" name="テキスト ボックス 470"/>
        <xdr:cNvSpPr txBox="1"/>
      </xdr:nvSpPr>
      <xdr:spPr>
        <a:xfrm>
          <a:off x="14020800" y="203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122041</xdr:rowOff>
    </xdr:from>
    <xdr:to>
      <xdr:col>64</xdr:col>
      <xdr:colOff>152400</xdr:colOff>
      <xdr:row>14</xdr:row>
      <xdr:rowOff>52191</xdr:rowOff>
    </xdr:to>
    <xdr:sp macro="" textlink="">
      <xdr:nvSpPr>
        <xdr:cNvPr id="472" name="楕円 471"/>
        <xdr:cNvSpPr/>
      </xdr:nvSpPr>
      <xdr:spPr>
        <a:xfrm>
          <a:off x="13462000" y="2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62368</xdr:rowOff>
    </xdr:from>
    <xdr:ext cx="762000" cy="259045"/>
    <xdr:sp macro="" textlink="">
      <xdr:nvSpPr>
        <xdr:cNvPr id="473" name="テキスト ボックス 472"/>
        <xdr:cNvSpPr txBox="1"/>
      </xdr:nvSpPr>
      <xdr:spPr>
        <a:xfrm>
          <a:off x="13131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19,651
19,367
37.94
7,985,864
7,714,976
98,365
4,514,169
7,068,188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を下回っている状況であるが、主な要因としては職員数の減が上げられる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今後も定員管理計画により</a:t>
          </a:r>
          <a:r>
            <a:rPr kumimoji="1" lang="ja-JP" altLang="ja-JP" sz="1100">
              <a:solidFill>
                <a:schemeClr val="dk1"/>
              </a:solidFill>
              <a:effectLst/>
              <a:latin typeface="+mn-lt"/>
              <a:ea typeface="+mn-ea"/>
              <a:cs typeface="+mn-cs"/>
            </a:rPr>
            <a:t>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127000</xdr:rowOff>
    </xdr:to>
    <xdr:cxnSp macro="">
      <xdr:nvCxnSpPr>
        <xdr:cNvPr id="64" name="直線コネクタ 63"/>
        <xdr:cNvCxnSpPr/>
      </xdr:nvCxnSpPr>
      <xdr:spPr>
        <a:xfrm flipV="1">
          <a:off x="3987800" y="6253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127000</xdr:rowOff>
    </xdr:to>
    <xdr:cxnSp macro="">
      <xdr:nvCxnSpPr>
        <xdr:cNvPr id="67" name="直線コネクタ 66"/>
        <xdr:cNvCxnSpPr/>
      </xdr:nvCxnSpPr>
      <xdr:spPr>
        <a:xfrm>
          <a:off x="3098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127000</xdr:rowOff>
    </xdr:to>
    <xdr:cxnSp macro="">
      <xdr:nvCxnSpPr>
        <xdr:cNvPr id="70" name="直線コネクタ 69"/>
        <xdr:cNvCxnSpPr/>
      </xdr:nvCxnSpPr>
      <xdr:spPr>
        <a:xfrm>
          <a:off x="2209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117856</xdr:rowOff>
    </xdr:to>
    <xdr:cxnSp macro="">
      <xdr:nvCxnSpPr>
        <xdr:cNvPr id="73" name="直線コネクタ 72"/>
        <xdr:cNvCxnSpPr/>
      </xdr:nvCxnSpPr>
      <xdr:spPr>
        <a:xfrm>
          <a:off x="1320800" y="6221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類似団体を下回っているものの、</a:t>
          </a:r>
          <a:r>
            <a:rPr kumimoji="1" lang="ja-JP" altLang="en-US" sz="1100">
              <a:solidFill>
                <a:schemeClr val="dk1"/>
              </a:solidFill>
              <a:effectLst/>
              <a:latin typeface="+mn-lt"/>
              <a:ea typeface="+mn-ea"/>
              <a:cs typeface="+mn-cs"/>
            </a:rPr>
            <a:t>指定管理等の委託料、</a:t>
          </a:r>
          <a:r>
            <a:rPr kumimoji="1" lang="ja-JP" altLang="ja-JP" sz="1100">
              <a:solidFill>
                <a:schemeClr val="dk1"/>
              </a:solidFill>
              <a:effectLst/>
              <a:latin typeface="+mn-lt"/>
              <a:ea typeface="+mn-ea"/>
              <a:cs typeface="+mn-cs"/>
            </a:rPr>
            <a:t>電算関係経費と経常的経費の増加が目立ちポイントを悪化させた。</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行財政改革により民間委託を進めることで委託料が増加し、物件費の数値を押し上げることも考えられるが、人件費とトータルで考えて実施していく。その他物件費については、引き続き経費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14</xdr:row>
      <xdr:rowOff>149860</xdr:rowOff>
    </xdr:to>
    <xdr:cxnSp macro="">
      <xdr:nvCxnSpPr>
        <xdr:cNvPr id="125" name="直線コネクタ 124"/>
        <xdr:cNvCxnSpPr/>
      </xdr:nvCxnSpPr>
      <xdr:spPr>
        <a:xfrm>
          <a:off x="15671800" y="2504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27940</xdr:rowOff>
    </xdr:from>
    <xdr:to>
      <xdr:col>78</xdr:col>
      <xdr:colOff>69850</xdr:colOff>
      <xdr:row>14</xdr:row>
      <xdr:rowOff>104140</xdr:rowOff>
    </xdr:to>
    <xdr:cxnSp macro="">
      <xdr:nvCxnSpPr>
        <xdr:cNvPr id="128" name="直線コネクタ 127"/>
        <xdr:cNvCxnSpPr/>
      </xdr:nvCxnSpPr>
      <xdr:spPr>
        <a:xfrm>
          <a:off x="14782800" y="242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27940</xdr:rowOff>
    </xdr:from>
    <xdr:to>
      <xdr:col>73</xdr:col>
      <xdr:colOff>180975</xdr:colOff>
      <xdr:row>14</xdr:row>
      <xdr:rowOff>58420</xdr:rowOff>
    </xdr:to>
    <xdr:cxnSp macro="">
      <xdr:nvCxnSpPr>
        <xdr:cNvPr id="131" name="直線コネクタ 130"/>
        <xdr:cNvCxnSpPr/>
      </xdr:nvCxnSpPr>
      <xdr:spPr>
        <a:xfrm flipV="1">
          <a:off x="13893800" y="242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153670</xdr:rowOff>
    </xdr:from>
    <xdr:to>
      <xdr:col>69</xdr:col>
      <xdr:colOff>92075</xdr:colOff>
      <xdr:row>14</xdr:row>
      <xdr:rowOff>58420</xdr:rowOff>
    </xdr:to>
    <xdr:cxnSp macro="">
      <xdr:nvCxnSpPr>
        <xdr:cNvPr id="134" name="直線コネクタ 133"/>
        <xdr:cNvCxnSpPr/>
      </xdr:nvCxnSpPr>
      <xdr:spPr>
        <a:xfrm>
          <a:off x="13004800" y="238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7" name="フローチャート: 判断 136"/>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38" name="テキスト ボックス 137"/>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4" name="楕円 143"/>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115587</xdr:rowOff>
    </xdr:from>
    <xdr:ext cx="762000" cy="259045"/>
    <xdr:sp macro="" textlink="">
      <xdr:nvSpPr>
        <xdr:cNvPr id="145"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6" name="楕円 145"/>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165117</xdr:rowOff>
    </xdr:from>
    <xdr:ext cx="736600" cy="259045"/>
    <xdr:sp macro="" textlink="">
      <xdr:nvSpPr>
        <xdr:cNvPr id="147" name="テキスト ボックス 146"/>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148590</xdr:rowOff>
    </xdr:from>
    <xdr:to>
      <xdr:col>74</xdr:col>
      <xdr:colOff>31750</xdr:colOff>
      <xdr:row>14</xdr:row>
      <xdr:rowOff>78740</xdr:rowOff>
    </xdr:to>
    <xdr:sp macro="" textlink="">
      <xdr:nvSpPr>
        <xdr:cNvPr id="148" name="楕円 147"/>
        <xdr:cNvSpPr/>
      </xdr:nvSpPr>
      <xdr:spPr>
        <a:xfrm>
          <a:off x="14732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88917</xdr:rowOff>
    </xdr:from>
    <xdr:ext cx="762000" cy="259045"/>
    <xdr:sp macro="" textlink="">
      <xdr:nvSpPr>
        <xdr:cNvPr id="149" name="テキスト ボックス 148"/>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50" name="楕円 149"/>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51" name="テキスト ボックス 150"/>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102870</xdr:rowOff>
    </xdr:from>
    <xdr:to>
      <xdr:col>65</xdr:col>
      <xdr:colOff>53975</xdr:colOff>
      <xdr:row>14</xdr:row>
      <xdr:rowOff>33020</xdr:rowOff>
    </xdr:to>
    <xdr:sp macro="" textlink="">
      <xdr:nvSpPr>
        <xdr:cNvPr id="152" name="楕円 151"/>
        <xdr:cNvSpPr/>
      </xdr:nvSpPr>
      <xdr:spPr>
        <a:xfrm>
          <a:off x="12954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43197</xdr:rowOff>
    </xdr:from>
    <xdr:ext cx="762000" cy="259045"/>
    <xdr:sp macro="" textlink="">
      <xdr:nvSpPr>
        <xdr:cNvPr id="153" name="テキスト ボックス 152"/>
        <xdr:cNvSpPr txBox="1"/>
      </xdr:nvSpPr>
      <xdr:spPr>
        <a:xfrm>
          <a:off x="12623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類似団体と大きな差はないが、年々増加の一途をたどっており当年度も障害者福祉費自立支援給付費、自立支援医療費を主な原因として増額となった。</a:t>
          </a:r>
          <a:endParaRPr lang="ja-JP" altLang="ja-JP" sz="1400">
            <a:effectLst/>
          </a:endParaRPr>
        </a:p>
        <a:p>
          <a:r>
            <a:rPr kumimoji="1" lang="ja-JP" altLang="ja-JP" sz="1100">
              <a:solidFill>
                <a:schemeClr val="dk1"/>
              </a:solidFill>
              <a:effectLst/>
              <a:latin typeface="+mn-lt"/>
              <a:ea typeface="+mn-ea"/>
              <a:cs typeface="+mn-cs"/>
            </a:rPr>
            <a:t>扶助費については、国の政策による影響が大きい分野で、抑制が厳しい部分もある。</a:t>
          </a:r>
          <a:endParaRPr lang="ja-JP" altLang="ja-JP" sz="1400">
            <a:effectLst/>
          </a:endParaRPr>
        </a:p>
        <a:p>
          <a:r>
            <a:rPr kumimoji="1" lang="ja-JP" altLang="ja-JP" sz="1100">
              <a:solidFill>
                <a:schemeClr val="dk1"/>
              </a:solidFill>
              <a:effectLst/>
              <a:latin typeface="+mn-lt"/>
              <a:ea typeface="+mn-ea"/>
              <a:cs typeface="+mn-cs"/>
            </a:rPr>
            <a:t>今後も増加が見込まれるが、特定健診の受診率向上などにより、歳出抑制に努める。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57</xdr:row>
      <xdr:rowOff>15422</xdr:rowOff>
    </xdr:to>
    <xdr:cxnSp macro="">
      <xdr:nvCxnSpPr>
        <xdr:cNvPr id="188" name="直線コネクタ 187"/>
        <xdr:cNvCxnSpPr/>
      </xdr:nvCxnSpPr>
      <xdr:spPr>
        <a:xfrm>
          <a:off x="3987800" y="9755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154215</xdr:rowOff>
    </xdr:to>
    <xdr:cxnSp macro="">
      <xdr:nvCxnSpPr>
        <xdr:cNvPr id="191" name="直線コネクタ 190"/>
        <xdr:cNvCxnSpPr/>
      </xdr:nvCxnSpPr>
      <xdr:spPr>
        <a:xfrm>
          <a:off x="3098800" y="9711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56</xdr:row>
      <xdr:rowOff>110672</xdr:rowOff>
    </xdr:to>
    <xdr:cxnSp macro="">
      <xdr:nvCxnSpPr>
        <xdr:cNvPr id="194" name="直線コネクタ 193"/>
        <xdr:cNvCxnSpPr/>
      </xdr:nvCxnSpPr>
      <xdr:spPr>
        <a:xfrm>
          <a:off x="2209800" y="9700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99785</xdr:rowOff>
    </xdr:to>
    <xdr:cxnSp macro="">
      <xdr:nvCxnSpPr>
        <xdr:cNvPr id="197" name="直線コネクタ 196"/>
        <xdr:cNvCxnSpPr/>
      </xdr:nvCxnSpPr>
      <xdr:spPr>
        <a:xfrm>
          <a:off x="1320800" y="9592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1" name="テキスト ボックス 200"/>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7" name="楕円 206"/>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08"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09" name="楕円 208"/>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10" name="テキスト ボックス 209"/>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1" name="楕円 210"/>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2" name="テキスト ボックス 211"/>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3" name="楕円 212"/>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4" name="テキスト ボックス 213"/>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5" name="楕円 214"/>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6" name="テキスト ボックス 215"/>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しているが、主な要因は、</a:t>
          </a:r>
          <a:r>
            <a:rPr kumimoji="1" lang="ja-JP" altLang="en-US" sz="1100">
              <a:solidFill>
                <a:schemeClr val="dk1"/>
              </a:solidFill>
              <a:effectLst/>
              <a:latin typeface="+mn-lt"/>
              <a:ea typeface="+mn-ea"/>
              <a:cs typeface="+mn-cs"/>
            </a:rPr>
            <a:t>下水道事業の法適化による性質変更である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また、基金積立額は減少しており今後の財政運営に向けて計画性が重要となっている。</a:t>
          </a:r>
          <a:endParaRPr lang="ja-JP" altLang="ja-JP" sz="1400">
            <a:effectLst/>
          </a:endParaRPr>
        </a:p>
        <a:p>
          <a:r>
            <a:rPr kumimoji="1" lang="ja-JP" altLang="ja-JP" sz="1100">
              <a:solidFill>
                <a:schemeClr val="dk1"/>
              </a:solidFill>
              <a:effectLst/>
              <a:latin typeface="+mn-lt"/>
              <a:ea typeface="+mn-ea"/>
              <a:cs typeface="+mn-cs"/>
            </a:rPr>
            <a:t>今後も大型建設事業に向けて、基金の積み立てを計画的に行うなど、適正化に努める。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117475</xdr:rowOff>
    </xdr:from>
    <xdr:to>
      <xdr:col>82</xdr:col>
      <xdr:colOff>107950</xdr:colOff>
      <xdr:row>58</xdr:row>
      <xdr:rowOff>127000</xdr:rowOff>
    </xdr:to>
    <xdr:cxnSp macro="">
      <xdr:nvCxnSpPr>
        <xdr:cNvPr id="253" name="直線コネクタ 252"/>
        <xdr:cNvCxnSpPr/>
      </xdr:nvCxnSpPr>
      <xdr:spPr>
        <a:xfrm flipV="1">
          <a:off x="15671800" y="9718675"/>
          <a:ext cx="8382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127000</xdr:rowOff>
    </xdr:to>
    <xdr:cxnSp macro="">
      <xdr:nvCxnSpPr>
        <xdr:cNvPr id="256" name="直線コネクタ 255"/>
        <xdr:cNvCxnSpPr/>
      </xdr:nvCxnSpPr>
      <xdr:spPr>
        <a:xfrm>
          <a:off x="14782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12700</xdr:rowOff>
    </xdr:to>
    <xdr:cxnSp macro="">
      <xdr:nvCxnSpPr>
        <xdr:cNvPr id="259" name="直線コネクタ 258"/>
        <xdr:cNvCxnSpPr/>
      </xdr:nvCxnSpPr>
      <xdr:spPr>
        <a:xfrm>
          <a:off x="13893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136525</xdr:rowOff>
    </xdr:from>
    <xdr:to>
      <xdr:col>69</xdr:col>
      <xdr:colOff>92075</xdr:colOff>
      <xdr:row>57</xdr:row>
      <xdr:rowOff>69850</xdr:rowOff>
    </xdr:to>
    <xdr:cxnSp macro="">
      <xdr:nvCxnSpPr>
        <xdr:cNvPr id="262" name="直線コネクタ 261"/>
        <xdr:cNvCxnSpPr/>
      </xdr:nvCxnSpPr>
      <xdr:spPr>
        <a:xfrm>
          <a:off x="13004800" y="97377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65" name="フローチャート: 判断 264"/>
        <xdr:cNvSpPr/>
      </xdr:nvSpPr>
      <xdr:spPr>
        <a:xfrm>
          <a:off x="12954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7002</xdr:rowOff>
    </xdr:from>
    <xdr:ext cx="762000" cy="259045"/>
    <xdr:sp macro="" textlink="">
      <xdr:nvSpPr>
        <xdr:cNvPr id="266" name="テキスト ボックス 265"/>
        <xdr:cNvSpPr txBox="1"/>
      </xdr:nvSpPr>
      <xdr:spPr>
        <a:xfrm>
          <a:off x="12623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72" name="楕円 271"/>
        <xdr:cNvSpPr/>
      </xdr:nvSpPr>
      <xdr:spPr>
        <a:xfrm>
          <a:off x="164592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83202</xdr:rowOff>
    </xdr:from>
    <xdr:ext cx="762000" cy="259045"/>
    <xdr:sp macro="" textlink="">
      <xdr:nvSpPr>
        <xdr:cNvPr id="273" name="その他該当値テキスト"/>
        <xdr:cNvSpPr txBox="1"/>
      </xdr:nvSpPr>
      <xdr:spPr>
        <a:xfrm>
          <a:off x="165989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7" name="テキスト ボックス 27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8" name="楕円 277"/>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9" name="テキスト ボックス 278"/>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85725</xdr:rowOff>
    </xdr:from>
    <xdr:to>
      <xdr:col>65</xdr:col>
      <xdr:colOff>53975</xdr:colOff>
      <xdr:row>57</xdr:row>
      <xdr:rowOff>15875</xdr:rowOff>
    </xdr:to>
    <xdr:sp macro="" textlink="">
      <xdr:nvSpPr>
        <xdr:cNvPr id="280" name="楕円 279"/>
        <xdr:cNvSpPr/>
      </xdr:nvSpPr>
      <xdr:spPr>
        <a:xfrm>
          <a:off x="12954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652</xdr:rowOff>
    </xdr:from>
    <xdr:ext cx="762000" cy="259045"/>
    <xdr:sp macro="" textlink="">
      <xdr:nvSpPr>
        <xdr:cNvPr id="281" name="テキスト ボックス 280"/>
        <xdr:cNvSpPr txBox="1"/>
      </xdr:nvSpPr>
      <xdr:spPr>
        <a:xfrm>
          <a:off x="126238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大きく数字が悪化している要因としては、下水道事業が法適化したことにより、繰出金の性質が補助費等になったことであるが、</a:t>
          </a:r>
          <a:r>
            <a:rPr kumimoji="1" lang="ja-JP" altLang="ja-JP" sz="1100">
              <a:solidFill>
                <a:schemeClr val="dk1"/>
              </a:solidFill>
              <a:effectLst/>
              <a:latin typeface="+mn-lt"/>
              <a:ea typeface="+mn-ea"/>
              <a:cs typeface="+mn-cs"/>
            </a:rPr>
            <a:t>一部事務組合負担金について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、年々増加傾向にあるため、町の財政負担が大きくなっている。</a:t>
          </a:r>
          <a:endParaRPr lang="ja-JP" altLang="ja-JP" sz="1400">
            <a:effectLst/>
          </a:endParaRPr>
        </a:p>
        <a:p>
          <a:r>
            <a:rPr kumimoji="1" lang="ja-JP" altLang="ja-JP" sz="1100">
              <a:solidFill>
                <a:schemeClr val="dk1"/>
              </a:solidFill>
              <a:effectLst/>
              <a:latin typeface="+mn-lt"/>
              <a:ea typeface="+mn-ea"/>
              <a:cs typeface="+mn-cs"/>
            </a:rPr>
            <a:t>一部事務組合の設備投資の状況等にも大きく影響されるが、構成他団体とも協力しながら組合に対して行財政改革を促すように努めていく。</a:t>
          </a:r>
          <a:endParaRPr lang="ja-JP" altLang="ja-JP" sz="1400">
            <a:effectLst/>
          </a:endParaRPr>
        </a:p>
        <a:p>
          <a:r>
            <a:rPr kumimoji="1" lang="ja-JP" altLang="ja-JP" sz="1100">
              <a:solidFill>
                <a:schemeClr val="dk1"/>
              </a:solidFill>
              <a:effectLst/>
              <a:latin typeface="+mn-lt"/>
              <a:ea typeface="+mn-ea"/>
              <a:cs typeface="+mn-cs"/>
            </a:rPr>
            <a:t>また、各種団体への補助金等についても、一定期間ごとに見直しを図るなど適正化に努めていく。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140716</xdr:rowOff>
    </xdr:to>
    <xdr:cxnSp macro="">
      <xdr:nvCxnSpPr>
        <xdr:cNvPr id="311" name="直線コネクタ 310"/>
        <xdr:cNvCxnSpPr/>
      </xdr:nvCxnSpPr>
      <xdr:spPr>
        <a:xfrm>
          <a:off x="15671800" y="648208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138430</xdr:rowOff>
    </xdr:to>
    <xdr:cxnSp macro="">
      <xdr:nvCxnSpPr>
        <xdr:cNvPr id="314" name="直線コネクタ 313"/>
        <xdr:cNvCxnSpPr/>
      </xdr:nvCxnSpPr>
      <xdr:spPr>
        <a:xfrm>
          <a:off x="14782800" y="6367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65278</xdr:rowOff>
    </xdr:to>
    <xdr:cxnSp macro="">
      <xdr:nvCxnSpPr>
        <xdr:cNvPr id="317" name="直線コネクタ 316"/>
        <xdr:cNvCxnSpPr/>
      </xdr:nvCxnSpPr>
      <xdr:spPr>
        <a:xfrm flipV="1">
          <a:off x="13893800" y="6367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65278</xdr:rowOff>
    </xdr:to>
    <xdr:cxnSp macro="">
      <xdr:nvCxnSpPr>
        <xdr:cNvPr id="320" name="直線コネクタ 319"/>
        <xdr:cNvCxnSpPr/>
      </xdr:nvCxnSpPr>
      <xdr:spPr>
        <a:xfrm>
          <a:off x="13004800" y="6363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4" name="テキスト ボックス 323"/>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30" name="楕円 329"/>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31" name="補助費等該当値テキスト"/>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32" name="楕円 331"/>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33" name="テキスト ボックス 332"/>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4" name="楕円 333"/>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5" name="テキスト ボックス 33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6" name="楕円 335"/>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7" name="テキスト ボックス 336"/>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8" name="楕円 337"/>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9" name="テキスト ボックス 338"/>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類似団体と比べて高い水準となっている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今後も庁舎建設</a:t>
          </a:r>
          <a:r>
            <a:rPr kumimoji="1" lang="ja-JP" altLang="en-US" sz="1100">
              <a:solidFill>
                <a:schemeClr val="dk1"/>
              </a:solidFill>
              <a:effectLst/>
              <a:latin typeface="+mn-lt"/>
              <a:ea typeface="+mn-ea"/>
              <a:cs typeface="+mn-cs"/>
            </a:rPr>
            <a:t>事業を</a:t>
          </a:r>
          <a:r>
            <a:rPr kumimoji="1" lang="ja-JP" altLang="ja-JP" sz="1100">
              <a:solidFill>
                <a:schemeClr val="dk1"/>
              </a:solidFill>
              <a:effectLst/>
              <a:latin typeface="+mn-lt"/>
              <a:ea typeface="+mn-ea"/>
              <a:cs typeface="+mn-cs"/>
            </a:rPr>
            <a:t>控えているため増加は避けられない状況であるが、その他普通建設事業の起債を出来るだけ抑制しつつ、基金なども活用しながら行財政運営に努める。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107950</xdr:rowOff>
    </xdr:to>
    <xdr:cxnSp macro="">
      <xdr:nvCxnSpPr>
        <xdr:cNvPr id="372" name="直線コネクタ 371"/>
        <xdr:cNvCxnSpPr/>
      </xdr:nvCxnSpPr>
      <xdr:spPr>
        <a:xfrm flipV="1">
          <a:off x="3987800" y="13279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107950</xdr:rowOff>
    </xdr:to>
    <xdr:cxnSp macro="">
      <xdr:nvCxnSpPr>
        <xdr:cNvPr id="375" name="直線コネクタ 374"/>
        <xdr:cNvCxnSpPr/>
      </xdr:nvCxnSpPr>
      <xdr:spPr>
        <a:xfrm>
          <a:off x="3098800" y="1330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100330</xdr:rowOff>
    </xdr:to>
    <xdr:cxnSp macro="">
      <xdr:nvCxnSpPr>
        <xdr:cNvPr id="378" name="直線コネクタ 377"/>
        <xdr:cNvCxnSpPr/>
      </xdr:nvCxnSpPr>
      <xdr:spPr>
        <a:xfrm>
          <a:off x="2209800" y="13294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92711</xdr:rowOff>
    </xdr:to>
    <xdr:cxnSp macro="">
      <xdr:nvCxnSpPr>
        <xdr:cNvPr id="381" name="直線コネクタ 380"/>
        <xdr:cNvCxnSpPr/>
      </xdr:nvCxnSpPr>
      <xdr:spPr>
        <a:xfrm>
          <a:off x="1320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4" name="フローチャート: 判断 383"/>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5" name="テキスト ボックス 384"/>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1" name="楕円 390"/>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2"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3" name="楕円 392"/>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143527</xdr:rowOff>
    </xdr:from>
    <xdr:ext cx="736600" cy="259045"/>
    <xdr:sp macro="" textlink="">
      <xdr:nvSpPr>
        <xdr:cNvPr id="394" name="テキスト ボックス 393"/>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95" name="楕円 394"/>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96" name="テキスト ボックス 395"/>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7" name="楕円 396"/>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8" name="テキスト ボックス 397"/>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9" name="楕円 398"/>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400" name="テキスト ボックス 399"/>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当年度について類似団体平均よりもポイントを悪化させた要因は一部事務組合に対する補助費等が大きく影響している。</a:t>
          </a:r>
          <a:endParaRPr lang="ja-JP" altLang="ja-JP" sz="1400">
            <a:effectLst/>
          </a:endParaRPr>
        </a:p>
        <a:p>
          <a:r>
            <a:rPr kumimoji="1" lang="ja-JP" altLang="ja-JP" sz="1100">
              <a:solidFill>
                <a:schemeClr val="dk1"/>
              </a:solidFill>
              <a:effectLst/>
              <a:latin typeface="+mn-lt"/>
              <a:ea typeface="+mn-ea"/>
              <a:cs typeface="+mn-cs"/>
            </a:rPr>
            <a:t>今後も財政計画等により、経常経費の抑制に努めつつ、必要な財源を確保していくように努める。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117856</xdr:rowOff>
    </xdr:from>
    <xdr:to>
      <xdr:col>82</xdr:col>
      <xdr:colOff>107950</xdr:colOff>
      <xdr:row>78</xdr:row>
      <xdr:rowOff>117856</xdr:rowOff>
    </xdr:to>
    <xdr:cxnSp macro="">
      <xdr:nvCxnSpPr>
        <xdr:cNvPr id="431" name="直線コネクタ 430"/>
        <xdr:cNvCxnSpPr/>
      </xdr:nvCxnSpPr>
      <xdr:spPr>
        <a:xfrm>
          <a:off x="15671800" y="13490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78</xdr:row>
      <xdr:rowOff>117856</xdr:rowOff>
    </xdr:to>
    <xdr:cxnSp macro="">
      <xdr:nvCxnSpPr>
        <xdr:cNvPr id="434" name="直線コネクタ 433"/>
        <xdr:cNvCxnSpPr/>
      </xdr:nvCxnSpPr>
      <xdr:spPr>
        <a:xfrm>
          <a:off x="14782800" y="13257785"/>
          <a:ext cx="8890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56135</xdr:rowOff>
    </xdr:to>
    <xdr:cxnSp macro="">
      <xdr:nvCxnSpPr>
        <xdr:cNvPr id="437" name="直線コネクタ 436"/>
        <xdr:cNvCxnSpPr/>
      </xdr:nvCxnSpPr>
      <xdr:spPr>
        <a:xfrm>
          <a:off x="13893800" y="132486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77</xdr:row>
      <xdr:rowOff>46989</xdr:rowOff>
    </xdr:to>
    <xdr:cxnSp macro="">
      <xdr:nvCxnSpPr>
        <xdr:cNvPr id="440" name="直線コネクタ 439"/>
        <xdr:cNvCxnSpPr/>
      </xdr:nvCxnSpPr>
      <xdr:spPr>
        <a:xfrm>
          <a:off x="13004800" y="12992608"/>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3" name="フローチャート: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44" name="テキスト ボックス 443"/>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50" name="楕円 449"/>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51"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67056</xdr:rowOff>
    </xdr:from>
    <xdr:to>
      <xdr:col>78</xdr:col>
      <xdr:colOff>120650</xdr:colOff>
      <xdr:row>78</xdr:row>
      <xdr:rowOff>168656</xdr:rowOff>
    </xdr:to>
    <xdr:sp macro="" textlink="">
      <xdr:nvSpPr>
        <xdr:cNvPr id="452" name="楕円 451"/>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153433</xdr:rowOff>
    </xdr:from>
    <xdr:ext cx="736600" cy="259045"/>
    <xdr:sp macro="" textlink="">
      <xdr:nvSpPr>
        <xdr:cNvPr id="453" name="テキスト ボックス 452"/>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4" name="楕円 453"/>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55" name="テキスト ボックス 454"/>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6" name="楕円 455"/>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7" name="テキスト ボックス 456"/>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8" name="楕円 457"/>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9" name="テキスト ボックス 45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141755</xdr:rowOff>
    </xdr:from>
    <xdr:to>
      <xdr:col>29</xdr:col>
      <xdr:colOff>127000</xdr:colOff>
      <xdr:row>17</xdr:row>
      <xdr:rowOff>150263</xdr:rowOff>
    </xdr:to>
    <xdr:cxnSp macro="">
      <xdr:nvCxnSpPr>
        <xdr:cNvPr id="52" name="直線コネクタ 51"/>
        <xdr:cNvCxnSpPr/>
      </xdr:nvCxnSpPr>
      <xdr:spPr bwMode="auto">
        <a:xfrm flipV="1">
          <a:off x="5003800" y="3104030"/>
          <a:ext cx="647700" cy="8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126532</xdr:rowOff>
    </xdr:from>
    <xdr:ext cx="762000" cy="259045"/>
    <xdr:sp macro="" textlink="">
      <xdr:nvSpPr>
        <xdr:cNvPr id="53" name="人口1人当たり決算額の推移平均値テキスト130"/>
        <xdr:cNvSpPr txBox="1"/>
      </xdr:nvSpPr>
      <xdr:spPr>
        <a:xfrm>
          <a:off x="5740400" y="3088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150263</xdr:rowOff>
    </xdr:from>
    <xdr:to>
      <xdr:col>26</xdr:col>
      <xdr:colOff>50800</xdr:colOff>
      <xdr:row>17</xdr:row>
      <xdr:rowOff>163619</xdr:rowOff>
    </xdr:to>
    <xdr:cxnSp macro="">
      <xdr:nvCxnSpPr>
        <xdr:cNvPr id="55" name="直線コネクタ 54"/>
        <xdr:cNvCxnSpPr/>
      </xdr:nvCxnSpPr>
      <xdr:spPr bwMode="auto">
        <a:xfrm flipV="1">
          <a:off x="4305300" y="3112538"/>
          <a:ext cx="698500" cy="13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163619</xdr:rowOff>
    </xdr:from>
    <xdr:to>
      <xdr:col>22</xdr:col>
      <xdr:colOff>114300</xdr:colOff>
      <xdr:row>18</xdr:row>
      <xdr:rowOff>47491</xdr:rowOff>
    </xdr:to>
    <xdr:cxnSp macro="">
      <xdr:nvCxnSpPr>
        <xdr:cNvPr id="58" name="直線コネクタ 57"/>
        <xdr:cNvCxnSpPr/>
      </xdr:nvCxnSpPr>
      <xdr:spPr bwMode="auto">
        <a:xfrm flipV="1">
          <a:off x="3606800" y="3125894"/>
          <a:ext cx="698500" cy="5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47491</xdr:rowOff>
    </xdr:from>
    <xdr:to>
      <xdr:col>18</xdr:col>
      <xdr:colOff>177800</xdr:colOff>
      <xdr:row>18</xdr:row>
      <xdr:rowOff>83642</xdr:rowOff>
    </xdr:to>
    <xdr:cxnSp macro="">
      <xdr:nvCxnSpPr>
        <xdr:cNvPr id="61" name="直線コネクタ 60"/>
        <xdr:cNvCxnSpPr/>
      </xdr:nvCxnSpPr>
      <xdr:spPr bwMode="auto">
        <a:xfrm flipV="1">
          <a:off x="2908300" y="3181216"/>
          <a:ext cx="698500" cy="36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90955</xdr:rowOff>
    </xdr:from>
    <xdr:to>
      <xdr:col>29</xdr:col>
      <xdr:colOff>177800</xdr:colOff>
      <xdr:row>18</xdr:row>
      <xdr:rowOff>21105</xdr:rowOff>
    </xdr:to>
    <xdr:sp macro="" textlink="">
      <xdr:nvSpPr>
        <xdr:cNvPr id="71" name="楕円 70"/>
        <xdr:cNvSpPr/>
      </xdr:nvSpPr>
      <xdr:spPr bwMode="auto">
        <a:xfrm>
          <a:off x="5600700" y="305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107482</xdr:rowOff>
    </xdr:from>
    <xdr:ext cx="762000" cy="259045"/>
    <xdr:sp macro="" textlink="">
      <xdr:nvSpPr>
        <xdr:cNvPr id="72" name="人口1人当たり決算額の推移該当値テキスト130"/>
        <xdr:cNvSpPr txBox="1"/>
      </xdr:nvSpPr>
      <xdr:spPr>
        <a:xfrm>
          <a:off x="5740400" y="289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99463</xdr:rowOff>
    </xdr:from>
    <xdr:to>
      <xdr:col>26</xdr:col>
      <xdr:colOff>101600</xdr:colOff>
      <xdr:row>18</xdr:row>
      <xdr:rowOff>29613</xdr:rowOff>
    </xdr:to>
    <xdr:sp macro="" textlink="">
      <xdr:nvSpPr>
        <xdr:cNvPr id="73" name="楕円 72"/>
        <xdr:cNvSpPr/>
      </xdr:nvSpPr>
      <xdr:spPr bwMode="auto">
        <a:xfrm>
          <a:off x="4953000" y="306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39790</xdr:rowOff>
    </xdr:from>
    <xdr:ext cx="736600" cy="259045"/>
    <xdr:sp macro="" textlink="">
      <xdr:nvSpPr>
        <xdr:cNvPr id="74" name="テキスト ボックス 73"/>
        <xdr:cNvSpPr txBox="1"/>
      </xdr:nvSpPr>
      <xdr:spPr>
        <a:xfrm>
          <a:off x="4622800" y="2830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112819</xdr:rowOff>
    </xdr:from>
    <xdr:to>
      <xdr:col>22</xdr:col>
      <xdr:colOff>165100</xdr:colOff>
      <xdr:row>18</xdr:row>
      <xdr:rowOff>42969</xdr:rowOff>
    </xdr:to>
    <xdr:sp macro="" textlink="">
      <xdr:nvSpPr>
        <xdr:cNvPr id="75" name="楕円 74"/>
        <xdr:cNvSpPr/>
      </xdr:nvSpPr>
      <xdr:spPr bwMode="auto">
        <a:xfrm>
          <a:off x="4254500" y="307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53146</xdr:rowOff>
    </xdr:from>
    <xdr:ext cx="762000" cy="259045"/>
    <xdr:sp macro="" textlink="">
      <xdr:nvSpPr>
        <xdr:cNvPr id="76" name="テキスト ボックス 75"/>
        <xdr:cNvSpPr txBox="1"/>
      </xdr:nvSpPr>
      <xdr:spPr>
        <a:xfrm>
          <a:off x="3924300" y="284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168141</xdr:rowOff>
    </xdr:from>
    <xdr:to>
      <xdr:col>19</xdr:col>
      <xdr:colOff>38100</xdr:colOff>
      <xdr:row>18</xdr:row>
      <xdr:rowOff>98291</xdr:rowOff>
    </xdr:to>
    <xdr:sp macro="" textlink="">
      <xdr:nvSpPr>
        <xdr:cNvPr id="77" name="楕円 76"/>
        <xdr:cNvSpPr/>
      </xdr:nvSpPr>
      <xdr:spPr bwMode="auto">
        <a:xfrm>
          <a:off x="3556000" y="313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83068</xdr:rowOff>
    </xdr:from>
    <xdr:ext cx="762000" cy="259045"/>
    <xdr:sp macro="" textlink="">
      <xdr:nvSpPr>
        <xdr:cNvPr id="78" name="テキスト ボックス 77"/>
        <xdr:cNvSpPr txBox="1"/>
      </xdr:nvSpPr>
      <xdr:spPr>
        <a:xfrm>
          <a:off x="3225800" y="321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32842</xdr:rowOff>
    </xdr:from>
    <xdr:to>
      <xdr:col>15</xdr:col>
      <xdr:colOff>101600</xdr:colOff>
      <xdr:row>18</xdr:row>
      <xdr:rowOff>134442</xdr:rowOff>
    </xdr:to>
    <xdr:sp macro="" textlink="">
      <xdr:nvSpPr>
        <xdr:cNvPr id="79" name="楕円 78"/>
        <xdr:cNvSpPr/>
      </xdr:nvSpPr>
      <xdr:spPr bwMode="auto">
        <a:xfrm>
          <a:off x="2857500" y="316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119219</xdr:rowOff>
    </xdr:from>
    <xdr:ext cx="762000" cy="259045"/>
    <xdr:sp macro="" textlink="">
      <xdr:nvSpPr>
        <xdr:cNvPr id="80" name="テキスト ボックス 79"/>
        <xdr:cNvSpPr txBox="1"/>
      </xdr:nvSpPr>
      <xdr:spPr>
        <a:xfrm>
          <a:off x="2527300" y="32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113350</xdr:rowOff>
    </xdr:from>
    <xdr:to>
      <xdr:col>29</xdr:col>
      <xdr:colOff>127000</xdr:colOff>
      <xdr:row>35</xdr:row>
      <xdr:rowOff>182615</xdr:rowOff>
    </xdr:to>
    <xdr:cxnSp macro="">
      <xdr:nvCxnSpPr>
        <xdr:cNvPr id="115" name="直線コネクタ 114"/>
        <xdr:cNvCxnSpPr/>
      </xdr:nvCxnSpPr>
      <xdr:spPr bwMode="auto">
        <a:xfrm flipV="1">
          <a:off x="5003800" y="6723700"/>
          <a:ext cx="647700" cy="69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162955</xdr:rowOff>
    </xdr:from>
    <xdr:to>
      <xdr:col>26</xdr:col>
      <xdr:colOff>50800</xdr:colOff>
      <xdr:row>35</xdr:row>
      <xdr:rowOff>182615</xdr:rowOff>
    </xdr:to>
    <xdr:cxnSp macro="">
      <xdr:nvCxnSpPr>
        <xdr:cNvPr id="118" name="直線コネクタ 117"/>
        <xdr:cNvCxnSpPr/>
      </xdr:nvCxnSpPr>
      <xdr:spPr bwMode="auto">
        <a:xfrm>
          <a:off x="4305300" y="6773305"/>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162955</xdr:rowOff>
    </xdr:from>
    <xdr:to>
      <xdr:col>22</xdr:col>
      <xdr:colOff>114300</xdr:colOff>
      <xdr:row>35</xdr:row>
      <xdr:rowOff>262364</xdr:rowOff>
    </xdr:to>
    <xdr:cxnSp macro="">
      <xdr:nvCxnSpPr>
        <xdr:cNvPr id="121" name="直線コネクタ 120"/>
        <xdr:cNvCxnSpPr/>
      </xdr:nvCxnSpPr>
      <xdr:spPr bwMode="auto">
        <a:xfrm flipV="1">
          <a:off x="3606800" y="6773305"/>
          <a:ext cx="698500" cy="99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262364</xdr:rowOff>
    </xdr:from>
    <xdr:to>
      <xdr:col>18</xdr:col>
      <xdr:colOff>177800</xdr:colOff>
      <xdr:row>35</xdr:row>
      <xdr:rowOff>311154</xdr:rowOff>
    </xdr:to>
    <xdr:cxnSp macro="">
      <xdr:nvCxnSpPr>
        <xdr:cNvPr id="124" name="直線コネクタ 123"/>
        <xdr:cNvCxnSpPr/>
      </xdr:nvCxnSpPr>
      <xdr:spPr bwMode="auto">
        <a:xfrm flipV="1">
          <a:off x="2908300" y="6872714"/>
          <a:ext cx="698500" cy="48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149581</xdr:rowOff>
    </xdr:from>
    <xdr:to>
      <xdr:col>15</xdr:col>
      <xdr:colOff>101600</xdr:colOff>
      <xdr:row>35</xdr:row>
      <xdr:rowOff>251181</xdr:rowOff>
    </xdr:to>
    <xdr:sp macro="" textlink="">
      <xdr:nvSpPr>
        <xdr:cNvPr id="127" name="フローチャート: 判断 126"/>
        <xdr:cNvSpPr/>
      </xdr:nvSpPr>
      <xdr:spPr bwMode="auto">
        <a:xfrm>
          <a:off x="28575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261358</xdr:rowOff>
    </xdr:from>
    <xdr:ext cx="762000" cy="259045"/>
    <xdr:sp macro="" textlink="">
      <xdr:nvSpPr>
        <xdr:cNvPr id="128" name="テキスト ボックス 127"/>
        <xdr:cNvSpPr txBox="1"/>
      </xdr:nvSpPr>
      <xdr:spPr>
        <a:xfrm>
          <a:off x="25273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62550</xdr:rowOff>
    </xdr:from>
    <xdr:to>
      <xdr:col>29</xdr:col>
      <xdr:colOff>177800</xdr:colOff>
      <xdr:row>35</xdr:row>
      <xdr:rowOff>164150</xdr:rowOff>
    </xdr:to>
    <xdr:sp macro="" textlink="">
      <xdr:nvSpPr>
        <xdr:cNvPr id="134" name="楕円 133"/>
        <xdr:cNvSpPr/>
      </xdr:nvSpPr>
      <xdr:spPr bwMode="auto">
        <a:xfrm>
          <a:off x="5600700" y="667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250527</xdr:rowOff>
    </xdr:from>
    <xdr:ext cx="762000" cy="259045"/>
    <xdr:sp macro="" textlink="">
      <xdr:nvSpPr>
        <xdr:cNvPr id="135" name="人口1人当たり決算額の推移該当値テキスト445"/>
        <xdr:cNvSpPr txBox="1"/>
      </xdr:nvSpPr>
      <xdr:spPr>
        <a:xfrm>
          <a:off x="5740400" y="651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131815</xdr:rowOff>
    </xdr:from>
    <xdr:to>
      <xdr:col>26</xdr:col>
      <xdr:colOff>101600</xdr:colOff>
      <xdr:row>35</xdr:row>
      <xdr:rowOff>233415</xdr:rowOff>
    </xdr:to>
    <xdr:sp macro="" textlink="">
      <xdr:nvSpPr>
        <xdr:cNvPr id="136" name="楕円 135"/>
        <xdr:cNvSpPr/>
      </xdr:nvSpPr>
      <xdr:spPr bwMode="auto">
        <a:xfrm>
          <a:off x="4953000" y="674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243592</xdr:rowOff>
    </xdr:from>
    <xdr:ext cx="736600" cy="259045"/>
    <xdr:sp macro="" textlink="">
      <xdr:nvSpPr>
        <xdr:cNvPr id="137" name="テキスト ボックス 136"/>
        <xdr:cNvSpPr txBox="1"/>
      </xdr:nvSpPr>
      <xdr:spPr>
        <a:xfrm>
          <a:off x="4622800" y="651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112155</xdr:rowOff>
    </xdr:from>
    <xdr:to>
      <xdr:col>22</xdr:col>
      <xdr:colOff>165100</xdr:colOff>
      <xdr:row>35</xdr:row>
      <xdr:rowOff>213755</xdr:rowOff>
    </xdr:to>
    <xdr:sp macro="" textlink="">
      <xdr:nvSpPr>
        <xdr:cNvPr id="138" name="楕円 137"/>
        <xdr:cNvSpPr/>
      </xdr:nvSpPr>
      <xdr:spPr bwMode="auto">
        <a:xfrm>
          <a:off x="4254500" y="672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223932</xdr:rowOff>
    </xdr:from>
    <xdr:ext cx="762000" cy="259045"/>
    <xdr:sp macro="" textlink="">
      <xdr:nvSpPr>
        <xdr:cNvPr id="139" name="テキスト ボックス 138"/>
        <xdr:cNvSpPr txBox="1"/>
      </xdr:nvSpPr>
      <xdr:spPr>
        <a:xfrm>
          <a:off x="3924300" y="649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211564</xdr:rowOff>
    </xdr:from>
    <xdr:to>
      <xdr:col>19</xdr:col>
      <xdr:colOff>38100</xdr:colOff>
      <xdr:row>35</xdr:row>
      <xdr:rowOff>313164</xdr:rowOff>
    </xdr:to>
    <xdr:sp macro="" textlink="">
      <xdr:nvSpPr>
        <xdr:cNvPr id="140" name="楕円 139"/>
        <xdr:cNvSpPr/>
      </xdr:nvSpPr>
      <xdr:spPr bwMode="auto">
        <a:xfrm>
          <a:off x="3556000" y="682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297941</xdr:rowOff>
    </xdr:from>
    <xdr:ext cx="762000" cy="259045"/>
    <xdr:sp macro="" textlink="">
      <xdr:nvSpPr>
        <xdr:cNvPr id="141" name="テキスト ボックス 140"/>
        <xdr:cNvSpPr txBox="1"/>
      </xdr:nvSpPr>
      <xdr:spPr>
        <a:xfrm>
          <a:off x="3225800" y="690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260354</xdr:rowOff>
    </xdr:from>
    <xdr:to>
      <xdr:col>15</xdr:col>
      <xdr:colOff>101600</xdr:colOff>
      <xdr:row>36</xdr:row>
      <xdr:rowOff>19054</xdr:rowOff>
    </xdr:to>
    <xdr:sp macro="" textlink="">
      <xdr:nvSpPr>
        <xdr:cNvPr id="142" name="楕円 141"/>
        <xdr:cNvSpPr/>
      </xdr:nvSpPr>
      <xdr:spPr bwMode="auto">
        <a:xfrm>
          <a:off x="2857500" y="687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3831</xdr:rowOff>
    </xdr:from>
    <xdr:ext cx="762000" cy="259045"/>
    <xdr:sp macro="" textlink="">
      <xdr:nvSpPr>
        <xdr:cNvPr id="143" name="テキスト ボックス 142"/>
        <xdr:cNvSpPr txBox="1"/>
      </xdr:nvSpPr>
      <xdr:spPr>
        <a:xfrm>
          <a:off x="2527300" y="695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19,651
19,367
37.94
7,985,864
7,714,976
98,365
4,514,169
7,068,188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40659</xdr:rowOff>
    </xdr:from>
    <xdr:to>
      <xdr:col>24</xdr:col>
      <xdr:colOff>63500</xdr:colOff>
      <xdr:row>37</xdr:row>
      <xdr:rowOff>79140</xdr:rowOff>
    </xdr:to>
    <xdr:cxnSp macro="">
      <xdr:nvCxnSpPr>
        <xdr:cNvPr id="61" name="直線コネクタ 60"/>
        <xdr:cNvCxnSpPr/>
      </xdr:nvCxnSpPr>
      <xdr:spPr>
        <a:xfrm>
          <a:off x="3797300" y="6384309"/>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36297</xdr:rowOff>
    </xdr:from>
    <xdr:to>
      <xdr:col>19</xdr:col>
      <xdr:colOff>177800</xdr:colOff>
      <xdr:row>37</xdr:row>
      <xdr:rowOff>40659</xdr:rowOff>
    </xdr:to>
    <xdr:cxnSp macro="">
      <xdr:nvCxnSpPr>
        <xdr:cNvPr id="64" name="直線コネクタ 63"/>
        <xdr:cNvCxnSpPr/>
      </xdr:nvCxnSpPr>
      <xdr:spPr>
        <a:xfrm>
          <a:off x="2908300" y="6379947"/>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36297</xdr:rowOff>
    </xdr:from>
    <xdr:to>
      <xdr:col>15</xdr:col>
      <xdr:colOff>50800</xdr:colOff>
      <xdr:row>37</xdr:row>
      <xdr:rowOff>102667</xdr:rowOff>
    </xdr:to>
    <xdr:cxnSp macro="">
      <xdr:nvCxnSpPr>
        <xdr:cNvPr id="67" name="直線コネクタ 66"/>
        <xdr:cNvCxnSpPr/>
      </xdr:nvCxnSpPr>
      <xdr:spPr>
        <a:xfrm flipV="1">
          <a:off x="2019300" y="6379947"/>
          <a:ext cx="889000" cy="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102667</xdr:rowOff>
    </xdr:from>
    <xdr:to>
      <xdr:col>10</xdr:col>
      <xdr:colOff>114300</xdr:colOff>
      <xdr:row>37</xdr:row>
      <xdr:rowOff>142977</xdr:rowOff>
    </xdr:to>
    <xdr:cxnSp macro="">
      <xdr:nvCxnSpPr>
        <xdr:cNvPr id="70" name="直線コネクタ 69"/>
        <xdr:cNvCxnSpPr/>
      </xdr:nvCxnSpPr>
      <xdr:spPr>
        <a:xfrm flipV="1">
          <a:off x="1130300" y="6446317"/>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47790</xdr:rowOff>
    </xdr:from>
    <xdr:to>
      <xdr:col>6</xdr:col>
      <xdr:colOff>38100</xdr:colOff>
      <xdr:row>36</xdr:row>
      <xdr:rowOff>149390</xdr:rowOff>
    </xdr:to>
    <xdr:sp macro="" textlink="">
      <xdr:nvSpPr>
        <xdr:cNvPr id="73" name="フローチャート: 判断 72"/>
        <xdr:cNvSpPr/>
      </xdr:nvSpPr>
      <xdr:spPr>
        <a:xfrm>
          <a:off x="1079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165917</xdr:rowOff>
    </xdr:from>
    <xdr:ext cx="534377" cy="259045"/>
    <xdr:sp macro="" textlink="">
      <xdr:nvSpPr>
        <xdr:cNvPr id="74" name="テキスト ボックス 73"/>
        <xdr:cNvSpPr txBox="1"/>
      </xdr:nvSpPr>
      <xdr:spPr>
        <a:xfrm>
          <a:off x="863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28340</xdr:rowOff>
    </xdr:from>
    <xdr:to>
      <xdr:col>24</xdr:col>
      <xdr:colOff>114300</xdr:colOff>
      <xdr:row>37</xdr:row>
      <xdr:rowOff>129940</xdr:rowOff>
    </xdr:to>
    <xdr:sp macro="" textlink="">
      <xdr:nvSpPr>
        <xdr:cNvPr id="80" name="楕円 79"/>
        <xdr:cNvSpPr/>
      </xdr:nvSpPr>
      <xdr:spPr>
        <a:xfrm>
          <a:off x="4584700" y="63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6767</xdr:rowOff>
    </xdr:from>
    <xdr:ext cx="534377" cy="259045"/>
    <xdr:sp macro="" textlink="">
      <xdr:nvSpPr>
        <xdr:cNvPr id="81" name="人件費該当値テキスト"/>
        <xdr:cNvSpPr txBox="1"/>
      </xdr:nvSpPr>
      <xdr:spPr>
        <a:xfrm>
          <a:off x="4686300" y="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161309</xdr:rowOff>
    </xdr:from>
    <xdr:to>
      <xdr:col>20</xdr:col>
      <xdr:colOff>38100</xdr:colOff>
      <xdr:row>37</xdr:row>
      <xdr:rowOff>91459</xdr:rowOff>
    </xdr:to>
    <xdr:sp macro="" textlink="">
      <xdr:nvSpPr>
        <xdr:cNvPr id="82" name="楕円 81"/>
        <xdr:cNvSpPr/>
      </xdr:nvSpPr>
      <xdr:spPr>
        <a:xfrm>
          <a:off x="3746500" y="63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107986</xdr:rowOff>
    </xdr:from>
    <xdr:ext cx="534377" cy="259045"/>
    <xdr:sp macro="" textlink="">
      <xdr:nvSpPr>
        <xdr:cNvPr id="83" name="テキスト ボックス 82"/>
        <xdr:cNvSpPr txBox="1"/>
      </xdr:nvSpPr>
      <xdr:spPr>
        <a:xfrm>
          <a:off x="3530111" y="61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156947</xdr:rowOff>
    </xdr:from>
    <xdr:to>
      <xdr:col>15</xdr:col>
      <xdr:colOff>101600</xdr:colOff>
      <xdr:row>37</xdr:row>
      <xdr:rowOff>87097</xdr:rowOff>
    </xdr:to>
    <xdr:sp macro="" textlink="">
      <xdr:nvSpPr>
        <xdr:cNvPr id="84" name="楕円 83"/>
        <xdr:cNvSpPr/>
      </xdr:nvSpPr>
      <xdr:spPr>
        <a:xfrm>
          <a:off x="2857500" y="63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103624</xdr:rowOff>
    </xdr:from>
    <xdr:ext cx="534377" cy="259045"/>
    <xdr:sp macro="" textlink="">
      <xdr:nvSpPr>
        <xdr:cNvPr id="85" name="テキスト ボックス 84"/>
        <xdr:cNvSpPr txBox="1"/>
      </xdr:nvSpPr>
      <xdr:spPr>
        <a:xfrm>
          <a:off x="2641111" y="61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51867</xdr:rowOff>
    </xdr:from>
    <xdr:to>
      <xdr:col>10</xdr:col>
      <xdr:colOff>165100</xdr:colOff>
      <xdr:row>37</xdr:row>
      <xdr:rowOff>153467</xdr:rowOff>
    </xdr:to>
    <xdr:sp macro="" textlink="">
      <xdr:nvSpPr>
        <xdr:cNvPr id="86" name="楕円 85"/>
        <xdr:cNvSpPr/>
      </xdr:nvSpPr>
      <xdr:spPr>
        <a:xfrm>
          <a:off x="1968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144594</xdr:rowOff>
    </xdr:from>
    <xdr:ext cx="534377" cy="259045"/>
    <xdr:sp macro="" textlink="">
      <xdr:nvSpPr>
        <xdr:cNvPr id="87" name="テキスト ボックス 86"/>
        <xdr:cNvSpPr txBox="1"/>
      </xdr:nvSpPr>
      <xdr:spPr>
        <a:xfrm>
          <a:off x="1752111" y="64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92177</xdr:rowOff>
    </xdr:from>
    <xdr:to>
      <xdr:col>6</xdr:col>
      <xdr:colOff>38100</xdr:colOff>
      <xdr:row>38</xdr:row>
      <xdr:rowOff>22327</xdr:rowOff>
    </xdr:to>
    <xdr:sp macro="" textlink="">
      <xdr:nvSpPr>
        <xdr:cNvPr id="88" name="楕円 87"/>
        <xdr:cNvSpPr/>
      </xdr:nvSpPr>
      <xdr:spPr>
        <a:xfrm>
          <a:off x="1079500" y="64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13454</xdr:rowOff>
    </xdr:from>
    <xdr:ext cx="534377" cy="259045"/>
    <xdr:sp macro="" textlink="">
      <xdr:nvSpPr>
        <xdr:cNvPr id="89" name="テキスト ボックス 88"/>
        <xdr:cNvSpPr txBox="1"/>
      </xdr:nvSpPr>
      <xdr:spPr>
        <a:xfrm>
          <a:off x="863111" y="652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29401</xdr:rowOff>
    </xdr:from>
    <xdr:to>
      <xdr:col>24</xdr:col>
      <xdr:colOff>63500</xdr:colOff>
      <xdr:row>58</xdr:row>
      <xdr:rowOff>67932</xdr:rowOff>
    </xdr:to>
    <xdr:cxnSp macro="">
      <xdr:nvCxnSpPr>
        <xdr:cNvPr id="119" name="直線コネクタ 118"/>
        <xdr:cNvCxnSpPr/>
      </xdr:nvCxnSpPr>
      <xdr:spPr>
        <a:xfrm flipV="1">
          <a:off x="3797300" y="9973501"/>
          <a:ext cx="838200" cy="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67932</xdr:rowOff>
    </xdr:from>
    <xdr:to>
      <xdr:col>19</xdr:col>
      <xdr:colOff>177800</xdr:colOff>
      <xdr:row>58</xdr:row>
      <xdr:rowOff>107480</xdr:rowOff>
    </xdr:to>
    <xdr:cxnSp macro="">
      <xdr:nvCxnSpPr>
        <xdr:cNvPr id="122" name="直線コネクタ 121"/>
        <xdr:cNvCxnSpPr/>
      </xdr:nvCxnSpPr>
      <xdr:spPr>
        <a:xfrm flipV="1">
          <a:off x="2908300" y="10012032"/>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96114</xdr:rowOff>
    </xdr:from>
    <xdr:to>
      <xdr:col>15</xdr:col>
      <xdr:colOff>50800</xdr:colOff>
      <xdr:row>58</xdr:row>
      <xdr:rowOff>107480</xdr:rowOff>
    </xdr:to>
    <xdr:cxnSp macro="">
      <xdr:nvCxnSpPr>
        <xdr:cNvPr id="125" name="直線コネクタ 124"/>
        <xdr:cNvCxnSpPr/>
      </xdr:nvCxnSpPr>
      <xdr:spPr>
        <a:xfrm>
          <a:off x="2019300" y="10040214"/>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71895</xdr:rowOff>
    </xdr:from>
    <xdr:to>
      <xdr:col>10</xdr:col>
      <xdr:colOff>114300</xdr:colOff>
      <xdr:row>58</xdr:row>
      <xdr:rowOff>96114</xdr:rowOff>
    </xdr:to>
    <xdr:cxnSp macro="">
      <xdr:nvCxnSpPr>
        <xdr:cNvPr id="128" name="直線コネクタ 127"/>
        <xdr:cNvCxnSpPr/>
      </xdr:nvCxnSpPr>
      <xdr:spPr>
        <a:xfrm>
          <a:off x="1130300" y="10015995"/>
          <a:ext cx="889000" cy="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4915</xdr:rowOff>
    </xdr:from>
    <xdr:to>
      <xdr:col>6</xdr:col>
      <xdr:colOff>38100</xdr:colOff>
      <xdr:row>56</xdr:row>
      <xdr:rowOff>106515</xdr:rowOff>
    </xdr:to>
    <xdr:sp macro="" textlink="">
      <xdr:nvSpPr>
        <xdr:cNvPr id="131" name="フローチャート: 判断 130"/>
        <xdr:cNvSpPr/>
      </xdr:nvSpPr>
      <xdr:spPr>
        <a:xfrm>
          <a:off x="1079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123042</xdr:rowOff>
    </xdr:from>
    <xdr:ext cx="534377" cy="259045"/>
    <xdr:sp macro="" textlink="">
      <xdr:nvSpPr>
        <xdr:cNvPr id="132" name="テキスト ボックス 131"/>
        <xdr:cNvSpPr txBox="1"/>
      </xdr:nvSpPr>
      <xdr:spPr>
        <a:xfrm>
          <a:off x="863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150051</xdr:rowOff>
    </xdr:from>
    <xdr:to>
      <xdr:col>24</xdr:col>
      <xdr:colOff>114300</xdr:colOff>
      <xdr:row>58</xdr:row>
      <xdr:rowOff>80201</xdr:rowOff>
    </xdr:to>
    <xdr:sp macro="" textlink="">
      <xdr:nvSpPr>
        <xdr:cNvPr id="138" name="楕円 137"/>
        <xdr:cNvSpPr/>
      </xdr:nvSpPr>
      <xdr:spPr>
        <a:xfrm>
          <a:off x="4584700" y="99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64978</xdr:rowOff>
    </xdr:from>
    <xdr:ext cx="534377" cy="259045"/>
    <xdr:sp macro="" textlink="">
      <xdr:nvSpPr>
        <xdr:cNvPr id="139" name="物件費該当値テキスト"/>
        <xdr:cNvSpPr txBox="1"/>
      </xdr:nvSpPr>
      <xdr:spPr>
        <a:xfrm>
          <a:off x="4686300" y="983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17132</xdr:rowOff>
    </xdr:from>
    <xdr:to>
      <xdr:col>20</xdr:col>
      <xdr:colOff>38100</xdr:colOff>
      <xdr:row>58</xdr:row>
      <xdr:rowOff>118732</xdr:rowOff>
    </xdr:to>
    <xdr:sp macro="" textlink="">
      <xdr:nvSpPr>
        <xdr:cNvPr id="140" name="楕円 139"/>
        <xdr:cNvSpPr/>
      </xdr:nvSpPr>
      <xdr:spPr>
        <a:xfrm>
          <a:off x="3746500" y="99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109859</xdr:rowOff>
    </xdr:from>
    <xdr:ext cx="534377" cy="259045"/>
    <xdr:sp macro="" textlink="">
      <xdr:nvSpPr>
        <xdr:cNvPr id="141" name="テキスト ボックス 140"/>
        <xdr:cNvSpPr txBox="1"/>
      </xdr:nvSpPr>
      <xdr:spPr>
        <a:xfrm>
          <a:off x="3530111" y="100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56680</xdr:rowOff>
    </xdr:from>
    <xdr:to>
      <xdr:col>15</xdr:col>
      <xdr:colOff>101600</xdr:colOff>
      <xdr:row>58</xdr:row>
      <xdr:rowOff>158280</xdr:rowOff>
    </xdr:to>
    <xdr:sp macro="" textlink="">
      <xdr:nvSpPr>
        <xdr:cNvPr id="142" name="楕円 141"/>
        <xdr:cNvSpPr/>
      </xdr:nvSpPr>
      <xdr:spPr>
        <a:xfrm>
          <a:off x="2857500" y="100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149407</xdr:rowOff>
    </xdr:from>
    <xdr:ext cx="534377" cy="259045"/>
    <xdr:sp macro="" textlink="">
      <xdr:nvSpPr>
        <xdr:cNvPr id="143" name="テキスト ボックス 142"/>
        <xdr:cNvSpPr txBox="1"/>
      </xdr:nvSpPr>
      <xdr:spPr>
        <a:xfrm>
          <a:off x="2641111" y="100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45314</xdr:rowOff>
    </xdr:from>
    <xdr:to>
      <xdr:col>10</xdr:col>
      <xdr:colOff>165100</xdr:colOff>
      <xdr:row>58</xdr:row>
      <xdr:rowOff>146914</xdr:rowOff>
    </xdr:to>
    <xdr:sp macro="" textlink="">
      <xdr:nvSpPr>
        <xdr:cNvPr id="144" name="楕円 143"/>
        <xdr:cNvSpPr/>
      </xdr:nvSpPr>
      <xdr:spPr>
        <a:xfrm>
          <a:off x="1968500" y="99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138041</xdr:rowOff>
    </xdr:from>
    <xdr:ext cx="534377" cy="259045"/>
    <xdr:sp macro="" textlink="">
      <xdr:nvSpPr>
        <xdr:cNvPr id="145" name="テキスト ボックス 144"/>
        <xdr:cNvSpPr txBox="1"/>
      </xdr:nvSpPr>
      <xdr:spPr>
        <a:xfrm>
          <a:off x="1752111" y="100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21095</xdr:rowOff>
    </xdr:from>
    <xdr:to>
      <xdr:col>6</xdr:col>
      <xdr:colOff>38100</xdr:colOff>
      <xdr:row>58</xdr:row>
      <xdr:rowOff>122695</xdr:rowOff>
    </xdr:to>
    <xdr:sp macro="" textlink="">
      <xdr:nvSpPr>
        <xdr:cNvPr id="146" name="楕円 145"/>
        <xdr:cNvSpPr/>
      </xdr:nvSpPr>
      <xdr:spPr>
        <a:xfrm>
          <a:off x="1079500" y="99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113822</xdr:rowOff>
    </xdr:from>
    <xdr:ext cx="534377" cy="259045"/>
    <xdr:sp macro="" textlink="">
      <xdr:nvSpPr>
        <xdr:cNvPr id="147" name="テキスト ボックス 146"/>
        <xdr:cNvSpPr txBox="1"/>
      </xdr:nvSpPr>
      <xdr:spPr>
        <a:xfrm>
          <a:off x="863111" y="100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121755</xdr:rowOff>
    </xdr:from>
    <xdr:to>
      <xdr:col>24</xdr:col>
      <xdr:colOff>63500</xdr:colOff>
      <xdr:row>77</xdr:row>
      <xdr:rowOff>130327</xdr:rowOff>
    </xdr:to>
    <xdr:cxnSp macro="">
      <xdr:nvCxnSpPr>
        <xdr:cNvPr id="172" name="直線コネクタ 171"/>
        <xdr:cNvCxnSpPr/>
      </xdr:nvCxnSpPr>
      <xdr:spPr>
        <a:xfrm flipV="1">
          <a:off x="3797300" y="13323405"/>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130327</xdr:rowOff>
    </xdr:from>
    <xdr:to>
      <xdr:col>19</xdr:col>
      <xdr:colOff>177800</xdr:colOff>
      <xdr:row>78</xdr:row>
      <xdr:rowOff>3854</xdr:rowOff>
    </xdr:to>
    <xdr:cxnSp macro="">
      <xdr:nvCxnSpPr>
        <xdr:cNvPr id="175" name="直線コネクタ 174"/>
        <xdr:cNvCxnSpPr/>
      </xdr:nvCxnSpPr>
      <xdr:spPr>
        <a:xfrm flipV="1">
          <a:off x="2908300" y="13331977"/>
          <a:ext cx="889000" cy="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168218</xdr:rowOff>
    </xdr:from>
    <xdr:to>
      <xdr:col>15</xdr:col>
      <xdr:colOff>50800</xdr:colOff>
      <xdr:row>78</xdr:row>
      <xdr:rowOff>3854</xdr:rowOff>
    </xdr:to>
    <xdr:cxnSp macro="">
      <xdr:nvCxnSpPr>
        <xdr:cNvPr id="178" name="直線コネクタ 177"/>
        <xdr:cNvCxnSpPr/>
      </xdr:nvCxnSpPr>
      <xdr:spPr>
        <a:xfrm>
          <a:off x="2019300" y="13369868"/>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166332</xdr:rowOff>
    </xdr:from>
    <xdr:to>
      <xdr:col>10</xdr:col>
      <xdr:colOff>114300</xdr:colOff>
      <xdr:row>77</xdr:row>
      <xdr:rowOff>168218</xdr:rowOff>
    </xdr:to>
    <xdr:cxnSp macro="">
      <xdr:nvCxnSpPr>
        <xdr:cNvPr id="181" name="直線コネクタ 180"/>
        <xdr:cNvCxnSpPr/>
      </xdr:nvCxnSpPr>
      <xdr:spPr>
        <a:xfrm>
          <a:off x="1130300" y="13367982"/>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113246</xdr:rowOff>
    </xdr:from>
    <xdr:to>
      <xdr:col>6</xdr:col>
      <xdr:colOff>38100</xdr:colOff>
      <xdr:row>77</xdr:row>
      <xdr:rowOff>43396</xdr:rowOff>
    </xdr:to>
    <xdr:sp macro="" textlink="">
      <xdr:nvSpPr>
        <xdr:cNvPr id="184" name="フローチャート: 判断 183"/>
        <xdr:cNvSpPr/>
      </xdr:nvSpPr>
      <xdr:spPr>
        <a:xfrm>
          <a:off x="1079500" y="1314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59923</xdr:rowOff>
    </xdr:from>
    <xdr:ext cx="469744" cy="259045"/>
    <xdr:sp macro="" textlink="">
      <xdr:nvSpPr>
        <xdr:cNvPr id="185" name="テキスト ボックス 184"/>
        <xdr:cNvSpPr txBox="1"/>
      </xdr:nvSpPr>
      <xdr:spPr>
        <a:xfrm>
          <a:off x="895428" y="1291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70955</xdr:rowOff>
    </xdr:from>
    <xdr:to>
      <xdr:col>24</xdr:col>
      <xdr:colOff>114300</xdr:colOff>
      <xdr:row>78</xdr:row>
      <xdr:rowOff>1105</xdr:rowOff>
    </xdr:to>
    <xdr:sp macro="" textlink="">
      <xdr:nvSpPr>
        <xdr:cNvPr id="191" name="楕円 190"/>
        <xdr:cNvSpPr/>
      </xdr:nvSpPr>
      <xdr:spPr>
        <a:xfrm>
          <a:off x="4584700" y="132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157332</xdr:rowOff>
    </xdr:from>
    <xdr:ext cx="469744" cy="259045"/>
    <xdr:sp macro="" textlink="">
      <xdr:nvSpPr>
        <xdr:cNvPr id="192" name="維持補修費該当値テキスト"/>
        <xdr:cNvSpPr txBox="1"/>
      </xdr:nvSpPr>
      <xdr:spPr>
        <a:xfrm>
          <a:off x="4686300" y="131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79527</xdr:rowOff>
    </xdr:from>
    <xdr:to>
      <xdr:col>20</xdr:col>
      <xdr:colOff>38100</xdr:colOff>
      <xdr:row>78</xdr:row>
      <xdr:rowOff>9677</xdr:rowOff>
    </xdr:to>
    <xdr:sp macro="" textlink="">
      <xdr:nvSpPr>
        <xdr:cNvPr id="193" name="楕円 192"/>
        <xdr:cNvSpPr/>
      </xdr:nvSpPr>
      <xdr:spPr>
        <a:xfrm>
          <a:off x="3746500" y="132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804</xdr:rowOff>
    </xdr:from>
    <xdr:ext cx="469744" cy="259045"/>
    <xdr:sp macro="" textlink="">
      <xdr:nvSpPr>
        <xdr:cNvPr id="194" name="テキスト ボックス 193"/>
        <xdr:cNvSpPr txBox="1"/>
      </xdr:nvSpPr>
      <xdr:spPr>
        <a:xfrm>
          <a:off x="3562428" y="133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124504</xdr:rowOff>
    </xdr:from>
    <xdr:to>
      <xdr:col>15</xdr:col>
      <xdr:colOff>101600</xdr:colOff>
      <xdr:row>78</xdr:row>
      <xdr:rowOff>54654</xdr:rowOff>
    </xdr:to>
    <xdr:sp macro="" textlink="">
      <xdr:nvSpPr>
        <xdr:cNvPr id="195" name="楕円 194"/>
        <xdr:cNvSpPr/>
      </xdr:nvSpPr>
      <xdr:spPr>
        <a:xfrm>
          <a:off x="2857500" y="133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45781</xdr:rowOff>
    </xdr:from>
    <xdr:ext cx="378565" cy="259045"/>
    <xdr:sp macro="" textlink="">
      <xdr:nvSpPr>
        <xdr:cNvPr id="196" name="テキスト ボックス 195"/>
        <xdr:cNvSpPr txBox="1"/>
      </xdr:nvSpPr>
      <xdr:spPr>
        <a:xfrm>
          <a:off x="2719017" y="1341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117418</xdr:rowOff>
    </xdr:from>
    <xdr:to>
      <xdr:col>10</xdr:col>
      <xdr:colOff>165100</xdr:colOff>
      <xdr:row>78</xdr:row>
      <xdr:rowOff>47568</xdr:rowOff>
    </xdr:to>
    <xdr:sp macro="" textlink="">
      <xdr:nvSpPr>
        <xdr:cNvPr id="197" name="楕円 196"/>
        <xdr:cNvSpPr/>
      </xdr:nvSpPr>
      <xdr:spPr>
        <a:xfrm>
          <a:off x="1968500" y="133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38695</xdr:rowOff>
    </xdr:from>
    <xdr:ext cx="378565" cy="259045"/>
    <xdr:sp macro="" textlink="">
      <xdr:nvSpPr>
        <xdr:cNvPr id="198" name="テキスト ボックス 197"/>
        <xdr:cNvSpPr txBox="1"/>
      </xdr:nvSpPr>
      <xdr:spPr>
        <a:xfrm>
          <a:off x="1830017" y="1341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115532</xdr:rowOff>
    </xdr:from>
    <xdr:to>
      <xdr:col>6</xdr:col>
      <xdr:colOff>38100</xdr:colOff>
      <xdr:row>78</xdr:row>
      <xdr:rowOff>45682</xdr:rowOff>
    </xdr:to>
    <xdr:sp macro="" textlink="">
      <xdr:nvSpPr>
        <xdr:cNvPr id="199" name="楕円 198"/>
        <xdr:cNvSpPr/>
      </xdr:nvSpPr>
      <xdr:spPr>
        <a:xfrm>
          <a:off x="1079500" y="1331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36809</xdr:rowOff>
    </xdr:from>
    <xdr:ext cx="378565" cy="259045"/>
    <xdr:sp macro="" textlink="">
      <xdr:nvSpPr>
        <xdr:cNvPr id="200" name="テキスト ボックス 199"/>
        <xdr:cNvSpPr txBox="1"/>
      </xdr:nvSpPr>
      <xdr:spPr>
        <a:xfrm>
          <a:off x="941017" y="13409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30624</xdr:rowOff>
    </xdr:from>
    <xdr:to>
      <xdr:col>24</xdr:col>
      <xdr:colOff>63500</xdr:colOff>
      <xdr:row>95</xdr:row>
      <xdr:rowOff>127242</xdr:rowOff>
    </xdr:to>
    <xdr:cxnSp macro="">
      <xdr:nvCxnSpPr>
        <xdr:cNvPr id="232" name="直線コネクタ 231"/>
        <xdr:cNvCxnSpPr/>
      </xdr:nvCxnSpPr>
      <xdr:spPr>
        <a:xfrm flipV="1">
          <a:off x="3797300" y="16318374"/>
          <a:ext cx="838200" cy="9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102144</xdr:rowOff>
    </xdr:from>
    <xdr:to>
      <xdr:col>19</xdr:col>
      <xdr:colOff>177800</xdr:colOff>
      <xdr:row>95</xdr:row>
      <xdr:rowOff>127242</xdr:rowOff>
    </xdr:to>
    <xdr:cxnSp macro="">
      <xdr:nvCxnSpPr>
        <xdr:cNvPr id="235" name="直線コネクタ 234"/>
        <xdr:cNvCxnSpPr/>
      </xdr:nvCxnSpPr>
      <xdr:spPr>
        <a:xfrm>
          <a:off x="2908300" y="16389894"/>
          <a:ext cx="889000" cy="2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102144</xdr:rowOff>
    </xdr:from>
    <xdr:to>
      <xdr:col>15</xdr:col>
      <xdr:colOff>50800</xdr:colOff>
      <xdr:row>95</xdr:row>
      <xdr:rowOff>132744</xdr:rowOff>
    </xdr:to>
    <xdr:cxnSp macro="">
      <xdr:nvCxnSpPr>
        <xdr:cNvPr id="238" name="直線コネクタ 237"/>
        <xdr:cNvCxnSpPr/>
      </xdr:nvCxnSpPr>
      <xdr:spPr>
        <a:xfrm flipV="1">
          <a:off x="2019300" y="16389894"/>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132744</xdr:rowOff>
    </xdr:from>
    <xdr:to>
      <xdr:col>10</xdr:col>
      <xdr:colOff>114300</xdr:colOff>
      <xdr:row>96</xdr:row>
      <xdr:rowOff>23930</xdr:rowOff>
    </xdr:to>
    <xdr:cxnSp macro="">
      <xdr:nvCxnSpPr>
        <xdr:cNvPr id="241" name="直線コネクタ 240"/>
        <xdr:cNvCxnSpPr/>
      </xdr:nvCxnSpPr>
      <xdr:spPr>
        <a:xfrm flipV="1">
          <a:off x="1130300" y="16420494"/>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116870</xdr:rowOff>
    </xdr:from>
    <xdr:to>
      <xdr:col>6</xdr:col>
      <xdr:colOff>38100</xdr:colOff>
      <xdr:row>98</xdr:row>
      <xdr:rowOff>47020</xdr:rowOff>
    </xdr:to>
    <xdr:sp macro="" textlink="">
      <xdr:nvSpPr>
        <xdr:cNvPr id="244" name="フローチャート: 判断 243"/>
        <xdr:cNvSpPr/>
      </xdr:nvSpPr>
      <xdr:spPr>
        <a:xfrm>
          <a:off x="1079500" y="167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38147</xdr:rowOff>
    </xdr:from>
    <xdr:ext cx="534377" cy="259045"/>
    <xdr:sp macro="" textlink="">
      <xdr:nvSpPr>
        <xdr:cNvPr id="245" name="テキスト ボックス 244"/>
        <xdr:cNvSpPr txBox="1"/>
      </xdr:nvSpPr>
      <xdr:spPr>
        <a:xfrm>
          <a:off x="863111" y="168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151274</xdr:rowOff>
    </xdr:from>
    <xdr:to>
      <xdr:col>24</xdr:col>
      <xdr:colOff>114300</xdr:colOff>
      <xdr:row>95</xdr:row>
      <xdr:rowOff>81424</xdr:rowOff>
    </xdr:to>
    <xdr:sp macro="" textlink="">
      <xdr:nvSpPr>
        <xdr:cNvPr id="251" name="楕円 250"/>
        <xdr:cNvSpPr/>
      </xdr:nvSpPr>
      <xdr:spPr>
        <a:xfrm>
          <a:off x="4584700" y="162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2701</xdr:rowOff>
    </xdr:from>
    <xdr:ext cx="534377" cy="259045"/>
    <xdr:sp macro="" textlink="">
      <xdr:nvSpPr>
        <xdr:cNvPr id="252" name="扶助費該当値テキスト"/>
        <xdr:cNvSpPr txBox="1"/>
      </xdr:nvSpPr>
      <xdr:spPr>
        <a:xfrm>
          <a:off x="4686300" y="161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76442</xdr:rowOff>
    </xdr:from>
    <xdr:to>
      <xdr:col>20</xdr:col>
      <xdr:colOff>38100</xdr:colOff>
      <xdr:row>96</xdr:row>
      <xdr:rowOff>6592</xdr:rowOff>
    </xdr:to>
    <xdr:sp macro="" textlink="">
      <xdr:nvSpPr>
        <xdr:cNvPr id="253" name="楕円 252"/>
        <xdr:cNvSpPr/>
      </xdr:nvSpPr>
      <xdr:spPr>
        <a:xfrm>
          <a:off x="3746500" y="163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23119</xdr:rowOff>
    </xdr:from>
    <xdr:ext cx="534377" cy="259045"/>
    <xdr:sp macro="" textlink="">
      <xdr:nvSpPr>
        <xdr:cNvPr id="254" name="テキスト ボックス 253"/>
        <xdr:cNvSpPr txBox="1"/>
      </xdr:nvSpPr>
      <xdr:spPr>
        <a:xfrm>
          <a:off x="3530111" y="161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51344</xdr:rowOff>
    </xdr:from>
    <xdr:to>
      <xdr:col>15</xdr:col>
      <xdr:colOff>101600</xdr:colOff>
      <xdr:row>95</xdr:row>
      <xdr:rowOff>152944</xdr:rowOff>
    </xdr:to>
    <xdr:sp macro="" textlink="">
      <xdr:nvSpPr>
        <xdr:cNvPr id="255" name="楕円 254"/>
        <xdr:cNvSpPr/>
      </xdr:nvSpPr>
      <xdr:spPr>
        <a:xfrm>
          <a:off x="2857500" y="163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169471</xdr:rowOff>
    </xdr:from>
    <xdr:ext cx="534377" cy="259045"/>
    <xdr:sp macro="" textlink="">
      <xdr:nvSpPr>
        <xdr:cNvPr id="256" name="テキスト ボックス 255"/>
        <xdr:cNvSpPr txBox="1"/>
      </xdr:nvSpPr>
      <xdr:spPr>
        <a:xfrm>
          <a:off x="2641111" y="1611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81944</xdr:rowOff>
    </xdr:from>
    <xdr:to>
      <xdr:col>10</xdr:col>
      <xdr:colOff>165100</xdr:colOff>
      <xdr:row>96</xdr:row>
      <xdr:rowOff>12094</xdr:rowOff>
    </xdr:to>
    <xdr:sp macro="" textlink="">
      <xdr:nvSpPr>
        <xdr:cNvPr id="257" name="楕円 256"/>
        <xdr:cNvSpPr/>
      </xdr:nvSpPr>
      <xdr:spPr>
        <a:xfrm>
          <a:off x="1968500" y="163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28621</xdr:rowOff>
    </xdr:from>
    <xdr:ext cx="534377" cy="259045"/>
    <xdr:sp macro="" textlink="">
      <xdr:nvSpPr>
        <xdr:cNvPr id="258" name="テキスト ボックス 257"/>
        <xdr:cNvSpPr txBox="1"/>
      </xdr:nvSpPr>
      <xdr:spPr>
        <a:xfrm>
          <a:off x="1752111" y="1614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144580</xdr:rowOff>
    </xdr:from>
    <xdr:to>
      <xdr:col>6</xdr:col>
      <xdr:colOff>38100</xdr:colOff>
      <xdr:row>96</xdr:row>
      <xdr:rowOff>74730</xdr:rowOff>
    </xdr:to>
    <xdr:sp macro="" textlink="">
      <xdr:nvSpPr>
        <xdr:cNvPr id="259" name="楕円 258"/>
        <xdr:cNvSpPr/>
      </xdr:nvSpPr>
      <xdr:spPr>
        <a:xfrm>
          <a:off x="1079500" y="164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91257</xdr:rowOff>
    </xdr:from>
    <xdr:ext cx="534377" cy="259045"/>
    <xdr:sp macro="" textlink="">
      <xdr:nvSpPr>
        <xdr:cNvPr id="260" name="テキスト ボックス 259"/>
        <xdr:cNvSpPr txBox="1"/>
      </xdr:nvSpPr>
      <xdr:spPr>
        <a:xfrm>
          <a:off x="863111" y="1620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15657</xdr:rowOff>
    </xdr:from>
    <xdr:to>
      <xdr:col>55</xdr:col>
      <xdr:colOff>0</xdr:colOff>
      <xdr:row>36</xdr:row>
      <xdr:rowOff>118593</xdr:rowOff>
    </xdr:to>
    <xdr:cxnSp macro="">
      <xdr:nvCxnSpPr>
        <xdr:cNvPr id="291" name="直線コネクタ 290"/>
        <xdr:cNvCxnSpPr/>
      </xdr:nvCxnSpPr>
      <xdr:spPr>
        <a:xfrm flipV="1">
          <a:off x="9639300" y="6187857"/>
          <a:ext cx="838200" cy="10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118593</xdr:rowOff>
    </xdr:from>
    <xdr:to>
      <xdr:col>50</xdr:col>
      <xdr:colOff>114300</xdr:colOff>
      <xdr:row>36</xdr:row>
      <xdr:rowOff>140092</xdr:rowOff>
    </xdr:to>
    <xdr:cxnSp macro="">
      <xdr:nvCxnSpPr>
        <xdr:cNvPr id="294" name="直線コネクタ 293"/>
        <xdr:cNvCxnSpPr/>
      </xdr:nvCxnSpPr>
      <xdr:spPr>
        <a:xfrm flipV="1">
          <a:off x="8750300" y="6290793"/>
          <a:ext cx="8890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140092</xdr:rowOff>
    </xdr:from>
    <xdr:to>
      <xdr:col>45</xdr:col>
      <xdr:colOff>177800</xdr:colOff>
      <xdr:row>36</xdr:row>
      <xdr:rowOff>153655</xdr:rowOff>
    </xdr:to>
    <xdr:cxnSp macro="">
      <xdr:nvCxnSpPr>
        <xdr:cNvPr id="297" name="直線コネクタ 296"/>
        <xdr:cNvCxnSpPr/>
      </xdr:nvCxnSpPr>
      <xdr:spPr>
        <a:xfrm flipV="1">
          <a:off x="7861300" y="6312292"/>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128466</xdr:rowOff>
    </xdr:from>
    <xdr:to>
      <xdr:col>41</xdr:col>
      <xdr:colOff>50800</xdr:colOff>
      <xdr:row>36</xdr:row>
      <xdr:rowOff>153655</xdr:rowOff>
    </xdr:to>
    <xdr:cxnSp macro="">
      <xdr:nvCxnSpPr>
        <xdr:cNvPr id="300" name="直線コネクタ 299"/>
        <xdr:cNvCxnSpPr/>
      </xdr:nvCxnSpPr>
      <xdr:spPr>
        <a:xfrm>
          <a:off x="6972300" y="6300666"/>
          <a:ext cx="889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3" name="フローチャート: 判断 302"/>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4" name="テキスト ボックス 303"/>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136307</xdr:rowOff>
    </xdr:from>
    <xdr:to>
      <xdr:col>55</xdr:col>
      <xdr:colOff>50800</xdr:colOff>
      <xdr:row>36</xdr:row>
      <xdr:rowOff>66457</xdr:rowOff>
    </xdr:to>
    <xdr:sp macro="" textlink="">
      <xdr:nvSpPr>
        <xdr:cNvPr id="310" name="楕円 309"/>
        <xdr:cNvSpPr/>
      </xdr:nvSpPr>
      <xdr:spPr>
        <a:xfrm>
          <a:off x="10426700" y="61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159184</xdr:rowOff>
    </xdr:from>
    <xdr:ext cx="534377" cy="259045"/>
    <xdr:sp macro="" textlink="">
      <xdr:nvSpPr>
        <xdr:cNvPr id="311" name="補助費等該当値テキスト"/>
        <xdr:cNvSpPr txBox="1"/>
      </xdr:nvSpPr>
      <xdr:spPr>
        <a:xfrm>
          <a:off x="10528300" y="598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67793</xdr:rowOff>
    </xdr:from>
    <xdr:to>
      <xdr:col>50</xdr:col>
      <xdr:colOff>165100</xdr:colOff>
      <xdr:row>36</xdr:row>
      <xdr:rowOff>169393</xdr:rowOff>
    </xdr:to>
    <xdr:sp macro="" textlink="">
      <xdr:nvSpPr>
        <xdr:cNvPr id="312" name="楕円 311"/>
        <xdr:cNvSpPr/>
      </xdr:nvSpPr>
      <xdr:spPr>
        <a:xfrm>
          <a:off x="9588500" y="62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14470</xdr:rowOff>
    </xdr:from>
    <xdr:ext cx="534377" cy="259045"/>
    <xdr:sp macro="" textlink="">
      <xdr:nvSpPr>
        <xdr:cNvPr id="313" name="テキスト ボックス 312"/>
        <xdr:cNvSpPr txBox="1"/>
      </xdr:nvSpPr>
      <xdr:spPr>
        <a:xfrm>
          <a:off x="9372111" y="60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89292</xdr:rowOff>
    </xdr:from>
    <xdr:to>
      <xdr:col>46</xdr:col>
      <xdr:colOff>38100</xdr:colOff>
      <xdr:row>37</xdr:row>
      <xdr:rowOff>19442</xdr:rowOff>
    </xdr:to>
    <xdr:sp macro="" textlink="">
      <xdr:nvSpPr>
        <xdr:cNvPr id="314" name="楕円 313"/>
        <xdr:cNvSpPr/>
      </xdr:nvSpPr>
      <xdr:spPr>
        <a:xfrm>
          <a:off x="8699500" y="626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35969</xdr:rowOff>
    </xdr:from>
    <xdr:ext cx="534377" cy="259045"/>
    <xdr:sp macro="" textlink="">
      <xdr:nvSpPr>
        <xdr:cNvPr id="315" name="テキスト ボックス 314"/>
        <xdr:cNvSpPr txBox="1"/>
      </xdr:nvSpPr>
      <xdr:spPr>
        <a:xfrm>
          <a:off x="8483111" y="603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102855</xdr:rowOff>
    </xdr:from>
    <xdr:to>
      <xdr:col>41</xdr:col>
      <xdr:colOff>101600</xdr:colOff>
      <xdr:row>37</xdr:row>
      <xdr:rowOff>33005</xdr:rowOff>
    </xdr:to>
    <xdr:sp macro="" textlink="">
      <xdr:nvSpPr>
        <xdr:cNvPr id="316" name="楕円 315"/>
        <xdr:cNvSpPr/>
      </xdr:nvSpPr>
      <xdr:spPr>
        <a:xfrm>
          <a:off x="7810500" y="62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24132</xdr:rowOff>
    </xdr:from>
    <xdr:ext cx="534377" cy="259045"/>
    <xdr:sp macro="" textlink="">
      <xdr:nvSpPr>
        <xdr:cNvPr id="317" name="テキスト ボックス 316"/>
        <xdr:cNvSpPr txBox="1"/>
      </xdr:nvSpPr>
      <xdr:spPr>
        <a:xfrm>
          <a:off x="7594111" y="636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77666</xdr:rowOff>
    </xdr:from>
    <xdr:to>
      <xdr:col>36</xdr:col>
      <xdr:colOff>165100</xdr:colOff>
      <xdr:row>37</xdr:row>
      <xdr:rowOff>7816</xdr:rowOff>
    </xdr:to>
    <xdr:sp macro="" textlink="">
      <xdr:nvSpPr>
        <xdr:cNvPr id="318" name="楕円 317"/>
        <xdr:cNvSpPr/>
      </xdr:nvSpPr>
      <xdr:spPr>
        <a:xfrm>
          <a:off x="6921500" y="62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170393</xdr:rowOff>
    </xdr:from>
    <xdr:ext cx="534377" cy="259045"/>
    <xdr:sp macro="" textlink="">
      <xdr:nvSpPr>
        <xdr:cNvPr id="319" name="テキスト ボックス 318"/>
        <xdr:cNvSpPr txBox="1"/>
      </xdr:nvSpPr>
      <xdr:spPr>
        <a:xfrm>
          <a:off x="670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4481</xdr:rowOff>
    </xdr:from>
    <xdr:to>
      <xdr:col>55</xdr:col>
      <xdr:colOff>0</xdr:colOff>
      <xdr:row>58</xdr:row>
      <xdr:rowOff>57911</xdr:rowOff>
    </xdr:to>
    <xdr:cxnSp macro="">
      <xdr:nvCxnSpPr>
        <xdr:cNvPr id="346" name="直線コネクタ 345"/>
        <xdr:cNvCxnSpPr/>
      </xdr:nvCxnSpPr>
      <xdr:spPr>
        <a:xfrm flipV="1">
          <a:off x="9639300" y="9948581"/>
          <a:ext cx="8382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494</xdr:rowOff>
    </xdr:from>
    <xdr:to>
      <xdr:col>50</xdr:col>
      <xdr:colOff>114300</xdr:colOff>
      <xdr:row>58</xdr:row>
      <xdr:rowOff>57911</xdr:rowOff>
    </xdr:to>
    <xdr:cxnSp macro="">
      <xdr:nvCxnSpPr>
        <xdr:cNvPr id="349" name="直線コネクタ 348"/>
        <xdr:cNvCxnSpPr/>
      </xdr:nvCxnSpPr>
      <xdr:spPr>
        <a:xfrm>
          <a:off x="8750300" y="9944594"/>
          <a:ext cx="889000" cy="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154113</xdr:rowOff>
    </xdr:from>
    <xdr:to>
      <xdr:col>45</xdr:col>
      <xdr:colOff>177800</xdr:colOff>
      <xdr:row>58</xdr:row>
      <xdr:rowOff>494</xdr:rowOff>
    </xdr:to>
    <xdr:cxnSp macro="">
      <xdr:nvCxnSpPr>
        <xdr:cNvPr id="352" name="直線コネクタ 351"/>
        <xdr:cNvCxnSpPr/>
      </xdr:nvCxnSpPr>
      <xdr:spPr>
        <a:xfrm>
          <a:off x="7861300" y="992676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151222</xdr:rowOff>
    </xdr:from>
    <xdr:to>
      <xdr:col>41</xdr:col>
      <xdr:colOff>50800</xdr:colOff>
      <xdr:row>57</xdr:row>
      <xdr:rowOff>154113</xdr:rowOff>
    </xdr:to>
    <xdr:cxnSp macro="">
      <xdr:nvCxnSpPr>
        <xdr:cNvPr id="355" name="直線コネクタ 354"/>
        <xdr:cNvCxnSpPr/>
      </xdr:nvCxnSpPr>
      <xdr:spPr>
        <a:xfrm>
          <a:off x="6972300" y="9923872"/>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130290</xdr:rowOff>
    </xdr:from>
    <xdr:to>
      <xdr:col>36</xdr:col>
      <xdr:colOff>165100</xdr:colOff>
      <xdr:row>58</xdr:row>
      <xdr:rowOff>60440</xdr:rowOff>
    </xdr:to>
    <xdr:sp macro="" textlink="">
      <xdr:nvSpPr>
        <xdr:cNvPr id="358" name="フローチャート: 判断 357"/>
        <xdr:cNvSpPr/>
      </xdr:nvSpPr>
      <xdr:spPr>
        <a:xfrm>
          <a:off x="6921500" y="99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51567</xdr:rowOff>
    </xdr:from>
    <xdr:ext cx="534377" cy="259045"/>
    <xdr:sp macro="" textlink="">
      <xdr:nvSpPr>
        <xdr:cNvPr id="359" name="テキスト ボックス 358"/>
        <xdr:cNvSpPr txBox="1"/>
      </xdr:nvSpPr>
      <xdr:spPr>
        <a:xfrm>
          <a:off x="6705111" y="99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125131</xdr:rowOff>
    </xdr:from>
    <xdr:to>
      <xdr:col>55</xdr:col>
      <xdr:colOff>50800</xdr:colOff>
      <xdr:row>58</xdr:row>
      <xdr:rowOff>55281</xdr:rowOff>
    </xdr:to>
    <xdr:sp macro="" textlink="">
      <xdr:nvSpPr>
        <xdr:cNvPr id="365" name="楕円 364"/>
        <xdr:cNvSpPr/>
      </xdr:nvSpPr>
      <xdr:spPr>
        <a:xfrm>
          <a:off x="10426700" y="98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84508</xdr:rowOff>
    </xdr:from>
    <xdr:ext cx="534377" cy="259045"/>
    <xdr:sp macro="" textlink="">
      <xdr:nvSpPr>
        <xdr:cNvPr id="366" name="普通建設事業費該当値テキスト"/>
        <xdr:cNvSpPr txBox="1"/>
      </xdr:nvSpPr>
      <xdr:spPr>
        <a:xfrm>
          <a:off x="10528300" y="968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7111</xdr:rowOff>
    </xdr:from>
    <xdr:to>
      <xdr:col>50</xdr:col>
      <xdr:colOff>165100</xdr:colOff>
      <xdr:row>58</xdr:row>
      <xdr:rowOff>108711</xdr:rowOff>
    </xdr:to>
    <xdr:sp macro="" textlink="">
      <xdr:nvSpPr>
        <xdr:cNvPr id="367" name="楕円 366"/>
        <xdr:cNvSpPr/>
      </xdr:nvSpPr>
      <xdr:spPr>
        <a:xfrm>
          <a:off x="9588500" y="995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99838</xdr:rowOff>
    </xdr:from>
    <xdr:ext cx="534377" cy="259045"/>
    <xdr:sp macro="" textlink="">
      <xdr:nvSpPr>
        <xdr:cNvPr id="368" name="テキスト ボックス 367"/>
        <xdr:cNvSpPr txBox="1"/>
      </xdr:nvSpPr>
      <xdr:spPr>
        <a:xfrm>
          <a:off x="9372111" y="1004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121144</xdr:rowOff>
    </xdr:from>
    <xdr:to>
      <xdr:col>46</xdr:col>
      <xdr:colOff>38100</xdr:colOff>
      <xdr:row>58</xdr:row>
      <xdr:rowOff>51294</xdr:rowOff>
    </xdr:to>
    <xdr:sp macro="" textlink="">
      <xdr:nvSpPr>
        <xdr:cNvPr id="369" name="楕円 368"/>
        <xdr:cNvSpPr/>
      </xdr:nvSpPr>
      <xdr:spPr>
        <a:xfrm>
          <a:off x="8699500" y="989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67821</xdr:rowOff>
    </xdr:from>
    <xdr:ext cx="534377" cy="259045"/>
    <xdr:sp macro="" textlink="">
      <xdr:nvSpPr>
        <xdr:cNvPr id="370" name="テキスト ボックス 369"/>
        <xdr:cNvSpPr txBox="1"/>
      </xdr:nvSpPr>
      <xdr:spPr>
        <a:xfrm>
          <a:off x="8483111" y="966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103313</xdr:rowOff>
    </xdr:from>
    <xdr:to>
      <xdr:col>41</xdr:col>
      <xdr:colOff>101600</xdr:colOff>
      <xdr:row>58</xdr:row>
      <xdr:rowOff>33463</xdr:rowOff>
    </xdr:to>
    <xdr:sp macro="" textlink="">
      <xdr:nvSpPr>
        <xdr:cNvPr id="371" name="楕円 370"/>
        <xdr:cNvSpPr/>
      </xdr:nvSpPr>
      <xdr:spPr>
        <a:xfrm>
          <a:off x="7810500" y="98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49990</xdr:rowOff>
    </xdr:from>
    <xdr:ext cx="534377" cy="259045"/>
    <xdr:sp macro="" textlink="">
      <xdr:nvSpPr>
        <xdr:cNvPr id="372" name="テキスト ボックス 371"/>
        <xdr:cNvSpPr txBox="1"/>
      </xdr:nvSpPr>
      <xdr:spPr>
        <a:xfrm>
          <a:off x="7594111" y="965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100422</xdr:rowOff>
    </xdr:from>
    <xdr:to>
      <xdr:col>36</xdr:col>
      <xdr:colOff>165100</xdr:colOff>
      <xdr:row>58</xdr:row>
      <xdr:rowOff>30572</xdr:rowOff>
    </xdr:to>
    <xdr:sp macro="" textlink="">
      <xdr:nvSpPr>
        <xdr:cNvPr id="373" name="楕円 372"/>
        <xdr:cNvSpPr/>
      </xdr:nvSpPr>
      <xdr:spPr>
        <a:xfrm>
          <a:off x="6921500" y="987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47099</xdr:rowOff>
    </xdr:from>
    <xdr:ext cx="534377" cy="259045"/>
    <xdr:sp macro="" textlink="">
      <xdr:nvSpPr>
        <xdr:cNvPr id="374" name="テキスト ボックス 373"/>
        <xdr:cNvSpPr txBox="1"/>
      </xdr:nvSpPr>
      <xdr:spPr>
        <a:xfrm>
          <a:off x="6705111" y="964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132972</xdr:rowOff>
    </xdr:from>
    <xdr:to>
      <xdr:col>55</xdr:col>
      <xdr:colOff>0</xdr:colOff>
      <xdr:row>78</xdr:row>
      <xdr:rowOff>139145</xdr:rowOff>
    </xdr:to>
    <xdr:cxnSp macro="">
      <xdr:nvCxnSpPr>
        <xdr:cNvPr id="401" name="直線コネクタ 400"/>
        <xdr:cNvCxnSpPr/>
      </xdr:nvCxnSpPr>
      <xdr:spPr>
        <a:xfrm>
          <a:off x="9639300" y="13506072"/>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120045</xdr:rowOff>
    </xdr:from>
    <xdr:to>
      <xdr:col>50</xdr:col>
      <xdr:colOff>114300</xdr:colOff>
      <xdr:row>78</xdr:row>
      <xdr:rowOff>132972</xdr:rowOff>
    </xdr:to>
    <xdr:cxnSp macro="">
      <xdr:nvCxnSpPr>
        <xdr:cNvPr id="404" name="直線コネクタ 403"/>
        <xdr:cNvCxnSpPr/>
      </xdr:nvCxnSpPr>
      <xdr:spPr>
        <a:xfrm>
          <a:off x="8750300" y="13493145"/>
          <a:ext cx="889000" cy="1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120045</xdr:rowOff>
    </xdr:from>
    <xdr:to>
      <xdr:col>45</xdr:col>
      <xdr:colOff>177800</xdr:colOff>
      <xdr:row>78</xdr:row>
      <xdr:rowOff>129773</xdr:rowOff>
    </xdr:to>
    <xdr:cxnSp macro="">
      <xdr:nvCxnSpPr>
        <xdr:cNvPr id="407" name="直線コネクタ 406"/>
        <xdr:cNvCxnSpPr/>
      </xdr:nvCxnSpPr>
      <xdr:spPr>
        <a:xfrm flipV="1">
          <a:off x="7861300" y="13493145"/>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126946</xdr:rowOff>
    </xdr:from>
    <xdr:to>
      <xdr:col>41</xdr:col>
      <xdr:colOff>50800</xdr:colOff>
      <xdr:row>78</xdr:row>
      <xdr:rowOff>129773</xdr:rowOff>
    </xdr:to>
    <xdr:cxnSp macro="">
      <xdr:nvCxnSpPr>
        <xdr:cNvPr id="410" name="直線コネクタ 409"/>
        <xdr:cNvCxnSpPr/>
      </xdr:nvCxnSpPr>
      <xdr:spPr>
        <a:xfrm>
          <a:off x="6972300" y="13500046"/>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28975</xdr:rowOff>
    </xdr:from>
    <xdr:to>
      <xdr:col>36</xdr:col>
      <xdr:colOff>165100</xdr:colOff>
      <xdr:row>78</xdr:row>
      <xdr:rowOff>130575</xdr:rowOff>
    </xdr:to>
    <xdr:sp macro="" textlink="">
      <xdr:nvSpPr>
        <xdr:cNvPr id="413" name="フローチャート: 判断 412"/>
        <xdr:cNvSpPr/>
      </xdr:nvSpPr>
      <xdr:spPr>
        <a:xfrm>
          <a:off x="6921500" y="1340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147102</xdr:rowOff>
    </xdr:from>
    <xdr:ext cx="534377" cy="259045"/>
    <xdr:sp macro="" textlink="">
      <xdr:nvSpPr>
        <xdr:cNvPr id="414" name="テキスト ボックス 413"/>
        <xdr:cNvSpPr txBox="1"/>
      </xdr:nvSpPr>
      <xdr:spPr>
        <a:xfrm>
          <a:off x="6705111" y="131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88345</xdr:rowOff>
    </xdr:from>
    <xdr:to>
      <xdr:col>55</xdr:col>
      <xdr:colOff>50800</xdr:colOff>
      <xdr:row>79</xdr:row>
      <xdr:rowOff>18495</xdr:rowOff>
    </xdr:to>
    <xdr:sp macro="" textlink="">
      <xdr:nvSpPr>
        <xdr:cNvPr id="420" name="楕円 419"/>
        <xdr:cNvSpPr/>
      </xdr:nvSpPr>
      <xdr:spPr>
        <a:xfrm>
          <a:off x="10426700" y="13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378565" cy="259045"/>
    <xdr:sp macro="" textlink="">
      <xdr:nvSpPr>
        <xdr:cNvPr id="421" name="普通建設事業費 （ うち新規整備　）該当値テキスト"/>
        <xdr:cNvSpPr txBox="1"/>
      </xdr:nvSpPr>
      <xdr:spPr>
        <a:xfrm>
          <a:off x="10528300" y="13410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82172</xdr:rowOff>
    </xdr:from>
    <xdr:to>
      <xdr:col>50</xdr:col>
      <xdr:colOff>165100</xdr:colOff>
      <xdr:row>79</xdr:row>
      <xdr:rowOff>12322</xdr:rowOff>
    </xdr:to>
    <xdr:sp macro="" textlink="">
      <xdr:nvSpPr>
        <xdr:cNvPr id="422" name="楕円 421"/>
        <xdr:cNvSpPr/>
      </xdr:nvSpPr>
      <xdr:spPr>
        <a:xfrm>
          <a:off x="9588500" y="134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3449</xdr:rowOff>
    </xdr:from>
    <xdr:ext cx="469744" cy="259045"/>
    <xdr:sp macro="" textlink="">
      <xdr:nvSpPr>
        <xdr:cNvPr id="423" name="テキスト ボックス 422"/>
        <xdr:cNvSpPr txBox="1"/>
      </xdr:nvSpPr>
      <xdr:spPr>
        <a:xfrm>
          <a:off x="9404428" y="1354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69245</xdr:rowOff>
    </xdr:from>
    <xdr:to>
      <xdr:col>46</xdr:col>
      <xdr:colOff>38100</xdr:colOff>
      <xdr:row>78</xdr:row>
      <xdr:rowOff>170845</xdr:rowOff>
    </xdr:to>
    <xdr:sp macro="" textlink="">
      <xdr:nvSpPr>
        <xdr:cNvPr id="424" name="楕円 423"/>
        <xdr:cNvSpPr/>
      </xdr:nvSpPr>
      <xdr:spPr>
        <a:xfrm>
          <a:off x="8699500" y="134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161972</xdr:rowOff>
    </xdr:from>
    <xdr:ext cx="469744" cy="259045"/>
    <xdr:sp macro="" textlink="">
      <xdr:nvSpPr>
        <xdr:cNvPr id="425" name="テキスト ボックス 424"/>
        <xdr:cNvSpPr txBox="1"/>
      </xdr:nvSpPr>
      <xdr:spPr>
        <a:xfrm>
          <a:off x="8515428" y="135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78973</xdr:rowOff>
    </xdr:from>
    <xdr:to>
      <xdr:col>41</xdr:col>
      <xdr:colOff>101600</xdr:colOff>
      <xdr:row>79</xdr:row>
      <xdr:rowOff>9123</xdr:rowOff>
    </xdr:to>
    <xdr:sp macro="" textlink="">
      <xdr:nvSpPr>
        <xdr:cNvPr id="426" name="楕円 425"/>
        <xdr:cNvSpPr/>
      </xdr:nvSpPr>
      <xdr:spPr>
        <a:xfrm>
          <a:off x="7810500" y="1345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250</xdr:rowOff>
    </xdr:from>
    <xdr:ext cx="469744" cy="259045"/>
    <xdr:sp macro="" textlink="">
      <xdr:nvSpPr>
        <xdr:cNvPr id="427" name="テキスト ボックス 426"/>
        <xdr:cNvSpPr txBox="1"/>
      </xdr:nvSpPr>
      <xdr:spPr>
        <a:xfrm>
          <a:off x="7626428" y="1354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76146</xdr:rowOff>
    </xdr:from>
    <xdr:to>
      <xdr:col>36</xdr:col>
      <xdr:colOff>165100</xdr:colOff>
      <xdr:row>79</xdr:row>
      <xdr:rowOff>6296</xdr:rowOff>
    </xdr:to>
    <xdr:sp macro="" textlink="">
      <xdr:nvSpPr>
        <xdr:cNvPr id="428" name="楕円 427"/>
        <xdr:cNvSpPr/>
      </xdr:nvSpPr>
      <xdr:spPr>
        <a:xfrm>
          <a:off x="6921500" y="134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168873</xdr:rowOff>
    </xdr:from>
    <xdr:ext cx="469744" cy="259045"/>
    <xdr:sp macro="" textlink="">
      <xdr:nvSpPr>
        <xdr:cNvPr id="429" name="テキスト ボックス 428"/>
        <xdr:cNvSpPr txBox="1"/>
      </xdr:nvSpPr>
      <xdr:spPr>
        <a:xfrm>
          <a:off x="6737428" y="1354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24943</xdr:rowOff>
    </xdr:from>
    <xdr:to>
      <xdr:col>55</xdr:col>
      <xdr:colOff>0</xdr:colOff>
      <xdr:row>98</xdr:row>
      <xdr:rowOff>30567</xdr:rowOff>
    </xdr:to>
    <xdr:cxnSp macro="">
      <xdr:nvCxnSpPr>
        <xdr:cNvPr id="458" name="直線コネクタ 457"/>
        <xdr:cNvCxnSpPr/>
      </xdr:nvCxnSpPr>
      <xdr:spPr>
        <a:xfrm flipV="1">
          <a:off x="9639300" y="16655593"/>
          <a:ext cx="838200" cy="17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44275</xdr:rowOff>
    </xdr:from>
    <xdr:to>
      <xdr:col>50</xdr:col>
      <xdr:colOff>114300</xdr:colOff>
      <xdr:row>98</xdr:row>
      <xdr:rowOff>30567</xdr:rowOff>
    </xdr:to>
    <xdr:cxnSp macro="">
      <xdr:nvCxnSpPr>
        <xdr:cNvPr id="461" name="直線コネクタ 460"/>
        <xdr:cNvCxnSpPr/>
      </xdr:nvCxnSpPr>
      <xdr:spPr>
        <a:xfrm>
          <a:off x="8750300" y="16674925"/>
          <a:ext cx="889000" cy="15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142170</xdr:rowOff>
    </xdr:from>
    <xdr:to>
      <xdr:col>45</xdr:col>
      <xdr:colOff>177800</xdr:colOff>
      <xdr:row>97</xdr:row>
      <xdr:rowOff>44275</xdr:rowOff>
    </xdr:to>
    <xdr:cxnSp macro="">
      <xdr:nvCxnSpPr>
        <xdr:cNvPr id="464" name="直線コネクタ 463"/>
        <xdr:cNvCxnSpPr/>
      </xdr:nvCxnSpPr>
      <xdr:spPr>
        <a:xfrm>
          <a:off x="7861300" y="16601370"/>
          <a:ext cx="889000" cy="7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142170</xdr:rowOff>
    </xdr:from>
    <xdr:to>
      <xdr:col>41</xdr:col>
      <xdr:colOff>50800</xdr:colOff>
      <xdr:row>96</xdr:row>
      <xdr:rowOff>147016</xdr:rowOff>
    </xdr:to>
    <xdr:cxnSp macro="">
      <xdr:nvCxnSpPr>
        <xdr:cNvPr id="467" name="直線コネクタ 466"/>
        <xdr:cNvCxnSpPr/>
      </xdr:nvCxnSpPr>
      <xdr:spPr>
        <a:xfrm flipV="1">
          <a:off x="6972300" y="16601370"/>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158874</xdr:rowOff>
    </xdr:from>
    <xdr:to>
      <xdr:col>36</xdr:col>
      <xdr:colOff>165100</xdr:colOff>
      <xdr:row>98</xdr:row>
      <xdr:rowOff>89024</xdr:rowOff>
    </xdr:to>
    <xdr:sp macro="" textlink="">
      <xdr:nvSpPr>
        <xdr:cNvPr id="470" name="フローチャート: 判断 469"/>
        <xdr:cNvSpPr/>
      </xdr:nvSpPr>
      <xdr:spPr>
        <a:xfrm>
          <a:off x="6921500" y="1678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80151</xdr:rowOff>
    </xdr:from>
    <xdr:ext cx="534377" cy="259045"/>
    <xdr:sp macro="" textlink="">
      <xdr:nvSpPr>
        <xdr:cNvPr id="471" name="テキスト ボックス 470"/>
        <xdr:cNvSpPr txBox="1"/>
      </xdr:nvSpPr>
      <xdr:spPr>
        <a:xfrm>
          <a:off x="6705111" y="168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145593</xdr:rowOff>
    </xdr:from>
    <xdr:to>
      <xdr:col>55</xdr:col>
      <xdr:colOff>50800</xdr:colOff>
      <xdr:row>97</xdr:row>
      <xdr:rowOff>75743</xdr:rowOff>
    </xdr:to>
    <xdr:sp macro="" textlink="">
      <xdr:nvSpPr>
        <xdr:cNvPr id="477" name="楕円 476"/>
        <xdr:cNvSpPr/>
      </xdr:nvSpPr>
      <xdr:spPr>
        <a:xfrm>
          <a:off x="10426700" y="166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168470</xdr:rowOff>
    </xdr:from>
    <xdr:ext cx="534377" cy="259045"/>
    <xdr:sp macro="" textlink="">
      <xdr:nvSpPr>
        <xdr:cNvPr id="478" name="普通建設事業費 （ うち更新整備　）該当値テキスト"/>
        <xdr:cNvSpPr txBox="1"/>
      </xdr:nvSpPr>
      <xdr:spPr>
        <a:xfrm>
          <a:off x="10528300" y="164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151217</xdr:rowOff>
    </xdr:from>
    <xdr:to>
      <xdr:col>50</xdr:col>
      <xdr:colOff>165100</xdr:colOff>
      <xdr:row>98</xdr:row>
      <xdr:rowOff>81367</xdr:rowOff>
    </xdr:to>
    <xdr:sp macro="" textlink="">
      <xdr:nvSpPr>
        <xdr:cNvPr id="479" name="楕円 478"/>
        <xdr:cNvSpPr/>
      </xdr:nvSpPr>
      <xdr:spPr>
        <a:xfrm>
          <a:off x="9588500" y="1678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97894</xdr:rowOff>
    </xdr:from>
    <xdr:ext cx="534377" cy="259045"/>
    <xdr:sp macro="" textlink="">
      <xdr:nvSpPr>
        <xdr:cNvPr id="480" name="テキスト ボックス 479"/>
        <xdr:cNvSpPr txBox="1"/>
      </xdr:nvSpPr>
      <xdr:spPr>
        <a:xfrm>
          <a:off x="9372111" y="165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164925</xdr:rowOff>
    </xdr:from>
    <xdr:to>
      <xdr:col>46</xdr:col>
      <xdr:colOff>38100</xdr:colOff>
      <xdr:row>97</xdr:row>
      <xdr:rowOff>95075</xdr:rowOff>
    </xdr:to>
    <xdr:sp macro="" textlink="">
      <xdr:nvSpPr>
        <xdr:cNvPr id="481" name="楕円 480"/>
        <xdr:cNvSpPr/>
      </xdr:nvSpPr>
      <xdr:spPr>
        <a:xfrm>
          <a:off x="8699500" y="166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111602</xdr:rowOff>
    </xdr:from>
    <xdr:ext cx="534377" cy="259045"/>
    <xdr:sp macro="" textlink="">
      <xdr:nvSpPr>
        <xdr:cNvPr id="482" name="テキスト ボックス 481"/>
        <xdr:cNvSpPr txBox="1"/>
      </xdr:nvSpPr>
      <xdr:spPr>
        <a:xfrm>
          <a:off x="8483111" y="163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91370</xdr:rowOff>
    </xdr:from>
    <xdr:to>
      <xdr:col>41</xdr:col>
      <xdr:colOff>101600</xdr:colOff>
      <xdr:row>97</xdr:row>
      <xdr:rowOff>21520</xdr:rowOff>
    </xdr:to>
    <xdr:sp macro="" textlink="">
      <xdr:nvSpPr>
        <xdr:cNvPr id="483" name="楕円 482"/>
        <xdr:cNvSpPr/>
      </xdr:nvSpPr>
      <xdr:spPr>
        <a:xfrm>
          <a:off x="7810500" y="165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38047</xdr:rowOff>
    </xdr:from>
    <xdr:ext cx="534377" cy="259045"/>
    <xdr:sp macro="" textlink="">
      <xdr:nvSpPr>
        <xdr:cNvPr id="484" name="テキスト ボックス 483"/>
        <xdr:cNvSpPr txBox="1"/>
      </xdr:nvSpPr>
      <xdr:spPr>
        <a:xfrm>
          <a:off x="7594111" y="1632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96216</xdr:rowOff>
    </xdr:from>
    <xdr:to>
      <xdr:col>36</xdr:col>
      <xdr:colOff>165100</xdr:colOff>
      <xdr:row>97</xdr:row>
      <xdr:rowOff>26366</xdr:rowOff>
    </xdr:to>
    <xdr:sp macro="" textlink="">
      <xdr:nvSpPr>
        <xdr:cNvPr id="485" name="楕円 484"/>
        <xdr:cNvSpPr/>
      </xdr:nvSpPr>
      <xdr:spPr>
        <a:xfrm>
          <a:off x="6921500" y="165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42893</xdr:rowOff>
    </xdr:from>
    <xdr:ext cx="534377" cy="259045"/>
    <xdr:sp macro="" textlink="">
      <xdr:nvSpPr>
        <xdr:cNvPr id="486" name="テキスト ボックス 485"/>
        <xdr:cNvSpPr txBox="1"/>
      </xdr:nvSpPr>
      <xdr:spPr>
        <a:xfrm>
          <a:off x="6705111" y="163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31302</xdr:rowOff>
    </xdr:from>
    <xdr:to>
      <xdr:col>85</xdr:col>
      <xdr:colOff>127000</xdr:colOff>
      <xdr:row>39</xdr:row>
      <xdr:rowOff>32307</xdr:rowOff>
    </xdr:to>
    <xdr:cxnSp macro="">
      <xdr:nvCxnSpPr>
        <xdr:cNvPr id="515" name="直線コネクタ 514"/>
        <xdr:cNvCxnSpPr/>
      </xdr:nvCxnSpPr>
      <xdr:spPr>
        <a:xfrm flipV="1">
          <a:off x="15481300" y="6717852"/>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32307</xdr:rowOff>
    </xdr:from>
    <xdr:to>
      <xdr:col>81</xdr:col>
      <xdr:colOff>50800</xdr:colOff>
      <xdr:row>39</xdr:row>
      <xdr:rowOff>43566</xdr:rowOff>
    </xdr:to>
    <xdr:cxnSp macro="">
      <xdr:nvCxnSpPr>
        <xdr:cNvPr id="518" name="直線コネクタ 517"/>
        <xdr:cNvCxnSpPr/>
      </xdr:nvCxnSpPr>
      <xdr:spPr>
        <a:xfrm flipV="1">
          <a:off x="14592300" y="6718857"/>
          <a:ext cx="8890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39905</xdr:rowOff>
    </xdr:from>
    <xdr:to>
      <xdr:col>76</xdr:col>
      <xdr:colOff>114300</xdr:colOff>
      <xdr:row>39</xdr:row>
      <xdr:rowOff>43566</xdr:rowOff>
    </xdr:to>
    <xdr:cxnSp macro="">
      <xdr:nvCxnSpPr>
        <xdr:cNvPr id="521" name="直線コネクタ 520"/>
        <xdr:cNvCxnSpPr/>
      </xdr:nvCxnSpPr>
      <xdr:spPr>
        <a:xfrm>
          <a:off x="13703300" y="6726455"/>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39905</xdr:rowOff>
    </xdr:from>
    <xdr:to>
      <xdr:col>71</xdr:col>
      <xdr:colOff>177800</xdr:colOff>
      <xdr:row>39</xdr:row>
      <xdr:rowOff>42914</xdr:rowOff>
    </xdr:to>
    <xdr:cxnSp macro="">
      <xdr:nvCxnSpPr>
        <xdr:cNvPr id="524" name="直線コネクタ 523"/>
        <xdr:cNvCxnSpPr/>
      </xdr:nvCxnSpPr>
      <xdr:spPr>
        <a:xfrm flipV="1">
          <a:off x="12814300" y="6726455"/>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162882</xdr:rowOff>
    </xdr:from>
    <xdr:to>
      <xdr:col>67</xdr:col>
      <xdr:colOff>101600</xdr:colOff>
      <xdr:row>39</xdr:row>
      <xdr:rowOff>93032</xdr:rowOff>
    </xdr:to>
    <xdr:sp macro="" textlink="">
      <xdr:nvSpPr>
        <xdr:cNvPr id="527" name="フローチャート: 判断 526"/>
        <xdr:cNvSpPr/>
      </xdr:nvSpPr>
      <xdr:spPr>
        <a:xfrm>
          <a:off x="12763500" y="66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109560</xdr:rowOff>
    </xdr:from>
    <xdr:ext cx="378565" cy="259045"/>
    <xdr:sp macro="" textlink="">
      <xdr:nvSpPr>
        <xdr:cNvPr id="528" name="テキスト ボックス 527"/>
        <xdr:cNvSpPr txBox="1"/>
      </xdr:nvSpPr>
      <xdr:spPr>
        <a:xfrm>
          <a:off x="12625017" y="6453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151952</xdr:rowOff>
    </xdr:from>
    <xdr:to>
      <xdr:col>85</xdr:col>
      <xdr:colOff>177800</xdr:colOff>
      <xdr:row>39</xdr:row>
      <xdr:rowOff>82102</xdr:rowOff>
    </xdr:to>
    <xdr:sp macro="" textlink="">
      <xdr:nvSpPr>
        <xdr:cNvPr id="534" name="楕円 533"/>
        <xdr:cNvSpPr/>
      </xdr:nvSpPr>
      <xdr:spPr>
        <a:xfrm>
          <a:off x="16268700" y="66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111329</xdr:rowOff>
    </xdr:from>
    <xdr:ext cx="469744" cy="259045"/>
    <xdr:sp macro="" textlink="">
      <xdr:nvSpPr>
        <xdr:cNvPr id="535" name="災害復旧事業費該当値テキスト"/>
        <xdr:cNvSpPr txBox="1"/>
      </xdr:nvSpPr>
      <xdr:spPr>
        <a:xfrm>
          <a:off x="16370300" y="64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152957</xdr:rowOff>
    </xdr:from>
    <xdr:to>
      <xdr:col>81</xdr:col>
      <xdr:colOff>101600</xdr:colOff>
      <xdr:row>39</xdr:row>
      <xdr:rowOff>83107</xdr:rowOff>
    </xdr:to>
    <xdr:sp macro="" textlink="">
      <xdr:nvSpPr>
        <xdr:cNvPr id="536" name="楕円 535"/>
        <xdr:cNvSpPr/>
      </xdr:nvSpPr>
      <xdr:spPr>
        <a:xfrm>
          <a:off x="15430500" y="66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99635</xdr:rowOff>
    </xdr:from>
    <xdr:ext cx="469744" cy="259045"/>
    <xdr:sp macro="" textlink="">
      <xdr:nvSpPr>
        <xdr:cNvPr id="537" name="テキスト ボックス 536"/>
        <xdr:cNvSpPr txBox="1"/>
      </xdr:nvSpPr>
      <xdr:spPr>
        <a:xfrm>
          <a:off x="15246428" y="644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164216</xdr:rowOff>
    </xdr:from>
    <xdr:to>
      <xdr:col>76</xdr:col>
      <xdr:colOff>165100</xdr:colOff>
      <xdr:row>39</xdr:row>
      <xdr:rowOff>94366</xdr:rowOff>
    </xdr:to>
    <xdr:sp macro="" textlink="">
      <xdr:nvSpPr>
        <xdr:cNvPr id="538" name="楕円 537"/>
        <xdr:cNvSpPr/>
      </xdr:nvSpPr>
      <xdr:spPr>
        <a:xfrm>
          <a:off x="14541500" y="667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85493</xdr:rowOff>
    </xdr:from>
    <xdr:ext cx="378565" cy="259045"/>
    <xdr:sp macro="" textlink="">
      <xdr:nvSpPr>
        <xdr:cNvPr id="539" name="テキスト ボックス 538"/>
        <xdr:cNvSpPr txBox="1"/>
      </xdr:nvSpPr>
      <xdr:spPr>
        <a:xfrm>
          <a:off x="14403017" y="6772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160555</xdr:rowOff>
    </xdr:from>
    <xdr:to>
      <xdr:col>72</xdr:col>
      <xdr:colOff>38100</xdr:colOff>
      <xdr:row>39</xdr:row>
      <xdr:rowOff>90705</xdr:rowOff>
    </xdr:to>
    <xdr:sp macro="" textlink="">
      <xdr:nvSpPr>
        <xdr:cNvPr id="540" name="楕円 539"/>
        <xdr:cNvSpPr/>
      </xdr:nvSpPr>
      <xdr:spPr>
        <a:xfrm>
          <a:off x="13652500" y="66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81832</xdr:rowOff>
    </xdr:from>
    <xdr:ext cx="469744" cy="259045"/>
    <xdr:sp macro="" textlink="">
      <xdr:nvSpPr>
        <xdr:cNvPr id="541" name="テキスト ボックス 540"/>
        <xdr:cNvSpPr txBox="1"/>
      </xdr:nvSpPr>
      <xdr:spPr>
        <a:xfrm>
          <a:off x="13468428" y="676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163564</xdr:rowOff>
    </xdr:from>
    <xdr:to>
      <xdr:col>67</xdr:col>
      <xdr:colOff>101600</xdr:colOff>
      <xdr:row>39</xdr:row>
      <xdr:rowOff>93714</xdr:rowOff>
    </xdr:to>
    <xdr:sp macro="" textlink="">
      <xdr:nvSpPr>
        <xdr:cNvPr id="542" name="楕円 541"/>
        <xdr:cNvSpPr/>
      </xdr:nvSpPr>
      <xdr:spPr>
        <a:xfrm>
          <a:off x="12763500" y="6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84841</xdr:rowOff>
    </xdr:from>
    <xdr:ext cx="378565" cy="259045"/>
    <xdr:sp macro="" textlink="">
      <xdr:nvSpPr>
        <xdr:cNvPr id="543" name="テキスト ボックス 542"/>
        <xdr:cNvSpPr txBox="1"/>
      </xdr:nvSpPr>
      <xdr:spPr>
        <a:xfrm>
          <a:off x="12625017" y="67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84265</xdr:rowOff>
    </xdr:from>
    <xdr:to>
      <xdr:col>85</xdr:col>
      <xdr:colOff>127000</xdr:colOff>
      <xdr:row>76</xdr:row>
      <xdr:rowOff>112204</xdr:rowOff>
    </xdr:to>
    <xdr:cxnSp macro="">
      <xdr:nvCxnSpPr>
        <xdr:cNvPr id="621" name="直線コネクタ 620"/>
        <xdr:cNvCxnSpPr/>
      </xdr:nvCxnSpPr>
      <xdr:spPr>
        <a:xfrm>
          <a:off x="15481300" y="13114465"/>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84265</xdr:rowOff>
    </xdr:from>
    <xdr:to>
      <xdr:col>81</xdr:col>
      <xdr:colOff>50800</xdr:colOff>
      <xdr:row>76</xdr:row>
      <xdr:rowOff>97713</xdr:rowOff>
    </xdr:to>
    <xdr:cxnSp macro="">
      <xdr:nvCxnSpPr>
        <xdr:cNvPr id="624" name="直線コネクタ 623"/>
        <xdr:cNvCxnSpPr/>
      </xdr:nvCxnSpPr>
      <xdr:spPr>
        <a:xfrm flipV="1">
          <a:off x="14592300" y="13114465"/>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97713</xdr:rowOff>
    </xdr:from>
    <xdr:to>
      <xdr:col>76</xdr:col>
      <xdr:colOff>114300</xdr:colOff>
      <xdr:row>76</xdr:row>
      <xdr:rowOff>128015</xdr:rowOff>
    </xdr:to>
    <xdr:cxnSp macro="">
      <xdr:nvCxnSpPr>
        <xdr:cNvPr id="627" name="直線コネクタ 626"/>
        <xdr:cNvCxnSpPr/>
      </xdr:nvCxnSpPr>
      <xdr:spPr>
        <a:xfrm flipV="1">
          <a:off x="13703300" y="13127913"/>
          <a:ext cx="889000" cy="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123495</xdr:rowOff>
    </xdr:from>
    <xdr:to>
      <xdr:col>71</xdr:col>
      <xdr:colOff>177800</xdr:colOff>
      <xdr:row>76</xdr:row>
      <xdr:rowOff>128015</xdr:rowOff>
    </xdr:to>
    <xdr:cxnSp macro="">
      <xdr:nvCxnSpPr>
        <xdr:cNvPr id="630" name="直線コネクタ 629"/>
        <xdr:cNvCxnSpPr/>
      </xdr:nvCxnSpPr>
      <xdr:spPr>
        <a:xfrm>
          <a:off x="12814300" y="13153695"/>
          <a:ext cx="889000" cy="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52603</xdr:rowOff>
    </xdr:from>
    <xdr:to>
      <xdr:col>67</xdr:col>
      <xdr:colOff>101600</xdr:colOff>
      <xdr:row>76</xdr:row>
      <xdr:rowOff>154203</xdr:rowOff>
    </xdr:to>
    <xdr:sp macro="" textlink="">
      <xdr:nvSpPr>
        <xdr:cNvPr id="633" name="フローチャート: 判断 632"/>
        <xdr:cNvSpPr/>
      </xdr:nvSpPr>
      <xdr:spPr>
        <a:xfrm>
          <a:off x="12763500" y="1308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170731</xdr:rowOff>
    </xdr:from>
    <xdr:ext cx="534377" cy="259045"/>
    <xdr:sp macro="" textlink="">
      <xdr:nvSpPr>
        <xdr:cNvPr id="634" name="テキスト ボックス 633"/>
        <xdr:cNvSpPr txBox="1"/>
      </xdr:nvSpPr>
      <xdr:spPr>
        <a:xfrm>
          <a:off x="12547111" y="128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61404</xdr:rowOff>
    </xdr:from>
    <xdr:to>
      <xdr:col>85</xdr:col>
      <xdr:colOff>177800</xdr:colOff>
      <xdr:row>76</xdr:row>
      <xdr:rowOff>163004</xdr:rowOff>
    </xdr:to>
    <xdr:sp macro="" textlink="">
      <xdr:nvSpPr>
        <xdr:cNvPr id="640" name="楕円 639"/>
        <xdr:cNvSpPr/>
      </xdr:nvSpPr>
      <xdr:spPr>
        <a:xfrm>
          <a:off x="16268700" y="130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84282</xdr:rowOff>
    </xdr:from>
    <xdr:ext cx="534377" cy="259045"/>
    <xdr:sp macro="" textlink="">
      <xdr:nvSpPr>
        <xdr:cNvPr id="641" name="公債費該当値テキスト"/>
        <xdr:cNvSpPr txBox="1"/>
      </xdr:nvSpPr>
      <xdr:spPr>
        <a:xfrm>
          <a:off x="16370300" y="1294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33465</xdr:rowOff>
    </xdr:from>
    <xdr:to>
      <xdr:col>81</xdr:col>
      <xdr:colOff>101600</xdr:colOff>
      <xdr:row>76</xdr:row>
      <xdr:rowOff>135065</xdr:rowOff>
    </xdr:to>
    <xdr:sp macro="" textlink="">
      <xdr:nvSpPr>
        <xdr:cNvPr id="642" name="楕円 641"/>
        <xdr:cNvSpPr/>
      </xdr:nvSpPr>
      <xdr:spPr>
        <a:xfrm>
          <a:off x="15430500" y="130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151592</xdr:rowOff>
    </xdr:from>
    <xdr:ext cx="534377" cy="259045"/>
    <xdr:sp macro="" textlink="">
      <xdr:nvSpPr>
        <xdr:cNvPr id="643" name="テキスト ボックス 642"/>
        <xdr:cNvSpPr txBox="1"/>
      </xdr:nvSpPr>
      <xdr:spPr>
        <a:xfrm>
          <a:off x="15214111" y="128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46913</xdr:rowOff>
    </xdr:from>
    <xdr:to>
      <xdr:col>76</xdr:col>
      <xdr:colOff>165100</xdr:colOff>
      <xdr:row>76</xdr:row>
      <xdr:rowOff>148513</xdr:rowOff>
    </xdr:to>
    <xdr:sp macro="" textlink="">
      <xdr:nvSpPr>
        <xdr:cNvPr id="644" name="楕円 643"/>
        <xdr:cNvSpPr/>
      </xdr:nvSpPr>
      <xdr:spPr>
        <a:xfrm>
          <a:off x="14541500" y="1307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165040</xdr:rowOff>
    </xdr:from>
    <xdr:ext cx="534377" cy="259045"/>
    <xdr:sp macro="" textlink="">
      <xdr:nvSpPr>
        <xdr:cNvPr id="645" name="テキスト ボックス 644"/>
        <xdr:cNvSpPr txBox="1"/>
      </xdr:nvSpPr>
      <xdr:spPr>
        <a:xfrm>
          <a:off x="14325111" y="1285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77215</xdr:rowOff>
    </xdr:from>
    <xdr:to>
      <xdr:col>72</xdr:col>
      <xdr:colOff>38100</xdr:colOff>
      <xdr:row>77</xdr:row>
      <xdr:rowOff>7365</xdr:rowOff>
    </xdr:to>
    <xdr:sp macro="" textlink="">
      <xdr:nvSpPr>
        <xdr:cNvPr id="646" name="楕円 645"/>
        <xdr:cNvSpPr/>
      </xdr:nvSpPr>
      <xdr:spPr>
        <a:xfrm>
          <a:off x="13652500" y="131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23893</xdr:rowOff>
    </xdr:from>
    <xdr:ext cx="534377" cy="259045"/>
    <xdr:sp macro="" textlink="">
      <xdr:nvSpPr>
        <xdr:cNvPr id="647" name="テキスト ボックス 646"/>
        <xdr:cNvSpPr txBox="1"/>
      </xdr:nvSpPr>
      <xdr:spPr>
        <a:xfrm>
          <a:off x="13436111" y="128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72695</xdr:rowOff>
    </xdr:from>
    <xdr:to>
      <xdr:col>67</xdr:col>
      <xdr:colOff>101600</xdr:colOff>
      <xdr:row>77</xdr:row>
      <xdr:rowOff>2845</xdr:rowOff>
    </xdr:to>
    <xdr:sp macro="" textlink="">
      <xdr:nvSpPr>
        <xdr:cNvPr id="648" name="楕円 647"/>
        <xdr:cNvSpPr/>
      </xdr:nvSpPr>
      <xdr:spPr>
        <a:xfrm>
          <a:off x="12763500" y="131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165422</xdr:rowOff>
    </xdr:from>
    <xdr:ext cx="534377" cy="259045"/>
    <xdr:sp macro="" textlink="">
      <xdr:nvSpPr>
        <xdr:cNvPr id="649" name="テキスト ボックス 648"/>
        <xdr:cNvSpPr txBox="1"/>
      </xdr:nvSpPr>
      <xdr:spPr>
        <a:xfrm>
          <a:off x="12547111" y="131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145250</xdr:rowOff>
    </xdr:from>
    <xdr:to>
      <xdr:col>85</xdr:col>
      <xdr:colOff>127000</xdr:colOff>
      <xdr:row>98</xdr:row>
      <xdr:rowOff>151016</xdr:rowOff>
    </xdr:to>
    <xdr:cxnSp macro="">
      <xdr:nvCxnSpPr>
        <xdr:cNvPr id="678" name="直線コネクタ 677"/>
        <xdr:cNvCxnSpPr/>
      </xdr:nvCxnSpPr>
      <xdr:spPr>
        <a:xfrm flipV="1">
          <a:off x="15481300" y="16947350"/>
          <a:ext cx="8382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53187</xdr:rowOff>
    </xdr:from>
    <xdr:to>
      <xdr:col>81</xdr:col>
      <xdr:colOff>50800</xdr:colOff>
      <xdr:row>98</xdr:row>
      <xdr:rowOff>151016</xdr:rowOff>
    </xdr:to>
    <xdr:cxnSp macro="">
      <xdr:nvCxnSpPr>
        <xdr:cNvPr id="681" name="直線コネクタ 680"/>
        <xdr:cNvCxnSpPr/>
      </xdr:nvCxnSpPr>
      <xdr:spPr>
        <a:xfrm>
          <a:off x="14592300" y="16855287"/>
          <a:ext cx="889000" cy="9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159347</xdr:rowOff>
    </xdr:from>
    <xdr:to>
      <xdr:col>76</xdr:col>
      <xdr:colOff>114300</xdr:colOff>
      <xdr:row>98</xdr:row>
      <xdr:rowOff>53187</xdr:rowOff>
    </xdr:to>
    <xdr:cxnSp macro="">
      <xdr:nvCxnSpPr>
        <xdr:cNvPr id="684" name="直線コネクタ 683"/>
        <xdr:cNvCxnSpPr/>
      </xdr:nvCxnSpPr>
      <xdr:spPr>
        <a:xfrm>
          <a:off x="13703300" y="16789997"/>
          <a:ext cx="889000" cy="6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159347</xdr:rowOff>
    </xdr:from>
    <xdr:to>
      <xdr:col>71</xdr:col>
      <xdr:colOff>177800</xdr:colOff>
      <xdr:row>98</xdr:row>
      <xdr:rowOff>92990</xdr:rowOff>
    </xdr:to>
    <xdr:cxnSp macro="">
      <xdr:nvCxnSpPr>
        <xdr:cNvPr id="687" name="直線コネクタ 686"/>
        <xdr:cNvCxnSpPr/>
      </xdr:nvCxnSpPr>
      <xdr:spPr>
        <a:xfrm flipV="1">
          <a:off x="12814300" y="16789997"/>
          <a:ext cx="889000" cy="10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690" name="フローチャート: 判断 689"/>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691" name="テキスト ボックス 690"/>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94450</xdr:rowOff>
    </xdr:from>
    <xdr:to>
      <xdr:col>85</xdr:col>
      <xdr:colOff>177800</xdr:colOff>
      <xdr:row>99</xdr:row>
      <xdr:rowOff>24600</xdr:rowOff>
    </xdr:to>
    <xdr:sp macro="" textlink="">
      <xdr:nvSpPr>
        <xdr:cNvPr id="697" name="楕円 696"/>
        <xdr:cNvSpPr/>
      </xdr:nvSpPr>
      <xdr:spPr>
        <a:xfrm>
          <a:off x="16268700" y="168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9377</xdr:rowOff>
    </xdr:from>
    <xdr:ext cx="469744" cy="259045"/>
    <xdr:sp macro="" textlink="">
      <xdr:nvSpPr>
        <xdr:cNvPr id="698" name="積立金該当値テキスト"/>
        <xdr:cNvSpPr txBox="1"/>
      </xdr:nvSpPr>
      <xdr:spPr>
        <a:xfrm>
          <a:off x="16370300" y="168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100216</xdr:rowOff>
    </xdr:from>
    <xdr:to>
      <xdr:col>81</xdr:col>
      <xdr:colOff>101600</xdr:colOff>
      <xdr:row>99</xdr:row>
      <xdr:rowOff>30366</xdr:rowOff>
    </xdr:to>
    <xdr:sp macro="" textlink="">
      <xdr:nvSpPr>
        <xdr:cNvPr id="699" name="楕円 698"/>
        <xdr:cNvSpPr/>
      </xdr:nvSpPr>
      <xdr:spPr>
        <a:xfrm>
          <a:off x="15430500" y="169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21493</xdr:rowOff>
    </xdr:from>
    <xdr:ext cx="469744" cy="259045"/>
    <xdr:sp macro="" textlink="">
      <xdr:nvSpPr>
        <xdr:cNvPr id="700" name="テキスト ボックス 699"/>
        <xdr:cNvSpPr txBox="1"/>
      </xdr:nvSpPr>
      <xdr:spPr>
        <a:xfrm>
          <a:off x="15246428" y="169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2387</xdr:rowOff>
    </xdr:from>
    <xdr:to>
      <xdr:col>76</xdr:col>
      <xdr:colOff>165100</xdr:colOff>
      <xdr:row>98</xdr:row>
      <xdr:rowOff>103987</xdr:rowOff>
    </xdr:to>
    <xdr:sp macro="" textlink="">
      <xdr:nvSpPr>
        <xdr:cNvPr id="701" name="楕円 700"/>
        <xdr:cNvSpPr/>
      </xdr:nvSpPr>
      <xdr:spPr>
        <a:xfrm>
          <a:off x="14541500" y="168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95114</xdr:rowOff>
    </xdr:from>
    <xdr:ext cx="534377" cy="259045"/>
    <xdr:sp macro="" textlink="">
      <xdr:nvSpPr>
        <xdr:cNvPr id="702" name="テキスト ボックス 701"/>
        <xdr:cNvSpPr txBox="1"/>
      </xdr:nvSpPr>
      <xdr:spPr>
        <a:xfrm>
          <a:off x="14325111" y="168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108547</xdr:rowOff>
    </xdr:from>
    <xdr:to>
      <xdr:col>72</xdr:col>
      <xdr:colOff>38100</xdr:colOff>
      <xdr:row>98</xdr:row>
      <xdr:rowOff>38697</xdr:rowOff>
    </xdr:to>
    <xdr:sp macro="" textlink="">
      <xdr:nvSpPr>
        <xdr:cNvPr id="703" name="楕円 702"/>
        <xdr:cNvSpPr/>
      </xdr:nvSpPr>
      <xdr:spPr>
        <a:xfrm>
          <a:off x="13652500" y="167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55224</xdr:rowOff>
    </xdr:from>
    <xdr:ext cx="534377" cy="259045"/>
    <xdr:sp macro="" textlink="">
      <xdr:nvSpPr>
        <xdr:cNvPr id="704" name="テキスト ボックス 703"/>
        <xdr:cNvSpPr txBox="1"/>
      </xdr:nvSpPr>
      <xdr:spPr>
        <a:xfrm>
          <a:off x="13436111" y="1651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42190</xdr:rowOff>
    </xdr:from>
    <xdr:to>
      <xdr:col>67</xdr:col>
      <xdr:colOff>101600</xdr:colOff>
      <xdr:row>98</xdr:row>
      <xdr:rowOff>143790</xdr:rowOff>
    </xdr:to>
    <xdr:sp macro="" textlink="">
      <xdr:nvSpPr>
        <xdr:cNvPr id="705" name="楕円 704"/>
        <xdr:cNvSpPr/>
      </xdr:nvSpPr>
      <xdr:spPr>
        <a:xfrm>
          <a:off x="12763500" y="168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134917</xdr:rowOff>
    </xdr:from>
    <xdr:ext cx="469744" cy="259045"/>
    <xdr:sp macro="" textlink="">
      <xdr:nvSpPr>
        <xdr:cNvPr id="706" name="テキスト ボックス 705"/>
        <xdr:cNvSpPr txBox="1"/>
      </xdr:nvSpPr>
      <xdr:spPr>
        <a:xfrm>
          <a:off x="12579428" y="1693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71520</xdr:rowOff>
    </xdr:from>
    <xdr:to>
      <xdr:col>116</xdr:col>
      <xdr:colOff>63500</xdr:colOff>
      <xdr:row>36</xdr:row>
      <xdr:rowOff>95009</xdr:rowOff>
    </xdr:to>
    <xdr:cxnSp macro="">
      <xdr:nvCxnSpPr>
        <xdr:cNvPr id="731" name="直線コネクタ 730"/>
        <xdr:cNvCxnSpPr/>
      </xdr:nvCxnSpPr>
      <xdr:spPr>
        <a:xfrm flipV="1">
          <a:off x="21323300" y="6072270"/>
          <a:ext cx="838200" cy="19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57804</xdr:rowOff>
    </xdr:from>
    <xdr:to>
      <xdr:col>111</xdr:col>
      <xdr:colOff>177800</xdr:colOff>
      <xdr:row>36</xdr:row>
      <xdr:rowOff>95009</xdr:rowOff>
    </xdr:to>
    <xdr:cxnSp macro="">
      <xdr:nvCxnSpPr>
        <xdr:cNvPr id="734" name="直線コネクタ 733"/>
        <xdr:cNvCxnSpPr/>
      </xdr:nvCxnSpPr>
      <xdr:spPr>
        <a:xfrm>
          <a:off x="20434300" y="6230004"/>
          <a:ext cx="889000" cy="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57804</xdr:rowOff>
    </xdr:from>
    <xdr:to>
      <xdr:col>107</xdr:col>
      <xdr:colOff>50800</xdr:colOff>
      <xdr:row>37</xdr:row>
      <xdr:rowOff>16370</xdr:rowOff>
    </xdr:to>
    <xdr:cxnSp macro="">
      <xdr:nvCxnSpPr>
        <xdr:cNvPr id="737" name="直線コネクタ 736"/>
        <xdr:cNvCxnSpPr/>
      </xdr:nvCxnSpPr>
      <xdr:spPr>
        <a:xfrm flipV="1">
          <a:off x="19545300" y="6230004"/>
          <a:ext cx="889000" cy="13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5776</xdr:rowOff>
    </xdr:from>
    <xdr:ext cx="469744" cy="259045"/>
    <xdr:sp macro="" textlink="">
      <xdr:nvSpPr>
        <xdr:cNvPr id="739" name="テキスト ボックス 738"/>
        <xdr:cNvSpPr txBox="1"/>
      </xdr:nvSpPr>
      <xdr:spPr>
        <a:xfrm>
          <a:off x="20199428" y="65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16370</xdr:rowOff>
    </xdr:from>
    <xdr:to>
      <xdr:col>102</xdr:col>
      <xdr:colOff>114300</xdr:colOff>
      <xdr:row>37</xdr:row>
      <xdr:rowOff>44145</xdr:rowOff>
    </xdr:to>
    <xdr:cxnSp macro="">
      <xdr:nvCxnSpPr>
        <xdr:cNvPr id="740" name="直線コネクタ 739"/>
        <xdr:cNvCxnSpPr/>
      </xdr:nvCxnSpPr>
      <xdr:spPr>
        <a:xfrm flipV="1">
          <a:off x="18656300" y="6360020"/>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17549</xdr:rowOff>
    </xdr:from>
    <xdr:ext cx="378565" cy="259045"/>
    <xdr:sp macro="" textlink="">
      <xdr:nvSpPr>
        <xdr:cNvPr id="742" name="テキスト ボックス 741"/>
        <xdr:cNvSpPr txBox="1"/>
      </xdr:nvSpPr>
      <xdr:spPr>
        <a:xfrm>
          <a:off x="19356017" y="653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101130</xdr:rowOff>
    </xdr:from>
    <xdr:to>
      <xdr:col>98</xdr:col>
      <xdr:colOff>38100</xdr:colOff>
      <xdr:row>38</xdr:row>
      <xdr:rowOff>31280</xdr:rowOff>
    </xdr:to>
    <xdr:sp macro="" textlink="">
      <xdr:nvSpPr>
        <xdr:cNvPr id="743" name="フローチャート: 判断 742"/>
        <xdr:cNvSpPr/>
      </xdr:nvSpPr>
      <xdr:spPr>
        <a:xfrm>
          <a:off x="18605500" y="64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22407</xdr:rowOff>
    </xdr:from>
    <xdr:ext cx="378565" cy="259045"/>
    <xdr:sp macro="" textlink="">
      <xdr:nvSpPr>
        <xdr:cNvPr id="744" name="テキスト ボックス 743"/>
        <xdr:cNvSpPr txBox="1"/>
      </xdr:nvSpPr>
      <xdr:spPr>
        <a:xfrm>
          <a:off x="18467017" y="6537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20720</xdr:rowOff>
    </xdr:from>
    <xdr:to>
      <xdr:col>116</xdr:col>
      <xdr:colOff>114300</xdr:colOff>
      <xdr:row>35</xdr:row>
      <xdr:rowOff>122320</xdr:rowOff>
    </xdr:to>
    <xdr:sp macro="" textlink="">
      <xdr:nvSpPr>
        <xdr:cNvPr id="750" name="楕円 749"/>
        <xdr:cNvSpPr/>
      </xdr:nvSpPr>
      <xdr:spPr>
        <a:xfrm>
          <a:off x="22110700" y="60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43597</xdr:rowOff>
    </xdr:from>
    <xdr:ext cx="469744" cy="259045"/>
    <xdr:sp macro="" textlink="">
      <xdr:nvSpPr>
        <xdr:cNvPr id="751" name="投資及び出資金該当値テキスト"/>
        <xdr:cNvSpPr txBox="1"/>
      </xdr:nvSpPr>
      <xdr:spPr>
        <a:xfrm>
          <a:off x="22212300" y="587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44209</xdr:rowOff>
    </xdr:from>
    <xdr:to>
      <xdr:col>112</xdr:col>
      <xdr:colOff>38100</xdr:colOff>
      <xdr:row>36</xdr:row>
      <xdr:rowOff>145809</xdr:rowOff>
    </xdr:to>
    <xdr:sp macro="" textlink="">
      <xdr:nvSpPr>
        <xdr:cNvPr id="752" name="楕円 751"/>
        <xdr:cNvSpPr/>
      </xdr:nvSpPr>
      <xdr:spPr>
        <a:xfrm>
          <a:off x="21272500" y="621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162336</xdr:rowOff>
    </xdr:from>
    <xdr:ext cx="469744" cy="259045"/>
    <xdr:sp macro="" textlink="">
      <xdr:nvSpPr>
        <xdr:cNvPr id="753" name="テキスト ボックス 752"/>
        <xdr:cNvSpPr txBox="1"/>
      </xdr:nvSpPr>
      <xdr:spPr>
        <a:xfrm>
          <a:off x="21088428" y="599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7004</xdr:rowOff>
    </xdr:from>
    <xdr:to>
      <xdr:col>107</xdr:col>
      <xdr:colOff>101600</xdr:colOff>
      <xdr:row>36</xdr:row>
      <xdr:rowOff>108604</xdr:rowOff>
    </xdr:to>
    <xdr:sp macro="" textlink="">
      <xdr:nvSpPr>
        <xdr:cNvPr id="754" name="楕円 753"/>
        <xdr:cNvSpPr/>
      </xdr:nvSpPr>
      <xdr:spPr>
        <a:xfrm>
          <a:off x="20383500" y="61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125131</xdr:rowOff>
    </xdr:from>
    <xdr:ext cx="469744" cy="259045"/>
    <xdr:sp macro="" textlink="">
      <xdr:nvSpPr>
        <xdr:cNvPr id="755" name="テキスト ボックス 754"/>
        <xdr:cNvSpPr txBox="1"/>
      </xdr:nvSpPr>
      <xdr:spPr>
        <a:xfrm>
          <a:off x="20199428" y="595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137020</xdr:rowOff>
    </xdr:from>
    <xdr:to>
      <xdr:col>102</xdr:col>
      <xdr:colOff>165100</xdr:colOff>
      <xdr:row>37</xdr:row>
      <xdr:rowOff>67170</xdr:rowOff>
    </xdr:to>
    <xdr:sp macro="" textlink="">
      <xdr:nvSpPr>
        <xdr:cNvPr id="756" name="楕円 755"/>
        <xdr:cNvSpPr/>
      </xdr:nvSpPr>
      <xdr:spPr>
        <a:xfrm>
          <a:off x="19494500" y="63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83697</xdr:rowOff>
    </xdr:from>
    <xdr:ext cx="469744" cy="259045"/>
    <xdr:sp macro="" textlink="">
      <xdr:nvSpPr>
        <xdr:cNvPr id="757" name="テキスト ボックス 756"/>
        <xdr:cNvSpPr txBox="1"/>
      </xdr:nvSpPr>
      <xdr:spPr>
        <a:xfrm>
          <a:off x="19310428" y="608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164795</xdr:rowOff>
    </xdr:from>
    <xdr:to>
      <xdr:col>98</xdr:col>
      <xdr:colOff>38100</xdr:colOff>
      <xdr:row>37</xdr:row>
      <xdr:rowOff>94945</xdr:rowOff>
    </xdr:to>
    <xdr:sp macro="" textlink="">
      <xdr:nvSpPr>
        <xdr:cNvPr id="758" name="楕円 757"/>
        <xdr:cNvSpPr/>
      </xdr:nvSpPr>
      <xdr:spPr>
        <a:xfrm>
          <a:off x="186055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111472</xdr:rowOff>
    </xdr:from>
    <xdr:ext cx="469744" cy="259045"/>
    <xdr:sp macro="" textlink="">
      <xdr:nvSpPr>
        <xdr:cNvPr id="759" name="テキスト ボックス 758"/>
        <xdr:cNvSpPr txBox="1"/>
      </xdr:nvSpPr>
      <xdr:spPr>
        <a:xfrm>
          <a:off x="18421428" y="611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23388</xdr:rowOff>
    </xdr:from>
    <xdr:to>
      <xdr:col>116</xdr:col>
      <xdr:colOff>63500</xdr:colOff>
      <xdr:row>58</xdr:row>
      <xdr:rowOff>23480</xdr:rowOff>
    </xdr:to>
    <xdr:cxnSp macro="">
      <xdr:nvCxnSpPr>
        <xdr:cNvPr id="786" name="直線コネクタ 785"/>
        <xdr:cNvCxnSpPr/>
      </xdr:nvCxnSpPr>
      <xdr:spPr>
        <a:xfrm flipV="1">
          <a:off x="21323300" y="9967488"/>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23480</xdr:rowOff>
    </xdr:from>
    <xdr:to>
      <xdr:col>111</xdr:col>
      <xdr:colOff>177800</xdr:colOff>
      <xdr:row>58</xdr:row>
      <xdr:rowOff>24302</xdr:rowOff>
    </xdr:to>
    <xdr:cxnSp macro="">
      <xdr:nvCxnSpPr>
        <xdr:cNvPr id="789" name="直線コネクタ 788"/>
        <xdr:cNvCxnSpPr/>
      </xdr:nvCxnSpPr>
      <xdr:spPr>
        <a:xfrm flipV="1">
          <a:off x="20434300" y="9967580"/>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24302</xdr:rowOff>
    </xdr:from>
    <xdr:to>
      <xdr:col>107</xdr:col>
      <xdr:colOff>50800</xdr:colOff>
      <xdr:row>58</xdr:row>
      <xdr:rowOff>24714</xdr:rowOff>
    </xdr:to>
    <xdr:cxnSp macro="">
      <xdr:nvCxnSpPr>
        <xdr:cNvPr id="792" name="直線コネクタ 791"/>
        <xdr:cNvCxnSpPr/>
      </xdr:nvCxnSpPr>
      <xdr:spPr>
        <a:xfrm flipV="1">
          <a:off x="19545300" y="9968402"/>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24714</xdr:rowOff>
    </xdr:from>
    <xdr:to>
      <xdr:col>102</xdr:col>
      <xdr:colOff>114300</xdr:colOff>
      <xdr:row>58</xdr:row>
      <xdr:rowOff>25354</xdr:rowOff>
    </xdr:to>
    <xdr:cxnSp macro="">
      <xdr:nvCxnSpPr>
        <xdr:cNvPr id="795" name="直線コネクタ 794"/>
        <xdr:cNvCxnSpPr/>
      </xdr:nvCxnSpPr>
      <xdr:spPr>
        <a:xfrm flipV="1">
          <a:off x="18656300" y="996881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137957</xdr:rowOff>
    </xdr:from>
    <xdr:to>
      <xdr:col>98</xdr:col>
      <xdr:colOff>38100</xdr:colOff>
      <xdr:row>58</xdr:row>
      <xdr:rowOff>68107</xdr:rowOff>
    </xdr:to>
    <xdr:sp macro="" textlink="">
      <xdr:nvSpPr>
        <xdr:cNvPr id="798" name="フローチャート: 判断 797"/>
        <xdr:cNvSpPr/>
      </xdr:nvSpPr>
      <xdr:spPr>
        <a:xfrm>
          <a:off x="18605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84634</xdr:rowOff>
    </xdr:from>
    <xdr:ext cx="469744" cy="259045"/>
    <xdr:sp macro="" textlink="">
      <xdr:nvSpPr>
        <xdr:cNvPr id="799" name="テキスト ボックス 798"/>
        <xdr:cNvSpPr txBox="1"/>
      </xdr:nvSpPr>
      <xdr:spPr>
        <a:xfrm>
          <a:off x="18421428"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144038</xdr:rowOff>
    </xdr:from>
    <xdr:to>
      <xdr:col>116</xdr:col>
      <xdr:colOff>114300</xdr:colOff>
      <xdr:row>58</xdr:row>
      <xdr:rowOff>74188</xdr:rowOff>
    </xdr:to>
    <xdr:sp macro="" textlink="">
      <xdr:nvSpPr>
        <xdr:cNvPr id="805" name="楕円 804"/>
        <xdr:cNvSpPr/>
      </xdr:nvSpPr>
      <xdr:spPr>
        <a:xfrm>
          <a:off x="22110700" y="99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103415</xdr:rowOff>
    </xdr:from>
    <xdr:ext cx="469744" cy="259045"/>
    <xdr:sp macro="" textlink="">
      <xdr:nvSpPr>
        <xdr:cNvPr id="806" name="貸付金該当値テキスト"/>
        <xdr:cNvSpPr txBox="1"/>
      </xdr:nvSpPr>
      <xdr:spPr>
        <a:xfrm>
          <a:off x="22212300" y="970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144130</xdr:rowOff>
    </xdr:from>
    <xdr:to>
      <xdr:col>112</xdr:col>
      <xdr:colOff>38100</xdr:colOff>
      <xdr:row>58</xdr:row>
      <xdr:rowOff>74280</xdr:rowOff>
    </xdr:to>
    <xdr:sp macro="" textlink="">
      <xdr:nvSpPr>
        <xdr:cNvPr id="807" name="楕円 806"/>
        <xdr:cNvSpPr/>
      </xdr:nvSpPr>
      <xdr:spPr>
        <a:xfrm>
          <a:off x="21272500" y="99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90807</xdr:rowOff>
    </xdr:from>
    <xdr:ext cx="469744" cy="259045"/>
    <xdr:sp macro="" textlink="">
      <xdr:nvSpPr>
        <xdr:cNvPr id="808" name="テキスト ボックス 807"/>
        <xdr:cNvSpPr txBox="1"/>
      </xdr:nvSpPr>
      <xdr:spPr>
        <a:xfrm>
          <a:off x="21088428" y="96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144952</xdr:rowOff>
    </xdr:from>
    <xdr:to>
      <xdr:col>107</xdr:col>
      <xdr:colOff>101600</xdr:colOff>
      <xdr:row>58</xdr:row>
      <xdr:rowOff>75102</xdr:rowOff>
    </xdr:to>
    <xdr:sp macro="" textlink="">
      <xdr:nvSpPr>
        <xdr:cNvPr id="809" name="楕円 808"/>
        <xdr:cNvSpPr/>
      </xdr:nvSpPr>
      <xdr:spPr>
        <a:xfrm>
          <a:off x="20383500" y="99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91629</xdr:rowOff>
    </xdr:from>
    <xdr:ext cx="469744" cy="259045"/>
    <xdr:sp macro="" textlink="">
      <xdr:nvSpPr>
        <xdr:cNvPr id="810" name="テキスト ボックス 809"/>
        <xdr:cNvSpPr txBox="1"/>
      </xdr:nvSpPr>
      <xdr:spPr>
        <a:xfrm>
          <a:off x="20199428" y="969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145364</xdr:rowOff>
    </xdr:from>
    <xdr:to>
      <xdr:col>102</xdr:col>
      <xdr:colOff>165100</xdr:colOff>
      <xdr:row>58</xdr:row>
      <xdr:rowOff>75514</xdr:rowOff>
    </xdr:to>
    <xdr:sp macro="" textlink="">
      <xdr:nvSpPr>
        <xdr:cNvPr id="811" name="楕円 810"/>
        <xdr:cNvSpPr/>
      </xdr:nvSpPr>
      <xdr:spPr>
        <a:xfrm>
          <a:off x="19494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92041</xdr:rowOff>
    </xdr:from>
    <xdr:ext cx="469744" cy="259045"/>
    <xdr:sp macro="" textlink="">
      <xdr:nvSpPr>
        <xdr:cNvPr id="812" name="テキスト ボックス 811"/>
        <xdr:cNvSpPr txBox="1"/>
      </xdr:nvSpPr>
      <xdr:spPr>
        <a:xfrm>
          <a:off x="19310428" y="969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146004</xdr:rowOff>
    </xdr:from>
    <xdr:to>
      <xdr:col>98</xdr:col>
      <xdr:colOff>38100</xdr:colOff>
      <xdr:row>58</xdr:row>
      <xdr:rowOff>76154</xdr:rowOff>
    </xdr:to>
    <xdr:sp macro="" textlink="">
      <xdr:nvSpPr>
        <xdr:cNvPr id="813" name="楕円 812"/>
        <xdr:cNvSpPr/>
      </xdr:nvSpPr>
      <xdr:spPr>
        <a:xfrm>
          <a:off x="18605500" y="99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67281</xdr:rowOff>
    </xdr:from>
    <xdr:ext cx="469744" cy="259045"/>
    <xdr:sp macro="" textlink="">
      <xdr:nvSpPr>
        <xdr:cNvPr id="814" name="テキスト ボックス 813"/>
        <xdr:cNvSpPr txBox="1"/>
      </xdr:nvSpPr>
      <xdr:spPr>
        <a:xfrm>
          <a:off x="18421428" y="1001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153828</xdr:rowOff>
    </xdr:from>
    <xdr:to>
      <xdr:col>116</xdr:col>
      <xdr:colOff>63500</xdr:colOff>
      <xdr:row>76</xdr:row>
      <xdr:rowOff>133299</xdr:rowOff>
    </xdr:to>
    <xdr:cxnSp macro="">
      <xdr:nvCxnSpPr>
        <xdr:cNvPr id="842" name="直線コネクタ 841"/>
        <xdr:cNvCxnSpPr/>
      </xdr:nvCxnSpPr>
      <xdr:spPr>
        <a:xfrm>
          <a:off x="21323300" y="12841128"/>
          <a:ext cx="838200" cy="32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153828</xdr:rowOff>
    </xdr:from>
    <xdr:to>
      <xdr:col>111</xdr:col>
      <xdr:colOff>177800</xdr:colOff>
      <xdr:row>75</xdr:row>
      <xdr:rowOff>117686</xdr:rowOff>
    </xdr:to>
    <xdr:cxnSp macro="">
      <xdr:nvCxnSpPr>
        <xdr:cNvPr id="845" name="直線コネクタ 844"/>
        <xdr:cNvCxnSpPr/>
      </xdr:nvCxnSpPr>
      <xdr:spPr>
        <a:xfrm flipV="1">
          <a:off x="20434300" y="12841128"/>
          <a:ext cx="889000" cy="13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117686</xdr:rowOff>
    </xdr:from>
    <xdr:to>
      <xdr:col>107</xdr:col>
      <xdr:colOff>50800</xdr:colOff>
      <xdr:row>76</xdr:row>
      <xdr:rowOff>3728</xdr:rowOff>
    </xdr:to>
    <xdr:cxnSp macro="">
      <xdr:nvCxnSpPr>
        <xdr:cNvPr id="848" name="直線コネクタ 847"/>
        <xdr:cNvCxnSpPr/>
      </xdr:nvCxnSpPr>
      <xdr:spPr>
        <a:xfrm flipV="1">
          <a:off x="19545300" y="12976436"/>
          <a:ext cx="889000" cy="5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151747</xdr:rowOff>
    </xdr:from>
    <xdr:to>
      <xdr:col>102</xdr:col>
      <xdr:colOff>114300</xdr:colOff>
      <xdr:row>76</xdr:row>
      <xdr:rowOff>3728</xdr:rowOff>
    </xdr:to>
    <xdr:cxnSp macro="">
      <xdr:nvCxnSpPr>
        <xdr:cNvPr id="851" name="直線コネクタ 850"/>
        <xdr:cNvCxnSpPr/>
      </xdr:nvCxnSpPr>
      <xdr:spPr>
        <a:xfrm>
          <a:off x="18656300" y="13010497"/>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167493</xdr:rowOff>
    </xdr:from>
    <xdr:to>
      <xdr:col>98</xdr:col>
      <xdr:colOff>38100</xdr:colOff>
      <xdr:row>75</xdr:row>
      <xdr:rowOff>97643</xdr:rowOff>
    </xdr:to>
    <xdr:sp macro="" textlink="">
      <xdr:nvSpPr>
        <xdr:cNvPr id="854" name="フローチャート: 判断 853"/>
        <xdr:cNvSpPr/>
      </xdr:nvSpPr>
      <xdr:spPr>
        <a:xfrm>
          <a:off x="18605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114170</xdr:rowOff>
    </xdr:from>
    <xdr:ext cx="534377" cy="259045"/>
    <xdr:sp macro="" textlink="">
      <xdr:nvSpPr>
        <xdr:cNvPr id="855" name="テキスト ボックス 854"/>
        <xdr:cNvSpPr txBox="1"/>
      </xdr:nvSpPr>
      <xdr:spPr>
        <a:xfrm>
          <a:off x="18389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82499</xdr:rowOff>
    </xdr:from>
    <xdr:to>
      <xdr:col>116</xdr:col>
      <xdr:colOff>114300</xdr:colOff>
      <xdr:row>77</xdr:row>
      <xdr:rowOff>12649</xdr:rowOff>
    </xdr:to>
    <xdr:sp macro="" textlink="">
      <xdr:nvSpPr>
        <xdr:cNvPr id="861" name="楕円 860"/>
        <xdr:cNvSpPr/>
      </xdr:nvSpPr>
      <xdr:spPr>
        <a:xfrm>
          <a:off x="22110700" y="131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60926</xdr:rowOff>
    </xdr:from>
    <xdr:ext cx="534377" cy="259045"/>
    <xdr:sp macro="" textlink="">
      <xdr:nvSpPr>
        <xdr:cNvPr id="862" name="繰出金該当値テキスト"/>
        <xdr:cNvSpPr txBox="1"/>
      </xdr:nvSpPr>
      <xdr:spPr>
        <a:xfrm>
          <a:off x="22212300" y="130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103028</xdr:rowOff>
    </xdr:from>
    <xdr:to>
      <xdr:col>112</xdr:col>
      <xdr:colOff>38100</xdr:colOff>
      <xdr:row>75</xdr:row>
      <xdr:rowOff>33178</xdr:rowOff>
    </xdr:to>
    <xdr:sp macro="" textlink="">
      <xdr:nvSpPr>
        <xdr:cNvPr id="863" name="楕円 862"/>
        <xdr:cNvSpPr/>
      </xdr:nvSpPr>
      <xdr:spPr>
        <a:xfrm>
          <a:off x="21272500" y="127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49705</xdr:rowOff>
    </xdr:from>
    <xdr:ext cx="534377" cy="259045"/>
    <xdr:sp macro="" textlink="">
      <xdr:nvSpPr>
        <xdr:cNvPr id="864" name="テキスト ボックス 863"/>
        <xdr:cNvSpPr txBox="1"/>
      </xdr:nvSpPr>
      <xdr:spPr>
        <a:xfrm>
          <a:off x="21056111" y="1256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66886</xdr:rowOff>
    </xdr:from>
    <xdr:to>
      <xdr:col>107</xdr:col>
      <xdr:colOff>101600</xdr:colOff>
      <xdr:row>75</xdr:row>
      <xdr:rowOff>168486</xdr:rowOff>
    </xdr:to>
    <xdr:sp macro="" textlink="">
      <xdr:nvSpPr>
        <xdr:cNvPr id="865" name="楕円 864"/>
        <xdr:cNvSpPr/>
      </xdr:nvSpPr>
      <xdr:spPr>
        <a:xfrm>
          <a:off x="20383500" y="129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13563</xdr:rowOff>
    </xdr:from>
    <xdr:ext cx="534377" cy="259045"/>
    <xdr:sp macro="" textlink="">
      <xdr:nvSpPr>
        <xdr:cNvPr id="866" name="テキスト ボックス 865"/>
        <xdr:cNvSpPr txBox="1"/>
      </xdr:nvSpPr>
      <xdr:spPr>
        <a:xfrm>
          <a:off x="20167111" y="1270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124378</xdr:rowOff>
    </xdr:from>
    <xdr:to>
      <xdr:col>102</xdr:col>
      <xdr:colOff>165100</xdr:colOff>
      <xdr:row>76</xdr:row>
      <xdr:rowOff>54528</xdr:rowOff>
    </xdr:to>
    <xdr:sp macro="" textlink="">
      <xdr:nvSpPr>
        <xdr:cNvPr id="867" name="楕円 866"/>
        <xdr:cNvSpPr/>
      </xdr:nvSpPr>
      <xdr:spPr>
        <a:xfrm>
          <a:off x="19494500" y="129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45655</xdr:rowOff>
    </xdr:from>
    <xdr:ext cx="534377" cy="259045"/>
    <xdr:sp macro="" textlink="">
      <xdr:nvSpPr>
        <xdr:cNvPr id="868" name="テキスト ボックス 867"/>
        <xdr:cNvSpPr txBox="1"/>
      </xdr:nvSpPr>
      <xdr:spPr>
        <a:xfrm>
          <a:off x="19278111" y="130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100947</xdr:rowOff>
    </xdr:from>
    <xdr:to>
      <xdr:col>98</xdr:col>
      <xdr:colOff>38100</xdr:colOff>
      <xdr:row>76</xdr:row>
      <xdr:rowOff>31097</xdr:rowOff>
    </xdr:to>
    <xdr:sp macro="" textlink="">
      <xdr:nvSpPr>
        <xdr:cNvPr id="869" name="楕円 868"/>
        <xdr:cNvSpPr/>
      </xdr:nvSpPr>
      <xdr:spPr>
        <a:xfrm>
          <a:off x="18605500" y="129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22224</xdr:rowOff>
    </xdr:from>
    <xdr:ext cx="534377" cy="259045"/>
    <xdr:sp macro="" textlink="">
      <xdr:nvSpPr>
        <xdr:cNvPr id="870" name="テキスト ボックス 869"/>
        <xdr:cNvSpPr txBox="1"/>
      </xdr:nvSpPr>
      <xdr:spPr>
        <a:xfrm>
          <a:off x="18389111" y="1305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職員数の減が主な要因となり</a:t>
          </a:r>
          <a:r>
            <a:rPr kumimoji="1" lang="ja-JP" altLang="ja-JP" sz="1100">
              <a:solidFill>
                <a:schemeClr val="dk1"/>
              </a:solidFill>
              <a:effectLst/>
              <a:latin typeface="+mn-lt"/>
              <a:ea typeface="+mn-ea"/>
              <a:cs typeface="+mn-cs"/>
            </a:rPr>
            <a:t>減少となった。</a:t>
          </a:r>
          <a:endParaRPr lang="ja-JP" altLang="ja-JP" sz="1400">
            <a:effectLst/>
          </a:endParaRPr>
        </a:p>
        <a:p>
          <a:pPr>
            <a:lnSpc>
              <a:spcPts val="1600"/>
            </a:lnSpc>
          </a:pPr>
          <a:r>
            <a:rPr kumimoji="1" lang="ja-JP" altLang="ja-JP" sz="1100">
              <a:solidFill>
                <a:schemeClr val="dk1"/>
              </a:solidFill>
              <a:effectLst/>
              <a:latin typeface="+mn-lt"/>
              <a:ea typeface="+mn-ea"/>
              <a:cs typeface="+mn-cs"/>
            </a:rPr>
            <a:t>年々増加傾向にある扶助費については、</a:t>
          </a:r>
          <a:r>
            <a:rPr kumimoji="1" lang="ja-JP" altLang="en-US" sz="1100">
              <a:solidFill>
                <a:schemeClr val="dk1"/>
              </a:solidFill>
              <a:effectLst/>
              <a:latin typeface="+mn-lt"/>
              <a:ea typeface="+mn-ea"/>
              <a:cs typeface="+mn-cs"/>
            </a:rPr>
            <a:t>自立支援給付費の増加等により</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lang="ja-JP" altLang="ja-JP" sz="1400">
            <a:effectLst/>
          </a:endParaRPr>
        </a:p>
        <a:p>
          <a:pPr>
            <a:lnSpc>
              <a:spcPts val="1600"/>
            </a:lnSpc>
          </a:pPr>
          <a:r>
            <a:rPr kumimoji="1" lang="ja-JP" altLang="ja-JP" sz="1100">
              <a:solidFill>
                <a:schemeClr val="dk1"/>
              </a:solidFill>
              <a:effectLst/>
              <a:latin typeface="+mn-lt"/>
              <a:ea typeface="+mn-ea"/>
              <a:cs typeface="+mn-cs"/>
            </a:rPr>
            <a:t>補助費等については</a:t>
          </a:r>
          <a:r>
            <a:rPr kumimoji="1" lang="ja-JP" altLang="en-US" sz="1100">
              <a:solidFill>
                <a:schemeClr val="dk1"/>
              </a:solidFill>
              <a:effectLst/>
              <a:latin typeface="+mn-lt"/>
              <a:ea typeface="+mn-ea"/>
              <a:cs typeface="+mn-cs"/>
            </a:rPr>
            <a:t>下水道事業の法適化と</a:t>
          </a:r>
          <a:r>
            <a:rPr kumimoji="1" lang="ja-JP" altLang="ja-JP" sz="1100">
              <a:solidFill>
                <a:schemeClr val="dk1"/>
              </a:solidFill>
              <a:effectLst/>
              <a:latin typeface="+mn-lt"/>
              <a:ea typeface="+mn-ea"/>
              <a:cs typeface="+mn-cs"/>
            </a:rPr>
            <a:t>一部事務組合への負担金が増加しており引き上げることとなった。</a:t>
          </a:r>
          <a:r>
            <a:rPr kumimoji="1" lang="ja-JP" altLang="en-US" sz="1100">
              <a:solidFill>
                <a:schemeClr val="dk1"/>
              </a:solidFill>
              <a:effectLst/>
              <a:latin typeface="+mn-lt"/>
              <a:ea typeface="+mn-ea"/>
              <a:cs typeface="+mn-cs"/>
            </a:rPr>
            <a:t>また、繰出金の減少は、下水道事業の法適化により性質が補助費等へ変更になったことが主な要因である。</a:t>
          </a:r>
          <a:endParaRPr lang="ja-JP" altLang="ja-JP" sz="1400">
            <a:effectLst/>
          </a:endParaRPr>
        </a:p>
        <a:p>
          <a:pPr>
            <a:lnSpc>
              <a:spcPts val="1600"/>
            </a:lnSpc>
          </a:pPr>
          <a:r>
            <a:rPr kumimoji="1" lang="ja-JP" altLang="ja-JP" sz="1100">
              <a:solidFill>
                <a:schemeClr val="dk1"/>
              </a:solidFill>
              <a:effectLst/>
              <a:latin typeface="+mn-lt"/>
              <a:ea typeface="+mn-ea"/>
              <a:cs typeface="+mn-cs"/>
            </a:rPr>
            <a:t>普通建設事業については、下広川小学校屋内運動場</a:t>
          </a:r>
          <a:r>
            <a:rPr kumimoji="1" lang="ja-JP" altLang="en-US" sz="1100">
              <a:solidFill>
                <a:schemeClr val="dk1"/>
              </a:solidFill>
              <a:effectLst/>
              <a:latin typeface="+mn-lt"/>
              <a:ea typeface="+mn-ea"/>
              <a:cs typeface="+mn-cs"/>
            </a:rPr>
            <a:t>の建設により増加しており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役場庁舎建設事業を控えており増加していくことが見込まれる。</a:t>
          </a:r>
          <a:endParaRPr kumimoji="1" lang="en-US" altLang="ja-JP" sz="1100">
            <a:solidFill>
              <a:schemeClr val="dk1"/>
            </a:solidFill>
            <a:effectLst/>
            <a:latin typeface="+mn-lt"/>
            <a:ea typeface="+mn-ea"/>
            <a:cs typeface="+mn-cs"/>
          </a:endParaRPr>
        </a:p>
        <a:p>
          <a:pPr>
            <a:lnSpc>
              <a:spcPts val="1600"/>
            </a:lnSpc>
          </a:pPr>
          <a:r>
            <a:rPr kumimoji="1" lang="ja-JP" altLang="en-US" sz="1100">
              <a:solidFill>
                <a:schemeClr val="dk1"/>
              </a:solidFill>
              <a:effectLst/>
              <a:latin typeface="+mn-lt"/>
              <a:ea typeface="+mn-ea"/>
              <a:cs typeface="+mn-cs"/>
            </a:rPr>
            <a:t>投資及び出資金については、福岡県南広域水道企業団への出資金の増加が主な要因となり増加し、類似団体を大きく上回っている。</a:t>
          </a:r>
          <a:endParaRPr lang="ja-JP" altLang="ja-JP" sz="1400">
            <a:effectLst/>
          </a:endParaRPr>
        </a:p>
        <a:p>
          <a:pPr>
            <a:lnSpc>
              <a:spcPts val="1600"/>
            </a:lnSpc>
          </a:pPr>
          <a:r>
            <a:rPr kumimoji="1" lang="ja-JP" altLang="ja-JP" sz="1100">
              <a:solidFill>
                <a:schemeClr val="dk1"/>
              </a:solidFill>
              <a:effectLst/>
              <a:latin typeface="+mn-lt"/>
              <a:ea typeface="+mn-ea"/>
              <a:cs typeface="+mn-cs"/>
            </a:rPr>
            <a:t>積立金については、ふるさとづくり基金を</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額したが</a:t>
          </a:r>
          <a:r>
            <a:rPr kumimoji="1" lang="ja-JP" altLang="en-US" sz="1100">
              <a:solidFill>
                <a:schemeClr val="dk1"/>
              </a:solidFill>
              <a:effectLst/>
              <a:latin typeface="+mn-lt"/>
              <a:ea typeface="+mn-ea"/>
              <a:cs typeface="+mn-cs"/>
            </a:rPr>
            <a:t>類似団体と比べ低い水準となっている</a:t>
          </a:r>
          <a:r>
            <a:rPr kumimoji="1" lang="ja-JP" altLang="ja-JP" sz="1100">
              <a:solidFill>
                <a:schemeClr val="dk1"/>
              </a:solidFill>
              <a:effectLst/>
              <a:latin typeface="+mn-lt"/>
              <a:ea typeface="+mn-ea"/>
              <a:cs typeface="+mn-cs"/>
            </a:rPr>
            <a:t>。</a:t>
          </a:r>
          <a:endParaRPr lang="ja-JP" altLang="ja-JP" sz="1400">
            <a:effectLst/>
          </a:endParaRPr>
        </a:p>
        <a:p>
          <a:pPr>
            <a:lnSpc>
              <a:spcPts val="1600"/>
            </a:lnSpc>
          </a:pPr>
          <a:r>
            <a:rPr kumimoji="1" lang="ja-JP" altLang="ja-JP" sz="1100">
              <a:solidFill>
                <a:schemeClr val="dk1"/>
              </a:solidFill>
              <a:effectLst/>
              <a:latin typeface="+mn-lt"/>
              <a:ea typeface="+mn-ea"/>
              <a:cs typeface="+mn-cs"/>
            </a:rPr>
            <a:t>今後も計画的な基金の運用及び経常経費の抑制に努める。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19,651
19,367
37.94
7,985,864
7,714,976
98,365
4,514,169
7,068,188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108676</xdr:rowOff>
    </xdr:from>
    <xdr:to>
      <xdr:col>24</xdr:col>
      <xdr:colOff>63500</xdr:colOff>
      <xdr:row>35</xdr:row>
      <xdr:rowOff>13317</xdr:rowOff>
    </xdr:to>
    <xdr:cxnSp macro="">
      <xdr:nvCxnSpPr>
        <xdr:cNvPr id="63" name="直線コネクタ 62"/>
        <xdr:cNvCxnSpPr/>
      </xdr:nvCxnSpPr>
      <xdr:spPr>
        <a:xfrm flipV="1">
          <a:off x="3797300" y="5937976"/>
          <a:ext cx="8382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117493</xdr:rowOff>
    </xdr:from>
    <xdr:to>
      <xdr:col>19</xdr:col>
      <xdr:colOff>177800</xdr:colOff>
      <xdr:row>35</xdr:row>
      <xdr:rowOff>13317</xdr:rowOff>
    </xdr:to>
    <xdr:cxnSp macro="">
      <xdr:nvCxnSpPr>
        <xdr:cNvPr id="66" name="直線コネクタ 65"/>
        <xdr:cNvCxnSpPr/>
      </xdr:nvCxnSpPr>
      <xdr:spPr>
        <a:xfrm>
          <a:off x="2908300" y="5946793"/>
          <a:ext cx="8890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109655</xdr:rowOff>
    </xdr:from>
    <xdr:to>
      <xdr:col>15</xdr:col>
      <xdr:colOff>50800</xdr:colOff>
      <xdr:row>34</xdr:row>
      <xdr:rowOff>117493</xdr:rowOff>
    </xdr:to>
    <xdr:cxnSp macro="">
      <xdr:nvCxnSpPr>
        <xdr:cNvPr id="69" name="直線コネクタ 68"/>
        <xdr:cNvCxnSpPr/>
      </xdr:nvCxnSpPr>
      <xdr:spPr>
        <a:xfrm>
          <a:off x="2019300" y="5938955"/>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141660</xdr:rowOff>
    </xdr:from>
    <xdr:to>
      <xdr:col>10</xdr:col>
      <xdr:colOff>114300</xdr:colOff>
      <xdr:row>34</xdr:row>
      <xdr:rowOff>109655</xdr:rowOff>
    </xdr:to>
    <xdr:cxnSp macro="">
      <xdr:nvCxnSpPr>
        <xdr:cNvPr id="72" name="直線コネクタ 71"/>
        <xdr:cNvCxnSpPr/>
      </xdr:nvCxnSpPr>
      <xdr:spPr>
        <a:xfrm>
          <a:off x="1130300" y="5799510"/>
          <a:ext cx="8890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57876</xdr:rowOff>
    </xdr:from>
    <xdr:to>
      <xdr:col>24</xdr:col>
      <xdr:colOff>114300</xdr:colOff>
      <xdr:row>34</xdr:row>
      <xdr:rowOff>159476</xdr:rowOff>
    </xdr:to>
    <xdr:sp macro="" textlink="">
      <xdr:nvSpPr>
        <xdr:cNvPr id="82" name="楕円 81"/>
        <xdr:cNvSpPr/>
      </xdr:nvSpPr>
      <xdr:spPr>
        <a:xfrm>
          <a:off x="45847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80753</xdr:rowOff>
    </xdr:from>
    <xdr:ext cx="469744" cy="259045"/>
    <xdr:sp macro="" textlink="">
      <xdr:nvSpPr>
        <xdr:cNvPr id="83" name="議会費該当値テキスト"/>
        <xdr:cNvSpPr txBox="1"/>
      </xdr:nvSpPr>
      <xdr:spPr>
        <a:xfrm>
          <a:off x="4686300" y="573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133967</xdr:rowOff>
    </xdr:from>
    <xdr:to>
      <xdr:col>20</xdr:col>
      <xdr:colOff>38100</xdr:colOff>
      <xdr:row>35</xdr:row>
      <xdr:rowOff>64117</xdr:rowOff>
    </xdr:to>
    <xdr:sp macro="" textlink="">
      <xdr:nvSpPr>
        <xdr:cNvPr id="84" name="楕円 83"/>
        <xdr:cNvSpPr/>
      </xdr:nvSpPr>
      <xdr:spPr>
        <a:xfrm>
          <a:off x="3746500" y="59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80644</xdr:rowOff>
    </xdr:from>
    <xdr:ext cx="469744" cy="259045"/>
    <xdr:sp macro="" textlink="">
      <xdr:nvSpPr>
        <xdr:cNvPr id="85" name="テキスト ボックス 84"/>
        <xdr:cNvSpPr txBox="1"/>
      </xdr:nvSpPr>
      <xdr:spPr>
        <a:xfrm>
          <a:off x="3562428" y="57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66693</xdr:rowOff>
    </xdr:from>
    <xdr:to>
      <xdr:col>15</xdr:col>
      <xdr:colOff>101600</xdr:colOff>
      <xdr:row>34</xdr:row>
      <xdr:rowOff>168293</xdr:rowOff>
    </xdr:to>
    <xdr:sp macro="" textlink="">
      <xdr:nvSpPr>
        <xdr:cNvPr id="86" name="楕円 85"/>
        <xdr:cNvSpPr/>
      </xdr:nvSpPr>
      <xdr:spPr>
        <a:xfrm>
          <a:off x="2857500" y="58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13370</xdr:rowOff>
    </xdr:from>
    <xdr:ext cx="469744" cy="259045"/>
    <xdr:sp macro="" textlink="">
      <xdr:nvSpPr>
        <xdr:cNvPr id="87" name="テキスト ボックス 86"/>
        <xdr:cNvSpPr txBox="1"/>
      </xdr:nvSpPr>
      <xdr:spPr>
        <a:xfrm>
          <a:off x="2673428" y="567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58855</xdr:rowOff>
    </xdr:from>
    <xdr:to>
      <xdr:col>10</xdr:col>
      <xdr:colOff>165100</xdr:colOff>
      <xdr:row>34</xdr:row>
      <xdr:rowOff>160455</xdr:rowOff>
    </xdr:to>
    <xdr:sp macro="" textlink="">
      <xdr:nvSpPr>
        <xdr:cNvPr id="88" name="楕円 87"/>
        <xdr:cNvSpPr/>
      </xdr:nvSpPr>
      <xdr:spPr>
        <a:xfrm>
          <a:off x="1968500" y="58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5532</xdr:rowOff>
    </xdr:from>
    <xdr:ext cx="469744" cy="259045"/>
    <xdr:sp macro="" textlink="">
      <xdr:nvSpPr>
        <xdr:cNvPr id="89" name="テキスト ボックス 88"/>
        <xdr:cNvSpPr txBox="1"/>
      </xdr:nvSpPr>
      <xdr:spPr>
        <a:xfrm>
          <a:off x="1784428" y="566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90860</xdr:rowOff>
    </xdr:from>
    <xdr:to>
      <xdr:col>6</xdr:col>
      <xdr:colOff>38100</xdr:colOff>
      <xdr:row>34</xdr:row>
      <xdr:rowOff>21010</xdr:rowOff>
    </xdr:to>
    <xdr:sp macro="" textlink="">
      <xdr:nvSpPr>
        <xdr:cNvPr id="90" name="楕円 89"/>
        <xdr:cNvSpPr/>
      </xdr:nvSpPr>
      <xdr:spPr>
        <a:xfrm>
          <a:off x="1079500" y="57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37537</xdr:rowOff>
    </xdr:from>
    <xdr:ext cx="469744" cy="259045"/>
    <xdr:sp macro="" textlink="">
      <xdr:nvSpPr>
        <xdr:cNvPr id="91" name="テキスト ボックス 90"/>
        <xdr:cNvSpPr txBox="1"/>
      </xdr:nvSpPr>
      <xdr:spPr>
        <a:xfrm>
          <a:off x="895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100773</xdr:rowOff>
    </xdr:from>
    <xdr:to>
      <xdr:col>24</xdr:col>
      <xdr:colOff>63500</xdr:colOff>
      <xdr:row>58</xdr:row>
      <xdr:rowOff>109209</xdr:rowOff>
    </xdr:to>
    <xdr:cxnSp macro="">
      <xdr:nvCxnSpPr>
        <xdr:cNvPr id="123" name="直線コネクタ 122"/>
        <xdr:cNvCxnSpPr/>
      </xdr:nvCxnSpPr>
      <xdr:spPr>
        <a:xfrm flipV="1">
          <a:off x="3797300" y="10044873"/>
          <a:ext cx="8382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41750</xdr:rowOff>
    </xdr:from>
    <xdr:to>
      <xdr:col>19</xdr:col>
      <xdr:colOff>177800</xdr:colOff>
      <xdr:row>58</xdr:row>
      <xdr:rowOff>109209</xdr:rowOff>
    </xdr:to>
    <xdr:cxnSp macro="">
      <xdr:nvCxnSpPr>
        <xdr:cNvPr id="126" name="直線コネクタ 125"/>
        <xdr:cNvCxnSpPr/>
      </xdr:nvCxnSpPr>
      <xdr:spPr>
        <a:xfrm>
          <a:off x="2908300" y="9985850"/>
          <a:ext cx="889000" cy="6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18150</xdr:rowOff>
    </xdr:from>
    <xdr:to>
      <xdr:col>15</xdr:col>
      <xdr:colOff>50800</xdr:colOff>
      <xdr:row>58</xdr:row>
      <xdr:rowOff>41750</xdr:rowOff>
    </xdr:to>
    <xdr:cxnSp macro="">
      <xdr:nvCxnSpPr>
        <xdr:cNvPr id="129" name="直線コネクタ 128"/>
        <xdr:cNvCxnSpPr/>
      </xdr:nvCxnSpPr>
      <xdr:spPr>
        <a:xfrm>
          <a:off x="2019300" y="9962250"/>
          <a:ext cx="8890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18150</xdr:rowOff>
    </xdr:from>
    <xdr:to>
      <xdr:col>10</xdr:col>
      <xdr:colOff>114300</xdr:colOff>
      <xdr:row>58</xdr:row>
      <xdr:rowOff>87340</xdr:rowOff>
    </xdr:to>
    <xdr:cxnSp macro="">
      <xdr:nvCxnSpPr>
        <xdr:cNvPr id="132" name="直線コネクタ 131"/>
        <xdr:cNvCxnSpPr/>
      </xdr:nvCxnSpPr>
      <xdr:spPr>
        <a:xfrm flipV="1">
          <a:off x="1130300" y="9962250"/>
          <a:ext cx="8890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37998</xdr:rowOff>
    </xdr:from>
    <xdr:to>
      <xdr:col>6</xdr:col>
      <xdr:colOff>38100</xdr:colOff>
      <xdr:row>57</xdr:row>
      <xdr:rowOff>139598</xdr:rowOff>
    </xdr:to>
    <xdr:sp macro="" textlink="">
      <xdr:nvSpPr>
        <xdr:cNvPr id="135" name="フローチャート: 判断 134"/>
        <xdr:cNvSpPr/>
      </xdr:nvSpPr>
      <xdr:spPr>
        <a:xfrm>
          <a:off x="1079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156125</xdr:rowOff>
    </xdr:from>
    <xdr:ext cx="534377" cy="259045"/>
    <xdr:sp macro="" textlink="">
      <xdr:nvSpPr>
        <xdr:cNvPr id="136" name="テキスト ボックス 135"/>
        <xdr:cNvSpPr txBox="1"/>
      </xdr:nvSpPr>
      <xdr:spPr>
        <a:xfrm>
          <a:off x="863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49973</xdr:rowOff>
    </xdr:from>
    <xdr:to>
      <xdr:col>24</xdr:col>
      <xdr:colOff>114300</xdr:colOff>
      <xdr:row>58</xdr:row>
      <xdr:rowOff>151573</xdr:rowOff>
    </xdr:to>
    <xdr:sp macro="" textlink="">
      <xdr:nvSpPr>
        <xdr:cNvPr id="142" name="楕円 141"/>
        <xdr:cNvSpPr/>
      </xdr:nvSpPr>
      <xdr:spPr>
        <a:xfrm>
          <a:off x="4584700" y="999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28400</xdr:rowOff>
    </xdr:from>
    <xdr:ext cx="534377" cy="259045"/>
    <xdr:sp macro="" textlink="">
      <xdr:nvSpPr>
        <xdr:cNvPr id="143" name="総務費該当値テキスト"/>
        <xdr:cNvSpPr txBox="1"/>
      </xdr:nvSpPr>
      <xdr:spPr>
        <a:xfrm>
          <a:off x="4686300" y="99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58409</xdr:rowOff>
    </xdr:from>
    <xdr:to>
      <xdr:col>20</xdr:col>
      <xdr:colOff>38100</xdr:colOff>
      <xdr:row>58</xdr:row>
      <xdr:rowOff>160009</xdr:rowOff>
    </xdr:to>
    <xdr:sp macro="" textlink="">
      <xdr:nvSpPr>
        <xdr:cNvPr id="144" name="楕円 143"/>
        <xdr:cNvSpPr/>
      </xdr:nvSpPr>
      <xdr:spPr>
        <a:xfrm>
          <a:off x="3746500" y="100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151136</xdr:rowOff>
    </xdr:from>
    <xdr:ext cx="534377" cy="259045"/>
    <xdr:sp macro="" textlink="">
      <xdr:nvSpPr>
        <xdr:cNvPr id="145" name="テキスト ボックス 144"/>
        <xdr:cNvSpPr txBox="1"/>
      </xdr:nvSpPr>
      <xdr:spPr>
        <a:xfrm>
          <a:off x="3530111" y="100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162400</xdr:rowOff>
    </xdr:from>
    <xdr:to>
      <xdr:col>15</xdr:col>
      <xdr:colOff>101600</xdr:colOff>
      <xdr:row>58</xdr:row>
      <xdr:rowOff>92550</xdr:rowOff>
    </xdr:to>
    <xdr:sp macro="" textlink="">
      <xdr:nvSpPr>
        <xdr:cNvPr id="146" name="楕円 145"/>
        <xdr:cNvSpPr/>
      </xdr:nvSpPr>
      <xdr:spPr>
        <a:xfrm>
          <a:off x="2857500" y="99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83677</xdr:rowOff>
    </xdr:from>
    <xdr:ext cx="534377" cy="259045"/>
    <xdr:sp macro="" textlink="">
      <xdr:nvSpPr>
        <xdr:cNvPr id="147" name="テキスト ボックス 146"/>
        <xdr:cNvSpPr txBox="1"/>
      </xdr:nvSpPr>
      <xdr:spPr>
        <a:xfrm>
          <a:off x="2641111" y="100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138800</xdr:rowOff>
    </xdr:from>
    <xdr:to>
      <xdr:col>10</xdr:col>
      <xdr:colOff>165100</xdr:colOff>
      <xdr:row>58</xdr:row>
      <xdr:rowOff>68950</xdr:rowOff>
    </xdr:to>
    <xdr:sp macro="" textlink="">
      <xdr:nvSpPr>
        <xdr:cNvPr id="148" name="楕円 147"/>
        <xdr:cNvSpPr/>
      </xdr:nvSpPr>
      <xdr:spPr>
        <a:xfrm>
          <a:off x="1968500" y="991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60077</xdr:rowOff>
    </xdr:from>
    <xdr:ext cx="534377" cy="259045"/>
    <xdr:sp macro="" textlink="">
      <xdr:nvSpPr>
        <xdr:cNvPr id="149" name="テキスト ボックス 148"/>
        <xdr:cNvSpPr txBox="1"/>
      </xdr:nvSpPr>
      <xdr:spPr>
        <a:xfrm>
          <a:off x="1752111" y="100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36540</xdr:rowOff>
    </xdr:from>
    <xdr:to>
      <xdr:col>6</xdr:col>
      <xdr:colOff>38100</xdr:colOff>
      <xdr:row>58</xdr:row>
      <xdr:rowOff>138140</xdr:rowOff>
    </xdr:to>
    <xdr:sp macro="" textlink="">
      <xdr:nvSpPr>
        <xdr:cNvPr id="150" name="楕円 149"/>
        <xdr:cNvSpPr/>
      </xdr:nvSpPr>
      <xdr:spPr>
        <a:xfrm>
          <a:off x="1079500" y="998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129267</xdr:rowOff>
    </xdr:from>
    <xdr:ext cx="534377" cy="259045"/>
    <xdr:sp macro="" textlink="">
      <xdr:nvSpPr>
        <xdr:cNvPr id="151" name="テキスト ボックス 150"/>
        <xdr:cNvSpPr txBox="1"/>
      </xdr:nvSpPr>
      <xdr:spPr>
        <a:xfrm>
          <a:off x="863111" y="1007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49454</xdr:rowOff>
    </xdr:from>
    <xdr:to>
      <xdr:col>24</xdr:col>
      <xdr:colOff>63500</xdr:colOff>
      <xdr:row>75</xdr:row>
      <xdr:rowOff>61722</xdr:rowOff>
    </xdr:to>
    <xdr:cxnSp macro="">
      <xdr:nvCxnSpPr>
        <xdr:cNvPr id="181" name="直線コネクタ 180"/>
        <xdr:cNvCxnSpPr/>
      </xdr:nvCxnSpPr>
      <xdr:spPr>
        <a:xfrm flipV="1">
          <a:off x="3797300" y="12908204"/>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61722</xdr:rowOff>
    </xdr:from>
    <xdr:to>
      <xdr:col>19</xdr:col>
      <xdr:colOff>177800</xdr:colOff>
      <xdr:row>75</xdr:row>
      <xdr:rowOff>112103</xdr:rowOff>
    </xdr:to>
    <xdr:cxnSp macro="">
      <xdr:nvCxnSpPr>
        <xdr:cNvPr id="184" name="直線コネクタ 183"/>
        <xdr:cNvCxnSpPr/>
      </xdr:nvCxnSpPr>
      <xdr:spPr>
        <a:xfrm flipV="1">
          <a:off x="2908300" y="12920472"/>
          <a:ext cx="889000" cy="5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112103</xdr:rowOff>
    </xdr:from>
    <xdr:to>
      <xdr:col>15</xdr:col>
      <xdr:colOff>50800</xdr:colOff>
      <xdr:row>76</xdr:row>
      <xdr:rowOff>927</xdr:rowOff>
    </xdr:to>
    <xdr:cxnSp macro="">
      <xdr:nvCxnSpPr>
        <xdr:cNvPr id="187" name="直線コネクタ 186"/>
        <xdr:cNvCxnSpPr/>
      </xdr:nvCxnSpPr>
      <xdr:spPr>
        <a:xfrm flipV="1">
          <a:off x="2019300" y="12970853"/>
          <a:ext cx="8890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927</xdr:rowOff>
    </xdr:from>
    <xdr:to>
      <xdr:col>10</xdr:col>
      <xdr:colOff>114300</xdr:colOff>
      <xdr:row>76</xdr:row>
      <xdr:rowOff>81623</xdr:rowOff>
    </xdr:to>
    <xdr:cxnSp macro="">
      <xdr:nvCxnSpPr>
        <xdr:cNvPr id="190" name="直線コネクタ 189"/>
        <xdr:cNvCxnSpPr/>
      </xdr:nvCxnSpPr>
      <xdr:spPr>
        <a:xfrm flipV="1">
          <a:off x="1130300" y="13031127"/>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93" name="フローチャート: 判断 192"/>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94" name="テキスト ボックス 193"/>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170104</xdr:rowOff>
    </xdr:from>
    <xdr:to>
      <xdr:col>24</xdr:col>
      <xdr:colOff>114300</xdr:colOff>
      <xdr:row>75</xdr:row>
      <xdr:rowOff>100254</xdr:rowOff>
    </xdr:to>
    <xdr:sp macro="" textlink="">
      <xdr:nvSpPr>
        <xdr:cNvPr id="200" name="楕円 199"/>
        <xdr:cNvSpPr/>
      </xdr:nvSpPr>
      <xdr:spPr>
        <a:xfrm>
          <a:off x="4584700" y="1285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21531</xdr:rowOff>
    </xdr:from>
    <xdr:ext cx="599010" cy="259045"/>
    <xdr:sp macro="" textlink="">
      <xdr:nvSpPr>
        <xdr:cNvPr id="201" name="民生費該当値テキスト"/>
        <xdr:cNvSpPr txBox="1"/>
      </xdr:nvSpPr>
      <xdr:spPr>
        <a:xfrm>
          <a:off x="4686300" y="1270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10922</xdr:rowOff>
    </xdr:from>
    <xdr:to>
      <xdr:col>20</xdr:col>
      <xdr:colOff>38100</xdr:colOff>
      <xdr:row>75</xdr:row>
      <xdr:rowOff>112522</xdr:rowOff>
    </xdr:to>
    <xdr:sp macro="" textlink="">
      <xdr:nvSpPr>
        <xdr:cNvPr id="202" name="楕円 201"/>
        <xdr:cNvSpPr/>
      </xdr:nvSpPr>
      <xdr:spPr>
        <a:xfrm>
          <a:off x="3746500" y="128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129049</xdr:rowOff>
    </xdr:from>
    <xdr:ext cx="599010" cy="259045"/>
    <xdr:sp macro="" textlink="">
      <xdr:nvSpPr>
        <xdr:cNvPr id="203" name="テキスト ボックス 202"/>
        <xdr:cNvSpPr txBox="1"/>
      </xdr:nvSpPr>
      <xdr:spPr>
        <a:xfrm>
          <a:off x="3497795" y="1264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61303</xdr:rowOff>
    </xdr:from>
    <xdr:to>
      <xdr:col>15</xdr:col>
      <xdr:colOff>101600</xdr:colOff>
      <xdr:row>75</xdr:row>
      <xdr:rowOff>162903</xdr:rowOff>
    </xdr:to>
    <xdr:sp macro="" textlink="">
      <xdr:nvSpPr>
        <xdr:cNvPr id="204" name="楕円 203"/>
        <xdr:cNvSpPr/>
      </xdr:nvSpPr>
      <xdr:spPr>
        <a:xfrm>
          <a:off x="2857500" y="129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7980</xdr:rowOff>
    </xdr:from>
    <xdr:ext cx="599010" cy="259045"/>
    <xdr:sp macro="" textlink="">
      <xdr:nvSpPr>
        <xdr:cNvPr id="205" name="テキスト ボックス 204"/>
        <xdr:cNvSpPr txBox="1"/>
      </xdr:nvSpPr>
      <xdr:spPr>
        <a:xfrm>
          <a:off x="2608795" y="1269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121577</xdr:rowOff>
    </xdr:from>
    <xdr:to>
      <xdr:col>10</xdr:col>
      <xdr:colOff>165100</xdr:colOff>
      <xdr:row>76</xdr:row>
      <xdr:rowOff>51727</xdr:rowOff>
    </xdr:to>
    <xdr:sp macro="" textlink="">
      <xdr:nvSpPr>
        <xdr:cNvPr id="206" name="楕円 205"/>
        <xdr:cNvSpPr/>
      </xdr:nvSpPr>
      <xdr:spPr>
        <a:xfrm>
          <a:off x="1968500" y="129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68254</xdr:rowOff>
    </xdr:from>
    <xdr:ext cx="599010" cy="259045"/>
    <xdr:sp macro="" textlink="">
      <xdr:nvSpPr>
        <xdr:cNvPr id="207" name="テキスト ボックス 206"/>
        <xdr:cNvSpPr txBox="1"/>
      </xdr:nvSpPr>
      <xdr:spPr>
        <a:xfrm>
          <a:off x="1719795" y="1275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30823</xdr:rowOff>
    </xdr:from>
    <xdr:to>
      <xdr:col>6</xdr:col>
      <xdr:colOff>38100</xdr:colOff>
      <xdr:row>76</xdr:row>
      <xdr:rowOff>132423</xdr:rowOff>
    </xdr:to>
    <xdr:sp macro="" textlink="">
      <xdr:nvSpPr>
        <xdr:cNvPr id="208" name="楕円 207"/>
        <xdr:cNvSpPr/>
      </xdr:nvSpPr>
      <xdr:spPr>
        <a:xfrm>
          <a:off x="1079500" y="130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123550</xdr:rowOff>
    </xdr:from>
    <xdr:ext cx="599010" cy="259045"/>
    <xdr:sp macro="" textlink="">
      <xdr:nvSpPr>
        <xdr:cNvPr id="209" name="テキスト ボックス 208"/>
        <xdr:cNvSpPr txBox="1"/>
      </xdr:nvSpPr>
      <xdr:spPr>
        <a:xfrm>
          <a:off x="830795" y="1315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170382</xdr:rowOff>
    </xdr:from>
    <xdr:to>
      <xdr:col>24</xdr:col>
      <xdr:colOff>63500</xdr:colOff>
      <xdr:row>98</xdr:row>
      <xdr:rowOff>80852</xdr:rowOff>
    </xdr:to>
    <xdr:cxnSp macro="">
      <xdr:nvCxnSpPr>
        <xdr:cNvPr id="241" name="直線コネクタ 240"/>
        <xdr:cNvCxnSpPr/>
      </xdr:nvCxnSpPr>
      <xdr:spPr>
        <a:xfrm flipV="1">
          <a:off x="3797300" y="16801032"/>
          <a:ext cx="838200" cy="8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80852</xdr:rowOff>
    </xdr:from>
    <xdr:to>
      <xdr:col>19</xdr:col>
      <xdr:colOff>177800</xdr:colOff>
      <xdr:row>98</xdr:row>
      <xdr:rowOff>92739</xdr:rowOff>
    </xdr:to>
    <xdr:cxnSp macro="">
      <xdr:nvCxnSpPr>
        <xdr:cNvPr id="244" name="直線コネクタ 243"/>
        <xdr:cNvCxnSpPr/>
      </xdr:nvCxnSpPr>
      <xdr:spPr>
        <a:xfrm flipV="1">
          <a:off x="2908300" y="16882952"/>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92739</xdr:rowOff>
    </xdr:from>
    <xdr:to>
      <xdr:col>15</xdr:col>
      <xdr:colOff>50800</xdr:colOff>
      <xdr:row>98</xdr:row>
      <xdr:rowOff>146983</xdr:rowOff>
    </xdr:to>
    <xdr:cxnSp macro="">
      <xdr:nvCxnSpPr>
        <xdr:cNvPr id="247" name="直線コネクタ 246"/>
        <xdr:cNvCxnSpPr/>
      </xdr:nvCxnSpPr>
      <xdr:spPr>
        <a:xfrm flipV="1">
          <a:off x="2019300" y="16894839"/>
          <a:ext cx="889000" cy="5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131159</xdr:rowOff>
    </xdr:from>
    <xdr:to>
      <xdr:col>10</xdr:col>
      <xdr:colOff>114300</xdr:colOff>
      <xdr:row>98</xdr:row>
      <xdr:rowOff>146983</xdr:rowOff>
    </xdr:to>
    <xdr:cxnSp macro="">
      <xdr:nvCxnSpPr>
        <xdr:cNvPr id="250" name="直線コネクタ 249"/>
        <xdr:cNvCxnSpPr/>
      </xdr:nvCxnSpPr>
      <xdr:spPr>
        <a:xfrm>
          <a:off x="1130300" y="16933259"/>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7567</xdr:rowOff>
    </xdr:from>
    <xdr:to>
      <xdr:col>6</xdr:col>
      <xdr:colOff>38100</xdr:colOff>
      <xdr:row>98</xdr:row>
      <xdr:rowOff>109167</xdr:rowOff>
    </xdr:to>
    <xdr:sp macro="" textlink="">
      <xdr:nvSpPr>
        <xdr:cNvPr id="253" name="フローチャート: 判断 252"/>
        <xdr:cNvSpPr/>
      </xdr:nvSpPr>
      <xdr:spPr>
        <a:xfrm>
          <a:off x="10795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125694</xdr:rowOff>
    </xdr:from>
    <xdr:ext cx="534377" cy="259045"/>
    <xdr:sp macro="" textlink="">
      <xdr:nvSpPr>
        <xdr:cNvPr id="254" name="テキスト ボックス 253"/>
        <xdr:cNvSpPr txBox="1"/>
      </xdr:nvSpPr>
      <xdr:spPr>
        <a:xfrm>
          <a:off x="863111" y="165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119582</xdr:rowOff>
    </xdr:from>
    <xdr:to>
      <xdr:col>24</xdr:col>
      <xdr:colOff>114300</xdr:colOff>
      <xdr:row>98</xdr:row>
      <xdr:rowOff>49732</xdr:rowOff>
    </xdr:to>
    <xdr:sp macro="" textlink="">
      <xdr:nvSpPr>
        <xdr:cNvPr id="260" name="楕円 259"/>
        <xdr:cNvSpPr/>
      </xdr:nvSpPr>
      <xdr:spPr>
        <a:xfrm>
          <a:off x="4584700" y="16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142459</xdr:rowOff>
    </xdr:from>
    <xdr:ext cx="534377" cy="259045"/>
    <xdr:sp macro="" textlink="">
      <xdr:nvSpPr>
        <xdr:cNvPr id="261" name="衛生費該当値テキスト"/>
        <xdr:cNvSpPr txBox="1"/>
      </xdr:nvSpPr>
      <xdr:spPr>
        <a:xfrm>
          <a:off x="4686300" y="1660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30052</xdr:rowOff>
    </xdr:from>
    <xdr:to>
      <xdr:col>20</xdr:col>
      <xdr:colOff>38100</xdr:colOff>
      <xdr:row>98</xdr:row>
      <xdr:rowOff>131652</xdr:rowOff>
    </xdr:to>
    <xdr:sp macro="" textlink="">
      <xdr:nvSpPr>
        <xdr:cNvPr id="262" name="楕円 261"/>
        <xdr:cNvSpPr/>
      </xdr:nvSpPr>
      <xdr:spPr>
        <a:xfrm>
          <a:off x="3746500" y="168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148179</xdr:rowOff>
    </xdr:from>
    <xdr:ext cx="534377" cy="259045"/>
    <xdr:sp macro="" textlink="">
      <xdr:nvSpPr>
        <xdr:cNvPr id="263" name="テキスト ボックス 262"/>
        <xdr:cNvSpPr txBox="1"/>
      </xdr:nvSpPr>
      <xdr:spPr>
        <a:xfrm>
          <a:off x="3530111" y="166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41939</xdr:rowOff>
    </xdr:from>
    <xdr:to>
      <xdr:col>15</xdr:col>
      <xdr:colOff>101600</xdr:colOff>
      <xdr:row>98</xdr:row>
      <xdr:rowOff>143539</xdr:rowOff>
    </xdr:to>
    <xdr:sp macro="" textlink="">
      <xdr:nvSpPr>
        <xdr:cNvPr id="264" name="楕円 263"/>
        <xdr:cNvSpPr/>
      </xdr:nvSpPr>
      <xdr:spPr>
        <a:xfrm>
          <a:off x="2857500" y="168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134666</xdr:rowOff>
    </xdr:from>
    <xdr:ext cx="534377" cy="259045"/>
    <xdr:sp macro="" textlink="">
      <xdr:nvSpPr>
        <xdr:cNvPr id="265" name="テキスト ボックス 264"/>
        <xdr:cNvSpPr txBox="1"/>
      </xdr:nvSpPr>
      <xdr:spPr>
        <a:xfrm>
          <a:off x="2641111" y="1693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96183</xdr:rowOff>
    </xdr:from>
    <xdr:to>
      <xdr:col>10</xdr:col>
      <xdr:colOff>165100</xdr:colOff>
      <xdr:row>99</xdr:row>
      <xdr:rowOff>26333</xdr:rowOff>
    </xdr:to>
    <xdr:sp macro="" textlink="">
      <xdr:nvSpPr>
        <xdr:cNvPr id="266" name="楕円 265"/>
        <xdr:cNvSpPr/>
      </xdr:nvSpPr>
      <xdr:spPr>
        <a:xfrm>
          <a:off x="1968500" y="168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17460</xdr:rowOff>
    </xdr:from>
    <xdr:ext cx="534377" cy="259045"/>
    <xdr:sp macro="" textlink="">
      <xdr:nvSpPr>
        <xdr:cNvPr id="267" name="テキスト ボックス 266"/>
        <xdr:cNvSpPr txBox="1"/>
      </xdr:nvSpPr>
      <xdr:spPr>
        <a:xfrm>
          <a:off x="1752111" y="1699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80359</xdr:rowOff>
    </xdr:from>
    <xdr:to>
      <xdr:col>6</xdr:col>
      <xdr:colOff>38100</xdr:colOff>
      <xdr:row>99</xdr:row>
      <xdr:rowOff>10509</xdr:rowOff>
    </xdr:to>
    <xdr:sp macro="" textlink="">
      <xdr:nvSpPr>
        <xdr:cNvPr id="268" name="楕円 267"/>
        <xdr:cNvSpPr/>
      </xdr:nvSpPr>
      <xdr:spPr>
        <a:xfrm>
          <a:off x="1079500" y="168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1636</xdr:rowOff>
    </xdr:from>
    <xdr:ext cx="534377" cy="259045"/>
    <xdr:sp macro="" textlink="">
      <xdr:nvSpPr>
        <xdr:cNvPr id="269" name="テキスト ボックス 268"/>
        <xdr:cNvSpPr txBox="1"/>
      </xdr:nvSpPr>
      <xdr:spPr>
        <a:xfrm>
          <a:off x="863111" y="169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12" name="フローチャート: 判断 311"/>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13" name="テキスト ボックス 312"/>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165891</xdr:rowOff>
    </xdr:from>
    <xdr:to>
      <xdr:col>55</xdr:col>
      <xdr:colOff>0</xdr:colOff>
      <xdr:row>58</xdr:row>
      <xdr:rowOff>64001</xdr:rowOff>
    </xdr:to>
    <xdr:cxnSp macro="">
      <xdr:nvCxnSpPr>
        <xdr:cNvPr id="359" name="直線コネクタ 358"/>
        <xdr:cNvCxnSpPr/>
      </xdr:nvCxnSpPr>
      <xdr:spPr>
        <a:xfrm flipV="1">
          <a:off x="9639300" y="9938541"/>
          <a:ext cx="8382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42170</xdr:rowOff>
    </xdr:from>
    <xdr:to>
      <xdr:col>50</xdr:col>
      <xdr:colOff>114300</xdr:colOff>
      <xdr:row>58</xdr:row>
      <xdr:rowOff>64001</xdr:rowOff>
    </xdr:to>
    <xdr:cxnSp macro="">
      <xdr:nvCxnSpPr>
        <xdr:cNvPr id="362" name="直線コネクタ 361"/>
        <xdr:cNvCxnSpPr/>
      </xdr:nvCxnSpPr>
      <xdr:spPr>
        <a:xfrm>
          <a:off x="8750300" y="9986270"/>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4907</xdr:rowOff>
    </xdr:from>
    <xdr:to>
      <xdr:col>45</xdr:col>
      <xdr:colOff>177800</xdr:colOff>
      <xdr:row>58</xdr:row>
      <xdr:rowOff>42170</xdr:rowOff>
    </xdr:to>
    <xdr:cxnSp macro="">
      <xdr:nvCxnSpPr>
        <xdr:cNvPr id="365" name="直線コネクタ 364"/>
        <xdr:cNvCxnSpPr/>
      </xdr:nvCxnSpPr>
      <xdr:spPr>
        <a:xfrm>
          <a:off x="7861300" y="9949007"/>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159572</xdr:rowOff>
    </xdr:from>
    <xdr:to>
      <xdr:col>41</xdr:col>
      <xdr:colOff>50800</xdr:colOff>
      <xdr:row>58</xdr:row>
      <xdr:rowOff>4907</xdr:rowOff>
    </xdr:to>
    <xdr:cxnSp macro="">
      <xdr:nvCxnSpPr>
        <xdr:cNvPr id="368" name="直線コネクタ 367"/>
        <xdr:cNvCxnSpPr/>
      </xdr:nvCxnSpPr>
      <xdr:spPr>
        <a:xfrm>
          <a:off x="6972300" y="9932222"/>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64032</xdr:rowOff>
    </xdr:from>
    <xdr:to>
      <xdr:col>36</xdr:col>
      <xdr:colOff>165100</xdr:colOff>
      <xdr:row>57</xdr:row>
      <xdr:rowOff>165632</xdr:rowOff>
    </xdr:to>
    <xdr:sp macro="" textlink="">
      <xdr:nvSpPr>
        <xdr:cNvPr id="371" name="フローチャート: 判断 370"/>
        <xdr:cNvSpPr/>
      </xdr:nvSpPr>
      <xdr:spPr>
        <a:xfrm>
          <a:off x="6921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10709</xdr:rowOff>
    </xdr:from>
    <xdr:ext cx="534377" cy="259045"/>
    <xdr:sp macro="" textlink="">
      <xdr:nvSpPr>
        <xdr:cNvPr id="372" name="テキスト ボックス 371"/>
        <xdr:cNvSpPr txBox="1"/>
      </xdr:nvSpPr>
      <xdr:spPr>
        <a:xfrm>
          <a:off x="6705111" y="96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115091</xdr:rowOff>
    </xdr:from>
    <xdr:to>
      <xdr:col>55</xdr:col>
      <xdr:colOff>50800</xdr:colOff>
      <xdr:row>58</xdr:row>
      <xdr:rowOff>45241</xdr:rowOff>
    </xdr:to>
    <xdr:sp macro="" textlink="">
      <xdr:nvSpPr>
        <xdr:cNvPr id="378" name="楕円 377"/>
        <xdr:cNvSpPr/>
      </xdr:nvSpPr>
      <xdr:spPr>
        <a:xfrm>
          <a:off x="10426700" y="98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137968</xdr:rowOff>
    </xdr:from>
    <xdr:ext cx="534377" cy="259045"/>
    <xdr:sp macro="" textlink="">
      <xdr:nvSpPr>
        <xdr:cNvPr id="379" name="農林水産業費該当値テキスト"/>
        <xdr:cNvSpPr txBox="1"/>
      </xdr:nvSpPr>
      <xdr:spPr>
        <a:xfrm>
          <a:off x="10528300" y="97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13201</xdr:rowOff>
    </xdr:from>
    <xdr:to>
      <xdr:col>50</xdr:col>
      <xdr:colOff>165100</xdr:colOff>
      <xdr:row>58</xdr:row>
      <xdr:rowOff>114801</xdr:rowOff>
    </xdr:to>
    <xdr:sp macro="" textlink="">
      <xdr:nvSpPr>
        <xdr:cNvPr id="380" name="楕円 379"/>
        <xdr:cNvSpPr/>
      </xdr:nvSpPr>
      <xdr:spPr>
        <a:xfrm>
          <a:off x="9588500" y="99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131328</xdr:rowOff>
    </xdr:from>
    <xdr:ext cx="534377" cy="259045"/>
    <xdr:sp macro="" textlink="">
      <xdr:nvSpPr>
        <xdr:cNvPr id="381" name="テキスト ボックス 380"/>
        <xdr:cNvSpPr txBox="1"/>
      </xdr:nvSpPr>
      <xdr:spPr>
        <a:xfrm>
          <a:off x="9372111" y="97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162820</xdr:rowOff>
    </xdr:from>
    <xdr:to>
      <xdr:col>46</xdr:col>
      <xdr:colOff>38100</xdr:colOff>
      <xdr:row>58</xdr:row>
      <xdr:rowOff>92970</xdr:rowOff>
    </xdr:to>
    <xdr:sp macro="" textlink="">
      <xdr:nvSpPr>
        <xdr:cNvPr id="382" name="楕円 381"/>
        <xdr:cNvSpPr/>
      </xdr:nvSpPr>
      <xdr:spPr>
        <a:xfrm>
          <a:off x="8699500" y="9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109497</xdr:rowOff>
    </xdr:from>
    <xdr:ext cx="534377" cy="259045"/>
    <xdr:sp macro="" textlink="">
      <xdr:nvSpPr>
        <xdr:cNvPr id="383" name="テキスト ボックス 382"/>
        <xdr:cNvSpPr txBox="1"/>
      </xdr:nvSpPr>
      <xdr:spPr>
        <a:xfrm>
          <a:off x="8483111" y="97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125557</xdr:rowOff>
    </xdr:from>
    <xdr:to>
      <xdr:col>41</xdr:col>
      <xdr:colOff>101600</xdr:colOff>
      <xdr:row>58</xdr:row>
      <xdr:rowOff>55707</xdr:rowOff>
    </xdr:to>
    <xdr:sp macro="" textlink="">
      <xdr:nvSpPr>
        <xdr:cNvPr id="384" name="楕円 383"/>
        <xdr:cNvSpPr/>
      </xdr:nvSpPr>
      <xdr:spPr>
        <a:xfrm>
          <a:off x="7810500" y="98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72234</xdr:rowOff>
    </xdr:from>
    <xdr:ext cx="534377" cy="259045"/>
    <xdr:sp macro="" textlink="">
      <xdr:nvSpPr>
        <xdr:cNvPr id="385" name="テキスト ボックス 384"/>
        <xdr:cNvSpPr txBox="1"/>
      </xdr:nvSpPr>
      <xdr:spPr>
        <a:xfrm>
          <a:off x="7594111" y="96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108772</xdr:rowOff>
    </xdr:from>
    <xdr:to>
      <xdr:col>36</xdr:col>
      <xdr:colOff>165100</xdr:colOff>
      <xdr:row>58</xdr:row>
      <xdr:rowOff>38922</xdr:rowOff>
    </xdr:to>
    <xdr:sp macro="" textlink="">
      <xdr:nvSpPr>
        <xdr:cNvPr id="386" name="楕円 385"/>
        <xdr:cNvSpPr/>
      </xdr:nvSpPr>
      <xdr:spPr>
        <a:xfrm>
          <a:off x="6921500" y="98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30049</xdr:rowOff>
    </xdr:from>
    <xdr:ext cx="534377" cy="259045"/>
    <xdr:sp macro="" textlink="">
      <xdr:nvSpPr>
        <xdr:cNvPr id="387" name="テキスト ボックス 386"/>
        <xdr:cNvSpPr txBox="1"/>
      </xdr:nvSpPr>
      <xdr:spPr>
        <a:xfrm>
          <a:off x="6705111" y="99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25073</xdr:rowOff>
    </xdr:from>
    <xdr:to>
      <xdr:col>55</xdr:col>
      <xdr:colOff>0</xdr:colOff>
      <xdr:row>79</xdr:row>
      <xdr:rowOff>27175</xdr:rowOff>
    </xdr:to>
    <xdr:cxnSp macro="">
      <xdr:nvCxnSpPr>
        <xdr:cNvPr id="418" name="直線コネクタ 417"/>
        <xdr:cNvCxnSpPr/>
      </xdr:nvCxnSpPr>
      <xdr:spPr>
        <a:xfrm flipV="1">
          <a:off x="9639300" y="13569623"/>
          <a:ext cx="8382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162027</xdr:rowOff>
    </xdr:from>
    <xdr:to>
      <xdr:col>50</xdr:col>
      <xdr:colOff>114300</xdr:colOff>
      <xdr:row>79</xdr:row>
      <xdr:rowOff>27175</xdr:rowOff>
    </xdr:to>
    <xdr:cxnSp macro="">
      <xdr:nvCxnSpPr>
        <xdr:cNvPr id="421" name="直線コネクタ 420"/>
        <xdr:cNvCxnSpPr/>
      </xdr:nvCxnSpPr>
      <xdr:spPr>
        <a:xfrm>
          <a:off x="8750300" y="13535127"/>
          <a:ext cx="889000" cy="3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162027</xdr:rowOff>
    </xdr:from>
    <xdr:to>
      <xdr:col>45</xdr:col>
      <xdr:colOff>177800</xdr:colOff>
      <xdr:row>79</xdr:row>
      <xdr:rowOff>22363</xdr:rowOff>
    </xdr:to>
    <xdr:cxnSp macro="">
      <xdr:nvCxnSpPr>
        <xdr:cNvPr id="424" name="直線コネクタ 423"/>
        <xdr:cNvCxnSpPr/>
      </xdr:nvCxnSpPr>
      <xdr:spPr>
        <a:xfrm flipV="1">
          <a:off x="7861300" y="13535127"/>
          <a:ext cx="8890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22363</xdr:rowOff>
    </xdr:from>
    <xdr:to>
      <xdr:col>41</xdr:col>
      <xdr:colOff>50800</xdr:colOff>
      <xdr:row>79</xdr:row>
      <xdr:rowOff>26663</xdr:rowOff>
    </xdr:to>
    <xdr:cxnSp macro="">
      <xdr:nvCxnSpPr>
        <xdr:cNvPr id="427" name="直線コネクタ 426"/>
        <xdr:cNvCxnSpPr/>
      </xdr:nvCxnSpPr>
      <xdr:spPr>
        <a:xfrm flipV="1">
          <a:off x="6972300" y="13566913"/>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106959</xdr:rowOff>
    </xdr:from>
    <xdr:to>
      <xdr:col>36</xdr:col>
      <xdr:colOff>165100</xdr:colOff>
      <xdr:row>79</xdr:row>
      <xdr:rowOff>37109</xdr:rowOff>
    </xdr:to>
    <xdr:sp macro="" textlink="">
      <xdr:nvSpPr>
        <xdr:cNvPr id="430" name="フローチャート: 判断 429"/>
        <xdr:cNvSpPr/>
      </xdr:nvSpPr>
      <xdr:spPr>
        <a:xfrm>
          <a:off x="692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53636</xdr:rowOff>
    </xdr:from>
    <xdr:ext cx="534377" cy="259045"/>
    <xdr:sp macro="" textlink="">
      <xdr:nvSpPr>
        <xdr:cNvPr id="431" name="テキスト ボックス 430"/>
        <xdr:cNvSpPr txBox="1"/>
      </xdr:nvSpPr>
      <xdr:spPr>
        <a:xfrm>
          <a:off x="6705111" y="1325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145723</xdr:rowOff>
    </xdr:from>
    <xdr:to>
      <xdr:col>55</xdr:col>
      <xdr:colOff>50800</xdr:colOff>
      <xdr:row>79</xdr:row>
      <xdr:rowOff>75873</xdr:rowOff>
    </xdr:to>
    <xdr:sp macro="" textlink="">
      <xdr:nvSpPr>
        <xdr:cNvPr id="437" name="楕円 436"/>
        <xdr:cNvSpPr/>
      </xdr:nvSpPr>
      <xdr:spPr>
        <a:xfrm>
          <a:off x="10426700" y="135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147825</xdr:rowOff>
    </xdr:from>
    <xdr:to>
      <xdr:col>50</xdr:col>
      <xdr:colOff>165100</xdr:colOff>
      <xdr:row>79</xdr:row>
      <xdr:rowOff>77975</xdr:rowOff>
    </xdr:to>
    <xdr:sp macro="" textlink="">
      <xdr:nvSpPr>
        <xdr:cNvPr id="439" name="楕円 438"/>
        <xdr:cNvSpPr/>
      </xdr:nvSpPr>
      <xdr:spPr>
        <a:xfrm>
          <a:off x="9588500" y="1352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69102</xdr:rowOff>
    </xdr:from>
    <xdr:ext cx="469744" cy="259045"/>
    <xdr:sp macro="" textlink="">
      <xdr:nvSpPr>
        <xdr:cNvPr id="440" name="テキスト ボックス 439"/>
        <xdr:cNvSpPr txBox="1"/>
      </xdr:nvSpPr>
      <xdr:spPr>
        <a:xfrm>
          <a:off x="9404428" y="1361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111227</xdr:rowOff>
    </xdr:from>
    <xdr:to>
      <xdr:col>46</xdr:col>
      <xdr:colOff>38100</xdr:colOff>
      <xdr:row>79</xdr:row>
      <xdr:rowOff>41377</xdr:rowOff>
    </xdr:to>
    <xdr:sp macro="" textlink="">
      <xdr:nvSpPr>
        <xdr:cNvPr id="441" name="楕円 440"/>
        <xdr:cNvSpPr/>
      </xdr:nvSpPr>
      <xdr:spPr>
        <a:xfrm>
          <a:off x="8699500" y="134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57904</xdr:rowOff>
    </xdr:from>
    <xdr:ext cx="469744" cy="259045"/>
    <xdr:sp macro="" textlink="">
      <xdr:nvSpPr>
        <xdr:cNvPr id="442" name="テキスト ボックス 441"/>
        <xdr:cNvSpPr txBox="1"/>
      </xdr:nvSpPr>
      <xdr:spPr>
        <a:xfrm>
          <a:off x="8515428" y="1325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143013</xdr:rowOff>
    </xdr:from>
    <xdr:to>
      <xdr:col>41</xdr:col>
      <xdr:colOff>101600</xdr:colOff>
      <xdr:row>79</xdr:row>
      <xdr:rowOff>73163</xdr:rowOff>
    </xdr:to>
    <xdr:sp macro="" textlink="">
      <xdr:nvSpPr>
        <xdr:cNvPr id="443" name="楕円 442"/>
        <xdr:cNvSpPr/>
      </xdr:nvSpPr>
      <xdr:spPr>
        <a:xfrm>
          <a:off x="7810500" y="135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89690</xdr:rowOff>
    </xdr:from>
    <xdr:ext cx="469744" cy="259045"/>
    <xdr:sp macro="" textlink="">
      <xdr:nvSpPr>
        <xdr:cNvPr id="444" name="テキスト ボックス 443"/>
        <xdr:cNvSpPr txBox="1"/>
      </xdr:nvSpPr>
      <xdr:spPr>
        <a:xfrm>
          <a:off x="7626428" y="1329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147313</xdr:rowOff>
    </xdr:from>
    <xdr:to>
      <xdr:col>36</xdr:col>
      <xdr:colOff>165100</xdr:colOff>
      <xdr:row>79</xdr:row>
      <xdr:rowOff>77463</xdr:rowOff>
    </xdr:to>
    <xdr:sp macro="" textlink="">
      <xdr:nvSpPr>
        <xdr:cNvPr id="445" name="楕円 444"/>
        <xdr:cNvSpPr/>
      </xdr:nvSpPr>
      <xdr:spPr>
        <a:xfrm>
          <a:off x="6921500" y="1352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68590</xdr:rowOff>
    </xdr:from>
    <xdr:ext cx="469744" cy="259045"/>
    <xdr:sp macro="" textlink="">
      <xdr:nvSpPr>
        <xdr:cNvPr id="446" name="テキスト ボックス 445"/>
        <xdr:cNvSpPr txBox="1"/>
      </xdr:nvSpPr>
      <xdr:spPr>
        <a:xfrm>
          <a:off x="6737428" y="13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70489</xdr:rowOff>
    </xdr:from>
    <xdr:to>
      <xdr:col>55</xdr:col>
      <xdr:colOff>0</xdr:colOff>
      <xdr:row>98</xdr:row>
      <xdr:rowOff>77299</xdr:rowOff>
    </xdr:to>
    <xdr:cxnSp macro="">
      <xdr:nvCxnSpPr>
        <xdr:cNvPr id="473" name="直線コネクタ 472"/>
        <xdr:cNvCxnSpPr/>
      </xdr:nvCxnSpPr>
      <xdr:spPr>
        <a:xfrm flipV="1">
          <a:off x="9639300" y="16872589"/>
          <a:ext cx="838200" cy="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69707</xdr:rowOff>
    </xdr:from>
    <xdr:to>
      <xdr:col>50</xdr:col>
      <xdr:colOff>114300</xdr:colOff>
      <xdr:row>98</xdr:row>
      <xdr:rowOff>77299</xdr:rowOff>
    </xdr:to>
    <xdr:cxnSp macro="">
      <xdr:nvCxnSpPr>
        <xdr:cNvPr id="476" name="直線コネクタ 475"/>
        <xdr:cNvCxnSpPr/>
      </xdr:nvCxnSpPr>
      <xdr:spPr>
        <a:xfrm>
          <a:off x="8750300" y="16871807"/>
          <a:ext cx="889000" cy="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64981</xdr:rowOff>
    </xdr:from>
    <xdr:to>
      <xdr:col>45</xdr:col>
      <xdr:colOff>177800</xdr:colOff>
      <xdr:row>98</xdr:row>
      <xdr:rowOff>69707</xdr:rowOff>
    </xdr:to>
    <xdr:cxnSp macro="">
      <xdr:nvCxnSpPr>
        <xdr:cNvPr id="479" name="直線コネクタ 478"/>
        <xdr:cNvCxnSpPr/>
      </xdr:nvCxnSpPr>
      <xdr:spPr>
        <a:xfrm>
          <a:off x="7861300" y="16867081"/>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64981</xdr:rowOff>
    </xdr:from>
    <xdr:to>
      <xdr:col>41</xdr:col>
      <xdr:colOff>50800</xdr:colOff>
      <xdr:row>98</xdr:row>
      <xdr:rowOff>72411</xdr:rowOff>
    </xdr:to>
    <xdr:cxnSp macro="">
      <xdr:nvCxnSpPr>
        <xdr:cNvPr id="482" name="直線コネクタ 481"/>
        <xdr:cNvCxnSpPr/>
      </xdr:nvCxnSpPr>
      <xdr:spPr>
        <a:xfrm flipV="1">
          <a:off x="6972300" y="16867081"/>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2507</xdr:rowOff>
    </xdr:from>
    <xdr:to>
      <xdr:col>36</xdr:col>
      <xdr:colOff>165100</xdr:colOff>
      <xdr:row>98</xdr:row>
      <xdr:rowOff>104107</xdr:rowOff>
    </xdr:to>
    <xdr:sp macro="" textlink="">
      <xdr:nvSpPr>
        <xdr:cNvPr id="485" name="フローチャート: 判断 484"/>
        <xdr:cNvSpPr/>
      </xdr:nvSpPr>
      <xdr:spPr>
        <a:xfrm>
          <a:off x="6921500" y="1680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120634</xdr:rowOff>
    </xdr:from>
    <xdr:ext cx="534377" cy="259045"/>
    <xdr:sp macro="" textlink="">
      <xdr:nvSpPr>
        <xdr:cNvPr id="486" name="テキスト ボックス 485"/>
        <xdr:cNvSpPr txBox="1"/>
      </xdr:nvSpPr>
      <xdr:spPr>
        <a:xfrm>
          <a:off x="6705111" y="1657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19689</xdr:rowOff>
    </xdr:from>
    <xdr:to>
      <xdr:col>55</xdr:col>
      <xdr:colOff>50800</xdr:colOff>
      <xdr:row>98</xdr:row>
      <xdr:rowOff>121289</xdr:rowOff>
    </xdr:to>
    <xdr:sp macro="" textlink="">
      <xdr:nvSpPr>
        <xdr:cNvPr id="492" name="楕円 491"/>
        <xdr:cNvSpPr/>
      </xdr:nvSpPr>
      <xdr:spPr>
        <a:xfrm>
          <a:off x="10426700" y="168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26499</xdr:rowOff>
    </xdr:from>
    <xdr:to>
      <xdr:col>50</xdr:col>
      <xdr:colOff>165100</xdr:colOff>
      <xdr:row>98</xdr:row>
      <xdr:rowOff>128099</xdr:rowOff>
    </xdr:to>
    <xdr:sp macro="" textlink="">
      <xdr:nvSpPr>
        <xdr:cNvPr id="494" name="楕円 493"/>
        <xdr:cNvSpPr/>
      </xdr:nvSpPr>
      <xdr:spPr>
        <a:xfrm>
          <a:off x="9588500" y="168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119226</xdr:rowOff>
    </xdr:from>
    <xdr:ext cx="534377" cy="259045"/>
    <xdr:sp macro="" textlink="">
      <xdr:nvSpPr>
        <xdr:cNvPr id="495" name="テキスト ボックス 494"/>
        <xdr:cNvSpPr txBox="1"/>
      </xdr:nvSpPr>
      <xdr:spPr>
        <a:xfrm>
          <a:off x="9372111" y="169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18907</xdr:rowOff>
    </xdr:from>
    <xdr:to>
      <xdr:col>46</xdr:col>
      <xdr:colOff>38100</xdr:colOff>
      <xdr:row>98</xdr:row>
      <xdr:rowOff>120507</xdr:rowOff>
    </xdr:to>
    <xdr:sp macro="" textlink="">
      <xdr:nvSpPr>
        <xdr:cNvPr id="496" name="楕円 495"/>
        <xdr:cNvSpPr/>
      </xdr:nvSpPr>
      <xdr:spPr>
        <a:xfrm>
          <a:off x="8699500" y="168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111634</xdr:rowOff>
    </xdr:from>
    <xdr:ext cx="534377" cy="259045"/>
    <xdr:sp macro="" textlink="">
      <xdr:nvSpPr>
        <xdr:cNvPr id="497" name="テキスト ボックス 496"/>
        <xdr:cNvSpPr txBox="1"/>
      </xdr:nvSpPr>
      <xdr:spPr>
        <a:xfrm>
          <a:off x="8483111" y="169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14181</xdr:rowOff>
    </xdr:from>
    <xdr:to>
      <xdr:col>41</xdr:col>
      <xdr:colOff>101600</xdr:colOff>
      <xdr:row>98</xdr:row>
      <xdr:rowOff>115781</xdr:rowOff>
    </xdr:to>
    <xdr:sp macro="" textlink="">
      <xdr:nvSpPr>
        <xdr:cNvPr id="498" name="楕円 497"/>
        <xdr:cNvSpPr/>
      </xdr:nvSpPr>
      <xdr:spPr>
        <a:xfrm>
          <a:off x="7810500" y="1681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106908</xdr:rowOff>
    </xdr:from>
    <xdr:ext cx="534377" cy="259045"/>
    <xdr:sp macro="" textlink="">
      <xdr:nvSpPr>
        <xdr:cNvPr id="499" name="テキスト ボックス 498"/>
        <xdr:cNvSpPr txBox="1"/>
      </xdr:nvSpPr>
      <xdr:spPr>
        <a:xfrm>
          <a:off x="7594111" y="169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21611</xdr:rowOff>
    </xdr:from>
    <xdr:to>
      <xdr:col>36</xdr:col>
      <xdr:colOff>165100</xdr:colOff>
      <xdr:row>98</xdr:row>
      <xdr:rowOff>123211</xdr:rowOff>
    </xdr:to>
    <xdr:sp macro="" textlink="">
      <xdr:nvSpPr>
        <xdr:cNvPr id="500" name="楕円 499"/>
        <xdr:cNvSpPr/>
      </xdr:nvSpPr>
      <xdr:spPr>
        <a:xfrm>
          <a:off x="6921500" y="168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114338</xdr:rowOff>
    </xdr:from>
    <xdr:ext cx="534377" cy="259045"/>
    <xdr:sp macro="" textlink="">
      <xdr:nvSpPr>
        <xdr:cNvPr id="501" name="テキスト ボックス 500"/>
        <xdr:cNvSpPr txBox="1"/>
      </xdr:nvSpPr>
      <xdr:spPr>
        <a:xfrm>
          <a:off x="6705111" y="169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58166</xdr:rowOff>
    </xdr:from>
    <xdr:to>
      <xdr:col>85</xdr:col>
      <xdr:colOff>127000</xdr:colOff>
      <xdr:row>37</xdr:row>
      <xdr:rowOff>86246</xdr:rowOff>
    </xdr:to>
    <xdr:cxnSp macro="">
      <xdr:nvCxnSpPr>
        <xdr:cNvPr id="531" name="直線コネクタ 530"/>
        <xdr:cNvCxnSpPr/>
      </xdr:nvCxnSpPr>
      <xdr:spPr>
        <a:xfrm flipV="1">
          <a:off x="15481300" y="6401816"/>
          <a:ext cx="8382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56413</xdr:rowOff>
    </xdr:from>
    <xdr:to>
      <xdr:col>81</xdr:col>
      <xdr:colOff>50800</xdr:colOff>
      <xdr:row>37</xdr:row>
      <xdr:rowOff>86246</xdr:rowOff>
    </xdr:to>
    <xdr:cxnSp macro="">
      <xdr:nvCxnSpPr>
        <xdr:cNvPr id="534" name="直線コネクタ 533"/>
        <xdr:cNvCxnSpPr/>
      </xdr:nvCxnSpPr>
      <xdr:spPr>
        <a:xfrm>
          <a:off x="14592300" y="6400063"/>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3416</xdr:rowOff>
    </xdr:from>
    <xdr:to>
      <xdr:col>76</xdr:col>
      <xdr:colOff>114300</xdr:colOff>
      <xdr:row>37</xdr:row>
      <xdr:rowOff>56413</xdr:rowOff>
    </xdr:to>
    <xdr:cxnSp macro="">
      <xdr:nvCxnSpPr>
        <xdr:cNvPr id="537" name="直線コネクタ 536"/>
        <xdr:cNvCxnSpPr/>
      </xdr:nvCxnSpPr>
      <xdr:spPr>
        <a:xfrm>
          <a:off x="13703300" y="6175616"/>
          <a:ext cx="889000" cy="22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3416</xdr:rowOff>
    </xdr:from>
    <xdr:to>
      <xdr:col>71</xdr:col>
      <xdr:colOff>177800</xdr:colOff>
      <xdr:row>37</xdr:row>
      <xdr:rowOff>22199</xdr:rowOff>
    </xdr:to>
    <xdr:cxnSp macro="">
      <xdr:nvCxnSpPr>
        <xdr:cNvPr id="540" name="直線コネクタ 539"/>
        <xdr:cNvCxnSpPr/>
      </xdr:nvCxnSpPr>
      <xdr:spPr>
        <a:xfrm flipV="1">
          <a:off x="12814300" y="6175616"/>
          <a:ext cx="889000" cy="19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149708</xdr:rowOff>
    </xdr:from>
    <xdr:to>
      <xdr:col>67</xdr:col>
      <xdr:colOff>101600</xdr:colOff>
      <xdr:row>37</xdr:row>
      <xdr:rowOff>79858</xdr:rowOff>
    </xdr:to>
    <xdr:sp macro="" textlink="">
      <xdr:nvSpPr>
        <xdr:cNvPr id="543" name="フローチャート: 判断 542"/>
        <xdr:cNvSpPr/>
      </xdr:nvSpPr>
      <xdr:spPr>
        <a:xfrm>
          <a:off x="12763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70985</xdr:rowOff>
    </xdr:from>
    <xdr:ext cx="534377" cy="259045"/>
    <xdr:sp macro="" textlink="">
      <xdr:nvSpPr>
        <xdr:cNvPr id="544" name="テキスト ボックス 543"/>
        <xdr:cNvSpPr txBox="1"/>
      </xdr:nvSpPr>
      <xdr:spPr>
        <a:xfrm>
          <a:off x="12547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7366</xdr:rowOff>
    </xdr:from>
    <xdr:to>
      <xdr:col>85</xdr:col>
      <xdr:colOff>177800</xdr:colOff>
      <xdr:row>37</xdr:row>
      <xdr:rowOff>108966</xdr:rowOff>
    </xdr:to>
    <xdr:sp macro="" textlink="">
      <xdr:nvSpPr>
        <xdr:cNvPr id="550" name="楕円 549"/>
        <xdr:cNvSpPr/>
      </xdr:nvSpPr>
      <xdr:spPr>
        <a:xfrm>
          <a:off x="16268700" y="63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30243</xdr:rowOff>
    </xdr:from>
    <xdr:ext cx="534377" cy="259045"/>
    <xdr:sp macro="" textlink="">
      <xdr:nvSpPr>
        <xdr:cNvPr id="551" name="消防費該当値テキスト"/>
        <xdr:cNvSpPr txBox="1"/>
      </xdr:nvSpPr>
      <xdr:spPr>
        <a:xfrm>
          <a:off x="16370300" y="62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35446</xdr:rowOff>
    </xdr:from>
    <xdr:to>
      <xdr:col>81</xdr:col>
      <xdr:colOff>101600</xdr:colOff>
      <xdr:row>37</xdr:row>
      <xdr:rowOff>137046</xdr:rowOff>
    </xdr:to>
    <xdr:sp macro="" textlink="">
      <xdr:nvSpPr>
        <xdr:cNvPr id="552" name="楕円 551"/>
        <xdr:cNvSpPr/>
      </xdr:nvSpPr>
      <xdr:spPr>
        <a:xfrm>
          <a:off x="15430500" y="63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153573</xdr:rowOff>
    </xdr:from>
    <xdr:ext cx="534377" cy="259045"/>
    <xdr:sp macro="" textlink="">
      <xdr:nvSpPr>
        <xdr:cNvPr id="553" name="テキスト ボックス 552"/>
        <xdr:cNvSpPr txBox="1"/>
      </xdr:nvSpPr>
      <xdr:spPr>
        <a:xfrm>
          <a:off x="15214111" y="615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5613</xdr:rowOff>
    </xdr:from>
    <xdr:to>
      <xdr:col>76</xdr:col>
      <xdr:colOff>165100</xdr:colOff>
      <xdr:row>37</xdr:row>
      <xdr:rowOff>107213</xdr:rowOff>
    </xdr:to>
    <xdr:sp macro="" textlink="">
      <xdr:nvSpPr>
        <xdr:cNvPr id="554" name="楕円 553"/>
        <xdr:cNvSpPr/>
      </xdr:nvSpPr>
      <xdr:spPr>
        <a:xfrm>
          <a:off x="14541500" y="63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123740</xdr:rowOff>
    </xdr:from>
    <xdr:ext cx="534377" cy="259045"/>
    <xdr:sp macro="" textlink="">
      <xdr:nvSpPr>
        <xdr:cNvPr id="555" name="テキスト ボックス 554"/>
        <xdr:cNvSpPr txBox="1"/>
      </xdr:nvSpPr>
      <xdr:spPr>
        <a:xfrm>
          <a:off x="14325111" y="61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124066</xdr:rowOff>
    </xdr:from>
    <xdr:to>
      <xdr:col>72</xdr:col>
      <xdr:colOff>38100</xdr:colOff>
      <xdr:row>36</xdr:row>
      <xdr:rowOff>54216</xdr:rowOff>
    </xdr:to>
    <xdr:sp macro="" textlink="">
      <xdr:nvSpPr>
        <xdr:cNvPr id="556" name="楕円 555"/>
        <xdr:cNvSpPr/>
      </xdr:nvSpPr>
      <xdr:spPr>
        <a:xfrm>
          <a:off x="13652500" y="61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70743</xdr:rowOff>
    </xdr:from>
    <xdr:ext cx="534377" cy="259045"/>
    <xdr:sp macro="" textlink="">
      <xdr:nvSpPr>
        <xdr:cNvPr id="557" name="テキスト ボックス 556"/>
        <xdr:cNvSpPr txBox="1"/>
      </xdr:nvSpPr>
      <xdr:spPr>
        <a:xfrm>
          <a:off x="13436111" y="590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142849</xdr:rowOff>
    </xdr:from>
    <xdr:to>
      <xdr:col>67</xdr:col>
      <xdr:colOff>101600</xdr:colOff>
      <xdr:row>37</xdr:row>
      <xdr:rowOff>72999</xdr:rowOff>
    </xdr:to>
    <xdr:sp macro="" textlink="">
      <xdr:nvSpPr>
        <xdr:cNvPr id="558" name="楕円 557"/>
        <xdr:cNvSpPr/>
      </xdr:nvSpPr>
      <xdr:spPr>
        <a:xfrm>
          <a:off x="127635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89526</xdr:rowOff>
    </xdr:from>
    <xdr:ext cx="534377" cy="259045"/>
    <xdr:sp macro="" textlink="">
      <xdr:nvSpPr>
        <xdr:cNvPr id="559" name="テキスト ボックス 558"/>
        <xdr:cNvSpPr txBox="1"/>
      </xdr:nvSpPr>
      <xdr:spPr>
        <a:xfrm>
          <a:off x="12547111" y="60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41794</xdr:rowOff>
    </xdr:from>
    <xdr:to>
      <xdr:col>85</xdr:col>
      <xdr:colOff>127000</xdr:colOff>
      <xdr:row>59</xdr:row>
      <xdr:rowOff>28329</xdr:rowOff>
    </xdr:to>
    <xdr:cxnSp macro="">
      <xdr:nvCxnSpPr>
        <xdr:cNvPr id="591" name="直線コネクタ 590"/>
        <xdr:cNvCxnSpPr/>
      </xdr:nvCxnSpPr>
      <xdr:spPr>
        <a:xfrm flipV="1">
          <a:off x="15481300" y="9985894"/>
          <a:ext cx="838200" cy="15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59233</xdr:rowOff>
    </xdr:from>
    <xdr:to>
      <xdr:col>81</xdr:col>
      <xdr:colOff>50800</xdr:colOff>
      <xdr:row>59</xdr:row>
      <xdr:rowOff>28329</xdr:rowOff>
    </xdr:to>
    <xdr:cxnSp macro="">
      <xdr:nvCxnSpPr>
        <xdr:cNvPr id="594" name="直線コネクタ 593"/>
        <xdr:cNvCxnSpPr/>
      </xdr:nvCxnSpPr>
      <xdr:spPr>
        <a:xfrm>
          <a:off x="14592300" y="10003333"/>
          <a:ext cx="889000" cy="14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47139</xdr:rowOff>
    </xdr:from>
    <xdr:to>
      <xdr:col>76</xdr:col>
      <xdr:colOff>114300</xdr:colOff>
      <xdr:row>58</xdr:row>
      <xdr:rowOff>59233</xdr:rowOff>
    </xdr:to>
    <xdr:cxnSp macro="">
      <xdr:nvCxnSpPr>
        <xdr:cNvPr id="597" name="直線コネクタ 596"/>
        <xdr:cNvCxnSpPr/>
      </xdr:nvCxnSpPr>
      <xdr:spPr>
        <a:xfrm>
          <a:off x="13703300" y="9991239"/>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101643</xdr:rowOff>
    </xdr:from>
    <xdr:to>
      <xdr:col>71</xdr:col>
      <xdr:colOff>177800</xdr:colOff>
      <xdr:row>58</xdr:row>
      <xdr:rowOff>47139</xdr:rowOff>
    </xdr:to>
    <xdr:cxnSp macro="">
      <xdr:nvCxnSpPr>
        <xdr:cNvPr id="600" name="直線コネクタ 599"/>
        <xdr:cNvCxnSpPr/>
      </xdr:nvCxnSpPr>
      <xdr:spPr>
        <a:xfrm>
          <a:off x="12814300" y="9874293"/>
          <a:ext cx="889000" cy="11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169704</xdr:rowOff>
    </xdr:from>
    <xdr:to>
      <xdr:col>67</xdr:col>
      <xdr:colOff>101600</xdr:colOff>
      <xdr:row>58</xdr:row>
      <xdr:rowOff>99854</xdr:rowOff>
    </xdr:to>
    <xdr:sp macro="" textlink="">
      <xdr:nvSpPr>
        <xdr:cNvPr id="603" name="フローチャート: 判断 602"/>
        <xdr:cNvSpPr/>
      </xdr:nvSpPr>
      <xdr:spPr>
        <a:xfrm>
          <a:off x="12763500" y="994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90981</xdr:rowOff>
    </xdr:from>
    <xdr:ext cx="534377" cy="259045"/>
    <xdr:sp macro="" textlink="">
      <xdr:nvSpPr>
        <xdr:cNvPr id="604" name="テキスト ボックス 603"/>
        <xdr:cNvSpPr txBox="1"/>
      </xdr:nvSpPr>
      <xdr:spPr>
        <a:xfrm>
          <a:off x="12547111" y="1003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162444</xdr:rowOff>
    </xdr:from>
    <xdr:to>
      <xdr:col>85</xdr:col>
      <xdr:colOff>177800</xdr:colOff>
      <xdr:row>58</xdr:row>
      <xdr:rowOff>92594</xdr:rowOff>
    </xdr:to>
    <xdr:sp macro="" textlink="">
      <xdr:nvSpPr>
        <xdr:cNvPr id="610" name="楕円 609"/>
        <xdr:cNvSpPr/>
      </xdr:nvSpPr>
      <xdr:spPr>
        <a:xfrm>
          <a:off x="16268700" y="993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13871</xdr:rowOff>
    </xdr:from>
    <xdr:ext cx="534377" cy="259045"/>
    <xdr:sp macro="" textlink="">
      <xdr:nvSpPr>
        <xdr:cNvPr id="611" name="教育費該当値テキスト"/>
        <xdr:cNvSpPr txBox="1"/>
      </xdr:nvSpPr>
      <xdr:spPr>
        <a:xfrm>
          <a:off x="16370300" y="978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148979</xdr:rowOff>
    </xdr:from>
    <xdr:to>
      <xdr:col>81</xdr:col>
      <xdr:colOff>101600</xdr:colOff>
      <xdr:row>59</xdr:row>
      <xdr:rowOff>79129</xdr:rowOff>
    </xdr:to>
    <xdr:sp macro="" textlink="">
      <xdr:nvSpPr>
        <xdr:cNvPr id="612" name="楕円 611"/>
        <xdr:cNvSpPr/>
      </xdr:nvSpPr>
      <xdr:spPr>
        <a:xfrm>
          <a:off x="15430500" y="10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70256</xdr:rowOff>
    </xdr:from>
    <xdr:ext cx="534377" cy="259045"/>
    <xdr:sp macro="" textlink="">
      <xdr:nvSpPr>
        <xdr:cNvPr id="613" name="テキスト ボックス 612"/>
        <xdr:cNvSpPr txBox="1"/>
      </xdr:nvSpPr>
      <xdr:spPr>
        <a:xfrm>
          <a:off x="15214111" y="101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8433</xdr:rowOff>
    </xdr:from>
    <xdr:to>
      <xdr:col>76</xdr:col>
      <xdr:colOff>165100</xdr:colOff>
      <xdr:row>58</xdr:row>
      <xdr:rowOff>110033</xdr:rowOff>
    </xdr:to>
    <xdr:sp macro="" textlink="">
      <xdr:nvSpPr>
        <xdr:cNvPr id="614" name="楕円 613"/>
        <xdr:cNvSpPr/>
      </xdr:nvSpPr>
      <xdr:spPr>
        <a:xfrm>
          <a:off x="14541500" y="99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126560</xdr:rowOff>
    </xdr:from>
    <xdr:ext cx="534377" cy="259045"/>
    <xdr:sp macro="" textlink="">
      <xdr:nvSpPr>
        <xdr:cNvPr id="615" name="テキスト ボックス 614"/>
        <xdr:cNvSpPr txBox="1"/>
      </xdr:nvSpPr>
      <xdr:spPr>
        <a:xfrm>
          <a:off x="14325111" y="97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167789</xdr:rowOff>
    </xdr:from>
    <xdr:to>
      <xdr:col>72</xdr:col>
      <xdr:colOff>38100</xdr:colOff>
      <xdr:row>58</xdr:row>
      <xdr:rowOff>97939</xdr:rowOff>
    </xdr:to>
    <xdr:sp macro="" textlink="">
      <xdr:nvSpPr>
        <xdr:cNvPr id="616" name="楕円 615"/>
        <xdr:cNvSpPr/>
      </xdr:nvSpPr>
      <xdr:spPr>
        <a:xfrm>
          <a:off x="13652500" y="994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114466</xdr:rowOff>
    </xdr:from>
    <xdr:ext cx="534377" cy="259045"/>
    <xdr:sp macro="" textlink="">
      <xdr:nvSpPr>
        <xdr:cNvPr id="617" name="テキスト ボックス 616"/>
        <xdr:cNvSpPr txBox="1"/>
      </xdr:nvSpPr>
      <xdr:spPr>
        <a:xfrm>
          <a:off x="13436111" y="971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50843</xdr:rowOff>
    </xdr:from>
    <xdr:to>
      <xdr:col>67</xdr:col>
      <xdr:colOff>101600</xdr:colOff>
      <xdr:row>57</xdr:row>
      <xdr:rowOff>152443</xdr:rowOff>
    </xdr:to>
    <xdr:sp macro="" textlink="">
      <xdr:nvSpPr>
        <xdr:cNvPr id="618" name="楕円 617"/>
        <xdr:cNvSpPr/>
      </xdr:nvSpPr>
      <xdr:spPr>
        <a:xfrm>
          <a:off x="12763500" y="98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168970</xdr:rowOff>
    </xdr:from>
    <xdr:ext cx="534377" cy="259045"/>
    <xdr:sp macro="" textlink="">
      <xdr:nvSpPr>
        <xdr:cNvPr id="619" name="テキスト ボックス 618"/>
        <xdr:cNvSpPr txBox="1"/>
      </xdr:nvSpPr>
      <xdr:spPr>
        <a:xfrm>
          <a:off x="12547111" y="959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31302</xdr:rowOff>
    </xdr:from>
    <xdr:to>
      <xdr:col>85</xdr:col>
      <xdr:colOff>127000</xdr:colOff>
      <xdr:row>79</xdr:row>
      <xdr:rowOff>32308</xdr:rowOff>
    </xdr:to>
    <xdr:cxnSp macro="">
      <xdr:nvCxnSpPr>
        <xdr:cNvPr id="648" name="直線コネクタ 647"/>
        <xdr:cNvCxnSpPr/>
      </xdr:nvCxnSpPr>
      <xdr:spPr>
        <a:xfrm flipV="1">
          <a:off x="15481300" y="13575852"/>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32308</xdr:rowOff>
    </xdr:from>
    <xdr:to>
      <xdr:col>81</xdr:col>
      <xdr:colOff>50800</xdr:colOff>
      <xdr:row>79</xdr:row>
      <xdr:rowOff>43566</xdr:rowOff>
    </xdr:to>
    <xdr:cxnSp macro="">
      <xdr:nvCxnSpPr>
        <xdr:cNvPr id="651" name="直線コネクタ 650"/>
        <xdr:cNvCxnSpPr/>
      </xdr:nvCxnSpPr>
      <xdr:spPr>
        <a:xfrm flipV="1">
          <a:off x="14592300" y="13576858"/>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39905</xdr:rowOff>
    </xdr:from>
    <xdr:to>
      <xdr:col>76</xdr:col>
      <xdr:colOff>114300</xdr:colOff>
      <xdr:row>79</xdr:row>
      <xdr:rowOff>43566</xdr:rowOff>
    </xdr:to>
    <xdr:cxnSp macro="">
      <xdr:nvCxnSpPr>
        <xdr:cNvPr id="654" name="直線コネクタ 653"/>
        <xdr:cNvCxnSpPr/>
      </xdr:nvCxnSpPr>
      <xdr:spPr>
        <a:xfrm>
          <a:off x="13703300" y="13584455"/>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39905</xdr:rowOff>
    </xdr:from>
    <xdr:to>
      <xdr:col>71</xdr:col>
      <xdr:colOff>177800</xdr:colOff>
      <xdr:row>79</xdr:row>
      <xdr:rowOff>42915</xdr:rowOff>
    </xdr:to>
    <xdr:cxnSp macro="">
      <xdr:nvCxnSpPr>
        <xdr:cNvPr id="657" name="直線コネクタ 656"/>
        <xdr:cNvCxnSpPr/>
      </xdr:nvCxnSpPr>
      <xdr:spPr>
        <a:xfrm flipV="1">
          <a:off x="12814300" y="13584455"/>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162883</xdr:rowOff>
    </xdr:from>
    <xdr:to>
      <xdr:col>67</xdr:col>
      <xdr:colOff>101600</xdr:colOff>
      <xdr:row>79</xdr:row>
      <xdr:rowOff>93033</xdr:rowOff>
    </xdr:to>
    <xdr:sp macro="" textlink="">
      <xdr:nvSpPr>
        <xdr:cNvPr id="660" name="フローチャート: 判断 659"/>
        <xdr:cNvSpPr/>
      </xdr:nvSpPr>
      <xdr:spPr>
        <a:xfrm>
          <a:off x="12763500" y="135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109560</xdr:rowOff>
    </xdr:from>
    <xdr:ext cx="378565" cy="259045"/>
    <xdr:sp macro="" textlink="">
      <xdr:nvSpPr>
        <xdr:cNvPr id="661" name="テキスト ボックス 660"/>
        <xdr:cNvSpPr txBox="1"/>
      </xdr:nvSpPr>
      <xdr:spPr>
        <a:xfrm>
          <a:off x="12625017" y="1331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151952</xdr:rowOff>
    </xdr:from>
    <xdr:to>
      <xdr:col>85</xdr:col>
      <xdr:colOff>177800</xdr:colOff>
      <xdr:row>79</xdr:row>
      <xdr:rowOff>82102</xdr:rowOff>
    </xdr:to>
    <xdr:sp macro="" textlink="">
      <xdr:nvSpPr>
        <xdr:cNvPr id="667" name="楕円 666"/>
        <xdr:cNvSpPr/>
      </xdr:nvSpPr>
      <xdr:spPr>
        <a:xfrm>
          <a:off x="16268700" y="135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111329</xdr:rowOff>
    </xdr:from>
    <xdr:ext cx="469744" cy="259045"/>
    <xdr:sp macro="" textlink="">
      <xdr:nvSpPr>
        <xdr:cNvPr id="668" name="災害復旧費該当値テキスト"/>
        <xdr:cNvSpPr txBox="1"/>
      </xdr:nvSpPr>
      <xdr:spPr>
        <a:xfrm>
          <a:off x="16370300" y="1331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152958</xdr:rowOff>
    </xdr:from>
    <xdr:to>
      <xdr:col>81</xdr:col>
      <xdr:colOff>101600</xdr:colOff>
      <xdr:row>79</xdr:row>
      <xdr:rowOff>83108</xdr:rowOff>
    </xdr:to>
    <xdr:sp macro="" textlink="">
      <xdr:nvSpPr>
        <xdr:cNvPr id="669" name="楕円 668"/>
        <xdr:cNvSpPr/>
      </xdr:nvSpPr>
      <xdr:spPr>
        <a:xfrm>
          <a:off x="15430500" y="1352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99635</xdr:rowOff>
    </xdr:from>
    <xdr:ext cx="469744" cy="259045"/>
    <xdr:sp macro="" textlink="">
      <xdr:nvSpPr>
        <xdr:cNvPr id="670" name="テキスト ボックス 669"/>
        <xdr:cNvSpPr txBox="1"/>
      </xdr:nvSpPr>
      <xdr:spPr>
        <a:xfrm>
          <a:off x="15246428" y="1330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164216</xdr:rowOff>
    </xdr:from>
    <xdr:to>
      <xdr:col>76</xdr:col>
      <xdr:colOff>165100</xdr:colOff>
      <xdr:row>79</xdr:row>
      <xdr:rowOff>94366</xdr:rowOff>
    </xdr:to>
    <xdr:sp macro="" textlink="">
      <xdr:nvSpPr>
        <xdr:cNvPr id="671" name="楕円 670"/>
        <xdr:cNvSpPr/>
      </xdr:nvSpPr>
      <xdr:spPr>
        <a:xfrm>
          <a:off x="14541500" y="1353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85493</xdr:rowOff>
    </xdr:from>
    <xdr:ext cx="378565" cy="259045"/>
    <xdr:sp macro="" textlink="">
      <xdr:nvSpPr>
        <xdr:cNvPr id="672" name="テキスト ボックス 671"/>
        <xdr:cNvSpPr txBox="1"/>
      </xdr:nvSpPr>
      <xdr:spPr>
        <a:xfrm>
          <a:off x="14403017" y="1363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160555</xdr:rowOff>
    </xdr:from>
    <xdr:to>
      <xdr:col>72</xdr:col>
      <xdr:colOff>38100</xdr:colOff>
      <xdr:row>79</xdr:row>
      <xdr:rowOff>90705</xdr:rowOff>
    </xdr:to>
    <xdr:sp macro="" textlink="">
      <xdr:nvSpPr>
        <xdr:cNvPr id="673" name="楕円 672"/>
        <xdr:cNvSpPr/>
      </xdr:nvSpPr>
      <xdr:spPr>
        <a:xfrm>
          <a:off x="13652500" y="135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81832</xdr:rowOff>
    </xdr:from>
    <xdr:ext cx="469744" cy="259045"/>
    <xdr:sp macro="" textlink="">
      <xdr:nvSpPr>
        <xdr:cNvPr id="674" name="テキスト ボックス 673"/>
        <xdr:cNvSpPr txBox="1"/>
      </xdr:nvSpPr>
      <xdr:spPr>
        <a:xfrm>
          <a:off x="13468428" y="1362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163565</xdr:rowOff>
    </xdr:from>
    <xdr:to>
      <xdr:col>67</xdr:col>
      <xdr:colOff>101600</xdr:colOff>
      <xdr:row>79</xdr:row>
      <xdr:rowOff>93715</xdr:rowOff>
    </xdr:to>
    <xdr:sp macro="" textlink="">
      <xdr:nvSpPr>
        <xdr:cNvPr id="675" name="楕円 674"/>
        <xdr:cNvSpPr/>
      </xdr:nvSpPr>
      <xdr:spPr>
        <a:xfrm>
          <a:off x="12763500" y="135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84842</xdr:rowOff>
    </xdr:from>
    <xdr:ext cx="378565" cy="259045"/>
    <xdr:sp macro="" textlink="">
      <xdr:nvSpPr>
        <xdr:cNvPr id="676" name="テキスト ボックス 675"/>
        <xdr:cNvSpPr txBox="1"/>
      </xdr:nvSpPr>
      <xdr:spPr>
        <a:xfrm>
          <a:off x="12625017" y="136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84265</xdr:rowOff>
    </xdr:from>
    <xdr:to>
      <xdr:col>85</xdr:col>
      <xdr:colOff>127000</xdr:colOff>
      <xdr:row>96</xdr:row>
      <xdr:rowOff>112204</xdr:rowOff>
    </xdr:to>
    <xdr:cxnSp macro="">
      <xdr:nvCxnSpPr>
        <xdr:cNvPr id="705" name="直線コネクタ 704"/>
        <xdr:cNvCxnSpPr/>
      </xdr:nvCxnSpPr>
      <xdr:spPr>
        <a:xfrm>
          <a:off x="15481300" y="16543465"/>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84265</xdr:rowOff>
    </xdr:from>
    <xdr:to>
      <xdr:col>81</xdr:col>
      <xdr:colOff>50800</xdr:colOff>
      <xdr:row>96</xdr:row>
      <xdr:rowOff>97713</xdr:rowOff>
    </xdr:to>
    <xdr:cxnSp macro="">
      <xdr:nvCxnSpPr>
        <xdr:cNvPr id="708" name="直線コネクタ 707"/>
        <xdr:cNvCxnSpPr/>
      </xdr:nvCxnSpPr>
      <xdr:spPr>
        <a:xfrm flipV="1">
          <a:off x="14592300" y="16543465"/>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97713</xdr:rowOff>
    </xdr:from>
    <xdr:to>
      <xdr:col>76</xdr:col>
      <xdr:colOff>114300</xdr:colOff>
      <xdr:row>96</xdr:row>
      <xdr:rowOff>128015</xdr:rowOff>
    </xdr:to>
    <xdr:cxnSp macro="">
      <xdr:nvCxnSpPr>
        <xdr:cNvPr id="711" name="直線コネクタ 710"/>
        <xdr:cNvCxnSpPr/>
      </xdr:nvCxnSpPr>
      <xdr:spPr>
        <a:xfrm flipV="1">
          <a:off x="13703300" y="16556913"/>
          <a:ext cx="889000" cy="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123495</xdr:rowOff>
    </xdr:from>
    <xdr:to>
      <xdr:col>71</xdr:col>
      <xdr:colOff>177800</xdr:colOff>
      <xdr:row>96</xdr:row>
      <xdr:rowOff>128015</xdr:rowOff>
    </xdr:to>
    <xdr:cxnSp macro="">
      <xdr:nvCxnSpPr>
        <xdr:cNvPr id="714" name="直線コネクタ 713"/>
        <xdr:cNvCxnSpPr/>
      </xdr:nvCxnSpPr>
      <xdr:spPr>
        <a:xfrm>
          <a:off x="12814300" y="16582695"/>
          <a:ext cx="889000" cy="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52603</xdr:rowOff>
    </xdr:from>
    <xdr:to>
      <xdr:col>67</xdr:col>
      <xdr:colOff>101600</xdr:colOff>
      <xdr:row>96</xdr:row>
      <xdr:rowOff>154203</xdr:rowOff>
    </xdr:to>
    <xdr:sp macro="" textlink="">
      <xdr:nvSpPr>
        <xdr:cNvPr id="717" name="フローチャート: 判断 716"/>
        <xdr:cNvSpPr/>
      </xdr:nvSpPr>
      <xdr:spPr>
        <a:xfrm>
          <a:off x="12763500" y="165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170730</xdr:rowOff>
    </xdr:from>
    <xdr:ext cx="534377" cy="259045"/>
    <xdr:sp macro="" textlink="">
      <xdr:nvSpPr>
        <xdr:cNvPr id="718" name="テキスト ボックス 717"/>
        <xdr:cNvSpPr txBox="1"/>
      </xdr:nvSpPr>
      <xdr:spPr>
        <a:xfrm>
          <a:off x="12547111" y="162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61404</xdr:rowOff>
    </xdr:from>
    <xdr:to>
      <xdr:col>85</xdr:col>
      <xdr:colOff>177800</xdr:colOff>
      <xdr:row>96</xdr:row>
      <xdr:rowOff>163004</xdr:rowOff>
    </xdr:to>
    <xdr:sp macro="" textlink="">
      <xdr:nvSpPr>
        <xdr:cNvPr id="724" name="楕円 723"/>
        <xdr:cNvSpPr/>
      </xdr:nvSpPr>
      <xdr:spPr>
        <a:xfrm>
          <a:off x="16268700" y="165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84281</xdr:rowOff>
    </xdr:from>
    <xdr:ext cx="534377" cy="259045"/>
    <xdr:sp macro="" textlink="">
      <xdr:nvSpPr>
        <xdr:cNvPr id="725" name="公債費該当値テキスト"/>
        <xdr:cNvSpPr txBox="1"/>
      </xdr:nvSpPr>
      <xdr:spPr>
        <a:xfrm>
          <a:off x="16370300" y="1637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33465</xdr:rowOff>
    </xdr:from>
    <xdr:to>
      <xdr:col>81</xdr:col>
      <xdr:colOff>101600</xdr:colOff>
      <xdr:row>96</xdr:row>
      <xdr:rowOff>135065</xdr:rowOff>
    </xdr:to>
    <xdr:sp macro="" textlink="">
      <xdr:nvSpPr>
        <xdr:cNvPr id="726" name="楕円 725"/>
        <xdr:cNvSpPr/>
      </xdr:nvSpPr>
      <xdr:spPr>
        <a:xfrm>
          <a:off x="15430500" y="164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151592</xdr:rowOff>
    </xdr:from>
    <xdr:ext cx="534377" cy="259045"/>
    <xdr:sp macro="" textlink="">
      <xdr:nvSpPr>
        <xdr:cNvPr id="727" name="テキスト ボックス 726"/>
        <xdr:cNvSpPr txBox="1"/>
      </xdr:nvSpPr>
      <xdr:spPr>
        <a:xfrm>
          <a:off x="15214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46913</xdr:rowOff>
    </xdr:from>
    <xdr:to>
      <xdr:col>76</xdr:col>
      <xdr:colOff>165100</xdr:colOff>
      <xdr:row>96</xdr:row>
      <xdr:rowOff>148513</xdr:rowOff>
    </xdr:to>
    <xdr:sp macro="" textlink="">
      <xdr:nvSpPr>
        <xdr:cNvPr id="728" name="楕円 727"/>
        <xdr:cNvSpPr/>
      </xdr:nvSpPr>
      <xdr:spPr>
        <a:xfrm>
          <a:off x="14541500" y="165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165040</xdr:rowOff>
    </xdr:from>
    <xdr:ext cx="534377" cy="259045"/>
    <xdr:sp macro="" textlink="">
      <xdr:nvSpPr>
        <xdr:cNvPr id="729" name="テキスト ボックス 728"/>
        <xdr:cNvSpPr txBox="1"/>
      </xdr:nvSpPr>
      <xdr:spPr>
        <a:xfrm>
          <a:off x="14325111" y="162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77215</xdr:rowOff>
    </xdr:from>
    <xdr:to>
      <xdr:col>72</xdr:col>
      <xdr:colOff>38100</xdr:colOff>
      <xdr:row>97</xdr:row>
      <xdr:rowOff>7365</xdr:rowOff>
    </xdr:to>
    <xdr:sp macro="" textlink="">
      <xdr:nvSpPr>
        <xdr:cNvPr id="730" name="楕円 729"/>
        <xdr:cNvSpPr/>
      </xdr:nvSpPr>
      <xdr:spPr>
        <a:xfrm>
          <a:off x="13652500" y="1653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23892</xdr:rowOff>
    </xdr:from>
    <xdr:ext cx="534377" cy="259045"/>
    <xdr:sp macro="" textlink="">
      <xdr:nvSpPr>
        <xdr:cNvPr id="731" name="テキスト ボックス 730"/>
        <xdr:cNvSpPr txBox="1"/>
      </xdr:nvSpPr>
      <xdr:spPr>
        <a:xfrm>
          <a:off x="13436111" y="1631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72695</xdr:rowOff>
    </xdr:from>
    <xdr:to>
      <xdr:col>67</xdr:col>
      <xdr:colOff>101600</xdr:colOff>
      <xdr:row>97</xdr:row>
      <xdr:rowOff>2845</xdr:rowOff>
    </xdr:to>
    <xdr:sp macro="" textlink="">
      <xdr:nvSpPr>
        <xdr:cNvPr id="732" name="楕円 731"/>
        <xdr:cNvSpPr/>
      </xdr:nvSpPr>
      <xdr:spPr>
        <a:xfrm>
          <a:off x="12763500" y="165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165422</xdr:rowOff>
    </xdr:from>
    <xdr:ext cx="534377" cy="259045"/>
    <xdr:sp macro="" textlink="">
      <xdr:nvSpPr>
        <xdr:cNvPr id="733" name="テキスト ボックス 732"/>
        <xdr:cNvSpPr txBox="1"/>
      </xdr:nvSpPr>
      <xdr:spPr>
        <a:xfrm>
          <a:off x="12547111" y="166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42266</xdr:rowOff>
    </xdr:from>
    <xdr:to>
      <xdr:col>98</xdr:col>
      <xdr:colOff>38100</xdr:colOff>
      <xdr:row>38</xdr:row>
      <xdr:rowOff>143866</xdr:rowOff>
    </xdr:to>
    <xdr:sp macro="" textlink="">
      <xdr:nvSpPr>
        <xdr:cNvPr id="772" name="フローチャート: 判断 771"/>
        <xdr:cNvSpPr/>
      </xdr:nvSpPr>
      <xdr:spPr>
        <a:xfrm>
          <a:off x="18605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160393</xdr:rowOff>
    </xdr:from>
    <xdr:ext cx="378565" cy="259045"/>
    <xdr:sp macro="" textlink="">
      <xdr:nvSpPr>
        <xdr:cNvPr id="773" name="テキスト ボックス 772"/>
        <xdr:cNvSpPr txBox="1"/>
      </xdr:nvSpPr>
      <xdr:spPr>
        <a:xfrm>
          <a:off x="18467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民生費については、類似団体を超え増加を続けているが当年度は、</a:t>
          </a:r>
          <a:r>
            <a:rPr kumimoji="1" lang="ja-JP" altLang="en-US" sz="1100">
              <a:solidFill>
                <a:schemeClr val="dk1"/>
              </a:solidFill>
              <a:effectLst/>
              <a:latin typeface="+mn-lt"/>
              <a:ea typeface="+mn-ea"/>
              <a:cs typeface="+mn-cs"/>
            </a:rPr>
            <a:t>自立支援給付費などの扶助費及び保健福祉センターの工事費</a:t>
          </a:r>
          <a:r>
            <a:rPr kumimoji="1" lang="ja-JP" altLang="ja-JP" sz="1100">
              <a:solidFill>
                <a:schemeClr val="dk1"/>
              </a:solidFill>
              <a:effectLst/>
              <a:latin typeface="+mn-lt"/>
              <a:ea typeface="+mn-ea"/>
              <a:cs typeface="+mn-cs"/>
            </a:rPr>
            <a:t>が増額となった。</a:t>
          </a:r>
          <a:endParaRPr lang="ja-JP" altLang="ja-JP" sz="1400">
            <a:effectLst/>
          </a:endParaRPr>
        </a:p>
        <a:p>
          <a:r>
            <a:rPr kumimoji="1" lang="ja-JP" altLang="ja-JP" sz="1100">
              <a:solidFill>
                <a:schemeClr val="dk1"/>
              </a:solidFill>
              <a:effectLst/>
              <a:latin typeface="+mn-lt"/>
              <a:ea typeface="+mn-ea"/>
              <a:cs typeface="+mn-cs"/>
            </a:rPr>
            <a:t>衛生費については、</a:t>
          </a:r>
          <a:r>
            <a:rPr kumimoji="1" lang="ja-JP" altLang="en-US" sz="1100">
              <a:solidFill>
                <a:schemeClr val="dk1"/>
              </a:solidFill>
              <a:effectLst/>
              <a:latin typeface="+mn-lt"/>
              <a:ea typeface="+mn-ea"/>
              <a:cs typeface="+mn-cs"/>
            </a:rPr>
            <a:t>福岡県南広域水道企業団出資金</a:t>
          </a:r>
          <a:r>
            <a:rPr kumimoji="1" lang="ja-JP" altLang="ja-JP" sz="1100">
              <a:solidFill>
                <a:schemeClr val="dk1"/>
              </a:solidFill>
              <a:effectLst/>
              <a:latin typeface="+mn-lt"/>
              <a:ea typeface="+mn-ea"/>
              <a:cs typeface="+mn-cs"/>
            </a:rPr>
            <a:t>の増等が影響を与えている。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教育費については、下広川小学校屋内運動場改築事業により増額となった。</a:t>
          </a:r>
          <a:endParaRPr lang="ja-JP" altLang="ja-JP" sz="1400">
            <a:effectLst/>
          </a:endParaRPr>
        </a:p>
        <a:p>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、子どもの遊び場整備事業</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増額となった。</a:t>
          </a:r>
          <a:endParaRPr lang="ja-JP" altLang="ja-JP" sz="1400">
            <a:effectLst/>
          </a:endParaRPr>
        </a:p>
        <a:p>
          <a:r>
            <a:rPr kumimoji="1" lang="ja-JP" altLang="ja-JP" sz="1100">
              <a:solidFill>
                <a:schemeClr val="dk1"/>
              </a:solidFill>
              <a:effectLst/>
              <a:latin typeface="+mn-lt"/>
              <a:ea typeface="+mn-ea"/>
              <a:cs typeface="+mn-cs"/>
            </a:rPr>
            <a:t>今後は、大型建設事業による歳出増を見込んだ上で計画的な事業展開に努める。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実質収支については、</a:t>
          </a:r>
          <a:r>
            <a:rPr kumimoji="1" lang="en-US" altLang="ja-JP" sz="1100">
              <a:solidFill>
                <a:schemeClr val="dk1"/>
              </a:solidFill>
              <a:effectLst/>
              <a:latin typeface="+mn-lt"/>
              <a:ea typeface="+mn-ea"/>
              <a:cs typeface="+mn-cs"/>
            </a:rPr>
            <a:t>98,365</a:t>
          </a:r>
          <a:r>
            <a:rPr kumimoji="1" lang="ja-JP" altLang="ja-JP" sz="1100">
              <a:solidFill>
                <a:schemeClr val="dk1"/>
              </a:solidFill>
              <a:effectLst/>
              <a:latin typeface="+mn-lt"/>
              <a:ea typeface="+mn-ea"/>
              <a:cs typeface="+mn-cs"/>
            </a:rPr>
            <a:t>千円の黒字となったが、単年度収支は、</a:t>
          </a:r>
          <a:r>
            <a:rPr kumimoji="1" lang="en-US" altLang="ja-JP" sz="1100">
              <a:solidFill>
                <a:schemeClr val="dk1"/>
              </a:solidFill>
              <a:effectLst/>
              <a:latin typeface="+mn-lt"/>
              <a:ea typeface="+mn-ea"/>
              <a:cs typeface="+mn-cs"/>
            </a:rPr>
            <a:t>93,611</a:t>
          </a:r>
          <a:r>
            <a:rPr kumimoji="1" lang="ja-JP" altLang="ja-JP" sz="1100">
              <a:solidFill>
                <a:schemeClr val="dk1"/>
              </a:solidFill>
              <a:effectLst/>
              <a:latin typeface="+mn-lt"/>
              <a:ea typeface="+mn-ea"/>
              <a:cs typeface="+mn-cs"/>
            </a:rPr>
            <a:t>千円の赤字となった。個人住民税</a:t>
          </a:r>
          <a:r>
            <a:rPr kumimoji="1" lang="ja-JP" altLang="en-US" sz="1100">
              <a:solidFill>
                <a:schemeClr val="dk1"/>
              </a:solidFill>
              <a:effectLst/>
              <a:latin typeface="+mn-lt"/>
              <a:ea typeface="+mn-ea"/>
              <a:cs typeface="+mn-cs"/>
            </a:rPr>
            <a:t>、固定資産税等により町税は増収となったが</a:t>
          </a:r>
          <a:r>
            <a:rPr kumimoji="1" lang="ja-JP" altLang="ja-JP" sz="1100">
              <a:solidFill>
                <a:schemeClr val="dk1"/>
              </a:solidFill>
              <a:effectLst/>
              <a:latin typeface="+mn-lt"/>
              <a:ea typeface="+mn-ea"/>
              <a:cs typeface="+mn-cs"/>
            </a:rPr>
            <a:t>、普通建設事業が継続されていること、一部事務組合への負担金が増加していること、</a:t>
          </a:r>
          <a:r>
            <a:rPr kumimoji="1" lang="ja-JP" altLang="en-US" sz="1100">
              <a:solidFill>
                <a:schemeClr val="dk1"/>
              </a:solidFill>
              <a:effectLst/>
              <a:latin typeface="+mn-lt"/>
              <a:ea typeface="+mn-ea"/>
              <a:cs typeface="+mn-cs"/>
            </a:rPr>
            <a:t>扶助費が年々増加していること等に対応するため</a:t>
          </a:r>
          <a:r>
            <a:rPr kumimoji="1" lang="ja-JP" altLang="ja-JP" sz="1100">
              <a:solidFill>
                <a:schemeClr val="dk1"/>
              </a:solidFill>
              <a:effectLst/>
              <a:latin typeface="+mn-lt"/>
              <a:ea typeface="+mn-ea"/>
              <a:cs typeface="+mn-cs"/>
            </a:rPr>
            <a:t>、基金の繰入等を実施しながら財政運営を行った。</a:t>
          </a:r>
          <a:endParaRPr lang="ja-JP" altLang="ja-JP" sz="1400">
            <a:effectLst/>
          </a:endParaRPr>
        </a:p>
        <a:p>
          <a:r>
            <a:rPr kumimoji="1" lang="ja-JP" altLang="ja-JP" sz="1100">
              <a:solidFill>
                <a:schemeClr val="dk1"/>
              </a:solidFill>
              <a:effectLst/>
              <a:latin typeface="+mn-lt"/>
              <a:ea typeface="+mn-ea"/>
              <a:cs typeface="+mn-cs"/>
            </a:rPr>
            <a:t>財政調整基金についても、歳計剰余金による積み立てよりも取崩しが多かったため、減額となっている。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国民健康保険特別会計については、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年度より県単位の広域化により財政運営の責任主体が福岡県にな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ため、一般会計からの繰入により赤字を解消したため</a:t>
          </a:r>
          <a:r>
            <a:rPr kumimoji="1" lang="ja-JP" altLang="en-US" sz="1100">
              <a:solidFill>
                <a:schemeClr val="dk1"/>
              </a:solidFill>
              <a:effectLst/>
              <a:latin typeface="+mn-lt"/>
              <a:ea typeface="+mn-ea"/>
              <a:cs typeface="+mn-cs"/>
            </a:rPr>
            <a:t>黒字となっているが</a:t>
          </a:r>
          <a:r>
            <a:rPr kumimoji="1" lang="ja-JP" altLang="ja-JP" sz="1100">
              <a:solidFill>
                <a:schemeClr val="dk1"/>
              </a:solidFill>
              <a:effectLst/>
              <a:latin typeface="+mn-lt"/>
              <a:ea typeface="+mn-ea"/>
              <a:cs typeface="+mn-cs"/>
            </a:rPr>
            <a:t>、引き続き特定健診の受診率向上、健康増進・予防事業などの推進に取り組んでいく。</a:t>
          </a:r>
          <a:endParaRPr lang="ja-JP" altLang="ja-JP" sz="1400">
            <a:effectLst/>
          </a:endParaRPr>
        </a:p>
        <a:p>
          <a:r>
            <a:rPr kumimoji="1" lang="ja-JP" altLang="ja-JP" sz="1100">
              <a:solidFill>
                <a:schemeClr val="dk1"/>
              </a:solidFill>
              <a:effectLst/>
              <a:latin typeface="+mn-lt"/>
              <a:ea typeface="+mn-ea"/>
              <a:cs typeface="+mn-cs"/>
            </a:rPr>
            <a:t>水道事業会計については、今後も計画的に維持補修・更新を実施していく。</a:t>
          </a:r>
          <a:endParaRPr lang="ja-JP" altLang="ja-JP" sz="1400">
            <a:effectLst/>
          </a:endParaRPr>
        </a:p>
        <a:p>
          <a:r>
            <a:rPr kumimoji="1" lang="ja-JP" altLang="ja-JP" sz="1100">
              <a:solidFill>
                <a:schemeClr val="dk1"/>
              </a:solidFill>
              <a:effectLst/>
              <a:latin typeface="+mn-lt"/>
              <a:ea typeface="+mn-ea"/>
              <a:cs typeface="+mn-cs"/>
            </a:rPr>
            <a:t>下水道事業会計については、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年度より地方公営企業法の適用が</a:t>
          </a:r>
          <a:r>
            <a:rPr kumimoji="1" lang="ja-JP" altLang="en-US" sz="1100">
              <a:solidFill>
                <a:schemeClr val="dk1"/>
              </a:solidFill>
              <a:effectLst/>
              <a:latin typeface="+mn-lt"/>
              <a:ea typeface="+mn-ea"/>
              <a:cs typeface="+mn-cs"/>
            </a:rPr>
            <a:t>なされ</a:t>
          </a:r>
          <a:r>
            <a:rPr kumimoji="1" lang="ja-JP" altLang="ja-JP" sz="1100">
              <a:solidFill>
                <a:schemeClr val="dk1"/>
              </a:solidFill>
              <a:effectLst/>
              <a:latin typeface="+mn-lt"/>
              <a:ea typeface="+mn-ea"/>
              <a:cs typeface="+mn-cs"/>
            </a:rPr>
            <a:t>独立した会計と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、引き続き整備計画に基づき多額の支出が見込まれているため、一層、効率的な財政運営を行っていく。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7985864</v>
      </c>
      <c r="BO4" s="431"/>
      <c r="BP4" s="431"/>
      <c r="BQ4" s="431"/>
      <c r="BR4" s="431"/>
      <c r="BS4" s="431"/>
      <c r="BT4" s="431"/>
      <c r="BU4" s="432"/>
      <c r="BV4" s="430">
        <v>7604735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2.2000000000000002</v>
      </c>
      <c r="CU4" s="437"/>
      <c r="CV4" s="437"/>
      <c r="CW4" s="437"/>
      <c r="CX4" s="437"/>
      <c r="CY4" s="437"/>
      <c r="CZ4" s="437"/>
      <c r="DA4" s="438"/>
      <c r="DB4" s="436">
        <v>4.2</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7714976</v>
      </c>
      <c r="BO5" s="468"/>
      <c r="BP5" s="468"/>
      <c r="BQ5" s="468"/>
      <c r="BR5" s="468"/>
      <c r="BS5" s="468"/>
      <c r="BT5" s="468"/>
      <c r="BU5" s="469"/>
      <c r="BV5" s="467">
        <v>7176837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94.9</v>
      </c>
      <c r="CU5" s="465"/>
      <c r="CV5" s="465"/>
      <c r="CW5" s="465"/>
      <c r="CX5" s="465"/>
      <c r="CY5" s="465"/>
      <c r="CZ5" s="465"/>
      <c r="DA5" s="466"/>
      <c r="DB5" s="464">
        <v>95.3</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270888</v>
      </c>
      <c r="BO6" s="468"/>
      <c r="BP6" s="468"/>
      <c r="BQ6" s="468"/>
      <c r="BR6" s="468"/>
      <c r="BS6" s="468"/>
      <c r="BT6" s="468"/>
      <c r="BU6" s="469"/>
      <c r="BV6" s="467">
        <v>427898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100.2</v>
      </c>
      <c r="CU6" s="505"/>
      <c r="CV6" s="505"/>
      <c r="CW6" s="505"/>
      <c r="CX6" s="505"/>
      <c r="CY6" s="505"/>
      <c r="CZ6" s="505"/>
      <c r="DA6" s="506"/>
      <c r="DB6" s="504">
        <v>101.4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172523</v>
      </c>
      <c r="BO7" s="468"/>
      <c r="BP7" s="468"/>
      <c r="BQ7" s="468"/>
      <c r="BR7" s="468"/>
      <c r="BS7" s="468"/>
      <c r="BT7" s="468"/>
      <c r="BU7" s="469"/>
      <c r="BV7" s="467">
        <v>235922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4514169</v>
      </c>
      <c r="CU7" s="468"/>
      <c r="CV7" s="468"/>
      <c r="CW7" s="468"/>
      <c r="CX7" s="468"/>
      <c r="CY7" s="468"/>
      <c r="CZ7" s="468"/>
      <c r="DA7" s="469"/>
      <c r="DB7" s="467">
        <v>4554555</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98365</v>
      </c>
      <c r="BO8" s="468"/>
      <c r="BP8" s="468"/>
      <c r="BQ8" s="468"/>
      <c r="BR8" s="468"/>
      <c r="BS8" s="468"/>
      <c r="BT8" s="468"/>
      <c r="BU8" s="469"/>
      <c r="BV8" s="467">
        <v>191976</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0.64</v>
      </c>
      <c r="CU8" s="508"/>
      <c r="CV8" s="508"/>
      <c r="CW8" s="508"/>
      <c r="CX8" s="508"/>
      <c r="CY8" s="508"/>
      <c r="CZ8" s="508"/>
      <c r="DA8" s="509"/>
      <c r="DB8" s="507">
        <v>0.64</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20183</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105</v>
      </c>
      <c r="AV9" s="500"/>
      <c r="AW9" s="500"/>
      <c r="AX9" s="500"/>
      <c r="AY9" s="501" t="s">
        <v>115</v>
      </c>
      <c r="AZ9" s="502"/>
      <c r="BA9" s="502"/>
      <c r="BB9" s="502"/>
      <c r="BC9" s="502"/>
      <c r="BD9" s="502"/>
      <c r="BE9" s="502"/>
      <c r="BF9" s="502"/>
      <c r="BG9" s="502"/>
      <c r="BH9" s="502"/>
      <c r="BI9" s="502"/>
      <c r="BJ9" s="502"/>
      <c r="BK9" s="502"/>
      <c r="BL9" s="502"/>
      <c r="BM9" s="503"/>
      <c r="BN9" s="467">
        <v>-93611</v>
      </c>
      <c r="BO9" s="468"/>
      <c r="BP9" s="468"/>
      <c r="BQ9" s="468"/>
      <c r="BR9" s="468"/>
      <c r="BS9" s="468"/>
      <c r="BT9" s="468"/>
      <c r="BU9" s="469"/>
      <c r="BV9" s="467">
        <v>-155046</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13.5</v>
      </c>
      <c r="CU9" s="465"/>
      <c r="CV9" s="465"/>
      <c r="CW9" s="465"/>
      <c r="CX9" s="465"/>
      <c r="CY9" s="465"/>
      <c r="CZ9" s="465"/>
      <c r="DA9" s="466"/>
      <c r="DB9" s="464">
        <v>14.1</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20253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3524</v>
      </c>
      <c r="BO10" s="468"/>
      <c r="BP10" s="468"/>
      <c r="BQ10" s="468"/>
      <c r="BR10" s="468"/>
      <c r="BS10" s="468"/>
      <c r="BT10" s="468"/>
      <c r="BU10" s="469"/>
      <c r="BV10" s="467">
        <v>3663</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94</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29970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19651</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119988</v>
      </c>
      <c r="BO12" s="468"/>
      <c r="BP12" s="468"/>
      <c r="BQ12" s="468"/>
      <c r="BR12" s="468"/>
      <c r="BS12" s="468"/>
      <c r="BT12" s="468"/>
      <c r="BU12" s="469"/>
      <c r="BV12" s="467">
        <v>119105</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136</v>
      </c>
      <c r="N13" s="559"/>
      <c r="O13" s="559"/>
      <c r="P13" s="559"/>
      <c r="Q13" s="560"/>
      <c r="R13" s="551">
        <v>19367</v>
      </c>
      <c r="S13" s="552"/>
      <c r="T13" s="552"/>
      <c r="U13" s="552"/>
      <c r="V13" s="553"/>
      <c r="W13" s="483" t="s">
        <v>137</v>
      </c>
      <c r="X13" s="484"/>
      <c r="Y13" s="484"/>
      <c r="Z13" s="484"/>
      <c r="AA13" s="484"/>
      <c r="AB13" s="474"/>
      <c r="AC13" s="518">
        <v>1099</v>
      </c>
      <c r="AD13" s="519"/>
      <c r="AE13" s="519"/>
      <c r="AF13" s="519"/>
      <c r="AG13" s="561"/>
      <c r="AH13" s="518">
        <v>1209</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-210075</v>
      </c>
      <c r="BO13" s="468"/>
      <c r="BP13" s="468"/>
      <c r="BQ13" s="468"/>
      <c r="BR13" s="468"/>
      <c r="BS13" s="468"/>
      <c r="BT13" s="468"/>
      <c r="BU13" s="469"/>
      <c r="BV13" s="467">
        <v>-240518</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8</v>
      </c>
      <c r="CU13" s="465"/>
      <c r="CV13" s="465"/>
      <c r="CW13" s="465"/>
      <c r="CX13" s="465"/>
      <c r="CY13" s="465"/>
      <c r="CZ13" s="465"/>
      <c r="DA13" s="466"/>
      <c r="DB13" s="464">
        <v>7.3</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142</v>
      </c>
      <c r="M14" s="549"/>
      <c r="N14" s="549"/>
      <c r="O14" s="549"/>
      <c r="P14" s="549"/>
      <c r="Q14" s="550"/>
      <c r="R14" s="551">
        <v>19670</v>
      </c>
      <c r="S14" s="552"/>
      <c r="T14" s="552"/>
      <c r="U14" s="552"/>
      <c r="V14" s="553"/>
      <c r="W14" s="457"/>
      <c r="X14" s="458"/>
      <c r="Y14" s="458"/>
      <c r="Z14" s="458"/>
      <c r="AA14" s="458"/>
      <c r="AB14" s="447"/>
      <c r="AC14" s="554">
        <v>12.1</v>
      </c>
      <c r="AD14" s="555"/>
      <c r="AE14" s="555"/>
      <c r="AF14" s="555"/>
      <c r="AG14" s="556"/>
      <c r="AH14" s="554">
        <v>12.8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20.8</v>
      </c>
      <c r="CU14" s="566"/>
      <c r="CV14" s="566"/>
      <c r="CW14" s="566"/>
      <c r="CX14" s="566"/>
      <c r="CY14" s="566"/>
      <c r="CZ14" s="566"/>
      <c r="DA14" s="567"/>
      <c r="DB14" s="565">
        <v>11.8</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144</v>
      </c>
      <c r="N15" s="559"/>
      <c r="O15" s="559"/>
      <c r="P15" s="559"/>
      <c r="Q15" s="560"/>
      <c r="R15" s="551">
        <v>19463</v>
      </c>
      <c r="S15" s="552"/>
      <c r="T15" s="552"/>
      <c r="U15" s="552"/>
      <c r="V15" s="553"/>
      <c r="W15" s="483" t="s">
        <v>145</v>
      </c>
      <c r="X15" s="484"/>
      <c r="Y15" s="484"/>
      <c r="Z15" s="484"/>
      <c r="AA15" s="484"/>
      <c r="AB15" s="474"/>
      <c r="AC15" s="518">
        <v>2250</v>
      </c>
      <c r="AD15" s="519"/>
      <c r="AE15" s="519"/>
      <c r="AF15" s="519"/>
      <c r="AG15" s="561"/>
      <c r="AH15" s="518">
        <v>2465</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2313435</v>
      </c>
      <c r="BO15" s="431"/>
      <c r="BP15" s="431"/>
      <c r="BQ15" s="431"/>
      <c r="BR15" s="431"/>
      <c r="BS15" s="431"/>
      <c r="BT15" s="431"/>
      <c r="BU15" s="432"/>
      <c r="BV15" s="430">
        <v>2349549</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24.8</v>
      </c>
      <c r="AD16" s="555"/>
      <c r="AE16" s="555"/>
      <c r="AF16" s="555"/>
      <c r="AG16" s="556"/>
      <c r="AH16" s="554">
        <v>26</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3641588</v>
      </c>
      <c r="BO16" s="468"/>
      <c r="BP16" s="468"/>
      <c r="BQ16" s="468"/>
      <c r="BR16" s="468"/>
      <c r="BS16" s="468"/>
      <c r="BT16" s="468"/>
      <c r="BU16" s="469"/>
      <c r="BV16" s="467">
        <v>3631198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5716</v>
      </c>
      <c r="AD17" s="519"/>
      <c r="AE17" s="519"/>
      <c r="AF17" s="519"/>
      <c r="AG17" s="561"/>
      <c r="AH17" s="518">
        <v>5793</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2950576</v>
      </c>
      <c r="BO17" s="468"/>
      <c r="BP17" s="468"/>
      <c r="BQ17" s="468"/>
      <c r="BR17" s="468"/>
      <c r="BS17" s="468"/>
      <c r="BT17" s="468"/>
      <c r="BU17" s="469"/>
      <c r="BV17" s="467">
        <v>2993542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155</v>
      </c>
      <c r="C18" s="510"/>
      <c r="D18" s="510"/>
      <c r="E18" s="582"/>
      <c r="F18" s="582"/>
      <c r="G18" s="582"/>
      <c r="H18" s="582"/>
      <c r="I18" s="582"/>
      <c r="J18" s="582"/>
      <c r="K18" s="582"/>
      <c r="L18" s="583">
        <v>37.94</v>
      </c>
      <c r="M18" s="583"/>
      <c r="N18" s="583"/>
      <c r="O18" s="583"/>
      <c r="P18" s="583"/>
      <c r="Q18" s="583"/>
      <c r="R18" s="584"/>
      <c r="S18" s="584"/>
      <c r="T18" s="584"/>
      <c r="U18" s="584"/>
      <c r="V18" s="585"/>
      <c r="W18" s="485"/>
      <c r="X18" s="486"/>
      <c r="Y18" s="486"/>
      <c r="Z18" s="486"/>
      <c r="AA18" s="486"/>
      <c r="AB18" s="477"/>
      <c r="AC18" s="586">
        <v>63.1</v>
      </c>
      <c r="AD18" s="587"/>
      <c r="AE18" s="587"/>
      <c r="AF18" s="587"/>
      <c r="AG18" s="588"/>
      <c r="AH18" s="586">
        <v>61.2</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4316616</v>
      </c>
      <c r="BO18" s="468"/>
      <c r="BP18" s="468"/>
      <c r="BQ18" s="468"/>
      <c r="BR18" s="468"/>
      <c r="BS18" s="468"/>
      <c r="BT18" s="468"/>
      <c r="BU18" s="469"/>
      <c r="BV18" s="467">
        <v>4311892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157</v>
      </c>
      <c r="C19" s="510"/>
      <c r="D19" s="510"/>
      <c r="E19" s="582"/>
      <c r="F19" s="582"/>
      <c r="G19" s="582"/>
      <c r="H19" s="582"/>
      <c r="I19" s="582"/>
      <c r="J19" s="582"/>
      <c r="K19" s="582"/>
      <c r="L19" s="590">
        <v>532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5071635</v>
      </c>
      <c r="BO19" s="468"/>
      <c r="BP19" s="468"/>
      <c r="BQ19" s="468"/>
      <c r="BR19" s="468"/>
      <c r="BS19" s="468"/>
      <c r="BT19" s="468"/>
      <c r="BU19" s="469"/>
      <c r="BV19" s="467">
        <v>5185201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159</v>
      </c>
      <c r="C20" s="510"/>
      <c r="D20" s="510"/>
      <c r="E20" s="582"/>
      <c r="F20" s="582"/>
      <c r="G20" s="582"/>
      <c r="H20" s="582"/>
      <c r="I20" s="582"/>
      <c r="J20" s="582"/>
      <c r="K20" s="582"/>
      <c r="L20" s="590">
        <v>7007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7068188</v>
      </c>
      <c r="BO23" s="468"/>
      <c r="BP23" s="468"/>
      <c r="BQ23" s="468"/>
      <c r="BR23" s="468"/>
      <c r="BS23" s="468"/>
      <c r="BT23" s="468"/>
      <c r="BU23" s="469"/>
      <c r="BV23" s="467">
        <v>7074388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168</v>
      </c>
      <c r="F24" s="497"/>
      <c r="G24" s="497"/>
      <c r="H24" s="497"/>
      <c r="I24" s="497"/>
      <c r="J24" s="497"/>
      <c r="K24" s="498"/>
      <c r="L24" s="518">
        <v>1</v>
      </c>
      <c r="M24" s="519"/>
      <c r="N24" s="519"/>
      <c r="O24" s="519"/>
      <c r="P24" s="561"/>
      <c r="Q24" s="518">
        <v>7667</v>
      </c>
      <c r="R24" s="519"/>
      <c r="S24" s="519"/>
      <c r="T24" s="519"/>
      <c r="U24" s="519"/>
      <c r="V24" s="561"/>
      <c r="W24" s="620"/>
      <c r="X24" s="608"/>
      <c r="Y24" s="609"/>
      <c r="Z24" s="517" t="s">
        <v>169</v>
      </c>
      <c r="AA24" s="497"/>
      <c r="AB24" s="497"/>
      <c r="AC24" s="497"/>
      <c r="AD24" s="497"/>
      <c r="AE24" s="497"/>
      <c r="AF24" s="497"/>
      <c r="AG24" s="498"/>
      <c r="AH24" s="518">
        <v>99</v>
      </c>
      <c r="AI24" s="519"/>
      <c r="AJ24" s="519"/>
      <c r="AK24" s="519"/>
      <c r="AL24" s="561"/>
      <c r="AM24" s="518">
        <v>304425</v>
      </c>
      <c r="AN24" s="519"/>
      <c r="AO24" s="519"/>
      <c r="AP24" s="519"/>
      <c r="AQ24" s="519"/>
      <c r="AR24" s="561"/>
      <c r="AS24" s="518">
        <v>3075</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6809528</v>
      </c>
      <c r="BO24" s="468"/>
      <c r="BP24" s="468"/>
      <c r="BQ24" s="468"/>
      <c r="BR24" s="468"/>
      <c r="BS24" s="468"/>
      <c r="BT24" s="468"/>
      <c r="BU24" s="469"/>
      <c r="BV24" s="467">
        <v>6787266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171</v>
      </c>
      <c r="F25" s="497"/>
      <c r="G25" s="497"/>
      <c r="H25" s="497"/>
      <c r="I25" s="497"/>
      <c r="J25" s="497"/>
      <c r="K25" s="498"/>
      <c r="L25" s="518">
        <v>1</v>
      </c>
      <c r="M25" s="519"/>
      <c r="N25" s="519"/>
      <c r="O25" s="519"/>
      <c r="P25" s="561"/>
      <c r="Q25" s="518">
        <v>6430</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1700349</v>
      </c>
      <c r="BO25" s="431"/>
      <c r="BP25" s="431"/>
      <c r="BQ25" s="431"/>
      <c r="BR25" s="431"/>
      <c r="BS25" s="431"/>
      <c r="BT25" s="431"/>
      <c r="BU25" s="432"/>
      <c r="BV25" s="430">
        <v>958423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176</v>
      </c>
      <c r="F26" s="497"/>
      <c r="G26" s="497"/>
      <c r="H26" s="497"/>
      <c r="I26" s="497"/>
      <c r="J26" s="497"/>
      <c r="K26" s="498"/>
      <c r="L26" s="518">
        <v>1</v>
      </c>
      <c r="M26" s="519"/>
      <c r="N26" s="519"/>
      <c r="O26" s="519"/>
      <c r="P26" s="561"/>
      <c r="Q26" s="518">
        <v>5950</v>
      </c>
      <c r="R26" s="519"/>
      <c r="S26" s="519"/>
      <c r="T26" s="519"/>
      <c r="U26" s="519"/>
      <c r="V26" s="561"/>
      <c r="W26" s="620"/>
      <c r="X26" s="608"/>
      <c r="Y26" s="609"/>
      <c r="Z26" s="517" t="s">
        <v>177</v>
      </c>
      <c r="AA26" s="630"/>
      <c r="AB26" s="630"/>
      <c r="AC26" s="630"/>
      <c r="AD26" s="630"/>
      <c r="AE26" s="630"/>
      <c r="AF26" s="630"/>
      <c r="AG26" s="631"/>
      <c r="AH26" s="518" t="s">
        <v>174</v>
      </c>
      <c r="AI26" s="519"/>
      <c r="AJ26" s="519"/>
      <c r="AK26" s="519"/>
      <c r="AL26" s="561"/>
      <c r="AM26" s="518" t="s">
        <v>174</v>
      </c>
      <c r="AN26" s="519"/>
      <c r="AO26" s="519"/>
      <c r="AP26" s="519"/>
      <c r="AQ26" s="519"/>
      <c r="AR26" s="561"/>
      <c r="AS26" s="518" t="s">
        <v>174</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173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179</v>
      </c>
      <c r="F27" s="497"/>
      <c r="G27" s="497"/>
      <c r="H27" s="497"/>
      <c r="I27" s="497"/>
      <c r="J27" s="497"/>
      <c r="K27" s="498"/>
      <c r="L27" s="518">
        <v>1</v>
      </c>
      <c r="M27" s="519"/>
      <c r="N27" s="519"/>
      <c r="O27" s="519"/>
      <c r="P27" s="561"/>
      <c r="Q27" s="518">
        <v>3240</v>
      </c>
      <c r="R27" s="519"/>
      <c r="S27" s="519"/>
      <c r="T27" s="519"/>
      <c r="U27" s="519"/>
      <c r="V27" s="561"/>
      <c r="W27" s="620"/>
      <c r="X27" s="608"/>
      <c r="Y27" s="609"/>
      <c r="Z27" s="517" t="s">
        <v>180</v>
      </c>
      <c r="AA27" s="497"/>
      <c r="AB27" s="497"/>
      <c r="AC27" s="497"/>
      <c r="AD27" s="497"/>
      <c r="AE27" s="497"/>
      <c r="AF27" s="497"/>
      <c r="AG27" s="498"/>
      <c r="AH27" s="518" t="s">
        <v>174</v>
      </c>
      <c r="AI27" s="519"/>
      <c r="AJ27" s="519"/>
      <c r="AK27" s="519"/>
      <c r="AL27" s="561"/>
      <c r="AM27" s="518" t="s">
        <v>174</v>
      </c>
      <c r="AN27" s="519"/>
      <c r="AO27" s="519"/>
      <c r="AP27" s="519"/>
      <c r="AQ27" s="519"/>
      <c r="AR27" s="561"/>
      <c r="AS27" s="518" t="s">
        <v>174</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174</v>
      </c>
      <c r="BO27" s="644"/>
      <c r="BP27" s="644"/>
      <c r="BQ27" s="644"/>
      <c r="BR27" s="644"/>
      <c r="BS27" s="644"/>
      <c r="BT27" s="644"/>
      <c r="BU27" s="645"/>
      <c r="BV27" s="643" t="s">
        <v>174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182</v>
      </c>
      <c r="F28" s="497"/>
      <c r="G28" s="497"/>
      <c r="H28" s="497"/>
      <c r="I28" s="497"/>
      <c r="J28" s="497"/>
      <c r="K28" s="498"/>
      <c r="L28" s="518">
        <v>1</v>
      </c>
      <c r="M28" s="519"/>
      <c r="N28" s="519"/>
      <c r="O28" s="519"/>
      <c r="P28" s="561"/>
      <c r="Q28" s="518">
        <v>2580</v>
      </c>
      <c r="R28" s="519"/>
      <c r="S28" s="519"/>
      <c r="T28" s="519"/>
      <c r="U28" s="519"/>
      <c r="V28" s="561"/>
      <c r="W28" s="620"/>
      <c r="X28" s="608"/>
      <c r="Y28" s="609"/>
      <c r="Z28" s="517" t="s">
        <v>183</v>
      </c>
      <c r="AA28" s="497"/>
      <c r="AB28" s="497"/>
      <c r="AC28" s="497"/>
      <c r="AD28" s="497"/>
      <c r="AE28" s="497"/>
      <c r="AF28" s="497"/>
      <c r="AG28" s="498"/>
      <c r="AH28" s="518" t="s">
        <v>174</v>
      </c>
      <c r="AI28" s="519"/>
      <c r="AJ28" s="519"/>
      <c r="AK28" s="519"/>
      <c r="AL28" s="561"/>
      <c r="AM28" s="518" t="s">
        <v>174</v>
      </c>
      <c r="AN28" s="519"/>
      <c r="AO28" s="519"/>
      <c r="AP28" s="519"/>
      <c r="AQ28" s="519"/>
      <c r="AR28" s="561"/>
      <c r="AS28" s="518" t="s">
        <v>174</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1777740</v>
      </c>
      <c r="BO28" s="431"/>
      <c r="BP28" s="431"/>
      <c r="BQ28" s="431"/>
      <c r="BR28" s="431"/>
      <c r="BS28" s="431"/>
      <c r="BT28" s="431"/>
      <c r="BU28" s="432"/>
      <c r="BV28" s="430">
        <v>1875204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185</v>
      </c>
      <c r="F29" s="497"/>
      <c r="G29" s="497"/>
      <c r="H29" s="497"/>
      <c r="I29" s="497"/>
      <c r="J29" s="497"/>
      <c r="K29" s="498"/>
      <c r="L29" s="518">
        <v>11</v>
      </c>
      <c r="M29" s="519"/>
      <c r="N29" s="519"/>
      <c r="O29" s="519"/>
      <c r="P29" s="561"/>
      <c r="Q29" s="518">
        <v>2500</v>
      </c>
      <c r="R29" s="519"/>
      <c r="S29" s="519"/>
      <c r="T29" s="519"/>
      <c r="U29" s="519"/>
      <c r="V29" s="561"/>
      <c r="W29" s="621"/>
      <c r="X29" s="622"/>
      <c r="Y29" s="623"/>
      <c r="Z29" s="517" t="s">
        <v>186</v>
      </c>
      <c r="AA29" s="497"/>
      <c r="AB29" s="497"/>
      <c r="AC29" s="497"/>
      <c r="AD29" s="497"/>
      <c r="AE29" s="497"/>
      <c r="AF29" s="497"/>
      <c r="AG29" s="498"/>
      <c r="AH29" s="518">
        <v>99</v>
      </c>
      <c r="AI29" s="519"/>
      <c r="AJ29" s="519"/>
      <c r="AK29" s="519"/>
      <c r="AL29" s="561"/>
      <c r="AM29" s="518">
        <v>304425</v>
      </c>
      <c r="AN29" s="519"/>
      <c r="AO29" s="519"/>
      <c r="AP29" s="519"/>
      <c r="AQ29" s="519"/>
      <c r="AR29" s="561"/>
      <c r="AS29" s="518">
        <v>3075</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201305</v>
      </c>
      <c r="BO29" s="468"/>
      <c r="BP29" s="468"/>
      <c r="BQ29" s="468"/>
      <c r="BR29" s="468"/>
      <c r="BS29" s="468"/>
      <c r="BT29" s="468"/>
      <c r="BU29" s="469"/>
      <c r="BV29" s="467">
        <v>190903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1395183</v>
      </c>
      <c r="BO30" s="644"/>
      <c r="BP30" s="644"/>
      <c r="BQ30" s="644"/>
      <c r="BR30" s="644"/>
      <c r="BS30" s="644"/>
      <c r="BT30" s="644"/>
      <c r="BU30" s="645"/>
      <c r="BV30" s="643">
        <v>1475868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196</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福岡県南広域水道企業団（用水供給事業会計）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IF('各会計、関係団体の財政状況及び健全化判断比率'!B31="","",'各会計、関係団体の財政状況及び健全化判断比率'!B31)</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福岡県自治振興組合(一般会計)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広川防災ダム管理特別会計</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福岡県自治振興組合(公文書館事業特別会計)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福岡県介護保険広域連合（一般会計）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福岡県介護保険広域連合（介護保険事業特別会計）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福岡県市町村職員退職手当組合（一般会計）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福岡県市町村職員退職手当組合（基金特別会計）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福岡県市町村消防団員等公務災害補償組合（一般会計）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八女西部広域事務組合（一般会計）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公立八女総合病院企業団（病院事業及び介護老人保健施設事業会計）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Ws5JRpse9pC5xkavfvEJLcykIPmZS7U3CKUgEtd66n0YsIPINpHguUrtcr3Isdy0V0K4wa5Kad6TFgjTkYf78w==" saltValue="ApvnjamQ+g/c1I7MpRU4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48" t="s">
        <v>572</v>
      </c>
      <c r="D34" s="1248"/>
      <c r="E34" s="1249"/>
      <c r="F34" s="32">
        <v>16.940000000000001</v>
      </c>
      <c r="G34" s="33">
        <v>18.32</v>
      </c>
      <c r="H34" s="33">
        <v>19.14</v>
      </c>
      <c r="I34" s="33">
        <v>19.829999999999998</v>
      </c>
      <c r="J34" s="34">
        <v>21.41</v>
      </c>
      <c r="K34" s="22"/>
      <c r="L34" s="22"/>
      <c r="M34" s="22"/>
      <c r="N34" s="22"/>
      <c r="O34" s="22"/>
      <c r="P34" s="22"/>
    </row>
    <row r="35" spans="1:16" ht="39" customHeight="1">
      <c r="A35" s="22"/>
      <c r="B35" s="35"/>
      <c r="C35" s="1242" t="s">
        <v>573</v>
      </c>
      <c r="D35" s="1243"/>
      <c r="E35" s="1244"/>
      <c r="F35" s="36">
        <v>13.39</v>
      </c>
      <c r="G35" s="37">
        <v>8.23</v>
      </c>
      <c r="H35" s="37">
        <v>7.64</v>
      </c>
      <c r="I35" s="37">
        <v>4.1399999999999997</v>
      </c>
      <c r="J35" s="38">
        <v>2.08</v>
      </c>
      <c r="K35" s="22"/>
      <c r="L35" s="22"/>
      <c r="M35" s="22"/>
      <c r="N35" s="22"/>
      <c r="O35" s="22"/>
      <c r="P35" s="22"/>
    </row>
    <row r="36" spans="1:16" ht="39" customHeight="1">
      <c r="A36" s="22"/>
      <c r="B36" s="35"/>
      <c r="C36" s="1242" t="s">
        <v>574</v>
      </c>
      <c r="D36" s="1243"/>
      <c r="E36" s="1244"/>
      <c r="F36" s="36" t="s">
        <v>537</v>
      </c>
      <c r="G36" s="37" t="s">
        <v>537</v>
      </c>
      <c r="H36" s="37" t="s">
        <v>537</v>
      </c>
      <c r="I36" s="37" t="s">
        <v>537</v>
      </c>
      <c r="J36" s="38">
        <v>1.75</v>
      </c>
      <c r="K36" s="22"/>
      <c r="L36" s="22"/>
      <c r="M36" s="22"/>
      <c r="N36" s="22"/>
      <c r="O36" s="22"/>
      <c r="P36" s="22"/>
    </row>
    <row r="37" spans="1:16" ht="39" customHeight="1">
      <c r="A37" s="22"/>
      <c r="B37" s="35"/>
      <c r="C37" s="1242" t="s">
        <v>575</v>
      </c>
      <c r="D37" s="1243"/>
      <c r="E37" s="1244"/>
      <c r="F37" s="36" t="s">
        <v>576</v>
      </c>
      <c r="G37" s="37" t="s">
        <v>577</v>
      </c>
      <c r="H37" s="37" t="s">
        <v>578</v>
      </c>
      <c r="I37" s="37">
        <v>1.53</v>
      </c>
      <c r="J37" s="38">
        <v>1.1399999999999999</v>
      </c>
      <c r="K37" s="22"/>
      <c r="L37" s="22"/>
      <c r="M37" s="22"/>
      <c r="N37" s="22"/>
      <c r="O37" s="22"/>
      <c r="P37" s="22"/>
    </row>
    <row r="38" spans="1:16" ht="39" customHeight="1">
      <c r="A38" s="22"/>
      <c r="B38" s="35"/>
      <c r="C38" s="1242" t="s">
        <v>579</v>
      </c>
      <c r="D38" s="1243"/>
      <c r="E38" s="1244"/>
      <c r="F38" s="36">
        <v>0.14000000000000001</v>
      </c>
      <c r="G38" s="37">
        <v>0.14000000000000001</v>
      </c>
      <c r="H38" s="37">
        <v>0.34</v>
      </c>
      <c r="I38" s="37">
        <v>0.35</v>
      </c>
      <c r="J38" s="38">
        <v>0.17</v>
      </c>
      <c r="K38" s="22"/>
      <c r="L38" s="22"/>
      <c r="M38" s="22"/>
      <c r="N38" s="22"/>
      <c r="O38" s="22"/>
      <c r="P38" s="22"/>
    </row>
    <row r="39" spans="1:16" ht="39" customHeight="1">
      <c r="A39" s="22"/>
      <c r="B39" s="35"/>
      <c r="C39" s="1242" t="s">
        <v>580</v>
      </c>
      <c r="D39" s="1243"/>
      <c r="E39" s="1244"/>
      <c r="F39" s="36">
        <v>0.03</v>
      </c>
      <c r="G39" s="37">
        <v>0.02</v>
      </c>
      <c r="H39" s="37">
        <v>0.04</v>
      </c>
      <c r="I39" s="37">
        <v>0.05</v>
      </c>
      <c r="J39" s="38">
        <v>0.06</v>
      </c>
      <c r="K39" s="22"/>
      <c r="L39" s="22"/>
      <c r="M39" s="22"/>
      <c r="N39" s="22"/>
      <c r="O39" s="22"/>
      <c r="P39" s="22"/>
    </row>
    <row r="40" spans="1:16" ht="39" customHeight="1">
      <c r="A40" s="22"/>
      <c r="B40" s="35"/>
      <c r="C40" s="1242" t="s">
        <v>581</v>
      </c>
      <c r="D40" s="1243"/>
      <c r="E40" s="1244"/>
      <c r="F40" s="36">
        <v>0.02</v>
      </c>
      <c r="G40" s="37">
        <v>0.03</v>
      </c>
      <c r="H40" s="37">
        <v>0</v>
      </c>
      <c r="I40" s="37">
        <v>0.01</v>
      </c>
      <c r="J40" s="38">
        <v>0.02</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582</v>
      </c>
      <c r="D42" s="1243"/>
      <c r="E42" s="1244"/>
      <c r="F42" s="36" t="s">
        <v>537</v>
      </c>
      <c r="G42" s="37" t="s">
        <v>537</v>
      </c>
      <c r="H42" s="37" t="s">
        <v>537</v>
      </c>
      <c r="I42" s="37" t="s">
        <v>537</v>
      </c>
      <c r="J42" s="38" t="s">
        <v>537</v>
      </c>
      <c r="K42" s="22"/>
      <c r="L42" s="22"/>
      <c r="M42" s="22"/>
      <c r="N42" s="22"/>
      <c r="O42" s="22"/>
      <c r="P42" s="22"/>
    </row>
    <row r="43" spans="1:16" ht="39" customHeight="1" thickBot="1">
      <c r="A43" s="22"/>
      <c r="B43" s="40"/>
      <c r="C43" s="1245" t="s">
        <v>583</v>
      </c>
      <c r="D43" s="1246"/>
      <c r="E43" s="1247"/>
      <c r="F43" s="41">
        <v>0.74</v>
      </c>
      <c r="G43" s="42">
        <v>0.99</v>
      </c>
      <c r="H43" s="42">
        <v>1.18</v>
      </c>
      <c r="I43" s="42">
        <v>2.2000000000000002</v>
      </c>
      <c r="J43" s="43" t="s">
        <v>537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ImncU0oPCzGnnvWyQZafQvrh5+ilghg4BRVXdsUxPRqTBkK+NvofPfo5Z6z1z9TdOTnmUYecCuUE7Y2xVizPw==" saltValue="nSb1RauH94SkEEcs6U/3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50" t="s">
        <v>11</v>
      </c>
      <c r="C45" s="1251"/>
      <c r="D45" s="58"/>
      <c r="E45" s="1256" t="s">
        <v>12</v>
      </c>
      <c r="F45" s="1256"/>
      <c r="G45" s="1256"/>
      <c r="H45" s="1256"/>
      <c r="I45" s="1256"/>
      <c r="J45" s="1257"/>
      <c r="K45" s="59">
        <v>685</v>
      </c>
      <c r="L45" s="60">
        <v>674</v>
      </c>
      <c r="M45" s="60">
        <v>719</v>
      </c>
      <c r="N45" s="60">
        <v>705</v>
      </c>
      <c r="O45" s="61">
        <v>691</v>
      </c>
      <c r="P45" s="48"/>
      <c r="Q45" s="48"/>
      <c r="R45" s="48"/>
      <c r="S45" s="48"/>
      <c r="T45" s="48"/>
      <c r="U45" s="48"/>
    </row>
    <row r="46" spans="1:21" ht="30.75" customHeight="1">
      <c r="A46" s="48"/>
      <c r="B46" s="1252"/>
      <c r="C46" s="1253"/>
      <c r="D46" s="62"/>
      <c r="E46" s="1258" t="s">
        <v>13</v>
      </c>
      <c r="F46" s="1258"/>
      <c r="G46" s="1258"/>
      <c r="H46" s="1258"/>
      <c r="I46" s="1258"/>
      <c r="J46" s="1259"/>
      <c r="K46" s="63" t="s">
        <v>537</v>
      </c>
      <c r="L46" s="64" t="s">
        <v>537</v>
      </c>
      <c r="M46" s="64" t="s">
        <v>537</v>
      </c>
      <c r="N46" s="64" t="s">
        <v>537</v>
      </c>
      <c r="O46" s="65" t="s">
        <v>537</v>
      </c>
      <c r="P46" s="48"/>
      <c r="Q46" s="48"/>
      <c r="R46" s="48"/>
      <c r="S46" s="48"/>
      <c r="T46" s="48"/>
      <c r="U46" s="48"/>
    </row>
    <row r="47" spans="1:21" ht="30.75" customHeight="1">
      <c r="A47" s="48"/>
      <c r="B47" s="1252"/>
      <c r="C47" s="1253"/>
      <c r="D47" s="62"/>
      <c r="E47" s="1258" t="s">
        <v>14</v>
      </c>
      <c r="F47" s="1258"/>
      <c r="G47" s="1258"/>
      <c r="H47" s="1258"/>
      <c r="I47" s="1258"/>
      <c r="J47" s="1259"/>
      <c r="K47" s="63" t="s">
        <v>537</v>
      </c>
      <c r="L47" s="64" t="s">
        <v>537</v>
      </c>
      <c r="M47" s="64" t="s">
        <v>537</v>
      </c>
      <c r="N47" s="64" t="s">
        <v>537</v>
      </c>
      <c r="O47" s="65" t="s">
        <v>537</v>
      </c>
      <c r="P47" s="48"/>
      <c r="Q47" s="48"/>
      <c r="R47" s="48"/>
      <c r="S47" s="48"/>
      <c r="T47" s="48"/>
      <c r="U47" s="48"/>
    </row>
    <row r="48" spans="1:21" ht="30.75" customHeight="1">
      <c r="A48" s="48"/>
      <c r="B48" s="1252"/>
      <c r="C48" s="1253"/>
      <c r="D48" s="62"/>
      <c r="E48" s="1258" t="s">
        <v>15</v>
      </c>
      <c r="F48" s="1258"/>
      <c r="G48" s="1258"/>
      <c r="H48" s="1258"/>
      <c r="I48" s="1258"/>
      <c r="J48" s="1259"/>
      <c r="K48" s="63">
        <v>74</v>
      </c>
      <c r="L48" s="64">
        <v>99</v>
      </c>
      <c r="M48" s="64">
        <v>98</v>
      </c>
      <c r="N48" s="64">
        <v>94</v>
      </c>
      <c r="O48" s="65">
        <v>111</v>
      </c>
      <c r="P48" s="48"/>
      <c r="Q48" s="48"/>
      <c r="R48" s="48"/>
      <c r="S48" s="48"/>
      <c r="T48" s="48"/>
      <c r="U48" s="48"/>
    </row>
    <row r="49" spans="1:21" ht="30.75" customHeight="1">
      <c r="A49" s="48"/>
      <c r="B49" s="1252"/>
      <c r="C49" s="1253"/>
      <c r="D49" s="62"/>
      <c r="E49" s="1258" t="s">
        <v>16</v>
      </c>
      <c r="F49" s="1258"/>
      <c r="G49" s="1258"/>
      <c r="H49" s="1258"/>
      <c r="I49" s="1258"/>
      <c r="J49" s="1259"/>
      <c r="K49" s="63">
        <v>56</v>
      </c>
      <c r="L49" s="64">
        <v>69</v>
      </c>
      <c r="M49" s="64">
        <v>89</v>
      </c>
      <c r="N49" s="64">
        <v>101</v>
      </c>
      <c r="O49" s="65">
        <v>106</v>
      </c>
      <c r="P49" s="48"/>
      <c r="Q49" s="48"/>
      <c r="R49" s="48"/>
      <c r="S49" s="48"/>
      <c r="T49" s="48"/>
      <c r="U49" s="48"/>
    </row>
    <row r="50" spans="1:21" ht="30.75" customHeight="1">
      <c r="A50" s="48"/>
      <c r="B50" s="1252"/>
      <c r="C50" s="1253"/>
      <c r="D50" s="62"/>
      <c r="E50" s="1258" t="s">
        <v>17</v>
      </c>
      <c r="F50" s="1258"/>
      <c r="G50" s="1258"/>
      <c r="H50" s="1258"/>
      <c r="I50" s="1258"/>
      <c r="J50" s="1259"/>
      <c r="K50" s="63">
        <v>17</v>
      </c>
      <c r="L50" s="64">
        <v>17</v>
      </c>
      <c r="M50" s="64">
        <v>29</v>
      </c>
      <c r="N50" s="64">
        <v>8</v>
      </c>
      <c r="O50" s="65">
        <v>25</v>
      </c>
      <c r="P50" s="48"/>
      <c r="Q50" s="48"/>
      <c r="R50" s="48"/>
      <c r="S50" s="48"/>
      <c r="T50" s="48"/>
      <c r="U50" s="48"/>
    </row>
    <row r="51" spans="1:21" ht="30.75" customHeight="1">
      <c r="A51" s="48"/>
      <c r="B51" s="1254"/>
      <c r="C51" s="1255"/>
      <c r="D51" s="66"/>
      <c r="E51" s="1258" t="s">
        <v>18</v>
      </c>
      <c r="F51" s="1258"/>
      <c r="G51" s="1258"/>
      <c r="H51" s="1258"/>
      <c r="I51" s="1258"/>
      <c r="J51" s="1259"/>
      <c r="K51" s="63" t="s">
        <v>537</v>
      </c>
      <c r="L51" s="64" t="s">
        <v>537</v>
      </c>
      <c r="M51" s="64" t="s">
        <v>537</v>
      </c>
      <c r="N51" s="64" t="s">
        <v>537</v>
      </c>
      <c r="O51" s="65" t="s">
        <v>537</v>
      </c>
      <c r="P51" s="48"/>
      <c r="Q51" s="48"/>
      <c r="R51" s="48"/>
      <c r="S51" s="48"/>
      <c r="T51" s="48"/>
      <c r="U51" s="48"/>
    </row>
    <row r="52" spans="1:21" ht="30.75" customHeight="1">
      <c r="A52" s="48"/>
      <c r="B52" s="1260" t="s">
        <v>19</v>
      </c>
      <c r="C52" s="1261"/>
      <c r="D52" s="66"/>
      <c r="E52" s="1258" t="s">
        <v>20</v>
      </c>
      <c r="F52" s="1258"/>
      <c r="G52" s="1258"/>
      <c r="H52" s="1258"/>
      <c r="I52" s="1258"/>
      <c r="J52" s="1259"/>
      <c r="K52" s="63">
        <v>609</v>
      </c>
      <c r="L52" s="64">
        <v>609</v>
      </c>
      <c r="M52" s="64">
        <v>625</v>
      </c>
      <c r="N52" s="64">
        <v>612</v>
      </c>
      <c r="O52" s="65">
        <v>594</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223</v>
      </c>
      <c r="L53" s="69">
        <v>250</v>
      </c>
      <c r="M53" s="69">
        <v>310</v>
      </c>
      <c r="N53" s="69">
        <v>296</v>
      </c>
      <c r="O53" s="70">
        <v>339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66" t="s">
        <v>25</v>
      </c>
      <c r="C57" s="1267"/>
      <c r="D57" s="1270" t="s">
        <v>26</v>
      </c>
      <c r="E57" s="1271"/>
      <c r="F57" s="1271"/>
      <c r="G57" s="1271"/>
      <c r="H57" s="1271"/>
      <c r="I57" s="1271"/>
      <c r="J57" s="1272"/>
      <c r="K57" s="83" t="s">
        <v>628</v>
      </c>
      <c r="L57" s="84" t="s">
        <v>629</v>
      </c>
      <c r="M57" s="84" t="s">
        <v>630</v>
      </c>
      <c r="N57" s="84" t="s">
        <v>631</v>
      </c>
      <c r="O57" s="85" t="s">
        <v>630</v>
      </c>
    </row>
    <row r="58" spans="1:21" ht="31.5" customHeight="1" thickBot="1">
      <c r="B58" s="1268"/>
      <c r="C58" s="1269"/>
      <c r="D58" s="1273" t="s">
        <v>27</v>
      </c>
      <c r="E58" s="1274"/>
      <c r="F58" s="1274"/>
      <c r="G58" s="1274"/>
      <c r="H58" s="1274"/>
      <c r="I58" s="1274"/>
      <c r="J58" s="1275"/>
      <c r="K58" s="86" t="s">
        <v>628</v>
      </c>
      <c r="L58" s="87" t="s">
        <v>628</v>
      </c>
      <c r="M58" s="87" t="s">
        <v>632</v>
      </c>
      <c r="N58" s="87" t="s">
        <v>633</v>
      </c>
      <c r="O58" s="88" t="s">
        <v>630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kUbaEwQyQRWKjG3Zh8ta+KdP0/5UIO5d4qWgE02ucMRQeHOoymydFspqEcv9Cq6ahGDAZAqYtuXlJyq55ShkQ==" saltValue="UzVqUQfVkVRS9zbBkQRC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76" t="s">
        <v>30</v>
      </c>
      <c r="C41" s="1277"/>
      <c r="D41" s="102"/>
      <c r="E41" s="1282" t="s">
        <v>31</v>
      </c>
      <c r="F41" s="1282"/>
      <c r="G41" s="1282"/>
      <c r="H41" s="1283"/>
      <c r="I41" s="103">
        <v>7017</v>
      </c>
      <c r="J41" s="104">
        <v>7223</v>
      </c>
      <c r="K41" s="104">
        <v>7308</v>
      </c>
      <c r="L41" s="104">
        <v>7074</v>
      </c>
      <c r="M41" s="105">
        <v>7068</v>
      </c>
    </row>
    <row r="42" spans="2:13" ht="27.75" customHeight="1">
      <c r="B42" s="1278"/>
      <c r="C42" s="1279"/>
      <c r="D42" s="106"/>
      <c r="E42" s="1284" t="s">
        <v>32</v>
      </c>
      <c r="F42" s="1284"/>
      <c r="G42" s="1284"/>
      <c r="H42" s="1285"/>
      <c r="I42" s="107">
        <v>134</v>
      </c>
      <c r="J42" s="108">
        <v>139</v>
      </c>
      <c r="K42" s="108">
        <v>137</v>
      </c>
      <c r="L42" s="108">
        <v>129</v>
      </c>
      <c r="M42" s="109">
        <v>234</v>
      </c>
    </row>
    <row r="43" spans="2:13" ht="27.75" customHeight="1">
      <c r="B43" s="1278"/>
      <c r="C43" s="1279"/>
      <c r="D43" s="106"/>
      <c r="E43" s="1284" t="s">
        <v>33</v>
      </c>
      <c r="F43" s="1284"/>
      <c r="G43" s="1284"/>
      <c r="H43" s="1285"/>
      <c r="I43" s="107">
        <v>2161</v>
      </c>
      <c r="J43" s="108">
        <v>2176</v>
      </c>
      <c r="K43" s="108">
        <v>2317</v>
      </c>
      <c r="L43" s="108">
        <v>2479</v>
      </c>
      <c r="M43" s="109">
        <v>2536</v>
      </c>
    </row>
    <row r="44" spans="2:13" ht="27.75" customHeight="1">
      <c r="B44" s="1278"/>
      <c r="C44" s="1279"/>
      <c r="D44" s="106"/>
      <c r="E44" s="1284" t="s">
        <v>34</v>
      </c>
      <c r="F44" s="1284"/>
      <c r="G44" s="1284"/>
      <c r="H44" s="1285"/>
      <c r="I44" s="107">
        <v>680</v>
      </c>
      <c r="J44" s="108">
        <v>768</v>
      </c>
      <c r="K44" s="108">
        <v>845</v>
      </c>
      <c r="L44" s="108">
        <v>683</v>
      </c>
      <c r="M44" s="109">
        <v>670</v>
      </c>
    </row>
    <row r="45" spans="2:13" ht="27.75" customHeight="1">
      <c r="B45" s="1278"/>
      <c r="C45" s="1279"/>
      <c r="D45" s="106"/>
      <c r="E45" s="1284" t="s">
        <v>35</v>
      </c>
      <c r="F45" s="1284"/>
      <c r="G45" s="1284"/>
      <c r="H45" s="1285"/>
      <c r="I45" s="107">
        <v>918</v>
      </c>
      <c r="J45" s="108">
        <v>781</v>
      </c>
      <c r="K45" s="108">
        <v>690</v>
      </c>
      <c r="L45" s="108">
        <v>664</v>
      </c>
      <c r="M45" s="109">
        <v>623</v>
      </c>
    </row>
    <row r="46" spans="2:13" ht="27.75" customHeight="1">
      <c r="B46" s="1278"/>
      <c r="C46" s="1279"/>
      <c r="D46" s="110"/>
      <c r="E46" s="1284" t="s">
        <v>36</v>
      </c>
      <c r="F46" s="1284"/>
      <c r="G46" s="1284"/>
      <c r="H46" s="1285"/>
      <c r="I46" s="107" t="s">
        <v>537</v>
      </c>
      <c r="J46" s="108" t="s">
        <v>537</v>
      </c>
      <c r="K46" s="108" t="s">
        <v>537</v>
      </c>
      <c r="L46" s="108" t="s">
        <v>537</v>
      </c>
      <c r="M46" s="109" t="s">
        <v>537</v>
      </c>
    </row>
    <row r="47" spans="2:13" ht="27.75" customHeight="1">
      <c r="B47" s="1278"/>
      <c r="C47" s="1279"/>
      <c r="D47" s="111"/>
      <c r="E47" s="1286" t="s">
        <v>37</v>
      </c>
      <c r="F47" s="1287"/>
      <c r="G47" s="1287"/>
      <c r="H47" s="1288"/>
      <c r="I47" s="107" t="s">
        <v>537</v>
      </c>
      <c r="J47" s="108" t="s">
        <v>537</v>
      </c>
      <c r="K47" s="108" t="s">
        <v>537</v>
      </c>
      <c r="L47" s="108" t="s">
        <v>537</v>
      </c>
      <c r="M47" s="109" t="s">
        <v>537</v>
      </c>
    </row>
    <row r="48" spans="2:13" ht="27.75" customHeight="1">
      <c r="B48" s="1278"/>
      <c r="C48" s="1279"/>
      <c r="D48" s="106"/>
      <c r="E48" s="1284" t="s">
        <v>38</v>
      </c>
      <c r="F48" s="1284"/>
      <c r="G48" s="1284"/>
      <c r="H48" s="1285"/>
      <c r="I48" s="107" t="s">
        <v>537</v>
      </c>
      <c r="J48" s="108" t="s">
        <v>537</v>
      </c>
      <c r="K48" s="108" t="s">
        <v>537</v>
      </c>
      <c r="L48" s="108" t="s">
        <v>537</v>
      </c>
      <c r="M48" s="109" t="s">
        <v>537</v>
      </c>
    </row>
    <row r="49" spans="2:13" ht="27.75" customHeight="1">
      <c r="B49" s="1280"/>
      <c r="C49" s="1281"/>
      <c r="D49" s="106"/>
      <c r="E49" s="1284" t="s">
        <v>39</v>
      </c>
      <c r="F49" s="1284"/>
      <c r="G49" s="1284"/>
      <c r="H49" s="1285"/>
      <c r="I49" s="107" t="s">
        <v>537</v>
      </c>
      <c r="J49" s="108" t="s">
        <v>537</v>
      </c>
      <c r="K49" s="108" t="s">
        <v>537</v>
      </c>
      <c r="L49" s="108" t="s">
        <v>537</v>
      </c>
      <c r="M49" s="109" t="s">
        <v>537</v>
      </c>
    </row>
    <row r="50" spans="2:13" ht="27.75" customHeight="1">
      <c r="B50" s="1289" t="s">
        <v>40</v>
      </c>
      <c r="C50" s="1290"/>
      <c r="D50" s="112"/>
      <c r="E50" s="1284" t="s">
        <v>41</v>
      </c>
      <c r="F50" s="1284"/>
      <c r="G50" s="1284"/>
      <c r="H50" s="1285"/>
      <c r="I50" s="107">
        <v>3647</v>
      </c>
      <c r="J50" s="108">
        <v>3872</v>
      </c>
      <c r="K50" s="108">
        <v>3810</v>
      </c>
      <c r="L50" s="108">
        <v>3544</v>
      </c>
      <c r="M50" s="109">
        <v>3375</v>
      </c>
    </row>
    <row r="51" spans="2:13" ht="27.75" customHeight="1">
      <c r="B51" s="1278"/>
      <c r="C51" s="1279"/>
      <c r="D51" s="106"/>
      <c r="E51" s="1284" t="s">
        <v>42</v>
      </c>
      <c r="F51" s="1284"/>
      <c r="G51" s="1284"/>
      <c r="H51" s="1285"/>
      <c r="I51" s="107">
        <v>5</v>
      </c>
      <c r="J51" s="108">
        <v>29</v>
      </c>
      <c r="K51" s="108">
        <v>3</v>
      </c>
      <c r="L51" s="108">
        <v>2</v>
      </c>
      <c r="M51" s="109">
        <v>1</v>
      </c>
    </row>
    <row r="52" spans="2:13" ht="27.75" customHeight="1">
      <c r="B52" s="1280"/>
      <c r="C52" s="1281"/>
      <c r="D52" s="106"/>
      <c r="E52" s="1284" t="s">
        <v>43</v>
      </c>
      <c r="F52" s="1284"/>
      <c r="G52" s="1284"/>
      <c r="H52" s="1285"/>
      <c r="I52" s="107">
        <v>6961</v>
      </c>
      <c r="J52" s="108">
        <v>7166</v>
      </c>
      <c r="K52" s="108">
        <v>7326</v>
      </c>
      <c r="L52" s="108">
        <v>7015</v>
      </c>
      <c r="M52" s="109">
        <v>6940</v>
      </c>
    </row>
    <row r="53" spans="2:13" ht="27.75" customHeight="1" thickBot="1">
      <c r="B53" s="1291" t="s">
        <v>44</v>
      </c>
      <c r="C53" s="1292"/>
      <c r="D53" s="113"/>
      <c r="E53" s="1293" t="s">
        <v>45</v>
      </c>
      <c r="F53" s="1293"/>
      <c r="G53" s="1293"/>
      <c r="H53" s="1294"/>
      <c r="I53" s="114">
        <v>298</v>
      </c>
      <c r="J53" s="115">
        <v>19</v>
      </c>
      <c r="K53" s="115">
        <v>159</v>
      </c>
      <c r="L53" s="115">
        <v>468</v>
      </c>
      <c r="M53" s="116">
        <v>816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SoDb/EedItwvOPe5W825IiLx+wnEF1Ra3qiN+2XeSc8BkCCFZxXB2MtFaAKDdAVByCmrpOhxZgnpHi9ileLw==" saltValue="+MTF8LAyE4+lTdCVvgqK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566</v>
      </c>
      <c r="G54" s="125" t="s">
        <v>567</v>
      </c>
      <c r="H54" s="126" t="s">
        <v>568</v>
      </c>
    </row>
    <row r="55" spans="2:8" ht="52.5" customHeight="1">
      <c r="B55" s="127"/>
      <c r="C55" s="1303" t="s">
        <v>48</v>
      </c>
      <c r="D55" s="1303"/>
      <c r="E55" s="1304"/>
      <c r="F55" s="128">
        <v>1956</v>
      </c>
      <c r="G55" s="128">
        <v>1875</v>
      </c>
      <c r="H55" s="129">
        <v>1778</v>
      </c>
    </row>
    <row r="56" spans="2:8" ht="52.5" customHeight="1">
      <c r="B56" s="130"/>
      <c r="C56" s="1305" t="s">
        <v>49</v>
      </c>
      <c r="D56" s="1305"/>
      <c r="E56" s="1306"/>
      <c r="F56" s="131">
        <v>180</v>
      </c>
      <c r="G56" s="131">
        <v>191</v>
      </c>
      <c r="H56" s="132">
        <v>201</v>
      </c>
    </row>
    <row r="57" spans="2:8" ht="53.25" customHeight="1">
      <c r="B57" s="130"/>
      <c r="C57" s="1307" t="s">
        <v>50</v>
      </c>
      <c r="D57" s="1307"/>
      <c r="E57" s="1308"/>
      <c r="F57" s="133">
        <v>1671</v>
      </c>
      <c r="G57" s="133">
        <v>1476</v>
      </c>
      <c r="H57" s="134">
        <v>1395</v>
      </c>
    </row>
    <row r="58" spans="2:8" ht="45.75" customHeight="1">
      <c r="B58" s="135"/>
      <c r="C58" s="1295" t="s">
        <v>623</v>
      </c>
      <c r="D58" s="1296"/>
      <c r="E58" s="1297"/>
      <c r="F58" s="136">
        <v>1109</v>
      </c>
      <c r="G58" s="136">
        <v>1066</v>
      </c>
      <c r="H58" s="137">
        <v>962</v>
      </c>
    </row>
    <row r="59" spans="2:8" ht="45.75" customHeight="1">
      <c r="B59" s="135"/>
      <c r="C59" s="1295" t="s">
        <v>624</v>
      </c>
      <c r="D59" s="1296"/>
      <c r="E59" s="1297"/>
      <c r="F59" s="136">
        <v>296</v>
      </c>
      <c r="G59" s="136">
        <v>136</v>
      </c>
      <c r="H59" s="137">
        <v>165</v>
      </c>
    </row>
    <row r="60" spans="2:8" ht="45.75" customHeight="1">
      <c r="B60" s="135"/>
      <c r="C60" s="1295" t="s">
        <v>625</v>
      </c>
      <c r="D60" s="1296"/>
      <c r="E60" s="1297"/>
      <c r="F60" s="136">
        <v>104</v>
      </c>
      <c r="G60" s="136">
        <v>104</v>
      </c>
      <c r="H60" s="137">
        <v>104</v>
      </c>
    </row>
    <row r="61" spans="2:8" ht="45.75" customHeight="1">
      <c r="B61" s="135"/>
      <c r="C61" s="1295" t="s">
        <v>626</v>
      </c>
      <c r="D61" s="1296"/>
      <c r="E61" s="1297"/>
      <c r="F61" s="136">
        <v>42</v>
      </c>
      <c r="G61" s="136">
        <v>42</v>
      </c>
      <c r="H61" s="137">
        <v>42</v>
      </c>
    </row>
    <row r="62" spans="2:8" ht="45.75" customHeight="1" thickBot="1">
      <c r="B62" s="138"/>
      <c r="C62" s="1298" t="s">
        <v>627</v>
      </c>
      <c r="D62" s="1299"/>
      <c r="E62" s="1300"/>
      <c r="F62" s="139">
        <v>38</v>
      </c>
      <c r="G62" s="139">
        <v>45</v>
      </c>
      <c r="H62" s="140">
        <v>36</v>
      </c>
    </row>
    <row r="63" spans="2:8" ht="52.5" customHeight="1" thickBot="1">
      <c r="B63" s="141"/>
      <c r="C63" s="1301" t="s">
        <v>51</v>
      </c>
      <c r="D63" s="1301"/>
      <c r="E63" s="1302"/>
      <c r="F63" s="142">
        <v>3807</v>
      </c>
      <c r="G63" s="142">
        <v>3542</v>
      </c>
      <c r="H63" s="143">
        <v>3374</v>
      </c>
    </row>
    <row r="64" spans="2:8" ht="15" customHeight="1"/>
  </sheetData>
  <sheetProtection algorithmName="SHA-512" hashValue="oSTse6Hh5E9HleIku9fFY1Pm2ydwB0Ss6vnzQyj55HoXFNQlwdmHX04jEdZaC6eyvdVZrHf11SETkCWEsPePeQ==" saltValue="rkXhhHOJbVJ4OAxY68rF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13"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634</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634</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635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636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0" t="s">
        <v>650</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637</v>
      </c>
    </row>
    <row r="50" spans="1:109">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564</v>
      </c>
      <c r="BQ50" s="1323"/>
      <c r="BR50" s="1323"/>
      <c r="BS50" s="1323"/>
      <c r="BT50" s="1323"/>
      <c r="BU50" s="1323"/>
      <c r="BV50" s="1323"/>
      <c r="BW50" s="1323"/>
      <c r="BX50" s="1323" t="s">
        <v>565</v>
      </c>
      <c r="BY50" s="1323"/>
      <c r="BZ50" s="1323"/>
      <c r="CA50" s="1323"/>
      <c r="CB50" s="1323"/>
      <c r="CC50" s="1323"/>
      <c r="CD50" s="1323"/>
      <c r="CE50" s="1323"/>
      <c r="CF50" s="1323" t="s">
        <v>566</v>
      </c>
      <c r="CG50" s="1323"/>
      <c r="CH50" s="1323"/>
      <c r="CI50" s="1323"/>
      <c r="CJ50" s="1323"/>
      <c r="CK50" s="1323"/>
      <c r="CL50" s="1323"/>
      <c r="CM50" s="1323"/>
      <c r="CN50" s="1323" t="s">
        <v>567</v>
      </c>
      <c r="CO50" s="1323"/>
      <c r="CP50" s="1323"/>
      <c r="CQ50" s="1323"/>
      <c r="CR50" s="1323"/>
      <c r="CS50" s="1323"/>
      <c r="CT50" s="1323"/>
      <c r="CU50" s="1323"/>
      <c r="CV50" s="1323" t="s">
        <v>568</v>
      </c>
      <c r="CW50" s="1323"/>
      <c r="CX50" s="1323"/>
      <c r="CY50" s="1323"/>
      <c r="CZ50" s="1323"/>
      <c r="DA50" s="1323"/>
      <c r="DB50" s="1323"/>
      <c r="DC50" s="1323"/>
    </row>
    <row r="51" spans="1:109" ht="13.5" customHeight="1">
      <c r="B51" s="395"/>
      <c r="G51" s="1324"/>
      <c r="H51" s="1324"/>
      <c r="I51" s="1328"/>
      <c r="J51" s="1328"/>
      <c r="K51" s="1325"/>
      <c r="L51" s="1325"/>
      <c r="M51" s="1325"/>
      <c r="N51" s="1325"/>
      <c r="AM51" s="404"/>
      <c r="AN51" s="1326" t="s">
        <v>638</v>
      </c>
      <c r="AO51" s="1326"/>
      <c r="AP51" s="1326"/>
      <c r="AQ51" s="1326"/>
      <c r="AR51" s="1326"/>
      <c r="AS51" s="1326"/>
      <c r="AT51" s="1326"/>
      <c r="AU51" s="1326"/>
      <c r="AV51" s="1326"/>
      <c r="AW51" s="1326"/>
      <c r="AX51" s="1326"/>
      <c r="AY51" s="1326"/>
      <c r="AZ51" s="1326"/>
      <c r="BA51" s="1326"/>
      <c r="BB51" s="1326" t="s">
        <v>639</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v>0.4</v>
      </c>
      <c r="BY51" s="1309"/>
      <c r="BZ51" s="1309"/>
      <c r="CA51" s="1309"/>
      <c r="CB51" s="1309"/>
      <c r="CC51" s="1309"/>
      <c r="CD51" s="1309"/>
      <c r="CE51" s="1309"/>
      <c r="CF51" s="1309">
        <v>4.0999999999999996</v>
      </c>
      <c r="CG51" s="1309"/>
      <c r="CH51" s="1309"/>
      <c r="CI51" s="1309"/>
      <c r="CJ51" s="1309"/>
      <c r="CK51" s="1309"/>
      <c r="CL51" s="1309"/>
      <c r="CM51" s="1309"/>
      <c r="CN51" s="1309">
        <v>11.8</v>
      </c>
      <c r="CO51" s="1309"/>
      <c r="CP51" s="1309"/>
      <c r="CQ51" s="1309"/>
      <c r="CR51" s="1309"/>
      <c r="CS51" s="1309"/>
      <c r="CT51" s="1309"/>
      <c r="CU51" s="1309"/>
      <c r="CV51" s="1309">
        <v>20.8</v>
      </c>
      <c r="CW51" s="1309"/>
      <c r="CX51" s="1309"/>
      <c r="CY51" s="1309"/>
      <c r="CZ51" s="1309"/>
      <c r="DA51" s="1309"/>
      <c r="DB51" s="1309"/>
      <c r="DC51" s="1309"/>
    </row>
    <row r="52" spans="1:109">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640</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37.200000000000003</v>
      </c>
      <c r="BY53" s="1309"/>
      <c r="BZ53" s="1309"/>
      <c r="CA53" s="1309"/>
      <c r="CB53" s="1309"/>
      <c r="CC53" s="1309"/>
      <c r="CD53" s="1309"/>
      <c r="CE53" s="1309"/>
      <c r="CF53" s="1309">
        <v>37.5</v>
      </c>
      <c r="CG53" s="1309"/>
      <c r="CH53" s="1309"/>
      <c r="CI53" s="1309"/>
      <c r="CJ53" s="1309"/>
      <c r="CK53" s="1309"/>
      <c r="CL53" s="1309"/>
      <c r="CM53" s="1309"/>
      <c r="CN53" s="1309">
        <v>38.9</v>
      </c>
      <c r="CO53" s="1309"/>
      <c r="CP53" s="1309"/>
      <c r="CQ53" s="1309"/>
      <c r="CR53" s="1309"/>
      <c r="CS53" s="1309"/>
      <c r="CT53" s="1309"/>
      <c r="CU53" s="1309"/>
      <c r="CV53" s="1309">
        <v>39.5</v>
      </c>
      <c r="CW53" s="1309"/>
      <c r="CX53" s="1309"/>
      <c r="CY53" s="1309"/>
      <c r="CZ53" s="1309"/>
      <c r="DA53" s="1309"/>
      <c r="DB53" s="1309"/>
      <c r="DC53" s="1309"/>
    </row>
    <row r="54" spans="1:109">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9"/>
      <c r="H55" s="1319"/>
      <c r="I55" s="1319"/>
      <c r="J55" s="1319"/>
      <c r="K55" s="1325"/>
      <c r="L55" s="1325"/>
      <c r="M55" s="1325"/>
      <c r="N55" s="1325"/>
      <c r="AN55" s="1323" t="s">
        <v>641</v>
      </c>
      <c r="AO55" s="1323"/>
      <c r="AP55" s="1323"/>
      <c r="AQ55" s="1323"/>
      <c r="AR55" s="1323"/>
      <c r="AS55" s="1323"/>
      <c r="AT55" s="1323"/>
      <c r="AU55" s="1323"/>
      <c r="AV55" s="1323"/>
      <c r="AW55" s="1323"/>
      <c r="AX55" s="1323"/>
      <c r="AY55" s="1323"/>
      <c r="AZ55" s="1323"/>
      <c r="BA55" s="1323"/>
      <c r="BB55" s="1326" t="s">
        <v>642</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640</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643</v>
      </c>
    </row>
    <row r="64" spans="1:109">
      <c r="B64" s="395"/>
      <c r="G64" s="402"/>
      <c r="I64" s="415"/>
      <c r="J64" s="415"/>
      <c r="K64" s="415"/>
      <c r="L64" s="415"/>
      <c r="M64" s="415"/>
      <c r="N64" s="416"/>
      <c r="AM64" s="402"/>
      <c r="AN64" s="402" t="s">
        <v>636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0" t="s">
        <v>649</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637</v>
      </c>
    </row>
    <row r="72" spans="2:107">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564</v>
      </c>
      <c r="BQ72" s="1323"/>
      <c r="BR72" s="1323"/>
      <c r="BS72" s="1323"/>
      <c r="BT72" s="1323"/>
      <c r="BU72" s="1323"/>
      <c r="BV72" s="1323"/>
      <c r="BW72" s="1323"/>
      <c r="BX72" s="1323" t="s">
        <v>565</v>
      </c>
      <c r="BY72" s="1323"/>
      <c r="BZ72" s="1323"/>
      <c r="CA72" s="1323"/>
      <c r="CB72" s="1323"/>
      <c r="CC72" s="1323"/>
      <c r="CD72" s="1323"/>
      <c r="CE72" s="1323"/>
      <c r="CF72" s="1323" t="s">
        <v>566</v>
      </c>
      <c r="CG72" s="1323"/>
      <c r="CH72" s="1323"/>
      <c r="CI72" s="1323"/>
      <c r="CJ72" s="1323"/>
      <c r="CK72" s="1323"/>
      <c r="CL72" s="1323"/>
      <c r="CM72" s="1323"/>
      <c r="CN72" s="1323" t="s">
        <v>567</v>
      </c>
      <c r="CO72" s="1323"/>
      <c r="CP72" s="1323"/>
      <c r="CQ72" s="1323"/>
      <c r="CR72" s="1323"/>
      <c r="CS72" s="1323"/>
      <c r="CT72" s="1323"/>
      <c r="CU72" s="1323"/>
      <c r="CV72" s="1323" t="s">
        <v>568</v>
      </c>
      <c r="CW72" s="1323"/>
      <c r="CX72" s="1323"/>
      <c r="CY72" s="1323"/>
      <c r="CZ72" s="1323"/>
      <c r="DA72" s="1323"/>
      <c r="DB72" s="1323"/>
      <c r="DC72" s="1323"/>
    </row>
    <row r="73" spans="2:107">
      <c r="B73" s="395"/>
      <c r="G73" s="1324"/>
      <c r="H73" s="1324"/>
      <c r="I73" s="1324"/>
      <c r="J73" s="1324"/>
      <c r="K73" s="1330"/>
      <c r="L73" s="1330"/>
      <c r="M73" s="1330"/>
      <c r="N73" s="1330"/>
      <c r="AM73" s="404"/>
      <c r="AN73" s="1326" t="s">
        <v>638</v>
      </c>
      <c r="AO73" s="1326"/>
      <c r="AP73" s="1326"/>
      <c r="AQ73" s="1326"/>
      <c r="AR73" s="1326"/>
      <c r="AS73" s="1326"/>
      <c r="AT73" s="1326"/>
      <c r="AU73" s="1326"/>
      <c r="AV73" s="1326"/>
      <c r="AW73" s="1326"/>
      <c r="AX73" s="1326"/>
      <c r="AY73" s="1326"/>
      <c r="AZ73" s="1326"/>
      <c r="BA73" s="1326"/>
      <c r="BB73" s="1326" t="s">
        <v>639</v>
      </c>
      <c r="BC73" s="1326"/>
      <c r="BD73" s="1326"/>
      <c r="BE73" s="1326"/>
      <c r="BF73" s="1326"/>
      <c r="BG73" s="1326"/>
      <c r="BH73" s="1326"/>
      <c r="BI73" s="1326"/>
      <c r="BJ73" s="1326"/>
      <c r="BK73" s="1326"/>
      <c r="BL73" s="1326"/>
      <c r="BM73" s="1326"/>
      <c r="BN73" s="1326"/>
      <c r="BO73" s="1326"/>
      <c r="BP73" s="1309">
        <v>7.7</v>
      </c>
      <c r="BQ73" s="1309"/>
      <c r="BR73" s="1309"/>
      <c r="BS73" s="1309"/>
      <c r="BT73" s="1309"/>
      <c r="BU73" s="1309"/>
      <c r="BV73" s="1309"/>
      <c r="BW73" s="1309"/>
      <c r="BX73" s="1309">
        <v>0.4</v>
      </c>
      <c r="BY73" s="1309"/>
      <c r="BZ73" s="1309"/>
      <c r="CA73" s="1309"/>
      <c r="CB73" s="1309"/>
      <c r="CC73" s="1309"/>
      <c r="CD73" s="1309"/>
      <c r="CE73" s="1309"/>
      <c r="CF73" s="1309">
        <v>4.0999999999999996</v>
      </c>
      <c r="CG73" s="1309"/>
      <c r="CH73" s="1309"/>
      <c r="CI73" s="1309"/>
      <c r="CJ73" s="1309"/>
      <c r="CK73" s="1309"/>
      <c r="CL73" s="1309"/>
      <c r="CM73" s="1309"/>
      <c r="CN73" s="1309">
        <v>11.8</v>
      </c>
      <c r="CO73" s="1309"/>
      <c r="CP73" s="1309"/>
      <c r="CQ73" s="1309"/>
      <c r="CR73" s="1309"/>
      <c r="CS73" s="1309"/>
      <c r="CT73" s="1309"/>
      <c r="CU73" s="1309"/>
      <c r="CV73" s="1309">
        <v>20.8</v>
      </c>
      <c r="CW73" s="1309"/>
      <c r="CX73" s="1309"/>
      <c r="CY73" s="1309"/>
      <c r="CZ73" s="1309"/>
      <c r="DA73" s="1309"/>
      <c r="DB73" s="1309"/>
      <c r="DC73" s="1309"/>
    </row>
    <row r="74" spans="2:107">
      <c r="B74" s="395"/>
      <c r="G74" s="1324"/>
      <c r="H74" s="1324"/>
      <c r="I74" s="1324"/>
      <c r="J74" s="1324"/>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644</v>
      </c>
      <c r="BC75" s="1326"/>
      <c r="BD75" s="1326"/>
      <c r="BE75" s="1326"/>
      <c r="BF75" s="1326"/>
      <c r="BG75" s="1326"/>
      <c r="BH75" s="1326"/>
      <c r="BI75" s="1326"/>
      <c r="BJ75" s="1326"/>
      <c r="BK75" s="1326"/>
      <c r="BL75" s="1326"/>
      <c r="BM75" s="1326"/>
      <c r="BN75" s="1326"/>
      <c r="BO75" s="1326"/>
      <c r="BP75" s="1309">
        <v>7.2</v>
      </c>
      <c r="BQ75" s="1309"/>
      <c r="BR75" s="1309"/>
      <c r="BS75" s="1309"/>
      <c r="BT75" s="1309"/>
      <c r="BU75" s="1309"/>
      <c r="BV75" s="1309"/>
      <c r="BW75" s="1309"/>
      <c r="BX75" s="1309">
        <v>6.3</v>
      </c>
      <c r="BY75" s="1309"/>
      <c r="BZ75" s="1309"/>
      <c r="CA75" s="1309"/>
      <c r="CB75" s="1309"/>
      <c r="CC75" s="1309"/>
      <c r="CD75" s="1309"/>
      <c r="CE75" s="1309"/>
      <c r="CF75" s="1309">
        <v>6.7</v>
      </c>
      <c r="CG75" s="1309"/>
      <c r="CH75" s="1309"/>
      <c r="CI75" s="1309"/>
      <c r="CJ75" s="1309"/>
      <c r="CK75" s="1309"/>
      <c r="CL75" s="1309"/>
      <c r="CM75" s="1309"/>
      <c r="CN75" s="1309">
        <v>7.3</v>
      </c>
      <c r="CO75" s="1309"/>
      <c r="CP75" s="1309"/>
      <c r="CQ75" s="1309"/>
      <c r="CR75" s="1309"/>
      <c r="CS75" s="1309"/>
      <c r="CT75" s="1309"/>
      <c r="CU75" s="1309"/>
      <c r="CV75" s="1309">
        <v>8</v>
      </c>
      <c r="CW75" s="1309"/>
      <c r="CX75" s="1309"/>
      <c r="CY75" s="1309"/>
      <c r="CZ75" s="1309"/>
      <c r="DA75" s="1309"/>
      <c r="DB75" s="1309"/>
      <c r="DC75" s="1309"/>
    </row>
    <row r="76" spans="2:107">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9"/>
      <c r="H77" s="1319"/>
      <c r="I77" s="1319"/>
      <c r="J77" s="1319"/>
      <c r="K77" s="1330"/>
      <c r="L77" s="1330"/>
      <c r="M77" s="1330"/>
      <c r="N77" s="1330"/>
      <c r="AN77" s="1323" t="s">
        <v>645</v>
      </c>
      <c r="AO77" s="1323"/>
      <c r="AP77" s="1323"/>
      <c r="AQ77" s="1323"/>
      <c r="AR77" s="1323"/>
      <c r="AS77" s="1323"/>
      <c r="AT77" s="1323"/>
      <c r="AU77" s="1323"/>
      <c r="AV77" s="1323"/>
      <c r="AW77" s="1323"/>
      <c r="AX77" s="1323"/>
      <c r="AY77" s="1323"/>
      <c r="AZ77" s="1323"/>
      <c r="BA77" s="1323"/>
      <c r="BB77" s="1326" t="s">
        <v>646</v>
      </c>
      <c r="BC77" s="1326"/>
      <c r="BD77" s="1326"/>
      <c r="BE77" s="1326"/>
      <c r="BF77" s="1326"/>
      <c r="BG77" s="1326"/>
      <c r="BH77" s="1326"/>
      <c r="BI77" s="1326"/>
      <c r="BJ77" s="1326"/>
      <c r="BK77" s="1326"/>
      <c r="BL77" s="1326"/>
      <c r="BM77" s="1326"/>
      <c r="BN77" s="1326"/>
      <c r="BO77" s="1326"/>
      <c r="BP77" s="1309">
        <v>20.2</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6" t="s">
        <v>647</v>
      </c>
      <c r="BC79" s="1326"/>
      <c r="BD79" s="1326"/>
      <c r="BE79" s="1326"/>
      <c r="BF79" s="1326"/>
      <c r="BG79" s="1326"/>
      <c r="BH79" s="1326"/>
      <c r="BI79" s="1326"/>
      <c r="BJ79" s="1326"/>
      <c r="BK79" s="1326"/>
      <c r="BL79" s="1326"/>
      <c r="BM79" s="1326"/>
      <c r="BN79" s="1326"/>
      <c r="BO79" s="1326"/>
      <c r="BP79" s="1309">
        <v>7.1</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c r="B80" s="395"/>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Dxm0Nezz4ftaKkkK5QddUoHQw7zxKyAUK+WPq/UzY2DiM5CnOCsRH34XIPyWMcI7sOrES8j1hOmOZ3c1WFbZWw==" saltValue="GllwmLI63lcIEio7czf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510</v>
      </c>
    </row>
  </sheetData>
  <sheetProtection algorithmName="SHA-512" hashValue="QdNEfIgxI2uzAUX+HpL+xg9d1s6JcI2EMUWsqFzSela6ov4tCIvwGel7YwW2mojtYr0zXYbpuvZ6M+q+Nqkl7w==" saltValue="2W+fY4j0u8wUyKVGu7Sf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648</v>
      </c>
    </row>
  </sheetData>
  <sheetProtection algorithmName="SHA-512" hashValue="BZP2WiQFa2fh623Y//z/fVPhpiAqBN70JXWbXeps3w5tYbELcRTBTAoNYTIWsIdlD7Lc69emy5nJBlDM9qn5eA==" saltValue="T7h46zXbELOqi7k4U4uM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561</v>
      </c>
      <c r="G2" s="157"/>
      <c r="H2" s="158"/>
    </row>
    <row r="3" spans="1:8">
      <c r="A3" s="154" t="s">
        <v>554</v>
      </c>
      <c r="B3" s="159"/>
      <c r="C3" s="160"/>
      <c r="D3" s="161">
        <v>69960</v>
      </c>
      <c r="E3" s="162"/>
      <c r="F3" s="163">
        <v>56894</v>
      </c>
      <c r="G3" s="164"/>
      <c r="H3" s="165"/>
    </row>
    <row r="4" spans="1:8">
      <c r="A4" s="166"/>
      <c r="B4" s="167"/>
      <c r="C4" s="168"/>
      <c r="D4" s="169">
        <v>37239</v>
      </c>
      <c r="E4" s="170"/>
      <c r="F4" s="171">
        <v>32548</v>
      </c>
      <c r="G4" s="172"/>
      <c r="H4" s="173"/>
    </row>
    <row r="5" spans="1:8">
      <c r="A5" s="154" t="s">
        <v>556</v>
      </c>
      <c r="B5" s="159"/>
      <c r="C5" s="160"/>
      <c r="D5" s="161">
        <v>68695</v>
      </c>
      <c r="E5" s="162"/>
      <c r="F5" s="163">
        <v>47738</v>
      </c>
      <c r="G5" s="164"/>
      <c r="H5" s="165"/>
    </row>
    <row r="6" spans="1:8">
      <c r="A6" s="166"/>
      <c r="B6" s="167"/>
      <c r="C6" s="168"/>
      <c r="D6" s="169">
        <v>36814</v>
      </c>
      <c r="E6" s="170"/>
      <c r="F6" s="171">
        <v>24937</v>
      </c>
      <c r="G6" s="172"/>
      <c r="H6" s="173"/>
    </row>
    <row r="7" spans="1:8">
      <c r="A7" s="154" t="s">
        <v>557</v>
      </c>
      <c r="B7" s="159"/>
      <c r="C7" s="160"/>
      <c r="D7" s="161">
        <v>60895</v>
      </c>
      <c r="E7" s="162"/>
      <c r="F7" s="163">
        <v>52191</v>
      </c>
      <c r="G7" s="164"/>
      <c r="H7" s="165"/>
    </row>
    <row r="8" spans="1:8">
      <c r="A8" s="166"/>
      <c r="B8" s="167"/>
      <c r="C8" s="168"/>
      <c r="D8" s="169">
        <v>28644</v>
      </c>
      <c r="E8" s="170"/>
      <c r="F8" s="171">
        <v>24843</v>
      </c>
      <c r="G8" s="172"/>
      <c r="H8" s="173"/>
    </row>
    <row r="9" spans="1:8">
      <c r="A9" s="154" t="s">
        <v>558</v>
      </c>
      <c r="B9" s="159"/>
      <c r="C9" s="160"/>
      <c r="D9" s="161">
        <v>35778</v>
      </c>
      <c r="E9" s="162"/>
      <c r="F9" s="163">
        <v>47387</v>
      </c>
      <c r="G9" s="164"/>
      <c r="H9" s="165"/>
    </row>
    <row r="10" spans="1:8">
      <c r="A10" s="166"/>
      <c r="B10" s="167"/>
      <c r="C10" s="168"/>
      <c r="D10" s="169">
        <v>23588</v>
      </c>
      <c r="E10" s="170"/>
      <c r="F10" s="171">
        <v>24928</v>
      </c>
      <c r="G10" s="172"/>
      <c r="H10" s="173"/>
    </row>
    <row r="11" spans="1:8">
      <c r="A11" s="154" t="s">
        <v>559</v>
      </c>
      <c r="B11" s="159"/>
      <c r="C11" s="160"/>
      <c r="D11" s="161">
        <v>59151</v>
      </c>
      <c r="E11" s="162"/>
      <c r="F11" s="163">
        <v>51264</v>
      </c>
      <c r="G11" s="164"/>
      <c r="H11" s="165"/>
    </row>
    <row r="12" spans="1:8">
      <c r="A12" s="166"/>
      <c r="B12" s="167"/>
      <c r="C12" s="174"/>
      <c r="D12" s="169">
        <v>36511</v>
      </c>
      <c r="E12" s="170"/>
      <c r="F12" s="171">
        <v>26040</v>
      </c>
      <c r="G12" s="172"/>
      <c r="H12" s="173"/>
    </row>
    <row r="13" spans="1:8">
      <c r="A13" s="154"/>
      <c r="B13" s="159"/>
      <c r="C13" s="175"/>
      <c r="D13" s="176">
        <v>58896</v>
      </c>
      <c r="E13" s="177"/>
      <c r="F13" s="178">
        <v>51095</v>
      </c>
      <c r="G13" s="179"/>
      <c r="H13" s="165"/>
    </row>
    <row r="14" spans="1:8">
      <c r="A14" s="166"/>
      <c r="B14" s="167"/>
      <c r="C14" s="168"/>
      <c r="D14" s="169">
        <v>32559</v>
      </c>
      <c r="E14" s="170"/>
      <c r="F14" s="171">
        <v>26659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13.46</v>
      </c>
      <c r="C19" s="180">
        <f>ROUND(VALUE(SUBSTITUTE(実質収支比率等に係る経年分析!G$48,"▲","-")),2)</f>
        <v>8.3000000000000007</v>
      </c>
      <c r="D19" s="180">
        <f>ROUND(VALUE(SUBSTITUTE(実質収支比率等に係る経年分析!H$48,"▲","-")),2)</f>
        <v>7.7</v>
      </c>
      <c r="E19" s="180">
        <f>ROUND(VALUE(SUBSTITUTE(実質収支比率等に係る経年分析!I$48,"▲","-")),2)</f>
        <v>4.22</v>
      </c>
      <c r="F19" s="180">
        <f>ROUND(VALUE(SUBSTITUTE(実質収支比率等に係る経年分析!J$48,"▲","-")),2)</f>
        <v>2.1800000000000002</v>
      </c>
    </row>
    <row r="20" spans="1:11">
      <c r="A20" s="180" t="s">
        <v>55</v>
      </c>
      <c r="B20" s="180">
        <f>ROUND(VALUE(SUBSTITUTE(実質収支比率等に係る経年分析!F$47,"▲","-")),2)</f>
        <v>43.34</v>
      </c>
      <c r="C20" s="180">
        <f>ROUND(VALUE(SUBSTITUTE(実質収支比率等に係る経年分析!G$47,"▲","-")),2)</f>
        <v>44.75</v>
      </c>
      <c r="D20" s="180">
        <f>ROUND(VALUE(SUBSTITUTE(実質収支比率等に係る経年分析!H$47,"▲","-")),2)</f>
        <v>43.39</v>
      </c>
      <c r="E20" s="180">
        <f>ROUND(VALUE(SUBSTITUTE(実質収支比率等に係る経年分析!I$47,"▲","-")),2)</f>
        <v>41.17</v>
      </c>
      <c r="F20" s="180">
        <f>ROUND(VALUE(SUBSTITUTE(実質収支比率等に係る経年分析!J$47,"▲","-")),2)</f>
        <v>39.380000000000003</v>
      </c>
    </row>
    <row r="21" spans="1:11">
      <c r="A21" s="180" t="s">
        <v>56</v>
      </c>
      <c r="B21" s="180">
        <f>IF(ISNUMBER(VALUE(SUBSTITUTE(実質収支比率等に係る経年分析!F$49,"▲","-"))),ROUND(VALUE(SUBSTITUTE(実質収支比率等に係る経年分析!F$49,"▲","-")),2),NA())</f>
        <v>4.95</v>
      </c>
      <c r="C21" s="180">
        <f>IF(ISNUMBER(VALUE(SUBSTITUTE(実質収支比率等に係る経年分析!G$49,"▲","-"))),ROUND(VALUE(SUBSTITUTE(実質収支比率等に係る経年分析!G$49,"▲","-")),2),NA())</f>
        <v>-4.6500000000000004</v>
      </c>
      <c r="D21" s="180">
        <f>IF(ISNUMBER(VALUE(SUBSTITUTE(実質収支比率等に係る経年分析!H$49,"▲","-"))),ROUND(VALUE(SUBSTITUTE(実質収支比率等に係る経年分析!H$49,"▲","-")),2),NA())</f>
        <v>-2.74</v>
      </c>
      <c r="E21" s="180">
        <f>IF(ISNUMBER(VALUE(SUBSTITUTE(実質収支比率等に係る経年分析!I$49,"▲","-"))),ROUND(VALUE(SUBSTITUTE(実質収支比率等に係る経年分析!I$49,"▲","-")),2),NA())</f>
        <v>-5.28</v>
      </c>
      <c r="F21" s="180">
        <f>IF(ISNUMBER(VALUE(SUBSTITUTE(実質収支比率等に係る経年分析!J$49,"▲","-"))),ROUND(VALUE(SUBSTITUTE(実質収支比率等に係る経年分析!J$49,"▲","-")),2),NA())</f>
        <v>-4.6500000000000004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2.2000000000000002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住宅新築資金等貸付特別会計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広川防災ダム管理特別会計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3.58</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2.95</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2.23</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1.1399999999999999</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4.1399999999999997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16.940000000000001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19.829999999999998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21.41</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609</v>
      </c>
      <c r="E42" s="182"/>
      <c r="F42" s="182"/>
      <c r="G42" s="182">
        <f>'実質公債費比率（分子）の構造'!L$52</f>
        <v>609</v>
      </c>
      <c r="H42" s="182"/>
      <c r="I42" s="182"/>
      <c r="J42" s="182">
        <f>'実質公債費比率（分子）の構造'!M$52</f>
        <v>625</v>
      </c>
      <c r="K42" s="182"/>
      <c r="L42" s="182"/>
      <c r="M42" s="182">
        <f>'実質公債費比率（分子）の構造'!N$52</f>
        <v>612</v>
      </c>
      <c r="N42" s="182"/>
      <c r="O42" s="182"/>
      <c r="P42" s="182">
        <f>'実質公債費比率（分子）の構造'!O$52</f>
        <v>594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17</v>
      </c>
      <c r="C44" s="182"/>
      <c r="D44" s="182"/>
      <c r="E44" s="182">
        <f>'実質公債費比率（分子）の構造'!L$50</f>
        <v>17</v>
      </c>
      <c r="F44" s="182"/>
      <c r="G44" s="182"/>
      <c r="H44" s="182">
        <f>'実質公債費比率（分子）の構造'!M$50</f>
        <v>29</v>
      </c>
      <c r="I44" s="182"/>
      <c r="J44" s="182"/>
      <c r="K44" s="182">
        <f>'実質公債費比率（分子）の構造'!N$50</f>
        <v>8</v>
      </c>
      <c r="L44" s="182"/>
      <c r="M44" s="182"/>
      <c r="N44" s="182">
        <f>'実質公債費比率（分子）の構造'!O$50</f>
        <v>25</v>
      </c>
      <c r="O44" s="182"/>
      <c r="P44" s="182"/>
    </row>
    <row r="45" spans="1:16">
      <c r="A45" s="182" t="s">
        <v>66</v>
      </c>
      <c r="B45" s="182">
        <f>'実質公債費比率（分子）の構造'!K$49</f>
        <v>56</v>
      </c>
      <c r="C45" s="182"/>
      <c r="D45" s="182"/>
      <c r="E45" s="182">
        <f>'実質公債費比率（分子）の構造'!L$49</f>
        <v>69</v>
      </c>
      <c r="F45" s="182"/>
      <c r="G45" s="182"/>
      <c r="H45" s="182">
        <f>'実質公債費比率（分子）の構造'!M$49</f>
        <v>89</v>
      </c>
      <c r="I45" s="182"/>
      <c r="J45" s="182"/>
      <c r="K45" s="182">
        <f>'実質公債費比率（分子）の構造'!N$49</f>
        <v>101</v>
      </c>
      <c r="L45" s="182"/>
      <c r="M45" s="182"/>
      <c r="N45" s="182">
        <f>'実質公債費比率（分子）の構造'!O$49</f>
        <v>106</v>
      </c>
      <c r="O45" s="182"/>
      <c r="P45" s="182"/>
    </row>
    <row r="46" spans="1:16">
      <c r="A46" s="182" t="s">
        <v>67</v>
      </c>
      <c r="B46" s="182">
        <f>'実質公債費比率（分子）の構造'!K$48</f>
        <v>74</v>
      </c>
      <c r="C46" s="182"/>
      <c r="D46" s="182"/>
      <c r="E46" s="182">
        <f>'実質公債費比率（分子）の構造'!L$48</f>
        <v>99</v>
      </c>
      <c r="F46" s="182"/>
      <c r="G46" s="182"/>
      <c r="H46" s="182">
        <f>'実質公債費比率（分子）の構造'!M$48</f>
        <v>98</v>
      </c>
      <c r="I46" s="182"/>
      <c r="J46" s="182"/>
      <c r="K46" s="182">
        <f>'実質公債費比率（分子）の構造'!N$48</f>
        <v>94</v>
      </c>
      <c r="L46" s="182"/>
      <c r="M46" s="182"/>
      <c r="N46" s="182">
        <f>'実質公債費比率（分子）の構造'!O$48</f>
        <v>111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685</v>
      </c>
      <c r="C49" s="182"/>
      <c r="D49" s="182"/>
      <c r="E49" s="182">
        <f>'実質公債費比率（分子）の構造'!L$45</f>
        <v>674</v>
      </c>
      <c r="F49" s="182"/>
      <c r="G49" s="182"/>
      <c r="H49" s="182">
        <f>'実質公債費比率（分子）の構造'!M$45</f>
        <v>719</v>
      </c>
      <c r="I49" s="182"/>
      <c r="J49" s="182"/>
      <c r="K49" s="182">
        <f>'実質公債費比率（分子）の構造'!N$45</f>
        <v>705</v>
      </c>
      <c r="L49" s="182"/>
      <c r="M49" s="182"/>
      <c r="N49" s="182">
        <f>'実質公債費比率（分子）の構造'!O$45</f>
        <v>691</v>
      </c>
      <c r="O49" s="182"/>
      <c r="P49" s="182"/>
    </row>
    <row r="50" spans="1:16">
      <c r="A50" s="182" t="s">
        <v>71</v>
      </c>
      <c r="B50" s="182" t="e">
        <f>NA()</f>
        <v>#N/A</v>
      </c>
      <c r="C50" s="182">
        <f>IF(ISNUMBER('実質公債費比率（分子）の構造'!K$53),'実質公債費比率（分子）の構造'!K$53,NA())</f>
        <v>223</v>
      </c>
      <c r="D50" s="182" t="e">
        <f>NA()</f>
        <v>#N/A</v>
      </c>
      <c r="E50" s="182" t="e">
        <f>NA()</f>
        <v>#N/A</v>
      </c>
      <c r="F50" s="182">
        <f>IF(ISNUMBER('実質公債費比率（分子）の構造'!L$53),'実質公債費比率（分子）の構造'!L$53,NA())</f>
        <v>250</v>
      </c>
      <c r="G50" s="182" t="e">
        <f>NA()</f>
        <v>#N/A</v>
      </c>
      <c r="H50" s="182" t="e">
        <f>NA()</f>
        <v>#N/A</v>
      </c>
      <c r="I50" s="182">
        <f>IF(ISNUMBER('実質公債費比率（分子）の構造'!M$53),'実質公債費比率（分子）の構造'!M$53,NA())</f>
        <v>310</v>
      </c>
      <c r="J50" s="182" t="e">
        <f>NA()</f>
        <v>#N/A</v>
      </c>
      <c r="K50" s="182" t="e">
        <f>NA()</f>
        <v>#N/A</v>
      </c>
      <c r="L50" s="182">
        <f>IF(ISNUMBER('実質公債費比率（分子）の構造'!N$53),'実質公債費比率（分子）の構造'!N$53,NA())</f>
        <v>296</v>
      </c>
      <c r="M50" s="182" t="e">
        <f>NA()</f>
        <v>#N/A</v>
      </c>
      <c r="N50" s="182" t="e">
        <f>NA()</f>
        <v>#N/A</v>
      </c>
      <c r="O50" s="182">
        <f>IF(ISNUMBER('実質公債費比率（分子）の構造'!O$53),'実質公債費比率（分子）の構造'!O$53,NA())</f>
        <v>339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6961</v>
      </c>
      <c r="E56" s="181"/>
      <c r="F56" s="181"/>
      <c r="G56" s="181">
        <f>'将来負担比率（分子）の構造'!J$52</f>
        <v>7166</v>
      </c>
      <c r="H56" s="181"/>
      <c r="I56" s="181"/>
      <c r="J56" s="181">
        <f>'将来負担比率（分子）の構造'!K$52</f>
        <v>7326</v>
      </c>
      <c r="K56" s="181"/>
      <c r="L56" s="181"/>
      <c r="M56" s="181">
        <f>'将来負担比率（分子）の構造'!L$52</f>
        <v>7015</v>
      </c>
      <c r="N56" s="181"/>
      <c r="O56" s="181"/>
      <c r="P56" s="181">
        <f>'将来負担比率（分子）の構造'!M$52</f>
        <v>6940</v>
      </c>
    </row>
    <row r="57" spans="1:16">
      <c r="A57" s="181" t="s">
        <v>42</v>
      </c>
      <c r="B57" s="181"/>
      <c r="C57" s="181"/>
      <c r="D57" s="181">
        <f>'将来負担比率（分子）の構造'!I$51</f>
        <v>5</v>
      </c>
      <c r="E57" s="181"/>
      <c r="F57" s="181"/>
      <c r="G57" s="181">
        <f>'将来負担比率（分子）の構造'!J$51</f>
        <v>29</v>
      </c>
      <c r="H57" s="181"/>
      <c r="I57" s="181"/>
      <c r="J57" s="181">
        <f>'将来負担比率（分子）の構造'!K$51</f>
        <v>3</v>
      </c>
      <c r="K57" s="181"/>
      <c r="L57" s="181"/>
      <c r="M57" s="181">
        <f>'将来負担比率（分子）の構造'!L$51</f>
        <v>2</v>
      </c>
      <c r="N57" s="181"/>
      <c r="O57" s="181"/>
      <c r="P57" s="181">
        <f>'将来負担比率（分子）の構造'!M$51</f>
        <v>1</v>
      </c>
    </row>
    <row r="58" spans="1:16">
      <c r="A58" s="181" t="s">
        <v>41</v>
      </c>
      <c r="B58" s="181"/>
      <c r="C58" s="181"/>
      <c r="D58" s="181">
        <f>'将来負担比率（分子）の構造'!I$50</f>
        <v>3647</v>
      </c>
      <c r="E58" s="181"/>
      <c r="F58" s="181"/>
      <c r="G58" s="181">
        <f>'将来負担比率（分子）の構造'!J$50</f>
        <v>3872</v>
      </c>
      <c r="H58" s="181"/>
      <c r="I58" s="181"/>
      <c r="J58" s="181">
        <f>'将来負担比率（分子）の構造'!K$50</f>
        <v>3810</v>
      </c>
      <c r="K58" s="181"/>
      <c r="L58" s="181"/>
      <c r="M58" s="181">
        <f>'将来負担比率（分子）の構造'!L$50</f>
        <v>3544</v>
      </c>
      <c r="N58" s="181"/>
      <c r="O58" s="181"/>
      <c r="P58" s="181">
        <f>'将来負担比率（分子）の構造'!M$50</f>
        <v>3375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918</v>
      </c>
      <c r="C62" s="181"/>
      <c r="D62" s="181"/>
      <c r="E62" s="181">
        <f>'将来負担比率（分子）の構造'!J$45</f>
        <v>781</v>
      </c>
      <c r="F62" s="181"/>
      <c r="G62" s="181"/>
      <c r="H62" s="181">
        <f>'将来負担比率（分子）の構造'!K$45</f>
        <v>690</v>
      </c>
      <c r="I62" s="181"/>
      <c r="J62" s="181"/>
      <c r="K62" s="181">
        <f>'将来負担比率（分子）の構造'!L$45</f>
        <v>664</v>
      </c>
      <c r="L62" s="181"/>
      <c r="M62" s="181"/>
      <c r="N62" s="181">
        <f>'将来負担比率（分子）の構造'!M$45</f>
        <v>623</v>
      </c>
      <c r="O62" s="181"/>
      <c r="P62" s="181"/>
    </row>
    <row r="63" spans="1:16">
      <c r="A63" s="181" t="s">
        <v>34</v>
      </c>
      <c r="B63" s="181">
        <f>'将来負担比率（分子）の構造'!I$44</f>
        <v>680</v>
      </c>
      <c r="C63" s="181"/>
      <c r="D63" s="181"/>
      <c r="E63" s="181">
        <f>'将来負担比率（分子）の構造'!J$44</f>
        <v>768</v>
      </c>
      <c r="F63" s="181"/>
      <c r="G63" s="181"/>
      <c r="H63" s="181">
        <f>'将来負担比率（分子）の構造'!K$44</f>
        <v>845</v>
      </c>
      <c r="I63" s="181"/>
      <c r="J63" s="181"/>
      <c r="K63" s="181">
        <f>'将来負担比率（分子）の構造'!L$44</f>
        <v>683</v>
      </c>
      <c r="L63" s="181"/>
      <c r="M63" s="181"/>
      <c r="N63" s="181">
        <f>'将来負担比率（分子）の構造'!M$44</f>
        <v>670</v>
      </c>
      <c r="O63" s="181"/>
      <c r="P63" s="181"/>
    </row>
    <row r="64" spans="1:16">
      <c r="A64" s="181" t="s">
        <v>33</v>
      </c>
      <c r="B64" s="181">
        <f>'将来負担比率（分子）の構造'!I$43</f>
        <v>2161</v>
      </c>
      <c r="C64" s="181"/>
      <c r="D64" s="181"/>
      <c r="E64" s="181">
        <f>'将来負担比率（分子）の構造'!J$43</f>
        <v>2176</v>
      </c>
      <c r="F64" s="181"/>
      <c r="G64" s="181"/>
      <c r="H64" s="181">
        <f>'将来負担比率（分子）の構造'!K$43</f>
        <v>2317</v>
      </c>
      <c r="I64" s="181"/>
      <c r="J64" s="181"/>
      <c r="K64" s="181">
        <f>'将来負担比率（分子）の構造'!L$43</f>
        <v>2479</v>
      </c>
      <c r="L64" s="181"/>
      <c r="M64" s="181"/>
      <c r="N64" s="181">
        <f>'将来負担比率（分子）の構造'!M$43</f>
        <v>2536</v>
      </c>
      <c r="O64" s="181"/>
      <c r="P64" s="181"/>
    </row>
    <row r="65" spans="1:16">
      <c r="A65" s="181" t="s">
        <v>32</v>
      </c>
      <c r="B65" s="181">
        <f>'将来負担比率（分子）の構造'!I$42</f>
        <v>134</v>
      </c>
      <c r="C65" s="181"/>
      <c r="D65" s="181"/>
      <c r="E65" s="181">
        <f>'将来負担比率（分子）の構造'!J$42</f>
        <v>139</v>
      </c>
      <c r="F65" s="181"/>
      <c r="G65" s="181"/>
      <c r="H65" s="181">
        <f>'将来負担比率（分子）の構造'!K$42</f>
        <v>137</v>
      </c>
      <c r="I65" s="181"/>
      <c r="J65" s="181"/>
      <c r="K65" s="181">
        <f>'将来負担比率（分子）の構造'!L$42</f>
        <v>129</v>
      </c>
      <c r="L65" s="181"/>
      <c r="M65" s="181"/>
      <c r="N65" s="181">
        <f>'将来負担比率（分子）の構造'!M$42</f>
        <v>234</v>
      </c>
      <c r="O65" s="181"/>
      <c r="P65" s="181"/>
    </row>
    <row r="66" spans="1:16">
      <c r="A66" s="181" t="s">
        <v>31</v>
      </c>
      <c r="B66" s="181">
        <f>'将来負担比率（分子）の構造'!I$41</f>
        <v>7017</v>
      </c>
      <c r="C66" s="181"/>
      <c r="D66" s="181"/>
      <c r="E66" s="181">
        <f>'将来負担比率（分子）の構造'!J$41</f>
        <v>7223</v>
      </c>
      <c r="F66" s="181"/>
      <c r="G66" s="181"/>
      <c r="H66" s="181">
        <f>'将来負担比率（分子）の構造'!K$41</f>
        <v>7308</v>
      </c>
      <c r="I66" s="181"/>
      <c r="J66" s="181"/>
      <c r="K66" s="181">
        <f>'将来負担比率（分子）の構造'!L$41</f>
        <v>7074</v>
      </c>
      <c r="L66" s="181"/>
      <c r="M66" s="181"/>
      <c r="N66" s="181">
        <f>'将来負担比率（分子）の構造'!M$41</f>
        <v>7068</v>
      </c>
      <c r="O66" s="181"/>
      <c r="P66" s="181"/>
    </row>
    <row r="67" spans="1:16">
      <c r="A67" s="181" t="s">
        <v>75</v>
      </c>
      <c r="B67" s="181" t="e">
        <f>NA()</f>
        <v>#N/A</v>
      </c>
      <c r="C67" s="181">
        <f>IF(ISNUMBER('将来負担比率（分子）の構造'!I$53), IF('将来負担比率（分子）の構造'!I$53 &lt; 0, 0, '将来負担比率（分子）の構造'!I$53), NA())</f>
        <v>298</v>
      </c>
      <c r="D67" s="181" t="e">
        <f>NA()</f>
        <v>#N/A</v>
      </c>
      <c r="E67" s="181" t="e">
        <f>NA()</f>
        <v>#N/A</v>
      </c>
      <c r="F67" s="181">
        <f>IF(ISNUMBER('将来負担比率（分子）の構造'!J$53), IF('将来負担比率（分子）の構造'!J$53 &lt; 0, 0, '将来負担比率（分子）の構造'!J$53), NA())</f>
        <v>19</v>
      </c>
      <c r="G67" s="181" t="e">
        <f>NA()</f>
        <v>#N/A</v>
      </c>
      <c r="H67" s="181" t="e">
        <f>NA()</f>
        <v>#N/A</v>
      </c>
      <c r="I67" s="181">
        <f>IF(ISNUMBER('将来負担比率（分子）の構造'!K$53), IF('将来負担比率（分子）の構造'!K$53 &lt; 0, 0, '将来負担比率（分子）の構造'!K$53), NA())</f>
        <v>159</v>
      </c>
      <c r="J67" s="181" t="e">
        <f>NA()</f>
        <v>#N/A</v>
      </c>
      <c r="K67" s="181" t="e">
        <f>NA()</f>
        <v>#N/A</v>
      </c>
      <c r="L67" s="181">
        <f>IF(ISNUMBER('将来負担比率（分子）の構造'!L$53), IF('将来負担比率（分子）の構造'!L$53 &lt; 0, 0, '将来負担比率（分子）の構造'!L$53), NA())</f>
        <v>468</v>
      </c>
      <c r="M67" s="181" t="e">
        <f>NA()</f>
        <v>#N/A</v>
      </c>
      <c r="N67" s="181" t="e">
        <f>NA()</f>
        <v>#N/A</v>
      </c>
      <c r="O67" s="181">
        <f>IF(ISNUMBER('将来負担比率（分子）の構造'!M$53), IF('将来負担比率（分子）の構造'!M$53 &lt; 0, 0, '将来負担比率（分子）の構造'!M$53), NA())</f>
        <v>816</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1956</v>
      </c>
      <c r="C72" s="185">
        <f>基金残高に係る経年分析!G55</f>
        <v>1875</v>
      </c>
      <c r="D72" s="185">
        <f>基金残高に係る経年分析!H55</f>
        <v>1778</v>
      </c>
    </row>
    <row r="73" spans="1:16">
      <c r="A73" s="184" t="s">
        <v>78</v>
      </c>
      <c r="B73" s="185">
        <f>基金残高に係る経年分析!F56</f>
        <v>180</v>
      </c>
      <c r="C73" s="185">
        <f>基金残高に係る経年分析!G56</f>
        <v>191</v>
      </c>
      <c r="D73" s="185">
        <f>基金残高に係る経年分析!H56</f>
        <v>201</v>
      </c>
    </row>
    <row r="74" spans="1:16">
      <c r="A74" s="184" t="s">
        <v>79</v>
      </c>
      <c r="B74" s="185">
        <f>基金残高に係る経年分析!F57</f>
        <v>1671</v>
      </c>
      <c r="C74" s="185">
        <f>基金残高に係る経年分析!G57</f>
        <v>1476</v>
      </c>
      <c r="D74" s="185">
        <f>基金残高に係る経年分析!H57</f>
        <v>1395</v>
      </c>
    </row>
  </sheetData>
  <sheetProtection algorithmName="SHA-512" hashValue="i5o6tC4vMNM9/5lx8ZGClzE06iTDRo2KlUhUQ9Xn+fw0vdCUhBA75iBcHRBss+XjBNZSGw0YX3d+bjwLNA2v/g==" saltValue="CqQmygs4yseb5iVB1GKm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226</v>
      </c>
      <c r="C5" s="670"/>
      <c r="D5" s="670"/>
      <c r="E5" s="670"/>
      <c r="F5" s="670"/>
      <c r="G5" s="670"/>
      <c r="H5" s="670"/>
      <c r="I5" s="670"/>
      <c r="J5" s="670"/>
      <c r="K5" s="670"/>
      <c r="L5" s="670"/>
      <c r="M5" s="670"/>
      <c r="N5" s="670"/>
      <c r="O5" s="670"/>
      <c r="P5" s="670"/>
      <c r="Q5" s="671"/>
      <c r="R5" s="672">
        <v>2462264</v>
      </c>
      <c r="S5" s="673"/>
      <c r="T5" s="673"/>
      <c r="U5" s="673"/>
      <c r="V5" s="673"/>
      <c r="W5" s="673"/>
      <c r="X5" s="673"/>
      <c r="Y5" s="674"/>
      <c r="Z5" s="675">
        <v>30.8</v>
      </c>
      <c r="AA5" s="675"/>
      <c r="AB5" s="675"/>
      <c r="AC5" s="675"/>
      <c r="AD5" s="676">
        <v>2462264</v>
      </c>
      <c r="AE5" s="676"/>
      <c r="AF5" s="676"/>
      <c r="AG5" s="676"/>
      <c r="AH5" s="676"/>
      <c r="AI5" s="676"/>
      <c r="AJ5" s="676"/>
      <c r="AK5" s="676"/>
      <c r="AL5" s="677">
        <v>57.2</v>
      </c>
      <c r="AM5" s="678"/>
      <c r="AN5" s="678"/>
      <c r="AO5" s="679"/>
      <c r="AP5" s="669" t="s">
        <v>227</v>
      </c>
      <c r="AQ5" s="670"/>
      <c r="AR5" s="670"/>
      <c r="AS5" s="670"/>
      <c r="AT5" s="670"/>
      <c r="AU5" s="670"/>
      <c r="AV5" s="670"/>
      <c r="AW5" s="670"/>
      <c r="AX5" s="670"/>
      <c r="AY5" s="670"/>
      <c r="AZ5" s="670"/>
      <c r="BA5" s="670"/>
      <c r="BB5" s="670"/>
      <c r="BC5" s="670"/>
      <c r="BD5" s="670"/>
      <c r="BE5" s="670"/>
      <c r="BF5" s="671"/>
      <c r="BG5" s="683">
        <v>2462264</v>
      </c>
      <c r="BH5" s="684"/>
      <c r="BI5" s="684"/>
      <c r="BJ5" s="684"/>
      <c r="BK5" s="684"/>
      <c r="BL5" s="684"/>
      <c r="BM5" s="684"/>
      <c r="BN5" s="685"/>
      <c r="BO5" s="686">
        <v>100</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c r="B6" s="680" t="s">
        <v>232</v>
      </c>
      <c r="C6" s="681"/>
      <c r="D6" s="681"/>
      <c r="E6" s="681"/>
      <c r="F6" s="681"/>
      <c r="G6" s="681"/>
      <c r="H6" s="681"/>
      <c r="I6" s="681"/>
      <c r="J6" s="681"/>
      <c r="K6" s="681"/>
      <c r="L6" s="681"/>
      <c r="M6" s="681"/>
      <c r="N6" s="681"/>
      <c r="O6" s="681"/>
      <c r="P6" s="681"/>
      <c r="Q6" s="682"/>
      <c r="R6" s="683">
        <v>77028</v>
      </c>
      <c r="S6" s="684"/>
      <c r="T6" s="684"/>
      <c r="U6" s="684"/>
      <c r="V6" s="684"/>
      <c r="W6" s="684"/>
      <c r="X6" s="684"/>
      <c r="Y6" s="685"/>
      <c r="Z6" s="686">
        <v>1</v>
      </c>
      <c r="AA6" s="686"/>
      <c r="AB6" s="686"/>
      <c r="AC6" s="686"/>
      <c r="AD6" s="687">
        <v>77028</v>
      </c>
      <c r="AE6" s="687"/>
      <c r="AF6" s="687"/>
      <c r="AG6" s="687"/>
      <c r="AH6" s="687"/>
      <c r="AI6" s="687"/>
      <c r="AJ6" s="687"/>
      <c r="AK6" s="687"/>
      <c r="AL6" s="688">
        <v>1.8</v>
      </c>
      <c r="AM6" s="689"/>
      <c r="AN6" s="689"/>
      <c r="AO6" s="690"/>
      <c r="AP6" s="680" t="s">
        <v>233</v>
      </c>
      <c r="AQ6" s="681"/>
      <c r="AR6" s="681"/>
      <c r="AS6" s="681"/>
      <c r="AT6" s="681"/>
      <c r="AU6" s="681"/>
      <c r="AV6" s="681"/>
      <c r="AW6" s="681"/>
      <c r="AX6" s="681"/>
      <c r="AY6" s="681"/>
      <c r="AZ6" s="681"/>
      <c r="BA6" s="681"/>
      <c r="BB6" s="681"/>
      <c r="BC6" s="681"/>
      <c r="BD6" s="681"/>
      <c r="BE6" s="681"/>
      <c r="BF6" s="682"/>
      <c r="BG6" s="683">
        <v>2462264</v>
      </c>
      <c r="BH6" s="684"/>
      <c r="BI6" s="684"/>
      <c r="BJ6" s="684"/>
      <c r="BK6" s="684"/>
      <c r="BL6" s="684"/>
      <c r="BM6" s="684"/>
      <c r="BN6" s="685"/>
      <c r="BO6" s="686">
        <v>100</v>
      </c>
      <c r="BP6" s="686"/>
      <c r="BQ6" s="686"/>
      <c r="BR6" s="686"/>
      <c r="BS6" s="687" t="s">
        <v>228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90295</v>
      </c>
      <c r="CS6" s="684"/>
      <c r="CT6" s="684"/>
      <c r="CU6" s="684"/>
      <c r="CV6" s="684"/>
      <c r="CW6" s="684"/>
      <c r="CX6" s="684"/>
      <c r="CY6" s="685"/>
      <c r="CZ6" s="677">
        <v>1.2</v>
      </c>
      <c r="DA6" s="678"/>
      <c r="DB6" s="678"/>
      <c r="DC6" s="697"/>
      <c r="DD6" s="692" t="s">
        <v>127</v>
      </c>
      <c r="DE6" s="684"/>
      <c r="DF6" s="684"/>
      <c r="DG6" s="684"/>
      <c r="DH6" s="684"/>
      <c r="DI6" s="684"/>
      <c r="DJ6" s="684"/>
      <c r="DK6" s="684"/>
      <c r="DL6" s="684"/>
      <c r="DM6" s="684"/>
      <c r="DN6" s="684"/>
      <c r="DO6" s="684"/>
      <c r="DP6" s="685"/>
      <c r="DQ6" s="692">
        <v>90295</v>
      </c>
      <c r="DR6" s="684"/>
      <c r="DS6" s="684"/>
      <c r="DT6" s="684"/>
      <c r="DU6" s="684"/>
      <c r="DV6" s="684"/>
      <c r="DW6" s="684"/>
      <c r="DX6" s="684"/>
      <c r="DY6" s="684"/>
      <c r="DZ6" s="684"/>
      <c r="EA6" s="684"/>
      <c r="EB6" s="684"/>
      <c r="EC6" s="693"/>
    </row>
    <row r="7" spans="2:143" ht="11.25" customHeight="1">
      <c r="B7" s="680" t="s">
        <v>235</v>
      </c>
      <c r="C7" s="681"/>
      <c r="D7" s="681"/>
      <c r="E7" s="681"/>
      <c r="F7" s="681"/>
      <c r="G7" s="681"/>
      <c r="H7" s="681"/>
      <c r="I7" s="681"/>
      <c r="J7" s="681"/>
      <c r="K7" s="681"/>
      <c r="L7" s="681"/>
      <c r="M7" s="681"/>
      <c r="N7" s="681"/>
      <c r="O7" s="681"/>
      <c r="P7" s="681"/>
      <c r="Q7" s="682"/>
      <c r="R7" s="683">
        <v>1282</v>
      </c>
      <c r="S7" s="684"/>
      <c r="T7" s="684"/>
      <c r="U7" s="684"/>
      <c r="V7" s="684"/>
      <c r="W7" s="684"/>
      <c r="X7" s="684"/>
      <c r="Y7" s="685"/>
      <c r="Z7" s="686">
        <v>0</v>
      </c>
      <c r="AA7" s="686"/>
      <c r="AB7" s="686"/>
      <c r="AC7" s="686"/>
      <c r="AD7" s="687">
        <v>1282</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970077</v>
      </c>
      <c r="BH7" s="684"/>
      <c r="BI7" s="684"/>
      <c r="BJ7" s="684"/>
      <c r="BK7" s="684"/>
      <c r="BL7" s="684"/>
      <c r="BM7" s="684"/>
      <c r="BN7" s="685"/>
      <c r="BO7" s="686">
        <v>39.4</v>
      </c>
      <c r="BP7" s="686"/>
      <c r="BQ7" s="686"/>
      <c r="BR7" s="686"/>
      <c r="BS7" s="687" t="s">
        <v>127</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895606</v>
      </c>
      <c r="CS7" s="684"/>
      <c r="CT7" s="684"/>
      <c r="CU7" s="684"/>
      <c r="CV7" s="684"/>
      <c r="CW7" s="684"/>
      <c r="CX7" s="684"/>
      <c r="CY7" s="685"/>
      <c r="CZ7" s="686">
        <v>11.6</v>
      </c>
      <c r="DA7" s="686"/>
      <c r="DB7" s="686"/>
      <c r="DC7" s="686"/>
      <c r="DD7" s="692">
        <v>44067</v>
      </c>
      <c r="DE7" s="684"/>
      <c r="DF7" s="684"/>
      <c r="DG7" s="684"/>
      <c r="DH7" s="684"/>
      <c r="DI7" s="684"/>
      <c r="DJ7" s="684"/>
      <c r="DK7" s="684"/>
      <c r="DL7" s="684"/>
      <c r="DM7" s="684"/>
      <c r="DN7" s="684"/>
      <c r="DO7" s="684"/>
      <c r="DP7" s="685"/>
      <c r="DQ7" s="692">
        <v>755394</v>
      </c>
      <c r="DR7" s="684"/>
      <c r="DS7" s="684"/>
      <c r="DT7" s="684"/>
      <c r="DU7" s="684"/>
      <c r="DV7" s="684"/>
      <c r="DW7" s="684"/>
      <c r="DX7" s="684"/>
      <c r="DY7" s="684"/>
      <c r="DZ7" s="684"/>
      <c r="EA7" s="684"/>
      <c r="EB7" s="684"/>
      <c r="EC7" s="693"/>
    </row>
    <row r="8" spans="2:143" ht="11.25" customHeight="1">
      <c r="B8" s="680" t="s">
        <v>238</v>
      </c>
      <c r="C8" s="681"/>
      <c r="D8" s="681"/>
      <c r="E8" s="681"/>
      <c r="F8" s="681"/>
      <c r="G8" s="681"/>
      <c r="H8" s="681"/>
      <c r="I8" s="681"/>
      <c r="J8" s="681"/>
      <c r="K8" s="681"/>
      <c r="L8" s="681"/>
      <c r="M8" s="681"/>
      <c r="N8" s="681"/>
      <c r="O8" s="681"/>
      <c r="P8" s="681"/>
      <c r="Q8" s="682"/>
      <c r="R8" s="683">
        <v>7366</v>
      </c>
      <c r="S8" s="684"/>
      <c r="T8" s="684"/>
      <c r="U8" s="684"/>
      <c r="V8" s="684"/>
      <c r="W8" s="684"/>
      <c r="X8" s="684"/>
      <c r="Y8" s="685"/>
      <c r="Z8" s="686">
        <v>0.1</v>
      </c>
      <c r="AA8" s="686"/>
      <c r="AB8" s="686"/>
      <c r="AC8" s="686"/>
      <c r="AD8" s="687">
        <v>7366</v>
      </c>
      <c r="AE8" s="687"/>
      <c r="AF8" s="687"/>
      <c r="AG8" s="687"/>
      <c r="AH8" s="687"/>
      <c r="AI8" s="687"/>
      <c r="AJ8" s="687"/>
      <c r="AK8" s="687"/>
      <c r="AL8" s="688">
        <v>0.2</v>
      </c>
      <c r="AM8" s="689"/>
      <c r="AN8" s="689"/>
      <c r="AO8" s="690"/>
      <c r="AP8" s="680" t="s">
        <v>239</v>
      </c>
      <c r="AQ8" s="681"/>
      <c r="AR8" s="681"/>
      <c r="AS8" s="681"/>
      <c r="AT8" s="681"/>
      <c r="AU8" s="681"/>
      <c r="AV8" s="681"/>
      <c r="AW8" s="681"/>
      <c r="AX8" s="681"/>
      <c r="AY8" s="681"/>
      <c r="AZ8" s="681"/>
      <c r="BA8" s="681"/>
      <c r="BB8" s="681"/>
      <c r="BC8" s="681"/>
      <c r="BD8" s="681"/>
      <c r="BE8" s="681"/>
      <c r="BF8" s="682"/>
      <c r="BG8" s="683">
        <v>33468</v>
      </c>
      <c r="BH8" s="684"/>
      <c r="BI8" s="684"/>
      <c r="BJ8" s="684"/>
      <c r="BK8" s="684"/>
      <c r="BL8" s="684"/>
      <c r="BM8" s="684"/>
      <c r="BN8" s="685"/>
      <c r="BO8" s="686">
        <v>1.4</v>
      </c>
      <c r="BP8" s="686"/>
      <c r="BQ8" s="686"/>
      <c r="BR8" s="686"/>
      <c r="BS8" s="692" t="s">
        <v>127</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2822003</v>
      </c>
      <c r="CS8" s="684"/>
      <c r="CT8" s="684"/>
      <c r="CU8" s="684"/>
      <c r="CV8" s="684"/>
      <c r="CW8" s="684"/>
      <c r="CX8" s="684"/>
      <c r="CY8" s="685"/>
      <c r="CZ8" s="686">
        <v>36.6</v>
      </c>
      <c r="DA8" s="686"/>
      <c r="DB8" s="686"/>
      <c r="DC8" s="686"/>
      <c r="DD8" s="692">
        <v>80950</v>
      </c>
      <c r="DE8" s="684"/>
      <c r="DF8" s="684"/>
      <c r="DG8" s="684"/>
      <c r="DH8" s="684"/>
      <c r="DI8" s="684"/>
      <c r="DJ8" s="684"/>
      <c r="DK8" s="684"/>
      <c r="DL8" s="684"/>
      <c r="DM8" s="684"/>
      <c r="DN8" s="684"/>
      <c r="DO8" s="684"/>
      <c r="DP8" s="685"/>
      <c r="DQ8" s="692">
        <v>1257359</v>
      </c>
      <c r="DR8" s="684"/>
      <c r="DS8" s="684"/>
      <c r="DT8" s="684"/>
      <c r="DU8" s="684"/>
      <c r="DV8" s="684"/>
      <c r="DW8" s="684"/>
      <c r="DX8" s="684"/>
      <c r="DY8" s="684"/>
      <c r="DZ8" s="684"/>
      <c r="EA8" s="684"/>
      <c r="EB8" s="684"/>
      <c r="EC8" s="693"/>
    </row>
    <row r="9" spans="2:143" ht="11.25" customHeight="1">
      <c r="B9" s="680" t="s">
        <v>241</v>
      </c>
      <c r="C9" s="681"/>
      <c r="D9" s="681"/>
      <c r="E9" s="681"/>
      <c r="F9" s="681"/>
      <c r="G9" s="681"/>
      <c r="H9" s="681"/>
      <c r="I9" s="681"/>
      <c r="J9" s="681"/>
      <c r="K9" s="681"/>
      <c r="L9" s="681"/>
      <c r="M9" s="681"/>
      <c r="N9" s="681"/>
      <c r="O9" s="681"/>
      <c r="P9" s="681"/>
      <c r="Q9" s="682"/>
      <c r="R9" s="683">
        <v>4500</v>
      </c>
      <c r="S9" s="684"/>
      <c r="T9" s="684"/>
      <c r="U9" s="684"/>
      <c r="V9" s="684"/>
      <c r="W9" s="684"/>
      <c r="X9" s="684"/>
      <c r="Y9" s="685"/>
      <c r="Z9" s="686">
        <v>0.1</v>
      </c>
      <c r="AA9" s="686"/>
      <c r="AB9" s="686"/>
      <c r="AC9" s="686"/>
      <c r="AD9" s="687">
        <v>4500</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739090</v>
      </c>
      <c r="BH9" s="684"/>
      <c r="BI9" s="684"/>
      <c r="BJ9" s="684"/>
      <c r="BK9" s="684"/>
      <c r="BL9" s="684"/>
      <c r="BM9" s="684"/>
      <c r="BN9" s="685"/>
      <c r="BO9" s="686">
        <v>30</v>
      </c>
      <c r="BP9" s="686"/>
      <c r="BQ9" s="686"/>
      <c r="BR9" s="686"/>
      <c r="BS9" s="692" t="s">
        <v>127</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719643</v>
      </c>
      <c r="CS9" s="684"/>
      <c r="CT9" s="684"/>
      <c r="CU9" s="684"/>
      <c r="CV9" s="684"/>
      <c r="CW9" s="684"/>
      <c r="CX9" s="684"/>
      <c r="CY9" s="685"/>
      <c r="CZ9" s="686">
        <v>9.3000000000000007</v>
      </c>
      <c r="DA9" s="686"/>
      <c r="DB9" s="686"/>
      <c r="DC9" s="686"/>
      <c r="DD9" s="692">
        <v>32073</v>
      </c>
      <c r="DE9" s="684"/>
      <c r="DF9" s="684"/>
      <c r="DG9" s="684"/>
      <c r="DH9" s="684"/>
      <c r="DI9" s="684"/>
      <c r="DJ9" s="684"/>
      <c r="DK9" s="684"/>
      <c r="DL9" s="684"/>
      <c r="DM9" s="684"/>
      <c r="DN9" s="684"/>
      <c r="DO9" s="684"/>
      <c r="DP9" s="685"/>
      <c r="DQ9" s="692">
        <v>558772</v>
      </c>
      <c r="DR9" s="684"/>
      <c r="DS9" s="684"/>
      <c r="DT9" s="684"/>
      <c r="DU9" s="684"/>
      <c r="DV9" s="684"/>
      <c r="DW9" s="684"/>
      <c r="DX9" s="684"/>
      <c r="DY9" s="684"/>
      <c r="DZ9" s="684"/>
      <c r="EA9" s="684"/>
      <c r="EB9" s="684"/>
      <c r="EC9" s="693"/>
    </row>
    <row r="10" spans="2:143" ht="11.25" customHeight="1">
      <c r="B10" s="680" t="s">
        <v>244</v>
      </c>
      <c r="C10" s="681"/>
      <c r="D10" s="681"/>
      <c r="E10" s="681"/>
      <c r="F10" s="681"/>
      <c r="G10" s="681"/>
      <c r="H10" s="681"/>
      <c r="I10" s="681"/>
      <c r="J10" s="681"/>
      <c r="K10" s="681"/>
      <c r="L10" s="681"/>
      <c r="M10" s="681"/>
      <c r="N10" s="681"/>
      <c r="O10" s="681"/>
      <c r="P10" s="681"/>
      <c r="Q10" s="682"/>
      <c r="R10" s="683" t="s">
        <v>174</v>
      </c>
      <c r="S10" s="684"/>
      <c r="T10" s="684"/>
      <c r="U10" s="684"/>
      <c r="V10" s="684"/>
      <c r="W10" s="684"/>
      <c r="X10" s="684"/>
      <c r="Y10" s="685"/>
      <c r="Z10" s="686" t="s">
        <v>228</v>
      </c>
      <c r="AA10" s="686"/>
      <c r="AB10" s="686"/>
      <c r="AC10" s="686"/>
      <c r="AD10" s="687" t="s">
        <v>228</v>
      </c>
      <c r="AE10" s="687"/>
      <c r="AF10" s="687"/>
      <c r="AG10" s="687"/>
      <c r="AH10" s="687"/>
      <c r="AI10" s="687"/>
      <c r="AJ10" s="687"/>
      <c r="AK10" s="687"/>
      <c r="AL10" s="688" t="s">
        <v>127</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52218</v>
      </c>
      <c r="BH10" s="684"/>
      <c r="BI10" s="684"/>
      <c r="BJ10" s="684"/>
      <c r="BK10" s="684"/>
      <c r="BL10" s="684"/>
      <c r="BM10" s="684"/>
      <c r="BN10" s="685"/>
      <c r="BO10" s="686">
        <v>2.1</v>
      </c>
      <c r="BP10" s="686"/>
      <c r="BQ10" s="686"/>
      <c r="BR10" s="686"/>
      <c r="BS10" s="692" t="s">
        <v>228</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t="s">
        <v>127</v>
      </c>
      <c r="CS10" s="684"/>
      <c r="CT10" s="684"/>
      <c r="CU10" s="684"/>
      <c r="CV10" s="684"/>
      <c r="CW10" s="684"/>
      <c r="CX10" s="684"/>
      <c r="CY10" s="685"/>
      <c r="CZ10" s="686" t="s">
        <v>228</v>
      </c>
      <c r="DA10" s="686"/>
      <c r="DB10" s="686"/>
      <c r="DC10" s="686"/>
      <c r="DD10" s="692" t="s">
        <v>127</v>
      </c>
      <c r="DE10" s="684"/>
      <c r="DF10" s="684"/>
      <c r="DG10" s="684"/>
      <c r="DH10" s="684"/>
      <c r="DI10" s="684"/>
      <c r="DJ10" s="684"/>
      <c r="DK10" s="684"/>
      <c r="DL10" s="684"/>
      <c r="DM10" s="684"/>
      <c r="DN10" s="684"/>
      <c r="DO10" s="684"/>
      <c r="DP10" s="685"/>
      <c r="DQ10" s="692" t="s">
        <v>228</v>
      </c>
      <c r="DR10" s="684"/>
      <c r="DS10" s="684"/>
      <c r="DT10" s="684"/>
      <c r="DU10" s="684"/>
      <c r="DV10" s="684"/>
      <c r="DW10" s="684"/>
      <c r="DX10" s="684"/>
      <c r="DY10" s="684"/>
      <c r="DZ10" s="684"/>
      <c r="EA10" s="684"/>
      <c r="EB10" s="684"/>
      <c r="EC10" s="693"/>
    </row>
    <row r="11" spans="2:143" ht="11.25" customHeight="1">
      <c r="B11" s="680" t="s">
        <v>247</v>
      </c>
      <c r="C11" s="681"/>
      <c r="D11" s="681"/>
      <c r="E11" s="681"/>
      <c r="F11" s="681"/>
      <c r="G11" s="681"/>
      <c r="H11" s="681"/>
      <c r="I11" s="681"/>
      <c r="J11" s="681"/>
      <c r="K11" s="681"/>
      <c r="L11" s="681"/>
      <c r="M11" s="681"/>
      <c r="N11" s="681"/>
      <c r="O11" s="681"/>
      <c r="P11" s="681"/>
      <c r="Q11" s="682"/>
      <c r="R11" s="683">
        <v>356684</v>
      </c>
      <c r="S11" s="684"/>
      <c r="T11" s="684"/>
      <c r="U11" s="684"/>
      <c r="V11" s="684"/>
      <c r="W11" s="684"/>
      <c r="X11" s="684"/>
      <c r="Y11" s="685"/>
      <c r="Z11" s="688">
        <v>4.5</v>
      </c>
      <c r="AA11" s="689"/>
      <c r="AB11" s="689"/>
      <c r="AC11" s="701"/>
      <c r="AD11" s="692">
        <v>356684</v>
      </c>
      <c r="AE11" s="684"/>
      <c r="AF11" s="684"/>
      <c r="AG11" s="684"/>
      <c r="AH11" s="684"/>
      <c r="AI11" s="684"/>
      <c r="AJ11" s="684"/>
      <c r="AK11" s="685"/>
      <c r="AL11" s="688">
        <v>8.3000000000000007</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145301</v>
      </c>
      <c r="BH11" s="684"/>
      <c r="BI11" s="684"/>
      <c r="BJ11" s="684"/>
      <c r="BK11" s="684"/>
      <c r="BL11" s="684"/>
      <c r="BM11" s="684"/>
      <c r="BN11" s="685"/>
      <c r="BO11" s="686">
        <v>5.9</v>
      </c>
      <c r="BP11" s="686"/>
      <c r="BQ11" s="686"/>
      <c r="BR11" s="686"/>
      <c r="BS11" s="692" t="s">
        <v>127</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332024</v>
      </c>
      <c r="CS11" s="684"/>
      <c r="CT11" s="684"/>
      <c r="CU11" s="684"/>
      <c r="CV11" s="684"/>
      <c r="CW11" s="684"/>
      <c r="CX11" s="684"/>
      <c r="CY11" s="685"/>
      <c r="CZ11" s="686">
        <v>4.3</v>
      </c>
      <c r="DA11" s="686"/>
      <c r="DB11" s="686"/>
      <c r="DC11" s="686"/>
      <c r="DD11" s="692">
        <v>163883</v>
      </c>
      <c r="DE11" s="684"/>
      <c r="DF11" s="684"/>
      <c r="DG11" s="684"/>
      <c r="DH11" s="684"/>
      <c r="DI11" s="684"/>
      <c r="DJ11" s="684"/>
      <c r="DK11" s="684"/>
      <c r="DL11" s="684"/>
      <c r="DM11" s="684"/>
      <c r="DN11" s="684"/>
      <c r="DO11" s="684"/>
      <c r="DP11" s="685"/>
      <c r="DQ11" s="692">
        <v>126357</v>
      </c>
      <c r="DR11" s="684"/>
      <c r="DS11" s="684"/>
      <c r="DT11" s="684"/>
      <c r="DU11" s="684"/>
      <c r="DV11" s="684"/>
      <c r="DW11" s="684"/>
      <c r="DX11" s="684"/>
      <c r="DY11" s="684"/>
      <c r="DZ11" s="684"/>
      <c r="EA11" s="684"/>
      <c r="EB11" s="684"/>
      <c r="EC11" s="693"/>
    </row>
    <row r="12" spans="2:143" ht="11.25" customHeight="1">
      <c r="B12" s="680" t="s">
        <v>250</v>
      </c>
      <c r="C12" s="681"/>
      <c r="D12" s="681"/>
      <c r="E12" s="681"/>
      <c r="F12" s="681"/>
      <c r="G12" s="681"/>
      <c r="H12" s="681"/>
      <c r="I12" s="681"/>
      <c r="J12" s="681"/>
      <c r="K12" s="681"/>
      <c r="L12" s="681"/>
      <c r="M12" s="681"/>
      <c r="N12" s="681"/>
      <c r="O12" s="681"/>
      <c r="P12" s="681"/>
      <c r="Q12" s="682"/>
      <c r="R12" s="683">
        <v>5989</v>
      </c>
      <c r="S12" s="684"/>
      <c r="T12" s="684"/>
      <c r="U12" s="684"/>
      <c r="V12" s="684"/>
      <c r="W12" s="684"/>
      <c r="X12" s="684"/>
      <c r="Y12" s="685"/>
      <c r="Z12" s="686">
        <v>0.1</v>
      </c>
      <c r="AA12" s="686"/>
      <c r="AB12" s="686"/>
      <c r="AC12" s="686"/>
      <c r="AD12" s="687">
        <v>5989</v>
      </c>
      <c r="AE12" s="687"/>
      <c r="AF12" s="687"/>
      <c r="AG12" s="687"/>
      <c r="AH12" s="687"/>
      <c r="AI12" s="687"/>
      <c r="AJ12" s="687"/>
      <c r="AK12" s="687"/>
      <c r="AL12" s="688">
        <v>0.1</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1259561</v>
      </c>
      <c r="BH12" s="684"/>
      <c r="BI12" s="684"/>
      <c r="BJ12" s="684"/>
      <c r="BK12" s="684"/>
      <c r="BL12" s="684"/>
      <c r="BM12" s="684"/>
      <c r="BN12" s="685"/>
      <c r="BO12" s="686">
        <v>51.2</v>
      </c>
      <c r="BP12" s="686"/>
      <c r="BQ12" s="686"/>
      <c r="BR12" s="686"/>
      <c r="BS12" s="692" t="s">
        <v>127</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133228</v>
      </c>
      <c r="CS12" s="684"/>
      <c r="CT12" s="684"/>
      <c r="CU12" s="684"/>
      <c r="CV12" s="684"/>
      <c r="CW12" s="684"/>
      <c r="CX12" s="684"/>
      <c r="CY12" s="685"/>
      <c r="CZ12" s="686">
        <v>1.7</v>
      </c>
      <c r="DA12" s="686"/>
      <c r="DB12" s="686"/>
      <c r="DC12" s="686"/>
      <c r="DD12" s="692">
        <v>465</v>
      </c>
      <c r="DE12" s="684"/>
      <c r="DF12" s="684"/>
      <c r="DG12" s="684"/>
      <c r="DH12" s="684"/>
      <c r="DI12" s="684"/>
      <c r="DJ12" s="684"/>
      <c r="DK12" s="684"/>
      <c r="DL12" s="684"/>
      <c r="DM12" s="684"/>
      <c r="DN12" s="684"/>
      <c r="DO12" s="684"/>
      <c r="DP12" s="685"/>
      <c r="DQ12" s="692">
        <v>53145</v>
      </c>
      <c r="DR12" s="684"/>
      <c r="DS12" s="684"/>
      <c r="DT12" s="684"/>
      <c r="DU12" s="684"/>
      <c r="DV12" s="684"/>
      <c r="DW12" s="684"/>
      <c r="DX12" s="684"/>
      <c r="DY12" s="684"/>
      <c r="DZ12" s="684"/>
      <c r="EA12" s="684"/>
      <c r="EB12" s="684"/>
      <c r="EC12" s="693"/>
    </row>
    <row r="13" spans="2:143" ht="11.25" customHeight="1">
      <c r="B13" s="680" t="s">
        <v>253</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174</v>
      </c>
      <c r="AA13" s="686"/>
      <c r="AB13" s="686"/>
      <c r="AC13" s="686"/>
      <c r="AD13" s="687" t="s">
        <v>228</v>
      </c>
      <c r="AE13" s="687"/>
      <c r="AF13" s="687"/>
      <c r="AG13" s="687"/>
      <c r="AH13" s="687"/>
      <c r="AI13" s="687"/>
      <c r="AJ13" s="687"/>
      <c r="AK13" s="687"/>
      <c r="AL13" s="688" t="s">
        <v>228</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1259561</v>
      </c>
      <c r="BH13" s="684"/>
      <c r="BI13" s="684"/>
      <c r="BJ13" s="684"/>
      <c r="BK13" s="684"/>
      <c r="BL13" s="684"/>
      <c r="BM13" s="684"/>
      <c r="BN13" s="685"/>
      <c r="BO13" s="686">
        <v>51.2</v>
      </c>
      <c r="BP13" s="686"/>
      <c r="BQ13" s="686"/>
      <c r="BR13" s="686"/>
      <c r="BS13" s="692" t="s">
        <v>174</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594952</v>
      </c>
      <c r="CS13" s="684"/>
      <c r="CT13" s="684"/>
      <c r="CU13" s="684"/>
      <c r="CV13" s="684"/>
      <c r="CW13" s="684"/>
      <c r="CX13" s="684"/>
      <c r="CY13" s="685"/>
      <c r="CZ13" s="686">
        <v>7.7</v>
      </c>
      <c r="DA13" s="686"/>
      <c r="DB13" s="686"/>
      <c r="DC13" s="686"/>
      <c r="DD13" s="692">
        <v>331242</v>
      </c>
      <c r="DE13" s="684"/>
      <c r="DF13" s="684"/>
      <c r="DG13" s="684"/>
      <c r="DH13" s="684"/>
      <c r="DI13" s="684"/>
      <c r="DJ13" s="684"/>
      <c r="DK13" s="684"/>
      <c r="DL13" s="684"/>
      <c r="DM13" s="684"/>
      <c r="DN13" s="684"/>
      <c r="DO13" s="684"/>
      <c r="DP13" s="685"/>
      <c r="DQ13" s="692">
        <v>398196</v>
      </c>
      <c r="DR13" s="684"/>
      <c r="DS13" s="684"/>
      <c r="DT13" s="684"/>
      <c r="DU13" s="684"/>
      <c r="DV13" s="684"/>
      <c r="DW13" s="684"/>
      <c r="DX13" s="684"/>
      <c r="DY13" s="684"/>
      <c r="DZ13" s="684"/>
      <c r="EA13" s="684"/>
      <c r="EB13" s="684"/>
      <c r="EC13" s="693"/>
    </row>
    <row r="14" spans="2:143" ht="11.25" customHeight="1">
      <c r="B14" s="680" t="s">
        <v>256</v>
      </c>
      <c r="C14" s="681"/>
      <c r="D14" s="681"/>
      <c r="E14" s="681"/>
      <c r="F14" s="681"/>
      <c r="G14" s="681"/>
      <c r="H14" s="681"/>
      <c r="I14" s="681"/>
      <c r="J14" s="681"/>
      <c r="K14" s="681"/>
      <c r="L14" s="681"/>
      <c r="M14" s="681"/>
      <c r="N14" s="681"/>
      <c r="O14" s="681"/>
      <c r="P14" s="681"/>
      <c r="Q14" s="682"/>
      <c r="R14" s="683">
        <v>14658</v>
      </c>
      <c r="S14" s="684"/>
      <c r="T14" s="684"/>
      <c r="U14" s="684"/>
      <c r="V14" s="684"/>
      <c r="W14" s="684"/>
      <c r="X14" s="684"/>
      <c r="Y14" s="685"/>
      <c r="Z14" s="686">
        <v>0.2</v>
      </c>
      <c r="AA14" s="686"/>
      <c r="AB14" s="686"/>
      <c r="AC14" s="686"/>
      <c r="AD14" s="687">
        <v>14658</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72528</v>
      </c>
      <c r="BH14" s="684"/>
      <c r="BI14" s="684"/>
      <c r="BJ14" s="684"/>
      <c r="BK14" s="684"/>
      <c r="BL14" s="684"/>
      <c r="BM14" s="684"/>
      <c r="BN14" s="685"/>
      <c r="BO14" s="686">
        <v>2.9</v>
      </c>
      <c r="BP14" s="686"/>
      <c r="BQ14" s="686"/>
      <c r="BR14" s="686"/>
      <c r="BS14" s="692" t="s">
        <v>228</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366294</v>
      </c>
      <c r="CS14" s="684"/>
      <c r="CT14" s="684"/>
      <c r="CU14" s="684"/>
      <c r="CV14" s="684"/>
      <c r="CW14" s="684"/>
      <c r="CX14" s="684"/>
      <c r="CY14" s="685"/>
      <c r="CZ14" s="686">
        <v>4.7</v>
      </c>
      <c r="DA14" s="686"/>
      <c r="DB14" s="686"/>
      <c r="DC14" s="686"/>
      <c r="DD14" s="692">
        <v>27743</v>
      </c>
      <c r="DE14" s="684"/>
      <c r="DF14" s="684"/>
      <c r="DG14" s="684"/>
      <c r="DH14" s="684"/>
      <c r="DI14" s="684"/>
      <c r="DJ14" s="684"/>
      <c r="DK14" s="684"/>
      <c r="DL14" s="684"/>
      <c r="DM14" s="684"/>
      <c r="DN14" s="684"/>
      <c r="DO14" s="684"/>
      <c r="DP14" s="685"/>
      <c r="DQ14" s="692">
        <v>331870</v>
      </c>
      <c r="DR14" s="684"/>
      <c r="DS14" s="684"/>
      <c r="DT14" s="684"/>
      <c r="DU14" s="684"/>
      <c r="DV14" s="684"/>
      <c r="DW14" s="684"/>
      <c r="DX14" s="684"/>
      <c r="DY14" s="684"/>
      <c r="DZ14" s="684"/>
      <c r="EA14" s="684"/>
      <c r="EB14" s="684"/>
      <c r="EC14" s="693"/>
    </row>
    <row r="15" spans="2:143" ht="11.25" customHeight="1">
      <c r="B15" s="680" t="s">
        <v>259</v>
      </c>
      <c r="C15" s="681"/>
      <c r="D15" s="681"/>
      <c r="E15" s="681"/>
      <c r="F15" s="681"/>
      <c r="G15" s="681"/>
      <c r="H15" s="681"/>
      <c r="I15" s="681"/>
      <c r="J15" s="681"/>
      <c r="K15" s="681"/>
      <c r="L15" s="681"/>
      <c r="M15" s="681"/>
      <c r="N15" s="681"/>
      <c r="O15" s="681"/>
      <c r="P15" s="681"/>
      <c r="Q15" s="682"/>
      <c r="R15" s="683" t="s">
        <v>174</v>
      </c>
      <c r="S15" s="684"/>
      <c r="T15" s="684"/>
      <c r="U15" s="684"/>
      <c r="V15" s="684"/>
      <c r="W15" s="684"/>
      <c r="X15" s="684"/>
      <c r="Y15" s="685"/>
      <c r="Z15" s="686" t="s">
        <v>127</v>
      </c>
      <c r="AA15" s="686"/>
      <c r="AB15" s="686"/>
      <c r="AC15" s="686"/>
      <c r="AD15" s="687" t="s">
        <v>228</v>
      </c>
      <c r="AE15" s="687"/>
      <c r="AF15" s="687"/>
      <c r="AG15" s="687"/>
      <c r="AH15" s="687"/>
      <c r="AI15" s="687"/>
      <c r="AJ15" s="687"/>
      <c r="AK15" s="687"/>
      <c r="AL15" s="688" t="s">
        <v>127</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160098</v>
      </c>
      <c r="BH15" s="684"/>
      <c r="BI15" s="684"/>
      <c r="BJ15" s="684"/>
      <c r="BK15" s="684"/>
      <c r="BL15" s="684"/>
      <c r="BM15" s="684"/>
      <c r="BN15" s="685"/>
      <c r="BO15" s="686">
        <v>6.5</v>
      </c>
      <c r="BP15" s="686"/>
      <c r="BQ15" s="686"/>
      <c r="BR15" s="686"/>
      <c r="BS15" s="692" t="s">
        <v>228</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1002085</v>
      </c>
      <c r="CS15" s="684"/>
      <c r="CT15" s="684"/>
      <c r="CU15" s="684"/>
      <c r="CV15" s="684"/>
      <c r="CW15" s="684"/>
      <c r="CX15" s="684"/>
      <c r="CY15" s="685"/>
      <c r="CZ15" s="686">
        <v>13</v>
      </c>
      <c r="DA15" s="686"/>
      <c r="DB15" s="686"/>
      <c r="DC15" s="686"/>
      <c r="DD15" s="692">
        <v>481951</v>
      </c>
      <c r="DE15" s="684"/>
      <c r="DF15" s="684"/>
      <c r="DG15" s="684"/>
      <c r="DH15" s="684"/>
      <c r="DI15" s="684"/>
      <c r="DJ15" s="684"/>
      <c r="DK15" s="684"/>
      <c r="DL15" s="684"/>
      <c r="DM15" s="684"/>
      <c r="DN15" s="684"/>
      <c r="DO15" s="684"/>
      <c r="DP15" s="685"/>
      <c r="DQ15" s="692">
        <v>512605</v>
      </c>
      <c r="DR15" s="684"/>
      <c r="DS15" s="684"/>
      <c r="DT15" s="684"/>
      <c r="DU15" s="684"/>
      <c r="DV15" s="684"/>
      <c r="DW15" s="684"/>
      <c r="DX15" s="684"/>
      <c r="DY15" s="684"/>
      <c r="DZ15" s="684"/>
      <c r="EA15" s="684"/>
      <c r="EB15" s="684"/>
      <c r="EC15" s="693"/>
    </row>
    <row r="16" spans="2:143" ht="11.25" customHeight="1">
      <c r="B16" s="680" t="s">
        <v>262</v>
      </c>
      <c r="C16" s="681"/>
      <c r="D16" s="681"/>
      <c r="E16" s="681"/>
      <c r="F16" s="681"/>
      <c r="G16" s="681"/>
      <c r="H16" s="681"/>
      <c r="I16" s="681"/>
      <c r="J16" s="681"/>
      <c r="K16" s="681"/>
      <c r="L16" s="681"/>
      <c r="M16" s="681"/>
      <c r="N16" s="681"/>
      <c r="O16" s="681"/>
      <c r="P16" s="681"/>
      <c r="Q16" s="682"/>
      <c r="R16" s="683">
        <v>4499</v>
      </c>
      <c r="S16" s="684"/>
      <c r="T16" s="684"/>
      <c r="U16" s="684"/>
      <c r="V16" s="684"/>
      <c r="W16" s="684"/>
      <c r="X16" s="684"/>
      <c r="Y16" s="685"/>
      <c r="Z16" s="686">
        <v>0.1</v>
      </c>
      <c r="AA16" s="686"/>
      <c r="AB16" s="686"/>
      <c r="AC16" s="686"/>
      <c r="AD16" s="687">
        <v>4499</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228</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67819</v>
      </c>
      <c r="CS16" s="684"/>
      <c r="CT16" s="684"/>
      <c r="CU16" s="684"/>
      <c r="CV16" s="684"/>
      <c r="CW16" s="684"/>
      <c r="CX16" s="684"/>
      <c r="CY16" s="685"/>
      <c r="CZ16" s="686">
        <v>0.9</v>
      </c>
      <c r="DA16" s="686"/>
      <c r="DB16" s="686"/>
      <c r="DC16" s="686"/>
      <c r="DD16" s="692" t="s">
        <v>127</v>
      </c>
      <c r="DE16" s="684"/>
      <c r="DF16" s="684"/>
      <c r="DG16" s="684"/>
      <c r="DH16" s="684"/>
      <c r="DI16" s="684"/>
      <c r="DJ16" s="684"/>
      <c r="DK16" s="684"/>
      <c r="DL16" s="684"/>
      <c r="DM16" s="684"/>
      <c r="DN16" s="684"/>
      <c r="DO16" s="684"/>
      <c r="DP16" s="685"/>
      <c r="DQ16" s="692">
        <v>31690</v>
      </c>
      <c r="DR16" s="684"/>
      <c r="DS16" s="684"/>
      <c r="DT16" s="684"/>
      <c r="DU16" s="684"/>
      <c r="DV16" s="684"/>
      <c r="DW16" s="684"/>
      <c r="DX16" s="684"/>
      <c r="DY16" s="684"/>
      <c r="DZ16" s="684"/>
      <c r="EA16" s="684"/>
      <c r="EB16" s="684"/>
      <c r="EC16" s="693"/>
    </row>
    <row r="17" spans="2:133" ht="11.25" customHeight="1">
      <c r="B17" s="680" t="s">
        <v>265</v>
      </c>
      <c r="C17" s="681"/>
      <c r="D17" s="681"/>
      <c r="E17" s="681"/>
      <c r="F17" s="681"/>
      <c r="G17" s="681"/>
      <c r="H17" s="681"/>
      <c r="I17" s="681"/>
      <c r="J17" s="681"/>
      <c r="K17" s="681"/>
      <c r="L17" s="681"/>
      <c r="M17" s="681"/>
      <c r="N17" s="681"/>
      <c r="O17" s="681"/>
      <c r="P17" s="681"/>
      <c r="Q17" s="682"/>
      <c r="R17" s="683">
        <v>40309</v>
      </c>
      <c r="S17" s="684"/>
      <c r="T17" s="684"/>
      <c r="U17" s="684"/>
      <c r="V17" s="684"/>
      <c r="W17" s="684"/>
      <c r="X17" s="684"/>
      <c r="Y17" s="685"/>
      <c r="Z17" s="686">
        <v>0.5</v>
      </c>
      <c r="AA17" s="686"/>
      <c r="AB17" s="686"/>
      <c r="AC17" s="686"/>
      <c r="AD17" s="687">
        <v>40309</v>
      </c>
      <c r="AE17" s="687"/>
      <c r="AF17" s="687"/>
      <c r="AG17" s="687"/>
      <c r="AH17" s="687"/>
      <c r="AI17" s="687"/>
      <c r="AJ17" s="687"/>
      <c r="AK17" s="687"/>
      <c r="AL17" s="688">
        <v>0.9</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228</v>
      </c>
      <c r="BH17" s="684"/>
      <c r="BI17" s="684"/>
      <c r="BJ17" s="684"/>
      <c r="BK17" s="684"/>
      <c r="BL17" s="684"/>
      <c r="BM17" s="684"/>
      <c r="BN17" s="685"/>
      <c r="BO17" s="686" t="s">
        <v>228</v>
      </c>
      <c r="BP17" s="686"/>
      <c r="BQ17" s="686"/>
      <c r="BR17" s="686"/>
      <c r="BS17" s="692" t="s">
        <v>127</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691027</v>
      </c>
      <c r="CS17" s="684"/>
      <c r="CT17" s="684"/>
      <c r="CU17" s="684"/>
      <c r="CV17" s="684"/>
      <c r="CW17" s="684"/>
      <c r="CX17" s="684"/>
      <c r="CY17" s="685"/>
      <c r="CZ17" s="686">
        <v>9</v>
      </c>
      <c r="DA17" s="686"/>
      <c r="DB17" s="686"/>
      <c r="DC17" s="686"/>
      <c r="DD17" s="692" t="s">
        <v>127</v>
      </c>
      <c r="DE17" s="684"/>
      <c r="DF17" s="684"/>
      <c r="DG17" s="684"/>
      <c r="DH17" s="684"/>
      <c r="DI17" s="684"/>
      <c r="DJ17" s="684"/>
      <c r="DK17" s="684"/>
      <c r="DL17" s="684"/>
      <c r="DM17" s="684"/>
      <c r="DN17" s="684"/>
      <c r="DO17" s="684"/>
      <c r="DP17" s="685"/>
      <c r="DQ17" s="692">
        <v>685064</v>
      </c>
      <c r="DR17" s="684"/>
      <c r="DS17" s="684"/>
      <c r="DT17" s="684"/>
      <c r="DU17" s="684"/>
      <c r="DV17" s="684"/>
      <c r="DW17" s="684"/>
      <c r="DX17" s="684"/>
      <c r="DY17" s="684"/>
      <c r="DZ17" s="684"/>
      <c r="EA17" s="684"/>
      <c r="EB17" s="684"/>
      <c r="EC17" s="693"/>
    </row>
    <row r="18" spans="2:133" ht="11.25" customHeight="1">
      <c r="B18" s="680" t="s">
        <v>268</v>
      </c>
      <c r="C18" s="681"/>
      <c r="D18" s="681"/>
      <c r="E18" s="681"/>
      <c r="F18" s="681"/>
      <c r="G18" s="681"/>
      <c r="H18" s="681"/>
      <c r="I18" s="681"/>
      <c r="J18" s="681"/>
      <c r="K18" s="681"/>
      <c r="L18" s="681"/>
      <c r="M18" s="681"/>
      <c r="N18" s="681"/>
      <c r="O18" s="681"/>
      <c r="P18" s="681"/>
      <c r="Q18" s="682"/>
      <c r="R18" s="683">
        <v>18960</v>
      </c>
      <c r="S18" s="684"/>
      <c r="T18" s="684"/>
      <c r="U18" s="684"/>
      <c r="V18" s="684"/>
      <c r="W18" s="684"/>
      <c r="X18" s="684"/>
      <c r="Y18" s="685"/>
      <c r="Z18" s="686">
        <v>0.2</v>
      </c>
      <c r="AA18" s="686"/>
      <c r="AB18" s="686"/>
      <c r="AC18" s="686"/>
      <c r="AD18" s="687">
        <v>18960</v>
      </c>
      <c r="AE18" s="687"/>
      <c r="AF18" s="687"/>
      <c r="AG18" s="687"/>
      <c r="AH18" s="687"/>
      <c r="AI18" s="687"/>
      <c r="AJ18" s="687"/>
      <c r="AK18" s="687"/>
      <c r="AL18" s="688">
        <v>0.4</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228</v>
      </c>
      <c r="BH18" s="684"/>
      <c r="BI18" s="684"/>
      <c r="BJ18" s="684"/>
      <c r="BK18" s="684"/>
      <c r="BL18" s="684"/>
      <c r="BM18" s="684"/>
      <c r="BN18" s="685"/>
      <c r="BO18" s="686" t="s">
        <v>174</v>
      </c>
      <c r="BP18" s="686"/>
      <c r="BQ18" s="686"/>
      <c r="BR18" s="686"/>
      <c r="BS18" s="692" t="s">
        <v>127</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228</v>
      </c>
      <c r="DR18" s="684"/>
      <c r="DS18" s="684"/>
      <c r="DT18" s="684"/>
      <c r="DU18" s="684"/>
      <c r="DV18" s="684"/>
      <c r="DW18" s="684"/>
      <c r="DX18" s="684"/>
      <c r="DY18" s="684"/>
      <c r="DZ18" s="684"/>
      <c r="EA18" s="684"/>
      <c r="EB18" s="684"/>
      <c r="EC18" s="693"/>
    </row>
    <row r="19" spans="2:133" ht="11.25" customHeight="1">
      <c r="B19" s="680" t="s">
        <v>271</v>
      </c>
      <c r="C19" s="681"/>
      <c r="D19" s="681"/>
      <c r="E19" s="681"/>
      <c r="F19" s="681"/>
      <c r="G19" s="681"/>
      <c r="H19" s="681"/>
      <c r="I19" s="681"/>
      <c r="J19" s="681"/>
      <c r="K19" s="681"/>
      <c r="L19" s="681"/>
      <c r="M19" s="681"/>
      <c r="N19" s="681"/>
      <c r="O19" s="681"/>
      <c r="P19" s="681"/>
      <c r="Q19" s="682"/>
      <c r="R19" s="683">
        <v>2166</v>
      </c>
      <c r="S19" s="684"/>
      <c r="T19" s="684"/>
      <c r="U19" s="684"/>
      <c r="V19" s="684"/>
      <c r="W19" s="684"/>
      <c r="X19" s="684"/>
      <c r="Y19" s="685"/>
      <c r="Z19" s="686">
        <v>0</v>
      </c>
      <c r="AA19" s="686"/>
      <c r="AB19" s="686"/>
      <c r="AC19" s="686"/>
      <c r="AD19" s="687">
        <v>2166</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174</v>
      </c>
      <c r="BH19" s="684"/>
      <c r="BI19" s="684"/>
      <c r="BJ19" s="684"/>
      <c r="BK19" s="684"/>
      <c r="BL19" s="684"/>
      <c r="BM19" s="684"/>
      <c r="BN19" s="685"/>
      <c r="BO19" s="686" t="s">
        <v>127</v>
      </c>
      <c r="BP19" s="686"/>
      <c r="BQ19" s="686"/>
      <c r="BR19" s="686"/>
      <c r="BS19" s="692" t="s">
        <v>127</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228</v>
      </c>
      <c r="DA19" s="686"/>
      <c r="DB19" s="686"/>
      <c r="DC19" s="686"/>
      <c r="DD19" s="692" t="s">
        <v>228</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c r="B20" s="680" t="s">
        <v>274</v>
      </c>
      <c r="C20" s="681"/>
      <c r="D20" s="681"/>
      <c r="E20" s="681"/>
      <c r="F20" s="681"/>
      <c r="G20" s="681"/>
      <c r="H20" s="681"/>
      <c r="I20" s="681"/>
      <c r="J20" s="681"/>
      <c r="K20" s="681"/>
      <c r="L20" s="681"/>
      <c r="M20" s="681"/>
      <c r="N20" s="681"/>
      <c r="O20" s="681"/>
      <c r="P20" s="681"/>
      <c r="Q20" s="682"/>
      <c r="R20" s="683">
        <v>567</v>
      </c>
      <c r="S20" s="684"/>
      <c r="T20" s="684"/>
      <c r="U20" s="684"/>
      <c r="V20" s="684"/>
      <c r="W20" s="684"/>
      <c r="X20" s="684"/>
      <c r="Y20" s="685"/>
      <c r="Z20" s="686">
        <v>0</v>
      </c>
      <c r="AA20" s="686"/>
      <c r="AB20" s="686"/>
      <c r="AC20" s="686"/>
      <c r="AD20" s="687">
        <v>567</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127</v>
      </c>
      <c r="BH20" s="684"/>
      <c r="BI20" s="684"/>
      <c r="BJ20" s="684"/>
      <c r="BK20" s="684"/>
      <c r="BL20" s="684"/>
      <c r="BM20" s="684"/>
      <c r="BN20" s="685"/>
      <c r="BO20" s="686" t="s">
        <v>228</v>
      </c>
      <c r="BP20" s="686"/>
      <c r="BQ20" s="686"/>
      <c r="BR20" s="686"/>
      <c r="BS20" s="692" t="s">
        <v>228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7714976</v>
      </c>
      <c r="CS20" s="684"/>
      <c r="CT20" s="684"/>
      <c r="CU20" s="684"/>
      <c r="CV20" s="684"/>
      <c r="CW20" s="684"/>
      <c r="CX20" s="684"/>
      <c r="CY20" s="685"/>
      <c r="CZ20" s="686">
        <v>100</v>
      </c>
      <c r="DA20" s="686"/>
      <c r="DB20" s="686"/>
      <c r="DC20" s="686"/>
      <c r="DD20" s="692">
        <v>1162374</v>
      </c>
      <c r="DE20" s="684"/>
      <c r="DF20" s="684"/>
      <c r="DG20" s="684"/>
      <c r="DH20" s="684"/>
      <c r="DI20" s="684"/>
      <c r="DJ20" s="684"/>
      <c r="DK20" s="684"/>
      <c r="DL20" s="684"/>
      <c r="DM20" s="684"/>
      <c r="DN20" s="684"/>
      <c r="DO20" s="684"/>
      <c r="DP20" s="685"/>
      <c r="DQ20" s="692">
        <v>4800747</v>
      </c>
      <c r="DR20" s="684"/>
      <c r="DS20" s="684"/>
      <c r="DT20" s="684"/>
      <c r="DU20" s="684"/>
      <c r="DV20" s="684"/>
      <c r="DW20" s="684"/>
      <c r="DX20" s="684"/>
      <c r="DY20" s="684"/>
      <c r="DZ20" s="684"/>
      <c r="EA20" s="684"/>
      <c r="EB20" s="684"/>
      <c r="EC20" s="693"/>
    </row>
    <row r="21" spans="2:133" ht="11.25" customHeight="1">
      <c r="B21" s="680" t="s">
        <v>277</v>
      </c>
      <c r="C21" s="681"/>
      <c r="D21" s="681"/>
      <c r="E21" s="681"/>
      <c r="F21" s="681"/>
      <c r="G21" s="681"/>
      <c r="H21" s="681"/>
      <c r="I21" s="681"/>
      <c r="J21" s="681"/>
      <c r="K21" s="681"/>
      <c r="L21" s="681"/>
      <c r="M21" s="681"/>
      <c r="N21" s="681"/>
      <c r="O21" s="681"/>
      <c r="P21" s="681"/>
      <c r="Q21" s="682"/>
      <c r="R21" s="683">
        <v>18616</v>
      </c>
      <c r="S21" s="684"/>
      <c r="T21" s="684"/>
      <c r="U21" s="684"/>
      <c r="V21" s="684"/>
      <c r="W21" s="684"/>
      <c r="X21" s="684"/>
      <c r="Y21" s="685"/>
      <c r="Z21" s="686">
        <v>0.2</v>
      </c>
      <c r="AA21" s="686"/>
      <c r="AB21" s="686"/>
      <c r="AC21" s="686"/>
      <c r="AD21" s="687">
        <v>18616</v>
      </c>
      <c r="AE21" s="687"/>
      <c r="AF21" s="687"/>
      <c r="AG21" s="687"/>
      <c r="AH21" s="687"/>
      <c r="AI21" s="687"/>
      <c r="AJ21" s="687"/>
      <c r="AK21" s="687"/>
      <c r="AL21" s="688">
        <v>0.4</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228</v>
      </c>
      <c r="BH21" s="684"/>
      <c r="BI21" s="684"/>
      <c r="BJ21" s="684"/>
      <c r="BK21" s="684"/>
      <c r="BL21" s="684"/>
      <c r="BM21" s="684"/>
      <c r="BN21" s="685"/>
      <c r="BO21" s="686" t="s">
        <v>127</v>
      </c>
      <c r="BP21" s="686"/>
      <c r="BQ21" s="686"/>
      <c r="BR21" s="686"/>
      <c r="BS21" s="692" t="s">
        <v>174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279</v>
      </c>
      <c r="C22" s="681"/>
      <c r="D22" s="681"/>
      <c r="E22" s="681"/>
      <c r="F22" s="681"/>
      <c r="G22" s="681"/>
      <c r="H22" s="681"/>
      <c r="I22" s="681"/>
      <c r="J22" s="681"/>
      <c r="K22" s="681"/>
      <c r="L22" s="681"/>
      <c r="M22" s="681"/>
      <c r="N22" s="681"/>
      <c r="O22" s="681"/>
      <c r="P22" s="681"/>
      <c r="Q22" s="682"/>
      <c r="R22" s="683">
        <v>1485412</v>
      </c>
      <c r="S22" s="684"/>
      <c r="T22" s="684"/>
      <c r="U22" s="684"/>
      <c r="V22" s="684"/>
      <c r="W22" s="684"/>
      <c r="X22" s="684"/>
      <c r="Y22" s="685"/>
      <c r="Z22" s="686">
        <v>18.600000000000001</v>
      </c>
      <c r="AA22" s="686"/>
      <c r="AB22" s="686"/>
      <c r="AC22" s="686"/>
      <c r="AD22" s="687">
        <v>1324946</v>
      </c>
      <c r="AE22" s="687"/>
      <c r="AF22" s="687"/>
      <c r="AG22" s="687"/>
      <c r="AH22" s="687"/>
      <c r="AI22" s="687"/>
      <c r="AJ22" s="687"/>
      <c r="AK22" s="687"/>
      <c r="AL22" s="688">
        <v>30.8</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174</v>
      </c>
      <c r="BP22" s="686"/>
      <c r="BQ22" s="686"/>
      <c r="BR22" s="686"/>
      <c r="BS22" s="692" t="s">
        <v>127</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282</v>
      </c>
      <c r="C23" s="681"/>
      <c r="D23" s="681"/>
      <c r="E23" s="681"/>
      <c r="F23" s="681"/>
      <c r="G23" s="681"/>
      <c r="H23" s="681"/>
      <c r="I23" s="681"/>
      <c r="J23" s="681"/>
      <c r="K23" s="681"/>
      <c r="L23" s="681"/>
      <c r="M23" s="681"/>
      <c r="N23" s="681"/>
      <c r="O23" s="681"/>
      <c r="P23" s="681"/>
      <c r="Q23" s="682"/>
      <c r="R23" s="683">
        <v>1324946</v>
      </c>
      <c r="S23" s="684"/>
      <c r="T23" s="684"/>
      <c r="U23" s="684"/>
      <c r="V23" s="684"/>
      <c r="W23" s="684"/>
      <c r="X23" s="684"/>
      <c r="Y23" s="685"/>
      <c r="Z23" s="686">
        <v>16.600000000000001</v>
      </c>
      <c r="AA23" s="686"/>
      <c r="AB23" s="686"/>
      <c r="AC23" s="686"/>
      <c r="AD23" s="687">
        <v>1324946</v>
      </c>
      <c r="AE23" s="687"/>
      <c r="AF23" s="687"/>
      <c r="AG23" s="687"/>
      <c r="AH23" s="687"/>
      <c r="AI23" s="687"/>
      <c r="AJ23" s="687"/>
      <c r="AK23" s="687"/>
      <c r="AL23" s="688">
        <v>30.8</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228</v>
      </c>
      <c r="BP23" s="686"/>
      <c r="BQ23" s="686"/>
      <c r="BR23" s="686"/>
      <c r="BS23" s="692" t="s">
        <v>127</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c r="B24" s="680" t="s">
        <v>289</v>
      </c>
      <c r="C24" s="681"/>
      <c r="D24" s="681"/>
      <c r="E24" s="681"/>
      <c r="F24" s="681"/>
      <c r="G24" s="681"/>
      <c r="H24" s="681"/>
      <c r="I24" s="681"/>
      <c r="J24" s="681"/>
      <c r="K24" s="681"/>
      <c r="L24" s="681"/>
      <c r="M24" s="681"/>
      <c r="N24" s="681"/>
      <c r="O24" s="681"/>
      <c r="P24" s="681"/>
      <c r="Q24" s="682"/>
      <c r="R24" s="683">
        <v>160466</v>
      </c>
      <c r="S24" s="684"/>
      <c r="T24" s="684"/>
      <c r="U24" s="684"/>
      <c r="V24" s="684"/>
      <c r="W24" s="684"/>
      <c r="X24" s="684"/>
      <c r="Y24" s="685"/>
      <c r="Z24" s="686">
        <v>2</v>
      </c>
      <c r="AA24" s="686"/>
      <c r="AB24" s="686"/>
      <c r="AC24" s="686"/>
      <c r="AD24" s="687" t="s">
        <v>228</v>
      </c>
      <c r="AE24" s="687"/>
      <c r="AF24" s="687"/>
      <c r="AG24" s="687"/>
      <c r="AH24" s="687"/>
      <c r="AI24" s="687"/>
      <c r="AJ24" s="687"/>
      <c r="AK24" s="687"/>
      <c r="AL24" s="688" t="s">
        <v>228</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228</v>
      </c>
      <c r="BP24" s="686"/>
      <c r="BQ24" s="686"/>
      <c r="BR24" s="686"/>
      <c r="BS24" s="692" t="s">
        <v>127</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3488535</v>
      </c>
      <c r="CS24" s="673"/>
      <c r="CT24" s="673"/>
      <c r="CU24" s="673"/>
      <c r="CV24" s="673"/>
      <c r="CW24" s="673"/>
      <c r="CX24" s="673"/>
      <c r="CY24" s="674"/>
      <c r="CZ24" s="677">
        <v>45.2</v>
      </c>
      <c r="DA24" s="678"/>
      <c r="DB24" s="678"/>
      <c r="DC24" s="697"/>
      <c r="DD24" s="722">
        <v>2136024</v>
      </c>
      <c r="DE24" s="673"/>
      <c r="DF24" s="673"/>
      <c r="DG24" s="673"/>
      <c r="DH24" s="673"/>
      <c r="DI24" s="673"/>
      <c r="DJ24" s="673"/>
      <c r="DK24" s="674"/>
      <c r="DL24" s="722">
        <v>2115601</v>
      </c>
      <c r="DM24" s="673"/>
      <c r="DN24" s="673"/>
      <c r="DO24" s="673"/>
      <c r="DP24" s="673"/>
      <c r="DQ24" s="673"/>
      <c r="DR24" s="673"/>
      <c r="DS24" s="673"/>
      <c r="DT24" s="673"/>
      <c r="DU24" s="673"/>
      <c r="DV24" s="674"/>
      <c r="DW24" s="677">
        <v>46.5</v>
      </c>
      <c r="DX24" s="678"/>
      <c r="DY24" s="678"/>
      <c r="DZ24" s="678"/>
      <c r="EA24" s="678"/>
      <c r="EB24" s="678"/>
      <c r="EC24" s="679"/>
    </row>
    <row r="25" spans="2:133" ht="11.25" customHeight="1">
      <c r="B25" s="680" t="s">
        <v>292</v>
      </c>
      <c r="C25" s="681"/>
      <c r="D25" s="681"/>
      <c r="E25" s="681"/>
      <c r="F25" s="681"/>
      <c r="G25" s="681"/>
      <c r="H25" s="681"/>
      <c r="I25" s="681"/>
      <c r="J25" s="681"/>
      <c r="K25" s="681"/>
      <c r="L25" s="681"/>
      <c r="M25" s="681"/>
      <c r="N25" s="681"/>
      <c r="O25" s="681"/>
      <c r="P25" s="681"/>
      <c r="Q25" s="682"/>
      <c r="R25" s="683" t="s">
        <v>228</v>
      </c>
      <c r="S25" s="684"/>
      <c r="T25" s="684"/>
      <c r="U25" s="684"/>
      <c r="V25" s="684"/>
      <c r="W25" s="684"/>
      <c r="X25" s="684"/>
      <c r="Y25" s="685"/>
      <c r="Z25" s="686" t="s">
        <v>174</v>
      </c>
      <c r="AA25" s="686"/>
      <c r="AB25" s="686"/>
      <c r="AC25" s="686"/>
      <c r="AD25" s="687" t="s">
        <v>228</v>
      </c>
      <c r="AE25" s="687"/>
      <c r="AF25" s="687"/>
      <c r="AG25" s="687"/>
      <c r="AH25" s="687"/>
      <c r="AI25" s="687"/>
      <c r="AJ25" s="687"/>
      <c r="AK25" s="687"/>
      <c r="AL25" s="688" t="s">
        <v>228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228</v>
      </c>
      <c r="BH25" s="684"/>
      <c r="BI25" s="684"/>
      <c r="BJ25" s="684"/>
      <c r="BK25" s="684"/>
      <c r="BL25" s="684"/>
      <c r="BM25" s="684"/>
      <c r="BN25" s="685"/>
      <c r="BO25" s="686" t="s">
        <v>127</v>
      </c>
      <c r="BP25" s="686"/>
      <c r="BQ25" s="686"/>
      <c r="BR25" s="686"/>
      <c r="BS25" s="692" t="s">
        <v>228</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1103980</v>
      </c>
      <c r="CS25" s="719"/>
      <c r="CT25" s="719"/>
      <c r="CU25" s="719"/>
      <c r="CV25" s="719"/>
      <c r="CW25" s="719"/>
      <c r="CX25" s="719"/>
      <c r="CY25" s="720"/>
      <c r="CZ25" s="688">
        <v>14.3</v>
      </c>
      <c r="DA25" s="717"/>
      <c r="DB25" s="717"/>
      <c r="DC25" s="721"/>
      <c r="DD25" s="692">
        <v>998008</v>
      </c>
      <c r="DE25" s="719"/>
      <c r="DF25" s="719"/>
      <c r="DG25" s="719"/>
      <c r="DH25" s="719"/>
      <c r="DI25" s="719"/>
      <c r="DJ25" s="719"/>
      <c r="DK25" s="720"/>
      <c r="DL25" s="692">
        <v>978005</v>
      </c>
      <c r="DM25" s="719"/>
      <c r="DN25" s="719"/>
      <c r="DO25" s="719"/>
      <c r="DP25" s="719"/>
      <c r="DQ25" s="719"/>
      <c r="DR25" s="719"/>
      <c r="DS25" s="719"/>
      <c r="DT25" s="719"/>
      <c r="DU25" s="719"/>
      <c r="DV25" s="720"/>
      <c r="DW25" s="688">
        <v>21.5</v>
      </c>
      <c r="DX25" s="717"/>
      <c r="DY25" s="717"/>
      <c r="DZ25" s="717"/>
      <c r="EA25" s="717"/>
      <c r="EB25" s="717"/>
      <c r="EC25" s="718"/>
    </row>
    <row r="26" spans="2:133" ht="11.25" customHeight="1">
      <c r="B26" s="680" t="s">
        <v>295</v>
      </c>
      <c r="C26" s="681"/>
      <c r="D26" s="681"/>
      <c r="E26" s="681"/>
      <c r="F26" s="681"/>
      <c r="G26" s="681"/>
      <c r="H26" s="681"/>
      <c r="I26" s="681"/>
      <c r="J26" s="681"/>
      <c r="K26" s="681"/>
      <c r="L26" s="681"/>
      <c r="M26" s="681"/>
      <c r="N26" s="681"/>
      <c r="O26" s="681"/>
      <c r="P26" s="681"/>
      <c r="Q26" s="682"/>
      <c r="R26" s="683">
        <v>4459991</v>
      </c>
      <c r="S26" s="684"/>
      <c r="T26" s="684"/>
      <c r="U26" s="684"/>
      <c r="V26" s="684"/>
      <c r="W26" s="684"/>
      <c r="X26" s="684"/>
      <c r="Y26" s="685"/>
      <c r="Z26" s="686">
        <v>55.8</v>
      </c>
      <c r="AA26" s="686"/>
      <c r="AB26" s="686"/>
      <c r="AC26" s="686"/>
      <c r="AD26" s="687">
        <v>4299525</v>
      </c>
      <c r="AE26" s="687"/>
      <c r="AF26" s="687"/>
      <c r="AG26" s="687"/>
      <c r="AH26" s="687"/>
      <c r="AI26" s="687"/>
      <c r="AJ26" s="687"/>
      <c r="AK26" s="687"/>
      <c r="AL26" s="688">
        <v>99.8</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228</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575615</v>
      </c>
      <c r="CS26" s="684"/>
      <c r="CT26" s="684"/>
      <c r="CU26" s="684"/>
      <c r="CV26" s="684"/>
      <c r="CW26" s="684"/>
      <c r="CX26" s="684"/>
      <c r="CY26" s="685"/>
      <c r="CZ26" s="688">
        <v>7.5</v>
      </c>
      <c r="DA26" s="717"/>
      <c r="DB26" s="717"/>
      <c r="DC26" s="721"/>
      <c r="DD26" s="692">
        <v>517774</v>
      </c>
      <c r="DE26" s="684"/>
      <c r="DF26" s="684"/>
      <c r="DG26" s="684"/>
      <c r="DH26" s="684"/>
      <c r="DI26" s="684"/>
      <c r="DJ26" s="684"/>
      <c r="DK26" s="685"/>
      <c r="DL26" s="692" t="s">
        <v>228</v>
      </c>
      <c r="DM26" s="684"/>
      <c r="DN26" s="684"/>
      <c r="DO26" s="684"/>
      <c r="DP26" s="684"/>
      <c r="DQ26" s="684"/>
      <c r="DR26" s="684"/>
      <c r="DS26" s="684"/>
      <c r="DT26" s="684"/>
      <c r="DU26" s="684"/>
      <c r="DV26" s="685"/>
      <c r="DW26" s="688" t="s">
        <v>228</v>
      </c>
      <c r="DX26" s="717"/>
      <c r="DY26" s="717"/>
      <c r="DZ26" s="717"/>
      <c r="EA26" s="717"/>
      <c r="EB26" s="717"/>
      <c r="EC26" s="718"/>
    </row>
    <row r="27" spans="2:133" ht="11.25" customHeight="1">
      <c r="B27" s="680" t="s">
        <v>298</v>
      </c>
      <c r="C27" s="681"/>
      <c r="D27" s="681"/>
      <c r="E27" s="681"/>
      <c r="F27" s="681"/>
      <c r="G27" s="681"/>
      <c r="H27" s="681"/>
      <c r="I27" s="681"/>
      <c r="J27" s="681"/>
      <c r="K27" s="681"/>
      <c r="L27" s="681"/>
      <c r="M27" s="681"/>
      <c r="N27" s="681"/>
      <c r="O27" s="681"/>
      <c r="P27" s="681"/>
      <c r="Q27" s="682"/>
      <c r="R27" s="683">
        <v>3372</v>
      </c>
      <c r="S27" s="684"/>
      <c r="T27" s="684"/>
      <c r="U27" s="684"/>
      <c r="V27" s="684"/>
      <c r="W27" s="684"/>
      <c r="X27" s="684"/>
      <c r="Y27" s="685"/>
      <c r="Z27" s="686">
        <v>0</v>
      </c>
      <c r="AA27" s="686"/>
      <c r="AB27" s="686"/>
      <c r="AC27" s="686"/>
      <c r="AD27" s="687">
        <v>3372</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2462264</v>
      </c>
      <c r="BH27" s="684"/>
      <c r="BI27" s="684"/>
      <c r="BJ27" s="684"/>
      <c r="BK27" s="684"/>
      <c r="BL27" s="684"/>
      <c r="BM27" s="684"/>
      <c r="BN27" s="685"/>
      <c r="BO27" s="686">
        <v>100</v>
      </c>
      <c r="BP27" s="686"/>
      <c r="BQ27" s="686"/>
      <c r="BR27" s="686"/>
      <c r="BS27" s="692" t="s">
        <v>228</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1693528</v>
      </c>
      <c r="CS27" s="719"/>
      <c r="CT27" s="719"/>
      <c r="CU27" s="719"/>
      <c r="CV27" s="719"/>
      <c r="CW27" s="719"/>
      <c r="CX27" s="719"/>
      <c r="CY27" s="720"/>
      <c r="CZ27" s="688">
        <v>22</v>
      </c>
      <c r="DA27" s="717"/>
      <c r="DB27" s="717"/>
      <c r="DC27" s="721"/>
      <c r="DD27" s="692">
        <v>452952</v>
      </c>
      <c r="DE27" s="719"/>
      <c r="DF27" s="719"/>
      <c r="DG27" s="719"/>
      <c r="DH27" s="719"/>
      <c r="DI27" s="719"/>
      <c r="DJ27" s="719"/>
      <c r="DK27" s="720"/>
      <c r="DL27" s="692">
        <v>452532</v>
      </c>
      <c r="DM27" s="719"/>
      <c r="DN27" s="719"/>
      <c r="DO27" s="719"/>
      <c r="DP27" s="719"/>
      <c r="DQ27" s="719"/>
      <c r="DR27" s="719"/>
      <c r="DS27" s="719"/>
      <c r="DT27" s="719"/>
      <c r="DU27" s="719"/>
      <c r="DV27" s="720"/>
      <c r="DW27" s="688">
        <v>10</v>
      </c>
      <c r="DX27" s="717"/>
      <c r="DY27" s="717"/>
      <c r="DZ27" s="717"/>
      <c r="EA27" s="717"/>
      <c r="EB27" s="717"/>
      <c r="EC27" s="718"/>
    </row>
    <row r="28" spans="2:133" ht="11.25" customHeight="1">
      <c r="B28" s="680" t="s">
        <v>301</v>
      </c>
      <c r="C28" s="681"/>
      <c r="D28" s="681"/>
      <c r="E28" s="681"/>
      <c r="F28" s="681"/>
      <c r="G28" s="681"/>
      <c r="H28" s="681"/>
      <c r="I28" s="681"/>
      <c r="J28" s="681"/>
      <c r="K28" s="681"/>
      <c r="L28" s="681"/>
      <c r="M28" s="681"/>
      <c r="N28" s="681"/>
      <c r="O28" s="681"/>
      <c r="P28" s="681"/>
      <c r="Q28" s="682"/>
      <c r="R28" s="683">
        <v>107255</v>
      </c>
      <c r="S28" s="684"/>
      <c r="T28" s="684"/>
      <c r="U28" s="684"/>
      <c r="V28" s="684"/>
      <c r="W28" s="684"/>
      <c r="X28" s="684"/>
      <c r="Y28" s="685"/>
      <c r="Z28" s="686">
        <v>1.3</v>
      </c>
      <c r="AA28" s="686"/>
      <c r="AB28" s="686"/>
      <c r="AC28" s="686"/>
      <c r="AD28" s="687" t="s">
        <v>127</v>
      </c>
      <c r="AE28" s="687"/>
      <c r="AF28" s="687"/>
      <c r="AG28" s="687"/>
      <c r="AH28" s="687"/>
      <c r="AI28" s="687"/>
      <c r="AJ28" s="687"/>
      <c r="AK28" s="687"/>
      <c r="AL28" s="688" t="s">
        <v>228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691027</v>
      </c>
      <c r="CS28" s="684"/>
      <c r="CT28" s="684"/>
      <c r="CU28" s="684"/>
      <c r="CV28" s="684"/>
      <c r="CW28" s="684"/>
      <c r="CX28" s="684"/>
      <c r="CY28" s="685"/>
      <c r="CZ28" s="688">
        <v>9</v>
      </c>
      <c r="DA28" s="717"/>
      <c r="DB28" s="717"/>
      <c r="DC28" s="721"/>
      <c r="DD28" s="692">
        <v>685064</v>
      </c>
      <c r="DE28" s="684"/>
      <c r="DF28" s="684"/>
      <c r="DG28" s="684"/>
      <c r="DH28" s="684"/>
      <c r="DI28" s="684"/>
      <c r="DJ28" s="684"/>
      <c r="DK28" s="685"/>
      <c r="DL28" s="692">
        <v>685064</v>
      </c>
      <c r="DM28" s="684"/>
      <c r="DN28" s="684"/>
      <c r="DO28" s="684"/>
      <c r="DP28" s="684"/>
      <c r="DQ28" s="684"/>
      <c r="DR28" s="684"/>
      <c r="DS28" s="684"/>
      <c r="DT28" s="684"/>
      <c r="DU28" s="684"/>
      <c r="DV28" s="685"/>
      <c r="DW28" s="688">
        <v>15.1</v>
      </c>
      <c r="DX28" s="717"/>
      <c r="DY28" s="717"/>
      <c r="DZ28" s="717"/>
      <c r="EA28" s="717"/>
      <c r="EB28" s="717"/>
      <c r="EC28" s="718"/>
    </row>
    <row r="29" spans="2:133" ht="11.25" customHeight="1">
      <c r="B29" s="680" t="s">
        <v>303</v>
      </c>
      <c r="C29" s="681"/>
      <c r="D29" s="681"/>
      <c r="E29" s="681"/>
      <c r="F29" s="681"/>
      <c r="G29" s="681"/>
      <c r="H29" s="681"/>
      <c r="I29" s="681"/>
      <c r="J29" s="681"/>
      <c r="K29" s="681"/>
      <c r="L29" s="681"/>
      <c r="M29" s="681"/>
      <c r="N29" s="681"/>
      <c r="O29" s="681"/>
      <c r="P29" s="681"/>
      <c r="Q29" s="682"/>
      <c r="R29" s="683">
        <v>11219</v>
      </c>
      <c r="S29" s="684"/>
      <c r="T29" s="684"/>
      <c r="U29" s="684"/>
      <c r="V29" s="684"/>
      <c r="W29" s="684"/>
      <c r="X29" s="684"/>
      <c r="Y29" s="685"/>
      <c r="Z29" s="686">
        <v>0.1</v>
      </c>
      <c r="AA29" s="686"/>
      <c r="AB29" s="686"/>
      <c r="AC29" s="686"/>
      <c r="AD29" s="687">
        <v>3154</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691027</v>
      </c>
      <c r="CS29" s="719"/>
      <c r="CT29" s="719"/>
      <c r="CU29" s="719"/>
      <c r="CV29" s="719"/>
      <c r="CW29" s="719"/>
      <c r="CX29" s="719"/>
      <c r="CY29" s="720"/>
      <c r="CZ29" s="688">
        <v>9</v>
      </c>
      <c r="DA29" s="717"/>
      <c r="DB29" s="717"/>
      <c r="DC29" s="721"/>
      <c r="DD29" s="692">
        <v>685064</v>
      </c>
      <c r="DE29" s="719"/>
      <c r="DF29" s="719"/>
      <c r="DG29" s="719"/>
      <c r="DH29" s="719"/>
      <c r="DI29" s="719"/>
      <c r="DJ29" s="719"/>
      <c r="DK29" s="720"/>
      <c r="DL29" s="692">
        <v>685064</v>
      </c>
      <c r="DM29" s="719"/>
      <c r="DN29" s="719"/>
      <c r="DO29" s="719"/>
      <c r="DP29" s="719"/>
      <c r="DQ29" s="719"/>
      <c r="DR29" s="719"/>
      <c r="DS29" s="719"/>
      <c r="DT29" s="719"/>
      <c r="DU29" s="719"/>
      <c r="DV29" s="720"/>
      <c r="DW29" s="688">
        <v>15.1</v>
      </c>
      <c r="DX29" s="717"/>
      <c r="DY29" s="717"/>
      <c r="DZ29" s="717"/>
      <c r="EA29" s="717"/>
      <c r="EB29" s="717"/>
      <c r="EC29" s="718"/>
    </row>
    <row r="30" spans="2:133" ht="11.25" customHeight="1">
      <c r="B30" s="680" t="s">
        <v>306</v>
      </c>
      <c r="C30" s="681"/>
      <c r="D30" s="681"/>
      <c r="E30" s="681"/>
      <c r="F30" s="681"/>
      <c r="G30" s="681"/>
      <c r="H30" s="681"/>
      <c r="I30" s="681"/>
      <c r="J30" s="681"/>
      <c r="K30" s="681"/>
      <c r="L30" s="681"/>
      <c r="M30" s="681"/>
      <c r="N30" s="681"/>
      <c r="O30" s="681"/>
      <c r="P30" s="681"/>
      <c r="Q30" s="682"/>
      <c r="R30" s="683">
        <v>34047</v>
      </c>
      <c r="S30" s="684"/>
      <c r="T30" s="684"/>
      <c r="U30" s="684"/>
      <c r="V30" s="684"/>
      <c r="W30" s="684"/>
      <c r="X30" s="684"/>
      <c r="Y30" s="685"/>
      <c r="Z30" s="686">
        <v>0.4</v>
      </c>
      <c r="AA30" s="686"/>
      <c r="AB30" s="686"/>
      <c r="AC30" s="686"/>
      <c r="AD30" s="687" t="s">
        <v>228</v>
      </c>
      <c r="AE30" s="687"/>
      <c r="AF30" s="687"/>
      <c r="AG30" s="687"/>
      <c r="AH30" s="687"/>
      <c r="AI30" s="687"/>
      <c r="AJ30" s="687"/>
      <c r="AK30" s="687"/>
      <c r="AL30" s="688" t="s">
        <v>174</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640847</v>
      </c>
      <c r="CS30" s="684"/>
      <c r="CT30" s="684"/>
      <c r="CU30" s="684"/>
      <c r="CV30" s="684"/>
      <c r="CW30" s="684"/>
      <c r="CX30" s="684"/>
      <c r="CY30" s="685"/>
      <c r="CZ30" s="688">
        <v>8.3000000000000007</v>
      </c>
      <c r="DA30" s="717"/>
      <c r="DB30" s="717"/>
      <c r="DC30" s="721"/>
      <c r="DD30" s="692">
        <v>634910</v>
      </c>
      <c r="DE30" s="684"/>
      <c r="DF30" s="684"/>
      <c r="DG30" s="684"/>
      <c r="DH30" s="684"/>
      <c r="DI30" s="684"/>
      <c r="DJ30" s="684"/>
      <c r="DK30" s="685"/>
      <c r="DL30" s="692">
        <v>634910</v>
      </c>
      <c r="DM30" s="684"/>
      <c r="DN30" s="684"/>
      <c r="DO30" s="684"/>
      <c r="DP30" s="684"/>
      <c r="DQ30" s="684"/>
      <c r="DR30" s="684"/>
      <c r="DS30" s="684"/>
      <c r="DT30" s="684"/>
      <c r="DU30" s="684"/>
      <c r="DV30" s="685"/>
      <c r="DW30" s="688">
        <v>14</v>
      </c>
      <c r="DX30" s="717"/>
      <c r="DY30" s="717"/>
      <c r="DZ30" s="717"/>
      <c r="EA30" s="717"/>
      <c r="EB30" s="717"/>
      <c r="EC30" s="718"/>
    </row>
    <row r="31" spans="2:133" ht="11.25" customHeight="1">
      <c r="B31" s="680" t="s">
        <v>310</v>
      </c>
      <c r="C31" s="681"/>
      <c r="D31" s="681"/>
      <c r="E31" s="681"/>
      <c r="F31" s="681"/>
      <c r="G31" s="681"/>
      <c r="H31" s="681"/>
      <c r="I31" s="681"/>
      <c r="J31" s="681"/>
      <c r="K31" s="681"/>
      <c r="L31" s="681"/>
      <c r="M31" s="681"/>
      <c r="N31" s="681"/>
      <c r="O31" s="681"/>
      <c r="P31" s="681"/>
      <c r="Q31" s="682"/>
      <c r="R31" s="683">
        <v>1064588</v>
      </c>
      <c r="S31" s="684"/>
      <c r="T31" s="684"/>
      <c r="U31" s="684"/>
      <c r="V31" s="684"/>
      <c r="W31" s="684"/>
      <c r="X31" s="684"/>
      <c r="Y31" s="685"/>
      <c r="Z31" s="686">
        <v>13.3</v>
      </c>
      <c r="AA31" s="686"/>
      <c r="AB31" s="686"/>
      <c r="AC31" s="686"/>
      <c r="AD31" s="687" t="s">
        <v>127</v>
      </c>
      <c r="AE31" s="687"/>
      <c r="AF31" s="687"/>
      <c r="AG31" s="687"/>
      <c r="AH31" s="687"/>
      <c r="AI31" s="687"/>
      <c r="AJ31" s="687"/>
      <c r="AK31" s="687"/>
      <c r="AL31" s="688" t="s">
        <v>228</v>
      </c>
      <c r="AM31" s="689"/>
      <c r="AN31" s="689"/>
      <c r="AO31" s="690"/>
      <c r="AP31" s="740" t="s">
        <v>311</v>
      </c>
      <c r="AQ31" s="741"/>
      <c r="AR31" s="741"/>
      <c r="AS31" s="741"/>
      <c r="AT31" s="746" t="s">
        <v>312</v>
      </c>
      <c r="AU31" s="231"/>
      <c r="AV31" s="231"/>
      <c r="AW31" s="231"/>
      <c r="AX31" s="669" t="s">
        <v>186</v>
      </c>
      <c r="AY31" s="670"/>
      <c r="AZ31" s="670"/>
      <c r="BA31" s="670"/>
      <c r="BB31" s="670"/>
      <c r="BC31" s="670"/>
      <c r="BD31" s="670"/>
      <c r="BE31" s="670"/>
      <c r="BF31" s="671"/>
      <c r="BG31" s="751">
        <v>99</v>
      </c>
      <c r="BH31" s="738"/>
      <c r="BI31" s="738"/>
      <c r="BJ31" s="738"/>
      <c r="BK31" s="738"/>
      <c r="BL31" s="738"/>
      <c r="BM31" s="678">
        <v>97.3</v>
      </c>
      <c r="BN31" s="738"/>
      <c r="BO31" s="738"/>
      <c r="BP31" s="738"/>
      <c r="BQ31" s="739"/>
      <c r="BR31" s="751">
        <v>99</v>
      </c>
      <c r="BS31" s="738"/>
      <c r="BT31" s="738"/>
      <c r="BU31" s="738"/>
      <c r="BV31" s="738"/>
      <c r="BW31" s="738"/>
      <c r="BX31" s="678">
        <v>97.5</v>
      </c>
      <c r="BY31" s="738"/>
      <c r="BZ31" s="738"/>
      <c r="CA31" s="738"/>
      <c r="CB31" s="739"/>
      <c r="CD31" s="725"/>
      <c r="CE31" s="726"/>
      <c r="CF31" s="698" t="s">
        <v>313</v>
      </c>
      <c r="CG31" s="699"/>
      <c r="CH31" s="699"/>
      <c r="CI31" s="699"/>
      <c r="CJ31" s="699"/>
      <c r="CK31" s="699"/>
      <c r="CL31" s="699"/>
      <c r="CM31" s="699"/>
      <c r="CN31" s="699"/>
      <c r="CO31" s="699"/>
      <c r="CP31" s="699"/>
      <c r="CQ31" s="700"/>
      <c r="CR31" s="683">
        <v>50180</v>
      </c>
      <c r="CS31" s="719"/>
      <c r="CT31" s="719"/>
      <c r="CU31" s="719"/>
      <c r="CV31" s="719"/>
      <c r="CW31" s="719"/>
      <c r="CX31" s="719"/>
      <c r="CY31" s="720"/>
      <c r="CZ31" s="688">
        <v>0.7</v>
      </c>
      <c r="DA31" s="717"/>
      <c r="DB31" s="717"/>
      <c r="DC31" s="721"/>
      <c r="DD31" s="692">
        <v>50154</v>
      </c>
      <c r="DE31" s="719"/>
      <c r="DF31" s="719"/>
      <c r="DG31" s="719"/>
      <c r="DH31" s="719"/>
      <c r="DI31" s="719"/>
      <c r="DJ31" s="719"/>
      <c r="DK31" s="720"/>
      <c r="DL31" s="692">
        <v>50154</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c r="B32" s="729" t="s">
        <v>314</v>
      </c>
      <c r="C32" s="730"/>
      <c r="D32" s="730"/>
      <c r="E32" s="730"/>
      <c r="F32" s="730"/>
      <c r="G32" s="730"/>
      <c r="H32" s="730"/>
      <c r="I32" s="730"/>
      <c r="J32" s="730"/>
      <c r="K32" s="730"/>
      <c r="L32" s="730"/>
      <c r="M32" s="730"/>
      <c r="N32" s="730"/>
      <c r="O32" s="730"/>
      <c r="P32" s="730"/>
      <c r="Q32" s="731"/>
      <c r="R32" s="683" t="s">
        <v>174</v>
      </c>
      <c r="S32" s="684"/>
      <c r="T32" s="684"/>
      <c r="U32" s="684"/>
      <c r="V32" s="684"/>
      <c r="W32" s="684"/>
      <c r="X32" s="684"/>
      <c r="Y32" s="685"/>
      <c r="Z32" s="686" t="s">
        <v>127</v>
      </c>
      <c r="AA32" s="686"/>
      <c r="AB32" s="686"/>
      <c r="AC32" s="686"/>
      <c r="AD32" s="687" t="s">
        <v>228</v>
      </c>
      <c r="AE32" s="687"/>
      <c r="AF32" s="687"/>
      <c r="AG32" s="687"/>
      <c r="AH32" s="687"/>
      <c r="AI32" s="687"/>
      <c r="AJ32" s="687"/>
      <c r="AK32" s="687"/>
      <c r="AL32" s="688" t="s">
        <v>127</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98.9</v>
      </c>
      <c r="BH32" s="719"/>
      <c r="BI32" s="719"/>
      <c r="BJ32" s="719"/>
      <c r="BK32" s="719"/>
      <c r="BL32" s="719"/>
      <c r="BM32" s="689">
        <v>97.3</v>
      </c>
      <c r="BN32" s="749"/>
      <c r="BO32" s="749"/>
      <c r="BP32" s="749"/>
      <c r="BQ32" s="750"/>
      <c r="BR32" s="752">
        <v>99.1</v>
      </c>
      <c r="BS32" s="719"/>
      <c r="BT32" s="719"/>
      <c r="BU32" s="719"/>
      <c r="BV32" s="719"/>
      <c r="BW32" s="719"/>
      <c r="BX32" s="689">
        <v>97.6</v>
      </c>
      <c r="BY32" s="749"/>
      <c r="BZ32" s="749"/>
      <c r="CA32" s="749"/>
      <c r="CB32" s="750"/>
      <c r="CD32" s="727"/>
      <c r="CE32" s="728"/>
      <c r="CF32" s="698" t="s">
        <v>317</v>
      </c>
      <c r="CG32" s="699"/>
      <c r="CH32" s="699"/>
      <c r="CI32" s="699"/>
      <c r="CJ32" s="699"/>
      <c r="CK32" s="699"/>
      <c r="CL32" s="699"/>
      <c r="CM32" s="699"/>
      <c r="CN32" s="699"/>
      <c r="CO32" s="699"/>
      <c r="CP32" s="699"/>
      <c r="CQ32" s="700"/>
      <c r="CR32" s="683" t="s">
        <v>228</v>
      </c>
      <c r="CS32" s="684"/>
      <c r="CT32" s="684"/>
      <c r="CU32" s="684"/>
      <c r="CV32" s="684"/>
      <c r="CW32" s="684"/>
      <c r="CX32" s="684"/>
      <c r="CY32" s="685"/>
      <c r="CZ32" s="688" t="s">
        <v>127</v>
      </c>
      <c r="DA32" s="717"/>
      <c r="DB32" s="717"/>
      <c r="DC32" s="721"/>
      <c r="DD32" s="692" t="s">
        <v>127</v>
      </c>
      <c r="DE32" s="684"/>
      <c r="DF32" s="684"/>
      <c r="DG32" s="684"/>
      <c r="DH32" s="684"/>
      <c r="DI32" s="684"/>
      <c r="DJ32" s="684"/>
      <c r="DK32" s="685"/>
      <c r="DL32" s="692" t="s">
        <v>127</v>
      </c>
      <c r="DM32" s="684"/>
      <c r="DN32" s="684"/>
      <c r="DO32" s="684"/>
      <c r="DP32" s="684"/>
      <c r="DQ32" s="684"/>
      <c r="DR32" s="684"/>
      <c r="DS32" s="684"/>
      <c r="DT32" s="684"/>
      <c r="DU32" s="684"/>
      <c r="DV32" s="685"/>
      <c r="DW32" s="688" t="s">
        <v>127</v>
      </c>
      <c r="DX32" s="717"/>
      <c r="DY32" s="717"/>
      <c r="DZ32" s="717"/>
      <c r="EA32" s="717"/>
      <c r="EB32" s="717"/>
      <c r="EC32" s="718"/>
    </row>
    <row r="33" spans="2:133" ht="11.25" customHeight="1">
      <c r="B33" s="680" t="s">
        <v>318</v>
      </c>
      <c r="C33" s="681"/>
      <c r="D33" s="681"/>
      <c r="E33" s="681"/>
      <c r="F33" s="681"/>
      <c r="G33" s="681"/>
      <c r="H33" s="681"/>
      <c r="I33" s="681"/>
      <c r="J33" s="681"/>
      <c r="K33" s="681"/>
      <c r="L33" s="681"/>
      <c r="M33" s="681"/>
      <c r="N33" s="681"/>
      <c r="O33" s="681"/>
      <c r="P33" s="681"/>
      <c r="Q33" s="682"/>
      <c r="R33" s="683">
        <v>717963</v>
      </c>
      <c r="S33" s="684"/>
      <c r="T33" s="684"/>
      <c r="U33" s="684"/>
      <c r="V33" s="684"/>
      <c r="W33" s="684"/>
      <c r="X33" s="684"/>
      <c r="Y33" s="685"/>
      <c r="Z33" s="686">
        <v>9</v>
      </c>
      <c r="AA33" s="686"/>
      <c r="AB33" s="686"/>
      <c r="AC33" s="686"/>
      <c r="AD33" s="687" t="s">
        <v>228</v>
      </c>
      <c r="AE33" s="687"/>
      <c r="AF33" s="687"/>
      <c r="AG33" s="687"/>
      <c r="AH33" s="687"/>
      <c r="AI33" s="687"/>
      <c r="AJ33" s="687"/>
      <c r="AK33" s="687"/>
      <c r="AL33" s="688" t="s">
        <v>228</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v>
      </c>
      <c r="BH33" s="754"/>
      <c r="BI33" s="754"/>
      <c r="BJ33" s="754"/>
      <c r="BK33" s="754"/>
      <c r="BL33" s="754"/>
      <c r="BM33" s="755">
        <v>97.1</v>
      </c>
      <c r="BN33" s="754"/>
      <c r="BO33" s="754"/>
      <c r="BP33" s="754"/>
      <c r="BQ33" s="756"/>
      <c r="BR33" s="753">
        <v>99</v>
      </c>
      <c r="BS33" s="754"/>
      <c r="BT33" s="754"/>
      <c r="BU33" s="754"/>
      <c r="BV33" s="754"/>
      <c r="BW33" s="754"/>
      <c r="BX33" s="755">
        <v>97.2</v>
      </c>
      <c r="BY33" s="754"/>
      <c r="BZ33" s="754"/>
      <c r="CA33" s="754"/>
      <c r="CB33" s="756"/>
      <c r="CD33" s="698" t="s">
        <v>320</v>
      </c>
      <c r="CE33" s="699"/>
      <c r="CF33" s="699"/>
      <c r="CG33" s="699"/>
      <c r="CH33" s="699"/>
      <c r="CI33" s="699"/>
      <c r="CJ33" s="699"/>
      <c r="CK33" s="699"/>
      <c r="CL33" s="699"/>
      <c r="CM33" s="699"/>
      <c r="CN33" s="699"/>
      <c r="CO33" s="699"/>
      <c r="CP33" s="699"/>
      <c r="CQ33" s="700"/>
      <c r="CR33" s="683">
        <v>2996248</v>
      </c>
      <c r="CS33" s="719"/>
      <c r="CT33" s="719"/>
      <c r="CU33" s="719"/>
      <c r="CV33" s="719"/>
      <c r="CW33" s="719"/>
      <c r="CX33" s="719"/>
      <c r="CY33" s="720"/>
      <c r="CZ33" s="688">
        <v>38.799999999999997</v>
      </c>
      <c r="DA33" s="717"/>
      <c r="DB33" s="717"/>
      <c r="DC33" s="721"/>
      <c r="DD33" s="692">
        <v>2403532</v>
      </c>
      <c r="DE33" s="719"/>
      <c r="DF33" s="719"/>
      <c r="DG33" s="719"/>
      <c r="DH33" s="719"/>
      <c r="DI33" s="719"/>
      <c r="DJ33" s="719"/>
      <c r="DK33" s="720"/>
      <c r="DL33" s="692">
        <v>2201015</v>
      </c>
      <c r="DM33" s="719"/>
      <c r="DN33" s="719"/>
      <c r="DO33" s="719"/>
      <c r="DP33" s="719"/>
      <c r="DQ33" s="719"/>
      <c r="DR33" s="719"/>
      <c r="DS33" s="719"/>
      <c r="DT33" s="719"/>
      <c r="DU33" s="719"/>
      <c r="DV33" s="720"/>
      <c r="DW33" s="688">
        <v>48.4</v>
      </c>
      <c r="DX33" s="717"/>
      <c r="DY33" s="717"/>
      <c r="DZ33" s="717"/>
      <c r="EA33" s="717"/>
      <c r="EB33" s="717"/>
      <c r="EC33" s="718"/>
    </row>
    <row r="34" spans="2:133" ht="11.25" customHeight="1">
      <c r="B34" s="680" t="s">
        <v>321</v>
      </c>
      <c r="C34" s="681"/>
      <c r="D34" s="681"/>
      <c r="E34" s="681"/>
      <c r="F34" s="681"/>
      <c r="G34" s="681"/>
      <c r="H34" s="681"/>
      <c r="I34" s="681"/>
      <c r="J34" s="681"/>
      <c r="K34" s="681"/>
      <c r="L34" s="681"/>
      <c r="M34" s="681"/>
      <c r="N34" s="681"/>
      <c r="O34" s="681"/>
      <c r="P34" s="681"/>
      <c r="Q34" s="682"/>
      <c r="R34" s="683">
        <v>17424</v>
      </c>
      <c r="S34" s="684"/>
      <c r="T34" s="684"/>
      <c r="U34" s="684"/>
      <c r="V34" s="684"/>
      <c r="W34" s="684"/>
      <c r="X34" s="684"/>
      <c r="Y34" s="685"/>
      <c r="Z34" s="686">
        <v>0.2</v>
      </c>
      <c r="AA34" s="686"/>
      <c r="AB34" s="686"/>
      <c r="AC34" s="686"/>
      <c r="AD34" s="687">
        <v>1881</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878105</v>
      </c>
      <c r="CS34" s="684"/>
      <c r="CT34" s="684"/>
      <c r="CU34" s="684"/>
      <c r="CV34" s="684"/>
      <c r="CW34" s="684"/>
      <c r="CX34" s="684"/>
      <c r="CY34" s="685"/>
      <c r="CZ34" s="688">
        <v>11.4</v>
      </c>
      <c r="DA34" s="717"/>
      <c r="DB34" s="717"/>
      <c r="DC34" s="721"/>
      <c r="DD34" s="692">
        <v>698118</v>
      </c>
      <c r="DE34" s="684"/>
      <c r="DF34" s="684"/>
      <c r="DG34" s="684"/>
      <c r="DH34" s="684"/>
      <c r="DI34" s="684"/>
      <c r="DJ34" s="684"/>
      <c r="DK34" s="685"/>
      <c r="DL34" s="692">
        <v>650320</v>
      </c>
      <c r="DM34" s="684"/>
      <c r="DN34" s="684"/>
      <c r="DO34" s="684"/>
      <c r="DP34" s="684"/>
      <c r="DQ34" s="684"/>
      <c r="DR34" s="684"/>
      <c r="DS34" s="684"/>
      <c r="DT34" s="684"/>
      <c r="DU34" s="684"/>
      <c r="DV34" s="685"/>
      <c r="DW34" s="688">
        <v>14.3</v>
      </c>
      <c r="DX34" s="717"/>
      <c r="DY34" s="717"/>
      <c r="DZ34" s="717"/>
      <c r="EA34" s="717"/>
      <c r="EB34" s="717"/>
      <c r="EC34" s="718"/>
    </row>
    <row r="35" spans="2:133" ht="11.25" customHeight="1">
      <c r="B35" s="680" t="s">
        <v>323</v>
      </c>
      <c r="C35" s="681"/>
      <c r="D35" s="681"/>
      <c r="E35" s="681"/>
      <c r="F35" s="681"/>
      <c r="G35" s="681"/>
      <c r="H35" s="681"/>
      <c r="I35" s="681"/>
      <c r="J35" s="681"/>
      <c r="K35" s="681"/>
      <c r="L35" s="681"/>
      <c r="M35" s="681"/>
      <c r="N35" s="681"/>
      <c r="O35" s="681"/>
      <c r="P35" s="681"/>
      <c r="Q35" s="682"/>
      <c r="R35" s="683">
        <v>38128</v>
      </c>
      <c r="S35" s="684"/>
      <c r="T35" s="684"/>
      <c r="U35" s="684"/>
      <c r="V35" s="684"/>
      <c r="W35" s="684"/>
      <c r="X35" s="684"/>
      <c r="Y35" s="685"/>
      <c r="Z35" s="686">
        <v>0.5</v>
      </c>
      <c r="AA35" s="686"/>
      <c r="AB35" s="686"/>
      <c r="AC35" s="686"/>
      <c r="AD35" s="687" t="s">
        <v>228</v>
      </c>
      <c r="AE35" s="687"/>
      <c r="AF35" s="687"/>
      <c r="AG35" s="687"/>
      <c r="AH35" s="687"/>
      <c r="AI35" s="687"/>
      <c r="AJ35" s="687"/>
      <c r="AK35" s="687"/>
      <c r="AL35" s="688" t="s">
        <v>127</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25814</v>
      </c>
      <c r="CS35" s="719"/>
      <c r="CT35" s="719"/>
      <c r="CU35" s="719"/>
      <c r="CV35" s="719"/>
      <c r="CW35" s="719"/>
      <c r="CX35" s="719"/>
      <c r="CY35" s="720"/>
      <c r="CZ35" s="688">
        <v>0.3</v>
      </c>
      <c r="DA35" s="717"/>
      <c r="DB35" s="717"/>
      <c r="DC35" s="721"/>
      <c r="DD35" s="692">
        <v>22302</v>
      </c>
      <c r="DE35" s="719"/>
      <c r="DF35" s="719"/>
      <c r="DG35" s="719"/>
      <c r="DH35" s="719"/>
      <c r="DI35" s="719"/>
      <c r="DJ35" s="719"/>
      <c r="DK35" s="720"/>
      <c r="DL35" s="692">
        <v>20300</v>
      </c>
      <c r="DM35" s="719"/>
      <c r="DN35" s="719"/>
      <c r="DO35" s="719"/>
      <c r="DP35" s="719"/>
      <c r="DQ35" s="719"/>
      <c r="DR35" s="719"/>
      <c r="DS35" s="719"/>
      <c r="DT35" s="719"/>
      <c r="DU35" s="719"/>
      <c r="DV35" s="720"/>
      <c r="DW35" s="688">
        <v>0.4</v>
      </c>
      <c r="DX35" s="717"/>
      <c r="DY35" s="717"/>
      <c r="DZ35" s="717"/>
      <c r="EA35" s="717"/>
      <c r="EB35" s="717"/>
      <c r="EC35" s="718"/>
    </row>
    <row r="36" spans="2:133" ht="11.25" customHeight="1">
      <c r="B36" s="680" t="s">
        <v>327</v>
      </c>
      <c r="C36" s="681"/>
      <c r="D36" s="681"/>
      <c r="E36" s="681"/>
      <c r="F36" s="681"/>
      <c r="G36" s="681"/>
      <c r="H36" s="681"/>
      <c r="I36" s="681"/>
      <c r="J36" s="681"/>
      <c r="K36" s="681"/>
      <c r="L36" s="681"/>
      <c r="M36" s="681"/>
      <c r="N36" s="681"/>
      <c r="O36" s="681"/>
      <c r="P36" s="681"/>
      <c r="Q36" s="682"/>
      <c r="R36" s="683">
        <v>296071</v>
      </c>
      <c r="S36" s="684"/>
      <c r="T36" s="684"/>
      <c r="U36" s="684"/>
      <c r="V36" s="684"/>
      <c r="W36" s="684"/>
      <c r="X36" s="684"/>
      <c r="Y36" s="685"/>
      <c r="Z36" s="686">
        <v>3.7</v>
      </c>
      <c r="AA36" s="686"/>
      <c r="AB36" s="686"/>
      <c r="AC36" s="686"/>
      <c r="AD36" s="687" t="s">
        <v>174</v>
      </c>
      <c r="AE36" s="687"/>
      <c r="AF36" s="687"/>
      <c r="AG36" s="687"/>
      <c r="AH36" s="687"/>
      <c r="AI36" s="687"/>
      <c r="AJ36" s="687"/>
      <c r="AK36" s="687"/>
      <c r="AL36" s="688" t="s">
        <v>228</v>
      </c>
      <c r="AM36" s="689"/>
      <c r="AN36" s="689"/>
      <c r="AO36" s="690"/>
      <c r="AP36" s="235"/>
      <c r="AQ36" s="757" t="s">
        <v>328</v>
      </c>
      <c r="AR36" s="758"/>
      <c r="AS36" s="758"/>
      <c r="AT36" s="758"/>
      <c r="AU36" s="758"/>
      <c r="AV36" s="758"/>
      <c r="AW36" s="758"/>
      <c r="AX36" s="758"/>
      <c r="AY36" s="759"/>
      <c r="AZ36" s="672">
        <v>1063001</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51487</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1078733</v>
      </c>
      <c r="CS36" s="684"/>
      <c r="CT36" s="684"/>
      <c r="CU36" s="684"/>
      <c r="CV36" s="684"/>
      <c r="CW36" s="684"/>
      <c r="CX36" s="684"/>
      <c r="CY36" s="685"/>
      <c r="CZ36" s="688">
        <v>14</v>
      </c>
      <c r="DA36" s="717"/>
      <c r="DB36" s="717"/>
      <c r="DC36" s="721"/>
      <c r="DD36" s="692">
        <v>978050</v>
      </c>
      <c r="DE36" s="684"/>
      <c r="DF36" s="684"/>
      <c r="DG36" s="684"/>
      <c r="DH36" s="684"/>
      <c r="DI36" s="684"/>
      <c r="DJ36" s="684"/>
      <c r="DK36" s="685"/>
      <c r="DL36" s="692">
        <v>921764</v>
      </c>
      <c r="DM36" s="684"/>
      <c r="DN36" s="684"/>
      <c r="DO36" s="684"/>
      <c r="DP36" s="684"/>
      <c r="DQ36" s="684"/>
      <c r="DR36" s="684"/>
      <c r="DS36" s="684"/>
      <c r="DT36" s="684"/>
      <c r="DU36" s="684"/>
      <c r="DV36" s="685"/>
      <c r="DW36" s="688">
        <v>20.3</v>
      </c>
      <c r="DX36" s="717"/>
      <c r="DY36" s="717"/>
      <c r="DZ36" s="717"/>
      <c r="EA36" s="717"/>
      <c r="EB36" s="717"/>
      <c r="EC36" s="718"/>
    </row>
    <row r="37" spans="2:133" ht="11.25" customHeight="1">
      <c r="B37" s="680" t="s">
        <v>331</v>
      </c>
      <c r="C37" s="681"/>
      <c r="D37" s="681"/>
      <c r="E37" s="681"/>
      <c r="F37" s="681"/>
      <c r="G37" s="681"/>
      <c r="H37" s="681"/>
      <c r="I37" s="681"/>
      <c r="J37" s="681"/>
      <c r="K37" s="681"/>
      <c r="L37" s="681"/>
      <c r="M37" s="681"/>
      <c r="N37" s="681"/>
      <c r="O37" s="681"/>
      <c r="P37" s="681"/>
      <c r="Q37" s="682"/>
      <c r="R37" s="683">
        <v>408898</v>
      </c>
      <c r="S37" s="684"/>
      <c r="T37" s="684"/>
      <c r="U37" s="684"/>
      <c r="V37" s="684"/>
      <c r="W37" s="684"/>
      <c r="X37" s="684"/>
      <c r="Y37" s="685"/>
      <c r="Z37" s="686">
        <v>5.0999999999999996</v>
      </c>
      <c r="AA37" s="686"/>
      <c r="AB37" s="686"/>
      <c r="AC37" s="686"/>
      <c r="AD37" s="687" t="s">
        <v>127</v>
      </c>
      <c r="AE37" s="687"/>
      <c r="AF37" s="687"/>
      <c r="AG37" s="687"/>
      <c r="AH37" s="687"/>
      <c r="AI37" s="687"/>
      <c r="AJ37" s="687"/>
      <c r="AK37" s="687"/>
      <c r="AL37" s="688" t="s">
        <v>228</v>
      </c>
      <c r="AM37" s="689"/>
      <c r="AN37" s="689"/>
      <c r="AO37" s="690"/>
      <c r="AQ37" s="761" t="s">
        <v>332</v>
      </c>
      <c r="AR37" s="762"/>
      <c r="AS37" s="762"/>
      <c r="AT37" s="762"/>
      <c r="AU37" s="762"/>
      <c r="AV37" s="762"/>
      <c r="AW37" s="762"/>
      <c r="AX37" s="762"/>
      <c r="AY37" s="763"/>
      <c r="AZ37" s="683">
        <v>147267</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46433</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566185</v>
      </c>
      <c r="CS37" s="719"/>
      <c r="CT37" s="719"/>
      <c r="CU37" s="719"/>
      <c r="CV37" s="719"/>
      <c r="CW37" s="719"/>
      <c r="CX37" s="719"/>
      <c r="CY37" s="720"/>
      <c r="CZ37" s="688">
        <v>7.3</v>
      </c>
      <c r="DA37" s="717"/>
      <c r="DB37" s="717"/>
      <c r="DC37" s="721"/>
      <c r="DD37" s="692">
        <v>538106</v>
      </c>
      <c r="DE37" s="719"/>
      <c r="DF37" s="719"/>
      <c r="DG37" s="719"/>
      <c r="DH37" s="719"/>
      <c r="DI37" s="719"/>
      <c r="DJ37" s="719"/>
      <c r="DK37" s="720"/>
      <c r="DL37" s="692">
        <v>502614</v>
      </c>
      <c r="DM37" s="719"/>
      <c r="DN37" s="719"/>
      <c r="DO37" s="719"/>
      <c r="DP37" s="719"/>
      <c r="DQ37" s="719"/>
      <c r="DR37" s="719"/>
      <c r="DS37" s="719"/>
      <c r="DT37" s="719"/>
      <c r="DU37" s="719"/>
      <c r="DV37" s="720"/>
      <c r="DW37" s="688">
        <v>11.1</v>
      </c>
      <c r="DX37" s="717"/>
      <c r="DY37" s="717"/>
      <c r="DZ37" s="717"/>
      <c r="EA37" s="717"/>
      <c r="EB37" s="717"/>
      <c r="EC37" s="718"/>
    </row>
    <row r="38" spans="2:133" ht="11.25" customHeight="1">
      <c r="B38" s="680" t="s">
        <v>335</v>
      </c>
      <c r="C38" s="681"/>
      <c r="D38" s="681"/>
      <c r="E38" s="681"/>
      <c r="F38" s="681"/>
      <c r="G38" s="681"/>
      <c r="H38" s="681"/>
      <c r="I38" s="681"/>
      <c r="J38" s="681"/>
      <c r="K38" s="681"/>
      <c r="L38" s="681"/>
      <c r="M38" s="681"/>
      <c r="N38" s="681"/>
      <c r="O38" s="681"/>
      <c r="P38" s="681"/>
      <c r="Q38" s="682"/>
      <c r="R38" s="683">
        <v>192261</v>
      </c>
      <c r="S38" s="684"/>
      <c r="T38" s="684"/>
      <c r="U38" s="684"/>
      <c r="V38" s="684"/>
      <c r="W38" s="684"/>
      <c r="X38" s="684"/>
      <c r="Y38" s="685"/>
      <c r="Z38" s="686">
        <v>2.4</v>
      </c>
      <c r="AA38" s="686"/>
      <c r="AB38" s="686"/>
      <c r="AC38" s="686"/>
      <c r="AD38" s="687">
        <v>42</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116379</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2610</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693279</v>
      </c>
      <c r="CS38" s="684"/>
      <c r="CT38" s="684"/>
      <c r="CU38" s="684"/>
      <c r="CV38" s="684"/>
      <c r="CW38" s="684"/>
      <c r="CX38" s="684"/>
      <c r="CY38" s="685"/>
      <c r="CZ38" s="688">
        <v>9</v>
      </c>
      <c r="DA38" s="717"/>
      <c r="DB38" s="717"/>
      <c r="DC38" s="721"/>
      <c r="DD38" s="692">
        <v>565689</v>
      </c>
      <c r="DE38" s="684"/>
      <c r="DF38" s="684"/>
      <c r="DG38" s="684"/>
      <c r="DH38" s="684"/>
      <c r="DI38" s="684"/>
      <c r="DJ38" s="684"/>
      <c r="DK38" s="685"/>
      <c r="DL38" s="692">
        <v>556438</v>
      </c>
      <c r="DM38" s="684"/>
      <c r="DN38" s="684"/>
      <c r="DO38" s="684"/>
      <c r="DP38" s="684"/>
      <c r="DQ38" s="684"/>
      <c r="DR38" s="684"/>
      <c r="DS38" s="684"/>
      <c r="DT38" s="684"/>
      <c r="DU38" s="684"/>
      <c r="DV38" s="685"/>
      <c r="DW38" s="688">
        <v>12.2</v>
      </c>
      <c r="DX38" s="717"/>
      <c r="DY38" s="717"/>
      <c r="DZ38" s="717"/>
      <c r="EA38" s="717"/>
      <c r="EB38" s="717"/>
      <c r="EC38" s="718"/>
    </row>
    <row r="39" spans="2:133" ht="11.25" customHeight="1">
      <c r="B39" s="680" t="s">
        <v>339</v>
      </c>
      <c r="C39" s="681"/>
      <c r="D39" s="681"/>
      <c r="E39" s="681"/>
      <c r="F39" s="681"/>
      <c r="G39" s="681"/>
      <c r="H39" s="681"/>
      <c r="I39" s="681"/>
      <c r="J39" s="681"/>
      <c r="K39" s="681"/>
      <c r="L39" s="681"/>
      <c r="M39" s="681"/>
      <c r="N39" s="681"/>
      <c r="O39" s="681"/>
      <c r="P39" s="681"/>
      <c r="Q39" s="682"/>
      <c r="R39" s="683">
        <v>634647</v>
      </c>
      <c r="S39" s="684"/>
      <c r="T39" s="684"/>
      <c r="U39" s="684"/>
      <c r="V39" s="684"/>
      <c r="W39" s="684"/>
      <c r="X39" s="684"/>
      <c r="Y39" s="685"/>
      <c r="Z39" s="686">
        <v>7.9</v>
      </c>
      <c r="AA39" s="686"/>
      <c r="AB39" s="686"/>
      <c r="AC39" s="686"/>
      <c r="AD39" s="687" t="s">
        <v>228</v>
      </c>
      <c r="AE39" s="687"/>
      <c r="AF39" s="687"/>
      <c r="AG39" s="687"/>
      <c r="AH39" s="687"/>
      <c r="AI39" s="687"/>
      <c r="AJ39" s="687"/>
      <c r="AK39" s="687"/>
      <c r="AL39" s="688" t="s">
        <v>127</v>
      </c>
      <c r="AM39" s="689"/>
      <c r="AN39" s="689"/>
      <c r="AO39" s="690"/>
      <c r="AQ39" s="761" t="s">
        <v>340</v>
      </c>
      <c r="AR39" s="762"/>
      <c r="AS39" s="762"/>
      <c r="AT39" s="762"/>
      <c r="AU39" s="762"/>
      <c r="AV39" s="762"/>
      <c r="AW39" s="762"/>
      <c r="AX39" s="762"/>
      <c r="AY39" s="763"/>
      <c r="AZ39" s="683">
        <v>106076</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4635</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109324</v>
      </c>
      <c r="CS39" s="719"/>
      <c r="CT39" s="719"/>
      <c r="CU39" s="719"/>
      <c r="CV39" s="719"/>
      <c r="CW39" s="719"/>
      <c r="CX39" s="719"/>
      <c r="CY39" s="720"/>
      <c r="CZ39" s="688">
        <v>1.4</v>
      </c>
      <c r="DA39" s="717"/>
      <c r="DB39" s="717"/>
      <c r="DC39" s="721"/>
      <c r="DD39" s="692">
        <v>87180</v>
      </c>
      <c r="DE39" s="719"/>
      <c r="DF39" s="719"/>
      <c r="DG39" s="719"/>
      <c r="DH39" s="719"/>
      <c r="DI39" s="719"/>
      <c r="DJ39" s="719"/>
      <c r="DK39" s="720"/>
      <c r="DL39" s="692" t="s">
        <v>228</v>
      </c>
      <c r="DM39" s="719"/>
      <c r="DN39" s="719"/>
      <c r="DO39" s="719"/>
      <c r="DP39" s="719"/>
      <c r="DQ39" s="719"/>
      <c r="DR39" s="719"/>
      <c r="DS39" s="719"/>
      <c r="DT39" s="719"/>
      <c r="DU39" s="719"/>
      <c r="DV39" s="720"/>
      <c r="DW39" s="688" t="s">
        <v>127</v>
      </c>
      <c r="DX39" s="717"/>
      <c r="DY39" s="717"/>
      <c r="DZ39" s="717"/>
      <c r="EA39" s="717"/>
      <c r="EB39" s="717"/>
      <c r="EC39" s="718"/>
    </row>
    <row r="40" spans="2:133" ht="11.25" customHeight="1">
      <c r="B40" s="680" t="s">
        <v>343</v>
      </c>
      <c r="C40" s="681"/>
      <c r="D40" s="681"/>
      <c r="E40" s="681"/>
      <c r="F40" s="681"/>
      <c r="G40" s="681"/>
      <c r="H40" s="681"/>
      <c r="I40" s="681"/>
      <c r="J40" s="681"/>
      <c r="K40" s="681"/>
      <c r="L40" s="681"/>
      <c r="M40" s="681"/>
      <c r="N40" s="681"/>
      <c r="O40" s="681"/>
      <c r="P40" s="681"/>
      <c r="Q40" s="682"/>
      <c r="R40" s="683" t="s">
        <v>228</v>
      </c>
      <c r="S40" s="684"/>
      <c r="T40" s="684"/>
      <c r="U40" s="684"/>
      <c r="V40" s="684"/>
      <c r="W40" s="684"/>
      <c r="X40" s="684"/>
      <c r="Y40" s="685"/>
      <c r="Z40" s="686" t="s">
        <v>127</v>
      </c>
      <c r="AA40" s="686"/>
      <c r="AB40" s="686"/>
      <c r="AC40" s="686"/>
      <c r="AD40" s="687" t="s">
        <v>228</v>
      </c>
      <c r="AE40" s="687"/>
      <c r="AF40" s="687"/>
      <c r="AG40" s="687"/>
      <c r="AH40" s="687"/>
      <c r="AI40" s="687"/>
      <c r="AJ40" s="687"/>
      <c r="AK40" s="687"/>
      <c r="AL40" s="688" t="s">
        <v>127</v>
      </c>
      <c r="AM40" s="689"/>
      <c r="AN40" s="689"/>
      <c r="AO40" s="690"/>
      <c r="AQ40" s="761" t="s">
        <v>344</v>
      </c>
      <c r="AR40" s="762"/>
      <c r="AS40" s="762"/>
      <c r="AT40" s="762"/>
      <c r="AU40" s="762"/>
      <c r="AV40" s="762"/>
      <c r="AW40" s="762"/>
      <c r="AX40" s="762"/>
      <c r="AY40" s="763"/>
      <c r="AZ40" s="683" t="s">
        <v>228</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109</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210993</v>
      </c>
      <c r="CS40" s="684"/>
      <c r="CT40" s="684"/>
      <c r="CU40" s="684"/>
      <c r="CV40" s="684"/>
      <c r="CW40" s="684"/>
      <c r="CX40" s="684"/>
      <c r="CY40" s="685"/>
      <c r="CZ40" s="688">
        <v>2.7</v>
      </c>
      <c r="DA40" s="717"/>
      <c r="DB40" s="717"/>
      <c r="DC40" s="721"/>
      <c r="DD40" s="692">
        <v>52193</v>
      </c>
      <c r="DE40" s="684"/>
      <c r="DF40" s="684"/>
      <c r="DG40" s="684"/>
      <c r="DH40" s="684"/>
      <c r="DI40" s="684"/>
      <c r="DJ40" s="684"/>
      <c r="DK40" s="685"/>
      <c r="DL40" s="692">
        <v>52193</v>
      </c>
      <c r="DM40" s="684"/>
      <c r="DN40" s="684"/>
      <c r="DO40" s="684"/>
      <c r="DP40" s="684"/>
      <c r="DQ40" s="684"/>
      <c r="DR40" s="684"/>
      <c r="DS40" s="684"/>
      <c r="DT40" s="684"/>
      <c r="DU40" s="684"/>
      <c r="DV40" s="685"/>
      <c r="DW40" s="688">
        <v>1.1000000000000001</v>
      </c>
      <c r="DX40" s="717"/>
      <c r="DY40" s="717"/>
      <c r="DZ40" s="717"/>
      <c r="EA40" s="717"/>
      <c r="EB40" s="717"/>
      <c r="EC40" s="718"/>
    </row>
    <row r="41" spans="2:133" ht="11.25" customHeight="1">
      <c r="B41" s="680" t="s">
        <v>348</v>
      </c>
      <c r="C41" s="681"/>
      <c r="D41" s="681"/>
      <c r="E41" s="681"/>
      <c r="F41" s="681"/>
      <c r="G41" s="681"/>
      <c r="H41" s="681"/>
      <c r="I41" s="681"/>
      <c r="J41" s="681"/>
      <c r="K41" s="681"/>
      <c r="L41" s="681"/>
      <c r="M41" s="681"/>
      <c r="N41" s="681"/>
      <c r="O41" s="681"/>
      <c r="P41" s="681"/>
      <c r="Q41" s="682"/>
      <c r="R41" s="683">
        <v>238647</v>
      </c>
      <c r="S41" s="684"/>
      <c r="T41" s="684"/>
      <c r="U41" s="684"/>
      <c r="V41" s="684"/>
      <c r="W41" s="684"/>
      <c r="X41" s="684"/>
      <c r="Y41" s="685"/>
      <c r="Z41" s="686">
        <v>3</v>
      </c>
      <c r="AA41" s="686"/>
      <c r="AB41" s="686"/>
      <c r="AC41" s="686"/>
      <c r="AD41" s="687" t="s">
        <v>228</v>
      </c>
      <c r="AE41" s="687"/>
      <c r="AF41" s="687"/>
      <c r="AG41" s="687"/>
      <c r="AH41" s="687"/>
      <c r="AI41" s="687"/>
      <c r="AJ41" s="687"/>
      <c r="AK41" s="687"/>
      <c r="AL41" s="688" t="s">
        <v>228</v>
      </c>
      <c r="AM41" s="689"/>
      <c r="AN41" s="689"/>
      <c r="AO41" s="690"/>
      <c r="AQ41" s="761" t="s">
        <v>349</v>
      </c>
      <c r="AR41" s="762"/>
      <c r="AS41" s="762"/>
      <c r="AT41" s="762"/>
      <c r="AU41" s="762"/>
      <c r="AV41" s="762"/>
      <c r="AW41" s="762"/>
      <c r="AX41" s="762"/>
      <c r="AY41" s="763"/>
      <c r="AZ41" s="683">
        <v>168317</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127</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228</v>
      </c>
      <c r="CS41" s="719"/>
      <c r="CT41" s="719"/>
      <c r="CU41" s="719"/>
      <c r="CV41" s="719"/>
      <c r="CW41" s="719"/>
      <c r="CX41" s="719"/>
      <c r="CY41" s="720"/>
      <c r="CZ41" s="688" t="s">
        <v>228</v>
      </c>
      <c r="DA41" s="717"/>
      <c r="DB41" s="717"/>
      <c r="DC41" s="721"/>
      <c r="DD41" s="692" t="s">
        <v>174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352</v>
      </c>
      <c r="C42" s="734"/>
      <c r="D42" s="734"/>
      <c r="E42" s="734"/>
      <c r="F42" s="734"/>
      <c r="G42" s="734"/>
      <c r="H42" s="734"/>
      <c r="I42" s="734"/>
      <c r="J42" s="734"/>
      <c r="K42" s="734"/>
      <c r="L42" s="734"/>
      <c r="M42" s="734"/>
      <c r="N42" s="734"/>
      <c r="O42" s="734"/>
      <c r="P42" s="734"/>
      <c r="Q42" s="735"/>
      <c r="R42" s="768">
        <v>7985864</v>
      </c>
      <c r="S42" s="769"/>
      <c r="T42" s="769"/>
      <c r="U42" s="769"/>
      <c r="V42" s="769"/>
      <c r="W42" s="769"/>
      <c r="X42" s="769"/>
      <c r="Y42" s="777"/>
      <c r="Z42" s="778">
        <v>100</v>
      </c>
      <c r="AA42" s="778"/>
      <c r="AB42" s="778"/>
      <c r="AC42" s="778"/>
      <c r="AD42" s="779">
        <v>4307974</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524962</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348</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1230193</v>
      </c>
      <c r="CS42" s="684"/>
      <c r="CT42" s="684"/>
      <c r="CU42" s="684"/>
      <c r="CV42" s="684"/>
      <c r="CW42" s="684"/>
      <c r="CX42" s="684"/>
      <c r="CY42" s="685"/>
      <c r="CZ42" s="688">
        <v>15.9</v>
      </c>
      <c r="DA42" s="689"/>
      <c r="DB42" s="689"/>
      <c r="DC42" s="701"/>
      <c r="DD42" s="692">
        <v>261191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28409</v>
      </c>
      <c r="CS43" s="719"/>
      <c r="CT43" s="719"/>
      <c r="CU43" s="719"/>
      <c r="CV43" s="719"/>
      <c r="CW43" s="719"/>
      <c r="CX43" s="719"/>
      <c r="CY43" s="720"/>
      <c r="CZ43" s="688">
        <v>0.4</v>
      </c>
      <c r="DA43" s="717"/>
      <c r="DB43" s="717"/>
      <c r="DC43" s="721"/>
      <c r="DD43" s="692">
        <v>26905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304</v>
      </c>
      <c r="CE44" s="796"/>
      <c r="CF44" s="680" t="s">
        <v>357</v>
      </c>
      <c r="CG44" s="681"/>
      <c r="CH44" s="681"/>
      <c r="CI44" s="681"/>
      <c r="CJ44" s="681"/>
      <c r="CK44" s="681"/>
      <c r="CL44" s="681"/>
      <c r="CM44" s="681"/>
      <c r="CN44" s="681"/>
      <c r="CO44" s="681"/>
      <c r="CP44" s="681"/>
      <c r="CQ44" s="682"/>
      <c r="CR44" s="683">
        <v>1162374</v>
      </c>
      <c r="CS44" s="684"/>
      <c r="CT44" s="684"/>
      <c r="CU44" s="684"/>
      <c r="CV44" s="684"/>
      <c r="CW44" s="684"/>
      <c r="CX44" s="684"/>
      <c r="CY44" s="685"/>
      <c r="CZ44" s="688">
        <v>15.1</v>
      </c>
      <c r="DA44" s="689"/>
      <c r="DB44" s="689"/>
      <c r="DC44" s="701"/>
      <c r="DD44" s="692">
        <v>229501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358</v>
      </c>
      <c r="CG45" s="681"/>
      <c r="CH45" s="681"/>
      <c r="CI45" s="681"/>
      <c r="CJ45" s="681"/>
      <c r="CK45" s="681"/>
      <c r="CL45" s="681"/>
      <c r="CM45" s="681"/>
      <c r="CN45" s="681"/>
      <c r="CO45" s="681"/>
      <c r="CP45" s="681"/>
      <c r="CQ45" s="682"/>
      <c r="CR45" s="683">
        <v>406297</v>
      </c>
      <c r="CS45" s="719"/>
      <c r="CT45" s="719"/>
      <c r="CU45" s="719"/>
      <c r="CV45" s="719"/>
      <c r="CW45" s="719"/>
      <c r="CX45" s="719"/>
      <c r="CY45" s="720"/>
      <c r="CZ45" s="688">
        <v>5.3</v>
      </c>
      <c r="DA45" s="717"/>
      <c r="DB45" s="717"/>
      <c r="DC45" s="721"/>
      <c r="DD45" s="692">
        <v>35205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717483</v>
      </c>
      <c r="CS46" s="684"/>
      <c r="CT46" s="684"/>
      <c r="CU46" s="684"/>
      <c r="CV46" s="684"/>
      <c r="CW46" s="684"/>
      <c r="CX46" s="684"/>
      <c r="CY46" s="685"/>
      <c r="CZ46" s="688">
        <v>9.3000000000000007</v>
      </c>
      <c r="DA46" s="689"/>
      <c r="DB46" s="689"/>
      <c r="DC46" s="701"/>
      <c r="DD46" s="692">
        <v>191302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67819</v>
      </c>
      <c r="CS47" s="719"/>
      <c r="CT47" s="719"/>
      <c r="CU47" s="719"/>
      <c r="CV47" s="719"/>
      <c r="CW47" s="719"/>
      <c r="CX47" s="719"/>
      <c r="CY47" s="720"/>
      <c r="CZ47" s="688">
        <v>0.9</v>
      </c>
      <c r="DA47" s="717"/>
      <c r="DB47" s="717"/>
      <c r="DC47" s="721"/>
      <c r="DD47" s="692">
        <v>31690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363</v>
      </c>
      <c r="CD48" s="799"/>
      <c r="CE48" s="800"/>
      <c r="CF48" s="680" t="s">
        <v>364</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174</v>
      </c>
      <c r="DA48" s="689"/>
      <c r="DB48" s="689"/>
      <c r="DC48" s="701"/>
      <c r="DD48" s="692" t="s">
        <v>228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365</v>
      </c>
      <c r="CE49" s="734"/>
      <c r="CF49" s="734"/>
      <c r="CG49" s="734"/>
      <c r="CH49" s="734"/>
      <c r="CI49" s="734"/>
      <c r="CJ49" s="734"/>
      <c r="CK49" s="734"/>
      <c r="CL49" s="734"/>
      <c r="CM49" s="734"/>
      <c r="CN49" s="734"/>
      <c r="CO49" s="734"/>
      <c r="CP49" s="734"/>
      <c r="CQ49" s="735"/>
      <c r="CR49" s="768">
        <v>7714976</v>
      </c>
      <c r="CS49" s="754"/>
      <c r="CT49" s="754"/>
      <c r="CU49" s="754"/>
      <c r="CV49" s="754"/>
      <c r="CW49" s="754"/>
      <c r="CX49" s="754"/>
      <c r="CY49" s="785"/>
      <c r="CZ49" s="780">
        <v>100</v>
      </c>
      <c r="DA49" s="786"/>
      <c r="DB49" s="786"/>
      <c r="DC49" s="787"/>
      <c r="DD49" s="788">
        <v>4800747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3ruM2SACW+uGhMCGX5Odboc3PYhM47OZ94L2jQSx41bvQ0erFHyvHD3WWOD8t7cGC4OU41HIxCMpLvRsz565bQ==" saltValue="hb+luaMeKc+Z35o5h4Bne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388</v>
      </c>
      <c r="C7" s="816"/>
      <c r="D7" s="816"/>
      <c r="E7" s="816"/>
      <c r="F7" s="816"/>
      <c r="G7" s="816"/>
      <c r="H7" s="816"/>
      <c r="I7" s="816"/>
      <c r="J7" s="816"/>
      <c r="K7" s="816"/>
      <c r="L7" s="816"/>
      <c r="M7" s="816"/>
      <c r="N7" s="816"/>
      <c r="O7" s="816"/>
      <c r="P7" s="817"/>
      <c r="Q7" s="818">
        <v>7968</v>
      </c>
      <c r="R7" s="819"/>
      <c r="S7" s="819"/>
      <c r="T7" s="819"/>
      <c r="U7" s="819"/>
      <c r="V7" s="819">
        <v>7701</v>
      </c>
      <c r="W7" s="819"/>
      <c r="X7" s="819"/>
      <c r="Y7" s="819"/>
      <c r="Z7" s="819"/>
      <c r="AA7" s="819">
        <v>267</v>
      </c>
      <c r="AB7" s="819"/>
      <c r="AC7" s="819"/>
      <c r="AD7" s="819"/>
      <c r="AE7" s="820"/>
      <c r="AF7" s="821">
        <v>94</v>
      </c>
      <c r="AG7" s="822"/>
      <c r="AH7" s="822"/>
      <c r="AI7" s="822"/>
      <c r="AJ7" s="823"/>
      <c r="AK7" s="858">
        <v>296</v>
      </c>
      <c r="AL7" s="859"/>
      <c r="AM7" s="859"/>
      <c r="AN7" s="859"/>
      <c r="AO7" s="859"/>
      <c r="AP7" s="859">
        <v>7057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c r="A8" s="262">
        <v>2</v>
      </c>
      <c r="B8" s="839" t="s">
        <v>389</v>
      </c>
      <c r="C8" s="840"/>
      <c r="D8" s="840"/>
      <c r="E8" s="840"/>
      <c r="F8" s="840"/>
      <c r="G8" s="840"/>
      <c r="H8" s="840"/>
      <c r="I8" s="840"/>
      <c r="J8" s="840"/>
      <c r="K8" s="840"/>
      <c r="L8" s="840"/>
      <c r="M8" s="840"/>
      <c r="N8" s="840"/>
      <c r="O8" s="840"/>
      <c r="P8" s="841"/>
      <c r="Q8" s="842">
        <v>1</v>
      </c>
      <c r="R8" s="843"/>
      <c r="S8" s="843"/>
      <c r="T8" s="843"/>
      <c r="U8" s="843"/>
      <c r="V8" s="843">
        <v>0</v>
      </c>
      <c r="W8" s="843"/>
      <c r="X8" s="843"/>
      <c r="Y8" s="843"/>
      <c r="Z8" s="843"/>
      <c r="AA8" s="843">
        <v>1</v>
      </c>
      <c r="AB8" s="843"/>
      <c r="AC8" s="843"/>
      <c r="AD8" s="843"/>
      <c r="AE8" s="844"/>
      <c r="AF8" s="845">
        <v>1</v>
      </c>
      <c r="AG8" s="846"/>
      <c r="AH8" s="846"/>
      <c r="AI8" s="846"/>
      <c r="AJ8" s="847"/>
      <c r="AK8" s="848" t="s">
        <v>591</v>
      </c>
      <c r="AL8" s="849"/>
      <c r="AM8" s="849"/>
      <c r="AN8" s="849"/>
      <c r="AO8" s="849"/>
      <c r="AP8" s="849" t="s">
        <v>590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t="s">
        <v>390</v>
      </c>
      <c r="C9" s="840"/>
      <c r="D9" s="840"/>
      <c r="E9" s="840"/>
      <c r="F9" s="840"/>
      <c r="G9" s="840"/>
      <c r="H9" s="840"/>
      <c r="I9" s="840"/>
      <c r="J9" s="840"/>
      <c r="K9" s="840"/>
      <c r="L9" s="840"/>
      <c r="M9" s="840"/>
      <c r="N9" s="840"/>
      <c r="O9" s="840"/>
      <c r="P9" s="841"/>
      <c r="Q9" s="842">
        <v>32</v>
      </c>
      <c r="R9" s="843"/>
      <c r="S9" s="843"/>
      <c r="T9" s="843"/>
      <c r="U9" s="843"/>
      <c r="V9" s="843">
        <v>29</v>
      </c>
      <c r="W9" s="843"/>
      <c r="X9" s="843"/>
      <c r="Y9" s="843"/>
      <c r="Z9" s="843"/>
      <c r="AA9" s="843">
        <v>3</v>
      </c>
      <c r="AB9" s="843"/>
      <c r="AC9" s="843"/>
      <c r="AD9" s="843"/>
      <c r="AE9" s="844"/>
      <c r="AF9" s="845">
        <v>3</v>
      </c>
      <c r="AG9" s="846"/>
      <c r="AH9" s="846"/>
      <c r="AI9" s="846"/>
      <c r="AJ9" s="847"/>
      <c r="AK9" s="848">
        <v>15</v>
      </c>
      <c r="AL9" s="849"/>
      <c r="AM9" s="849"/>
      <c r="AN9" s="849"/>
      <c r="AO9" s="849"/>
      <c r="AP9" s="849">
        <v>11</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392</v>
      </c>
      <c r="B23" s="874" t="s">
        <v>393</v>
      </c>
      <c r="C23" s="875"/>
      <c r="D23" s="875"/>
      <c r="E23" s="875"/>
      <c r="F23" s="875"/>
      <c r="G23" s="875"/>
      <c r="H23" s="875"/>
      <c r="I23" s="875"/>
      <c r="J23" s="875"/>
      <c r="K23" s="875"/>
      <c r="L23" s="875"/>
      <c r="M23" s="875"/>
      <c r="N23" s="875"/>
      <c r="O23" s="875"/>
      <c r="P23" s="876"/>
      <c r="Q23" s="877">
        <v>7986</v>
      </c>
      <c r="R23" s="878"/>
      <c r="S23" s="878"/>
      <c r="T23" s="878"/>
      <c r="U23" s="878"/>
      <c r="V23" s="878">
        <v>7715</v>
      </c>
      <c r="W23" s="878"/>
      <c r="X23" s="878"/>
      <c r="Y23" s="878"/>
      <c r="Z23" s="878"/>
      <c r="AA23" s="878">
        <v>271</v>
      </c>
      <c r="AB23" s="878"/>
      <c r="AC23" s="878"/>
      <c r="AD23" s="878"/>
      <c r="AE23" s="879"/>
      <c r="AF23" s="880">
        <v>98</v>
      </c>
      <c r="AG23" s="878"/>
      <c r="AH23" s="878"/>
      <c r="AI23" s="878"/>
      <c r="AJ23" s="881"/>
      <c r="AK23" s="882"/>
      <c r="AL23" s="883"/>
      <c r="AM23" s="883"/>
      <c r="AN23" s="883"/>
      <c r="AO23" s="883"/>
      <c r="AP23" s="878">
        <v>7068</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371</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405</v>
      </c>
      <c r="C28" s="816"/>
      <c r="D28" s="816"/>
      <c r="E28" s="816"/>
      <c r="F28" s="816"/>
      <c r="G28" s="816"/>
      <c r="H28" s="816"/>
      <c r="I28" s="816"/>
      <c r="J28" s="816"/>
      <c r="K28" s="816"/>
      <c r="L28" s="816"/>
      <c r="M28" s="816"/>
      <c r="N28" s="816"/>
      <c r="O28" s="816"/>
      <c r="P28" s="817"/>
      <c r="Q28" s="906">
        <v>2417</v>
      </c>
      <c r="R28" s="907"/>
      <c r="S28" s="907"/>
      <c r="T28" s="907"/>
      <c r="U28" s="907"/>
      <c r="V28" s="907">
        <v>2366</v>
      </c>
      <c r="W28" s="907"/>
      <c r="X28" s="907"/>
      <c r="Y28" s="907"/>
      <c r="Z28" s="907"/>
      <c r="AA28" s="907">
        <v>51</v>
      </c>
      <c r="AB28" s="907"/>
      <c r="AC28" s="907"/>
      <c r="AD28" s="907"/>
      <c r="AE28" s="908"/>
      <c r="AF28" s="909">
        <v>51</v>
      </c>
      <c r="AG28" s="907"/>
      <c r="AH28" s="907"/>
      <c r="AI28" s="907"/>
      <c r="AJ28" s="910"/>
      <c r="AK28" s="911">
        <v>168</v>
      </c>
      <c r="AL28" s="902"/>
      <c r="AM28" s="902"/>
      <c r="AN28" s="902"/>
      <c r="AO28" s="902"/>
      <c r="AP28" s="902" t="s">
        <v>592</v>
      </c>
      <c r="AQ28" s="902"/>
      <c r="AR28" s="902"/>
      <c r="AS28" s="902"/>
      <c r="AT28" s="902"/>
      <c r="AU28" s="902" t="s">
        <v>593</v>
      </c>
      <c r="AV28" s="902"/>
      <c r="AW28" s="902"/>
      <c r="AX28" s="902"/>
      <c r="AY28" s="902"/>
      <c r="AZ28" s="903" t="s">
        <v>595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406</v>
      </c>
      <c r="C29" s="840"/>
      <c r="D29" s="840"/>
      <c r="E29" s="840"/>
      <c r="F29" s="840"/>
      <c r="G29" s="840"/>
      <c r="H29" s="840"/>
      <c r="I29" s="840"/>
      <c r="J29" s="840"/>
      <c r="K29" s="840"/>
      <c r="L29" s="840"/>
      <c r="M29" s="840"/>
      <c r="N29" s="840"/>
      <c r="O29" s="840"/>
      <c r="P29" s="841"/>
      <c r="Q29" s="842">
        <v>275</v>
      </c>
      <c r="R29" s="843"/>
      <c r="S29" s="843"/>
      <c r="T29" s="843"/>
      <c r="U29" s="843"/>
      <c r="V29" s="843">
        <v>268</v>
      </c>
      <c r="W29" s="843"/>
      <c r="X29" s="843"/>
      <c r="Y29" s="843"/>
      <c r="Z29" s="843"/>
      <c r="AA29" s="843">
        <v>8</v>
      </c>
      <c r="AB29" s="843"/>
      <c r="AC29" s="843"/>
      <c r="AD29" s="843"/>
      <c r="AE29" s="844"/>
      <c r="AF29" s="845">
        <v>8</v>
      </c>
      <c r="AG29" s="846"/>
      <c r="AH29" s="846"/>
      <c r="AI29" s="846"/>
      <c r="AJ29" s="847"/>
      <c r="AK29" s="914">
        <v>68</v>
      </c>
      <c r="AL29" s="915"/>
      <c r="AM29" s="915"/>
      <c r="AN29" s="915"/>
      <c r="AO29" s="915"/>
      <c r="AP29" s="915" t="s">
        <v>592</v>
      </c>
      <c r="AQ29" s="915"/>
      <c r="AR29" s="915"/>
      <c r="AS29" s="915"/>
      <c r="AT29" s="915"/>
      <c r="AU29" s="915" t="s">
        <v>594</v>
      </c>
      <c r="AV29" s="915"/>
      <c r="AW29" s="915"/>
      <c r="AX29" s="915"/>
      <c r="AY29" s="915"/>
      <c r="AZ29" s="916" t="s">
        <v>594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407</v>
      </c>
      <c r="C30" s="840"/>
      <c r="D30" s="840"/>
      <c r="E30" s="840"/>
      <c r="F30" s="840"/>
      <c r="G30" s="840"/>
      <c r="H30" s="840"/>
      <c r="I30" s="840"/>
      <c r="J30" s="840"/>
      <c r="K30" s="840"/>
      <c r="L30" s="840"/>
      <c r="M30" s="840"/>
      <c r="N30" s="840"/>
      <c r="O30" s="840"/>
      <c r="P30" s="841"/>
      <c r="Q30" s="842">
        <v>348</v>
      </c>
      <c r="R30" s="843"/>
      <c r="S30" s="843"/>
      <c r="T30" s="843"/>
      <c r="U30" s="843"/>
      <c r="V30" s="843">
        <v>277</v>
      </c>
      <c r="W30" s="843"/>
      <c r="X30" s="843"/>
      <c r="Y30" s="843"/>
      <c r="Z30" s="843"/>
      <c r="AA30" s="843">
        <v>71</v>
      </c>
      <c r="AB30" s="843"/>
      <c r="AC30" s="843"/>
      <c r="AD30" s="843"/>
      <c r="AE30" s="844"/>
      <c r="AF30" s="845">
        <v>967</v>
      </c>
      <c r="AG30" s="846"/>
      <c r="AH30" s="846"/>
      <c r="AI30" s="846"/>
      <c r="AJ30" s="847"/>
      <c r="AK30" s="914">
        <v>0</v>
      </c>
      <c r="AL30" s="915"/>
      <c r="AM30" s="915"/>
      <c r="AN30" s="915"/>
      <c r="AO30" s="915"/>
      <c r="AP30" s="915">
        <v>376</v>
      </c>
      <c r="AQ30" s="915"/>
      <c r="AR30" s="915"/>
      <c r="AS30" s="915"/>
      <c r="AT30" s="915"/>
      <c r="AU30" s="915" t="s">
        <v>594</v>
      </c>
      <c r="AV30" s="915"/>
      <c r="AW30" s="915"/>
      <c r="AX30" s="915"/>
      <c r="AY30" s="915"/>
      <c r="AZ30" s="916" t="s">
        <v>595</v>
      </c>
      <c r="BA30" s="916"/>
      <c r="BB30" s="916"/>
      <c r="BC30" s="916"/>
      <c r="BD30" s="916"/>
      <c r="BE30" s="912" t="s">
        <v>408</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409</v>
      </c>
      <c r="C31" s="840"/>
      <c r="D31" s="840"/>
      <c r="E31" s="840"/>
      <c r="F31" s="840"/>
      <c r="G31" s="840"/>
      <c r="H31" s="840"/>
      <c r="I31" s="840"/>
      <c r="J31" s="840"/>
      <c r="K31" s="840"/>
      <c r="L31" s="840"/>
      <c r="M31" s="840"/>
      <c r="N31" s="840"/>
      <c r="O31" s="840"/>
      <c r="P31" s="841"/>
      <c r="Q31" s="842">
        <v>329</v>
      </c>
      <c r="R31" s="843"/>
      <c r="S31" s="843"/>
      <c r="T31" s="843"/>
      <c r="U31" s="843"/>
      <c r="V31" s="843">
        <v>314</v>
      </c>
      <c r="W31" s="843"/>
      <c r="X31" s="843"/>
      <c r="Y31" s="843"/>
      <c r="Z31" s="843"/>
      <c r="AA31" s="843">
        <v>15</v>
      </c>
      <c r="AB31" s="843"/>
      <c r="AC31" s="843"/>
      <c r="AD31" s="843"/>
      <c r="AE31" s="844"/>
      <c r="AF31" s="845">
        <v>79</v>
      </c>
      <c r="AG31" s="846"/>
      <c r="AH31" s="846"/>
      <c r="AI31" s="846"/>
      <c r="AJ31" s="847"/>
      <c r="AK31" s="914">
        <v>147</v>
      </c>
      <c r="AL31" s="915"/>
      <c r="AM31" s="915"/>
      <c r="AN31" s="915"/>
      <c r="AO31" s="915"/>
      <c r="AP31" s="915">
        <v>2739</v>
      </c>
      <c r="AQ31" s="915"/>
      <c r="AR31" s="915"/>
      <c r="AS31" s="915"/>
      <c r="AT31" s="915"/>
      <c r="AU31" s="915">
        <v>2536</v>
      </c>
      <c r="AV31" s="915"/>
      <c r="AW31" s="915"/>
      <c r="AX31" s="915"/>
      <c r="AY31" s="915"/>
      <c r="AZ31" s="916" t="s">
        <v>594</v>
      </c>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392</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1105</v>
      </c>
      <c r="AG63" s="926"/>
      <c r="AH63" s="926"/>
      <c r="AI63" s="926"/>
      <c r="AJ63" s="927"/>
      <c r="AK63" s="928"/>
      <c r="AL63" s="923"/>
      <c r="AM63" s="923"/>
      <c r="AN63" s="923"/>
      <c r="AO63" s="923"/>
      <c r="AP63" s="926">
        <v>3115</v>
      </c>
      <c r="AQ63" s="926"/>
      <c r="AR63" s="926"/>
      <c r="AS63" s="926"/>
      <c r="AT63" s="926"/>
      <c r="AU63" s="926">
        <v>2536</v>
      </c>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418</v>
      </c>
      <c r="AB66" s="802"/>
      <c r="AC66" s="802"/>
      <c r="AD66" s="802"/>
      <c r="AE66" s="803"/>
      <c r="AF66" s="936" t="s">
        <v>419</v>
      </c>
      <c r="AG66" s="897"/>
      <c r="AH66" s="897"/>
      <c r="AI66" s="897"/>
      <c r="AJ66" s="937"/>
      <c r="AK66" s="801" t="s">
        <v>420</v>
      </c>
      <c r="AL66" s="825"/>
      <c r="AM66" s="825"/>
      <c r="AN66" s="825"/>
      <c r="AO66" s="826"/>
      <c r="AP66" s="801" t="s">
        <v>402</v>
      </c>
      <c r="AQ66" s="802"/>
      <c r="AR66" s="802"/>
      <c r="AS66" s="802"/>
      <c r="AT66" s="803"/>
      <c r="AU66" s="801" t="s">
        <v>421</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602</v>
      </c>
      <c r="C68" s="954"/>
      <c r="D68" s="954"/>
      <c r="E68" s="954"/>
      <c r="F68" s="954"/>
      <c r="G68" s="954"/>
      <c r="H68" s="954"/>
      <c r="I68" s="954"/>
      <c r="J68" s="954"/>
      <c r="K68" s="954"/>
      <c r="L68" s="954"/>
      <c r="M68" s="954"/>
      <c r="N68" s="954"/>
      <c r="O68" s="954"/>
      <c r="P68" s="955"/>
      <c r="Q68" s="956">
        <v>3854</v>
      </c>
      <c r="R68" s="950"/>
      <c r="S68" s="950"/>
      <c r="T68" s="950"/>
      <c r="U68" s="950"/>
      <c r="V68" s="950">
        <v>3385</v>
      </c>
      <c r="W68" s="950"/>
      <c r="X68" s="950"/>
      <c r="Y68" s="950"/>
      <c r="Z68" s="950"/>
      <c r="AA68" s="950">
        <v>469</v>
      </c>
      <c r="AB68" s="950"/>
      <c r="AC68" s="950"/>
      <c r="AD68" s="950"/>
      <c r="AE68" s="950"/>
      <c r="AF68" s="950">
        <v>2410</v>
      </c>
      <c r="AG68" s="950"/>
      <c r="AH68" s="950"/>
      <c r="AI68" s="950"/>
      <c r="AJ68" s="950"/>
      <c r="AK68" s="950" t="s">
        <v>610</v>
      </c>
      <c r="AL68" s="950"/>
      <c r="AM68" s="950"/>
      <c r="AN68" s="950"/>
      <c r="AO68" s="950"/>
      <c r="AP68" s="950">
        <v>7935</v>
      </c>
      <c r="AQ68" s="950"/>
      <c r="AR68" s="950"/>
      <c r="AS68" s="950"/>
      <c r="AT68" s="950"/>
      <c r="AU68" s="950" t="s">
        <v>610</v>
      </c>
      <c r="AV68" s="950"/>
      <c r="AW68" s="950"/>
      <c r="AX68" s="950"/>
      <c r="AY68" s="950"/>
      <c r="AZ68" s="951" t="s">
        <v>609</v>
      </c>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596</v>
      </c>
      <c r="C69" s="958"/>
      <c r="D69" s="958"/>
      <c r="E69" s="958"/>
      <c r="F69" s="958"/>
      <c r="G69" s="958"/>
      <c r="H69" s="958"/>
      <c r="I69" s="958"/>
      <c r="J69" s="958"/>
      <c r="K69" s="958"/>
      <c r="L69" s="958"/>
      <c r="M69" s="958"/>
      <c r="N69" s="958"/>
      <c r="O69" s="958"/>
      <c r="P69" s="959"/>
      <c r="Q69" s="960">
        <v>204</v>
      </c>
      <c r="R69" s="915"/>
      <c r="S69" s="915"/>
      <c r="T69" s="915"/>
      <c r="U69" s="915"/>
      <c r="V69" s="915">
        <v>196</v>
      </c>
      <c r="W69" s="915"/>
      <c r="X69" s="915"/>
      <c r="Y69" s="915"/>
      <c r="Z69" s="915"/>
      <c r="AA69" s="915">
        <v>9</v>
      </c>
      <c r="AB69" s="915"/>
      <c r="AC69" s="915"/>
      <c r="AD69" s="915"/>
      <c r="AE69" s="915"/>
      <c r="AF69" s="915">
        <v>9</v>
      </c>
      <c r="AG69" s="915"/>
      <c r="AH69" s="915"/>
      <c r="AI69" s="915"/>
      <c r="AJ69" s="915"/>
      <c r="AK69" s="915" t="s">
        <v>594</v>
      </c>
      <c r="AL69" s="915"/>
      <c r="AM69" s="915"/>
      <c r="AN69" s="915"/>
      <c r="AO69" s="915"/>
      <c r="AP69" s="915" t="s">
        <v>611</v>
      </c>
      <c r="AQ69" s="915"/>
      <c r="AR69" s="915"/>
      <c r="AS69" s="915"/>
      <c r="AT69" s="915"/>
      <c r="AU69" s="915" t="s">
        <v>612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597</v>
      </c>
      <c r="C70" s="958"/>
      <c r="D70" s="958"/>
      <c r="E70" s="958"/>
      <c r="F70" s="958"/>
      <c r="G70" s="958"/>
      <c r="H70" s="958"/>
      <c r="I70" s="958"/>
      <c r="J70" s="958"/>
      <c r="K70" s="958"/>
      <c r="L70" s="958"/>
      <c r="M70" s="958"/>
      <c r="N70" s="958"/>
      <c r="O70" s="958"/>
      <c r="P70" s="959"/>
      <c r="Q70" s="960">
        <v>65</v>
      </c>
      <c r="R70" s="915"/>
      <c r="S70" s="915"/>
      <c r="T70" s="915"/>
      <c r="U70" s="915"/>
      <c r="V70" s="915">
        <v>65</v>
      </c>
      <c r="W70" s="915"/>
      <c r="X70" s="915"/>
      <c r="Y70" s="915"/>
      <c r="Z70" s="915"/>
      <c r="AA70" s="915" t="s">
        <v>613</v>
      </c>
      <c r="AB70" s="915"/>
      <c r="AC70" s="915"/>
      <c r="AD70" s="915"/>
      <c r="AE70" s="915"/>
      <c r="AF70" s="915" t="s">
        <v>594</v>
      </c>
      <c r="AG70" s="915"/>
      <c r="AH70" s="915"/>
      <c r="AI70" s="915"/>
      <c r="AJ70" s="915"/>
      <c r="AK70" s="915" t="s">
        <v>614</v>
      </c>
      <c r="AL70" s="915"/>
      <c r="AM70" s="915"/>
      <c r="AN70" s="915"/>
      <c r="AO70" s="915"/>
      <c r="AP70" s="915" t="s">
        <v>614</v>
      </c>
      <c r="AQ70" s="915"/>
      <c r="AR70" s="915"/>
      <c r="AS70" s="915"/>
      <c r="AT70" s="915"/>
      <c r="AU70" s="915" t="s">
        <v>594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598</v>
      </c>
      <c r="C71" s="958"/>
      <c r="D71" s="958"/>
      <c r="E71" s="958"/>
      <c r="F71" s="958"/>
      <c r="G71" s="958"/>
      <c r="H71" s="958"/>
      <c r="I71" s="958"/>
      <c r="J71" s="958"/>
      <c r="K71" s="958"/>
      <c r="L71" s="958"/>
      <c r="M71" s="958"/>
      <c r="N71" s="958"/>
      <c r="O71" s="958"/>
      <c r="P71" s="959"/>
      <c r="Q71" s="960">
        <v>1433</v>
      </c>
      <c r="R71" s="915"/>
      <c r="S71" s="915"/>
      <c r="T71" s="915"/>
      <c r="U71" s="915"/>
      <c r="V71" s="915">
        <v>1391</v>
      </c>
      <c r="W71" s="915"/>
      <c r="X71" s="915"/>
      <c r="Y71" s="915"/>
      <c r="Z71" s="915"/>
      <c r="AA71" s="915">
        <v>42</v>
      </c>
      <c r="AB71" s="915"/>
      <c r="AC71" s="915"/>
      <c r="AD71" s="915"/>
      <c r="AE71" s="915"/>
      <c r="AF71" s="915">
        <v>42</v>
      </c>
      <c r="AG71" s="915"/>
      <c r="AH71" s="915"/>
      <c r="AI71" s="915"/>
      <c r="AJ71" s="915"/>
      <c r="AK71" s="915" t="s">
        <v>615</v>
      </c>
      <c r="AL71" s="915"/>
      <c r="AM71" s="915"/>
      <c r="AN71" s="915"/>
      <c r="AO71" s="915"/>
      <c r="AP71" s="915" t="s">
        <v>616</v>
      </c>
      <c r="AQ71" s="915"/>
      <c r="AR71" s="915"/>
      <c r="AS71" s="915"/>
      <c r="AT71" s="915"/>
      <c r="AU71" s="915" t="s">
        <v>594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599</v>
      </c>
      <c r="C72" s="958"/>
      <c r="D72" s="958"/>
      <c r="E72" s="958"/>
      <c r="F72" s="958"/>
      <c r="G72" s="958"/>
      <c r="H72" s="958"/>
      <c r="I72" s="958"/>
      <c r="J72" s="958"/>
      <c r="K72" s="958"/>
      <c r="L72" s="958"/>
      <c r="M72" s="958"/>
      <c r="N72" s="958"/>
      <c r="O72" s="958"/>
      <c r="P72" s="959"/>
      <c r="Q72" s="960">
        <v>70128</v>
      </c>
      <c r="R72" s="915"/>
      <c r="S72" s="915"/>
      <c r="T72" s="915"/>
      <c r="U72" s="915"/>
      <c r="V72" s="915">
        <v>68744</v>
      </c>
      <c r="W72" s="915"/>
      <c r="X72" s="915"/>
      <c r="Y72" s="915"/>
      <c r="Z72" s="915"/>
      <c r="AA72" s="915">
        <v>1385</v>
      </c>
      <c r="AB72" s="915"/>
      <c r="AC72" s="915"/>
      <c r="AD72" s="915"/>
      <c r="AE72" s="915"/>
      <c r="AF72" s="915">
        <v>1385</v>
      </c>
      <c r="AG72" s="915"/>
      <c r="AH72" s="915"/>
      <c r="AI72" s="915"/>
      <c r="AJ72" s="915"/>
      <c r="AK72" s="915">
        <v>644</v>
      </c>
      <c r="AL72" s="915"/>
      <c r="AM72" s="915"/>
      <c r="AN72" s="915"/>
      <c r="AO72" s="915"/>
      <c r="AP72" s="915" t="s">
        <v>616</v>
      </c>
      <c r="AQ72" s="915"/>
      <c r="AR72" s="915"/>
      <c r="AS72" s="915"/>
      <c r="AT72" s="915"/>
      <c r="AU72" s="915" t="s">
        <v>616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600</v>
      </c>
      <c r="C73" s="958"/>
      <c r="D73" s="958"/>
      <c r="E73" s="958"/>
      <c r="F73" s="958"/>
      <c r="G73" s="958"/>
      <c r="H73" s="958"/>
      <c r="I73" s="958"/>
      <c r="J73" s="958"/>
      <c r="K73" s="958"/>
      <c r="L73" s="958"/>
      <c r="M73" s="958"/>
      <c r="N73" s="958"/>
      <c r="O73" s="958"/>
      <c r="P73" s="959"/>
      <c r="Q73" s="960">
        <v>10094</v>
      </c>
      <c r="R73" s="915"/>
      <c r="S73" s="915"/>
      <c r="T73" s="915"/>
      <c r="U73" s="915"/>
      <c r="V73" s="915">
        <v>9713</v>
      </c>
      <c r="W73" s="915"/>
      <c r="X73" s="915"/>
      <c r="Y73" s="915"/>
      <c r="Z73" s="915"/>
      <c r="AA73" s="915">
        <v>381</v>
      </c>
      <c r="AB73" s="915"/>
      <c r="AC73" s="915"/>
      <c r="AD73" s="915"/>
      <c r="AE73" s="915"/>
      <c r="AF73" s="915">
        <v>381</v>
      </c>
      <c r="AG73" s="915"/>
      <c r="AH73" s="915"/>
      <c r="AI73" s="915"/>
      <c r="AJ73" s="915"/>
      <c r="AK73" s="915" t="s">
        <v>613</v>
      </c>
      <c r="AL73" s="915"/>
      <c r="AM73" s="915"/>
      <c r="AN73" s="915"/>
      <c r="AO73" s="915"/>
      <c r="AP73" s="915" t="s">
        <v>594</v>
      </c>
      <c r="AQ73" s="915"/>
      <c r="AR73" s="915"/>
      <c r="AS73" s="915"/>
      <c r="AT73" s="915"/>
      <c r="AU73" s="915" t="s">
        <v>594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601</v>
      </c>
      <c r="C74" s="958"/>
      <c r="D74" s="958"/>
      <c r="E74" s="958"/>
      <c r="F74" s="958"/>
      <c r="G74" s="958"/>
      <c r="H74" s="958"/>
      <c r="I74" s="958"/>
      <c r="J74" s="958"/>
      <c r="K74" s="958"/>
      <c r="L74" s="958"/>
      <c r="M74" s="958"/>
      <c r="N74" s="958"/>
      <c r="O74" s="958"/>
      <c r="P74" s="959"/>
      <c r="Q74" s="960">
        <v>62</v>
      </c>
      <c r="R74" s="915"/>
      <c r="S74" s="915"/>
      <c r="T74" s="915"/>
      <c r="U74" s="915"/>
      <c r="V74" s="915">
        <v>62</v>
      </c>
      <c r="W74" s="915"/>
      <c r="X74" s="915"/>
      <c r="Y74" s="915"/>
      <c r="Z74" s="915"/>
      <c r="AA74" s="915" t="s">
        <v>594</v>
      </c>
      <c r="AB74" s="915"/>
      <c r="AC74" s="915"/>
      <c r="AD74" s="915"/>
      <c r="AE74" s="915"/>
      <c r="AF74" s="915" t="s">
        <v>617</v>
      </c>
      <c r="AG74" s="915"/>
      <c r="AH74" s="915"/>
      <c r="AI74" s="915"/>
      <c r="AJ74" s="915"/>
      <c r="AK74" s="915" t="s">
        <v>610</v>
      </c>
      <c r="AL74" s="915"/>
      <c r="AM74" s="915"/>
      <c r="AN74" s="915"/>
      <c r="AO74" s="915"/>
      <c r="AP74" s="915" t="s">
        <v>594</v>
      </c>
      <c r="AQ74" s="915"/>
      <c r="AR74" s="915"/>
      <c r="AS74" s="915"/>
      <c r="AT74" s="915"/>
      <c r="AU74" s="915" t="s">
        <v>594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603</v>
      </c>
      <c r="C75" s="958"/>
      <c r="D75" s="958"/>
      <c r="E75" s="958"/>
      <c r="F75" s="958"/>
      <c r="G75" s="958"/>
      <c r="H75" s="958"/>
      <c r="I75" s="958"/>
      <c r="J75" s="958"/>
      <c r="K75" s="958"/>
      <c r="L75" s="958"/>
      <c r="M75" s="958"/>
      <c r="N75" s="958"/>
      <c r="O75" s="958"/>
      <c r="P75" s="959"/>
      <c r="Q75" s="963">
        <v>92</v>
      </c>
      <c r="R75" s="964"/>
      <c r="S75" s="964"/>
      <c r="T75" s="964"/>
      <c r="U75" s="914"/>
      <c r="V75" s="965">
        <v>90</v>
      </c>
      <c r="W75" s="964"/>
      <c r="X75" s="964"/>
      <c r="Y75" s="964"/>
      <c r="Z75" s="914"/>
      <c r="AA75" s="965">
        <v>1</v>
      </c>
      <c r="AB75" s="964"/>
      <c r="AC75" s="964"/>
      <c r="AD75" s="964"/>
      <c r="AE75" s="914"/>
      <c r="AF75" s="965">
        <v>1</v>
      </c>
      <c r="AG75" s="964"/>
      <c r="AH75" s="964"/>
      <c r="AI75" s="964"/>
      <c r="AJ75" s="914"/>
      <c r="AK75" s="965" t="s">
        <v>615</v>
      </c>
      <c r="AL75" s="964"/>
      <c r="AM75" s="964"/>
      <c r="AN75" s="964"/>
      <c r="AO75" s="914"/>
      <c r="AP75" s="965" t="s">
        <v>594</v>
      </c>
      <c r="AQ75" s="964"/>
      <c r="AR75" s="964"/>
      <c r="AS75" s="964"/>
      <c r="AT75" s="914"/>
      <c r="AU75" s="965" t="s">
        <v>594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604</v>
      </c>
      <c r="C76" s="958"/>
      <c r="D76" s="958"/>
      <c r="E76" s="958"/>
      <c r="F76" s="958"/>
      <c r="G76" s="958"/>
      <c r="H76" s="958"/>
      <c r="I76" s="958"/>
      <c r="J76" s="958"/>
      <c r="K76" s="958"/>
      <c r="L76" s="958"/>
      <c r="M76" s="958"/>
      <c r="N76" s="958"/>
      <c r="O76" s="958"/>
      <c r="P76" s="959"/>
      <c r="Q76" s="963">
        <v>1670</v>
      </c>
      <c r="R76" s="964"/>
      <c r="S76" s="964"/>
      <c r="T76" s="964"/>
      <c r="U76" s="914"/>
      <c r="V76" s="965">
        <v>1550</v>
      </c>
      <c r="W76" s="964"/>
      <c r="X76" s="964"/>
      <c r="Y76" s="964"/>
      <c r="Z76" s="914"/>
      <c r="AA76" s="965">
        <v>120</v>
      </c>
      <c r="AB76" s="964"/>
      <c r="AC76" s="964"/>
      <c r="AD76" s="964"/>
      <c r="AE76" s="914"/>
      <c r="AF76" s="965">
        <v>120</v>
      </c>
      <c r="AG76" s="964"/>
      <c r="AH76" s="964"/>
      <c r="AI76" s="964"/>
      <c r="AJ76" s="914"/>
      <c r="AK76" s="965">
        <v>135</v>
      </c>
      <c r="AL76" s="964"/>
      <c r="AM76" s="964"/>
      <c r="AN76" s="964"/>
      <c r="AO76" s="914"/>
      <c r="AP76" s="965">
        <v>1048</v>
      </c>
      <c r="AQ76" s="964"/>
      <c r="AR76" s="964"/>
      <c r="AS76" s="964"/>
      <c r="AT76" s="914"/>
      <c r="AU76" s="965">
        <v>260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605</v>
      </c>
      <c r="C77" s="958"/>
      <c r="D77" s="958"/>
      <c r="E77" s="958"/>
      <c r="F77" s="958"/>
      <c r="G77" s="958"/>
      <c r="H77" s="958"/>
      <c r="I77" s="958"/>
      <c r="J77" s="958"/>
      <c r="K77" s="958"/>
      <c r="L77" s="958"/>
      <c r="M77" s="958"/>
      <c r="N77" s="958"/>
      <c r="O77" s="958"/>
      <c r="P77" s="959"/>
      <c r="Q77" s="963">
        <v>8483</v>
      </c>
      <c r="R77" s="964"/>
      <c r="S77" s="964"/>
      <c r="T77" s="964"/>
      <c r="U77" s="914"/>
      <c r="V77" s="965">
        <v>8951</v>
      </c>
      <c r="W77" s="964"/>
      <c r="X77" s="964"/>
      <c r="Y77" s="964"/>
      <c r="Z77" s="914"/>
      <c r="AA77" s="965">
        <v>-452</v>
      </c>
      <c r="AB77" s="964"/>
      <c r="AC77" s="964"/>
      <c r="AD77" s="964"/>
      <c r="AE77" s="914"/>
      <c r="AF77" s="965">
        <v>4929</v>
      </c>
      <c r="AG77" s="964"/>
      <c r="AH77" s="964"/>
      <c r="AI77" s="964"/>
      <c r="AJ77" s="914"/>
      <c r="AK77" s="965" t="s">
        <v>594</v>
      </c>
      <c r="AL77" s="964"/>
      <c r="AM77" s="964"/>
      <c r="AN77" s="964"/>
      <c r="AO77" s="914"/>
      <c r="AP77" s="965">
        <v>2318</v>
      </c>
      <c r="AQ77" s="964"/>
      <c r="AR77" s="964"/>
      <c r="AS77" s="964"/>
      <c r="AT77" s="914"/>
      <c r="AU77" s="965">
        <v>218</v>
      </c>
      <c r="AV77" s="964"/>
      <c r="AW77" s="964"/>
      <c r="AX77" s="964"/>
      <c r="AY77" s="914"/>
      <c r="AZ77" s="961" t="s">
        <v>609</v>
      </c>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618</v>
      </c>
      <c r="C78" s="958"/>
      <c r="D78" s="958"/>
      <c r="E78" s="958"/>
      <c r="F78" s="958"/>
      <c r="G78" s="958"/>
      <c r="H78" s="958"/>
      <c r="I78" s="958"/>
      <c r="J78" s="958"/>
      <c r="K78" s="958"/>
      <c r="L78" s="958"/>
      <c r="M78" s="958"/>
      <c r="N78" s="958"/>
      <c r="O78" s="958"/>
      <c r="P78" s="959"/>
      <c r="Q78" s="960">
        <v>173</v>
      </c>
      <c r="R78" s="915"/>
      <c r="S78" s="915"/>
      <c r="T78" s="915"/>
      <c r="U78" s="915"/>
      <c r="V78" s="915">
        <v>151</v>
      </c>
      <c r="W78" s="915"/>
      <c r="X78" s="915"/>
      <c r="Y78" s="915"/>
      <c r="Z78" s="915"/>
      <c r="AA78" s="915">
        <v>22</v>
      </c>
      <c r="AB78" s="915"/>
      <c r="AC78" s="915"/>
      <c r="AD78" s="915"/>
      <c r="AE78" s="915"/>
      <c r="AF78" s="915">
        <v>22</v>
      </c>
      <c r="AG78" s="915"/>
      <c r="AH78" s="915"/>
      <c r="AI78" s="915"/>
      <c r="AJ78" s="915"/>
      <c r="AK78" s="915">
        <v>42</v>
      </c>
      <c r="AL78" s="915"/>
      <c r="AM78" s="915"/>
      <c r="AN78" s="915"/>
      <c r="AO78" s="915"/>
      <c r="AP78" s="915" t="s">
        <v>620</v>
      </c>
      <c r="AQ78" s="915"/>
      <c r="AR78" s="915"/>
      <c r="AS78" s="915"/>
      <c r="AT78" s="915"/>
      <c r="AU78" s="915" t="s">
        <v>610</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619</v>
      </c>
      <c r="C79" s="958"/>
      <c r="D79" s="958"/>
      <c r="E79" s="958"/>
      <c r="F79" s="958"/>
      <c r="G79" s="958"/>
      <c r="H79" s="958"/>
      <c r="I79" s="958"/>
      <c r="J79" s="958"/>
      <c r="K79" s="958"/>
      <c r="L79" s="958"/>
      <c r="M79" s="958"/>
      <c r="N79" s="958"/>
      <c r="O79" s="958"/>
      <c r="P79" s="959"/>
      <c r="Q79" s="960">
        <v>783718</v>
      </c>
      <c r="R79" s="915"/>
      <c r="S79" s="915"/>
      <c r="T79" s="915"/>
      <c r="U79" s="915"/>
      <c r="V79" s="915">
        <v>768737</v>
      </c>
      <c r="W79" s="915"/>
      <c r="X79" s="915"/>
      <c r="Y79" s="915"/>
      <c r="Z79" s="915"/>
      <c r="AA79" s="915">
        <v>14981</v>
      </c>
      <c r="AB79" s="915"/>
      <c r="AC79" s="915"/>
      <c r="AD79" s="915"/>
      <c r="AE79" s="915"/>
      <c r="AF79" s="915">
        <v>14981</v>
      </c>
      <c r="AG79" s="915"/>
      <c r="AH79" s="915"/>
      <c r="AI79" s="915"/>
      <c r="AJ79" s="915"/>
      <c r="AK79" s="915">
        <v>4096</v>
      </c>
      <c r="AL79" s="915"/>
      <c r="AM79" s="915"/>
      <c r="AN79" s="915"/>
      <c r="AO79" s="915"/>
      <c r="AP79" s="915" t="s">
        <v>621</v>
      </c>
      <c r="AQ79" s="915"/>
      <c r="AR79" s="915"/>
      <c r="AS79" s="915"/>
      <c r="AT79" s="915"/>
      <c r="AU79" s="915" t="s">
        <v>594</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606</v>
      </c>
      <c r="C80" s="958"/>
      <c r="D80" s="958"/>
      <c r="E80" s="958"/>
      <c r="F80" s="958"/>
      <c r="G80" s="958"/>
      <c r="H80" s="958"/>
      <c r="I80" s="958"/>
      <c r="J80" s="958"/>
      <c r="K80" s="958"/>
      <c r="L80" s="958"/>
      <c r="M80" s="958"/>
      <c r="N80" s="958"/>
      <c r="O80" s="958"/>
      <c r="P80" s="959"/>
      <c r="Q80" s="960">
        <v>191</v>
      </c>
      <c r="R80" s="915"/>
      <c r="S80" s="915"/>
      <c r="T80" s="915"/>
      <c r="U80" s="915"/>
      <c r="V80" s="915">
        <v>179</v>
      </c>
      <c r="W80" s="915"/>
      <c r="X80" s="915"/>
      <c r="Y80" s="915"/>
      <c r="Z80" s="915"/>
      <c r="AA80" s="915">
        <v>12</v>
      </c>
      <c r="AB80" s="915"/>
      <c r="AC80" s="915"/>
      <c r="AD80" s="915"/>
      <c r="AE80" s="915"/>
      <c r="AF80" s="915">
        <v>12</v>
      </c>
      <c r="AG80" s="915"/>
      <c r="AH80" s="915"/>
      <c r="AI80" s="915"/>
      <c r="AJ80" s="915"/>
      <c r="AK80" s="915" t="s">
        <v>594</v>
      </c>
      <c r="AL80" s="915"/>
      <c r="AM80" s="915"/>
      <c r="AN80" s="915"/>
      <c r="AO80" s="915"/>
      <c r="AP80" s="915" t="s">
        <v>594</v>
      </c>
      <c r="AQ80" s="915"/>
      <c r="AR80" s="915"/>
      <c r="AS80" s="915"/>
      <c r="AT80" s="915"/>
      <c r="AU80" s="915" t="s">
        <v>622</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t="s">
        <v>607</v>
      </c>
      <c r="C81" s="958"/>
      <c r="D81" s="958"/>
      <c r="E81" s="958"/>
      <c r="F81" s="958"/>
      <c r="G81" s="958"/>
      <c r="H81" s="958"/>
      <c r="I81" s="958"/>
      <c r="J81" s="958"/>
      <c r="K81" s="958"/>
      <c r="L81" s="958"/>
      <c r="M81" s="958"/>
      <c r="N81" s="958"/>
      <c r="O81" s="958"/>
      <c r="P81" s="959"/>
      <c r="Q81" s="960">
        <v>706</v>
      </c>
      <c r="R81" s="915"/>
      <c r="S81" s="915"/>
      <c r="T81" s="915"/>
      <c r="U81" s="915"/>
      <c r="V81" s="915">
        <v>670</v>
      </c>
      <c r="W81" s="915"/>
      <c r="X81" s="915"/>
      <c r="Y81" s="915"/>
      <c r="Z81" s="915"/>
      <c r="AA81" s="915">
        <v>36</v>
      </c>
      <c r="AB81" s="915"/>
      <c r="AC81" s="915"/>
      <c r="AD81" s="915"/>
      <c r="AE81" s="915"/>
      <c r="AF81" s="915">
        <v>36</v>
      </c>
      <c r="AG81" s="915"/>
      <c r="AH81" s="915"/>
      <c r="AI81" s="915"/>
      <c r="AJ81" s="915"/>
      <c r="AK81" s="915">
        <v>7</v>
      </c>
      <c r="AL81" s="915"/>
      <c r="AM81" s="915"/>
      <c r="AN81" s="915"/>
      <c r="AO81" s="915"/>
      <c r="AP81" s="915">
        <v>66</v>
      </c>
      <c r="AQ81" s="915"/>
      <c r="AR81" s="915"/>
      <c r="AS81" s="915"/>
      <c r="AT81" s="915"/>
      <c r="AU81" s="915">
        <v>66</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t="s">
        <v>608</v>
      </c>
      <c r="C82" s="958"/>
      <c r="D82" s="958"/>
      <c r="E82" s="958"/>
      <c r="F82" s="958"/>
      <c r="G82" s="958"/>
      <c r="H82" s="958"/>
      <c r="I82" s="958"/>
      <c r="J82" s="958"/>
      <c r="K82" s="958"/>
      <c r="L82" s="958"/>
      <c r="M82" s="958"/>
      <c r="N82" s="958"/>
      <c r="O82" s="958"/>
      <c r="P82" s="959"/>
      <c r="Q82" s="960">
        <v>1362</v>
      </c>
      <c r="R82" s="915"/>
      <c r="S82" s="915"/>
      <c r="T82" s="915"/>
      <c r="U82" s="915"/>
      <c r="V82" s="915">
        <v>1346</v>
      </c>
      <c r="W82" s="915"/>
      <c r="X82" s="915"/>
      <c r="Y82" s="915"/>
      <c r="Z82" s="915"/>
      <c r="AA82" s="915">
        <v>16</v>
      </c>
      <c r="AB82" s="915"/>
      <c r="AC82" s="915"/>
      <c r="AD82" s="915"/>
      <c r="AE82" s="915"/>
      <c r="AF82" s="915">
        <v>16</v>
      </c>
      <c r="AG82" s="915"/>
      <c r="AH82" s="915"/>
      <c r="AI82" s="915"/>
      <c r="AJ82" s="915"/>
      <c r="AK82" s="915">
        <v>31</v>
      </c>
      <c r="AL82" s="915"/>
      <c r="AM82" s="915"/>
      <c r="AN82" s="915"/>
      <c r="AO82" s="915"/>
      <c r="AP82" s="915">
        <v>659</v>
      </c>
      <c r="AQ82" s="915"/>
      <c r="AR82" s="915"/>
      <c r="AS82" s="915"/>
      <c r="AT82" s="915"/>
      <c r="AU82" s="915">
        <v>127</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392</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24343</v>
      </c>
      <c r="AG88" s="926"/>
      <c r="AH88" s="926"/>
      <c r="AI88" s="926"/>
      <c r="AJ88" s="926"/>
      <c r="AK88" s="923"/>
      <c r="AL88" s="923"/>
      <c r="AM88" s="923"/>
      <c r="AN88" s="923"/>
      <c r="AO88" s="923"/>
      <c r="AP88" s="926">
        <v>12026</v>
      </c>
      <c r="AQ88" s="926"/>
      <c r="AR88" s="926"/>
      <c r="AS88" s="926"/>
      <c r="AT88" s="926"/>
      <c r="AU88" s="926">
        <v>670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308</v>
      </c>
      <c r="AG109" s="979"/>
      <c r="AH109" s="979"/>
      <c r="AI109" s="979"/>
      <c r="AJ109" s="980"/>
      <c r="AK109" s="978" t="s">
        <v>307</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308</v>
      </c>
      <c r="BW109" s="979"/>
      <c r="BX109" s="979"/>
      <c r="BY109" s="979"/>
      <c r="BZ109" s="980"/>
      <c r="CA109" s="978" t="s">
        <v>307</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308</v>
      </c>
      <c r="DM109" s="979"/>
      <c r="DN109" s="979"/>
      <c r="DO109" s="979"/>
      <c r="DP109" s="980"/>
      <c r="DQ109" s="978" t="s">
        <v>307</v>
      </c>
      <c r="DR109" s="979"/>
      <c r="DS109" s="979"/>
      <c r="DT109" s="979"/>
      <c r="DU109" s="980"/>
      <c r="DV109" s="978" t="s">
        <v>432</v>
      </c>
      <c r="DW109" s="979"/>
      <c r="DX109" s="979"/>
      <c r="DY109" s="979"/>
      <c r="DZ109" s="981"/>
    </row>
    <row r="110" spans="1:131" s="247" customFormat="1" ht="26.25" customHeight="1">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719258</v>
      </c>
      <c r="AB110" s="986"/>
      <c r="AC110" s="986"/>
      <c r="AD110" s="986"/>
      <c r="AE110" s="987"/>
      <c r="AF110" s="988">
        <v>705006</v>
      </c>
      <c r="AG110" s="986"/>
      <c r="AH110" s="986"/>
      <c r="AI110" s="986"/>
      <c r="AJ110" s="987"/>
      <c r="AK110" s="988">
        <v>691027</v>
      </c>
      <c r="AL110" s="986"/>
      <c r="AM110" s="986"/>
      <c r="AN110" s="986"/>
      <c r="AO110" s="987"/>
      <c r="AP110" s="989">
        <v>17.600000000000001</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7308369</v>
      </c>
      <c r="BR110" s="1021"/>
      <c r="BS110" s="1021"/>
      <c r="BT110" s="1021"/>
      <c r="BU110" s="1021"/>
      <c r="BV110" s="1021">
        <v>7074388</v>
      </c>
      <c r="BW110" s="1021"/>
      <c r="BX110" s="1021"/>
      <c r="BY110" s="1021"/>
      <c r="BZ110" s="1021"/>
      <c r="CA110" s="1021">
        <v>7068188</v>
      </c>
      <c r="CB110" s="1021"/>
      <c r="CC110" s="1021"/>
      <c r="CD110" s="1021"/>
      <c r="CE110" s="1021"/>
      <c r="CF110" s="1035">
        <v>180.3</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438</v>
      </c>
      <c r="DH110" s="1021"/>
      <c r="DI110" s="1021"/>
      <c r="DJ110" s="1021"/>
      <c r="DK110" s="1021"/>
      <c r="DL110" s="1021" t="s">
        <v>439</v>
      </c>
      <c r="DM110" s="1021"/>
      <c r="DN110" s="1021"/>
      <c r="DO110" s="1021"/>
      <c r="DP110" s="1021"/>
      <c r="DQ110" s="1021" t="s">
        <v>440</v>
      </c>
      <c r="DR110" s="1021"/>
      <c r="DS110" s="1021"/>
      <c r="DT110" s="1021"/>
      <c r="DU110" s="1021"/>
      <c r="DV110" s="1022" t="s">
        <v>441</v>
      </c>
      <c r="DW110" s="1022"/>
      <c r="DX110" s="1022"/>
      <c r="DY110" s="1022"/>
      <c r="DZ110" s="1023"/>
    </row>
    <row r="111" spans="1:131" s="247" customFormat="1" ht="26.25" customHeight="1">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441</v>
      </c>
      <c r="AB111" s="1028"/>
      <c r="AC111" s="1028"/>
      <c r="AD111" s="1028"/>
      <c r="AE111" s="1029"/>
      <c r="AF111" s="1030" t="s">
        <v>441</v>
      </c>
      <c r="AG111" s="1028"/>
      <c r="AH111" s="1028"/>
      <c r="AI111" s="1028"/>
      <c r="AJ111" s="1029"/>
      <c r="AK111" s="1030" t="s">
        <v>443</v>
      </c>
      <c r="AL111" s="1028"/>
      <c r="AM111" s="1028"/>
      <c r="AN111" s="1028"/>
      <c r="AO111" s="1029"/>
      <c r="AP111" s="1031" t="s">
        <v>443</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v>136581</v>
      </c>
      <c r="BR111" s="1014"/>
      <c r="BS111" s="1014"/>
      <c r="BT111" s="1014"/>
      <c r="BU111" s="1014"/>
      <c r="BV111" s="1014">
        <v>128615</v>
      </c>
      <c r="BW111" s="1014"/>
      <c r="BX111" s="1014"/>
      <c r="BY111" s="1014"/>
      <c r="BZ111" s="1014"/>
      <c r="CA111" s="1014">
        <v>233673</v>
      </c>
      <c r="CB111" s="1014"/>
      <c r="CC111" s="1014"/>
      <c r="CD111" s="1014"/>
      <c r="CE111" s="1014"/>
      <c r="CF111" s="1008">
        <v>6</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446</v>
      </c>
      <c r="DH111" s="1014"/>
      <c r="DI111" s="1014"/>
      <c r="DJ111" s="1014"/>
      <c r="DK111" s="1014"/>
      <c r="DL111" s="1014" t="s">
        <v>446</v>
      </c>
      <c r="DM111" s="1014"/>
      <c r="DN111" s="1014"/>
      <c r="DO111" s="1014"/>
      <c r="DP111" s="1014"/>
      <c r="DQ111" s="1014" t="s">
        <v>446</v>
      </c>
      <c r="DR111" s="1014"/>
      <c r="DS111" s="1014"/>
      <c r="DT111" s="1014"/>
      <c r="DU111" s="1014"/>
      <c r="DV111" s="1015" t="s">
        <v>443</v>
      </c>
      <c r="DW111" s="1015"/>
      <c r="DX111" s="1015"/>
      <c r="DY111" s="1015"/>
      <c r="DZ111" s="1016"/>
    </row>
    <row r="112" spans="1:131" s="247" customFormat="1" ht="26.25" customHeight="1">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438</v>
      </c>
      <c r="AB112" s="1053"/>
      <c r="AC112" s="1053"/>
      <c r="AD112" s="1053"/>
      <c r="AE112" s="1054"/>
      <c r="AF112" s="1055" t="s">
        <v>438</v>
      </c>
      <c r="AG112" s="1053"/>
      <c r="AH112" s="1053"/>
      <c r="AI112" s="1053"/>
      <c r="AJ112" s="1054"/>
      <c r="AK112" s="1055" t="s">
        <v>438</v>
      </c>
      <c r="AL112" s="1053"/>
      <c r="AM112" s="1053"/>
      <c r="AN112" s="1053"/>
      <c r="AO112" s="1054"/>
      <c r="AP112" s="1056" t="s">
        <v>438</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2316936</v>
      </c>
      <c r="BR112" s="1014"/>
      <c r="BS112" s="1014"/>
      <c r="BT112" s="1014"/>
      <c r="BU112" s="1014"/>
      <c r="BV112" s="1014">
        <v>2479367</v>
      </c>
      <c r="BW112" s="1014"/>
      <c r="BX112" s="1014"/>
      <c r="BY112" s="1014"/>
      <c r="BZ112" s="1014"/>
      <c r="CA112" s="1014">
        <v>2536040</v>
      </c>
      <c r="CB112" s="1014"/>
      <c r="CC112" s="1014"/>
      <c r="CD112" s="1014"/>
      <c r="CE112" s="1014"/>
      <c r="CF112" s="1008">
        <v>64.7</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438</v>
      </c>
      <c r="DM112" s="1014"/>
      <c r="DN112" s="1014"/>
      <c r="DO112" s="1014"/>
      <c r="DP112" s="1014"/>
      <c r="DQ112" s="1014" t="s">
        <v>439</v>
      </c>
      <c r="DR112" s="1014"/>
      <c r="DS112" s="1014"/>
      <c r="DT112" s="1014"/>
      <c r="DU112" s="1014"/>
      <c r="DV112" s="1015" t="s">
        <v>446</v>
      </c>
      <c r="DW112" s="1015"/>
      <c r="DX112" s="1015"/>
      <c r="DY112" s="1015"/>
      <c r="DZ112" s="1016"/>
    </row>
    <row r="113" spans="1:130" s="247" customFormat="1" ht="26.25" customHeight="1">
      <c r="A113" s="1048"/>
      <c r="B113" s="1049"/>
      <c r="C113" s="1044" t="s">
        <v>451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97595</v>
      </c>
      <c r="AB113" s="1028"/>
      <c r="AC113" s="1028"/>
      <c r="AD113" s="1028"/>
      <c r="AE113" s="1029"/>
      <c r="AF113" s="1030">
        <v>93924</v>
      </c>
      <c r="AG113" s="1028"/>
      <c r="AH113" s="1028"/>
      <c r="AI113" s="1028"/>
      <c r="AJ113" s="1029"/>
      <c r="AK113" s="1030">
        <v>110722</v>
      </c>
      <c r="AL113" s="1028"/>
      <c r="AM113" s="1028"/>
      <c r="AN113" s="1028"/>
      <c r="AO113" s="1029"/>
      <c r="AP113" s="1031">
        <v>2.8</v>
      </c>
      <c r="AQ113" s="1032"/>
      <c r="AR113" s="1032"/>
      <c r="AS113" s="1032"/>
      <c r="AT113" s="1033"/>
      <c r="AU113" s="994"/>
      <c r="AV113" s="995"/>
      <c r="AW113" s="995"/>
      <c r="AX113" s="995"/>
      <c r="AY113" s="995"/>
      <c r="AZ113" s="1043" t="s">
        <v>452</v>
      </c>
      <c r="BA113" s="1044"/>
      <c r="BB113" s="1044"/>
      <c r="BC113" s="1044"/>
      <c r="BD113" s="1044"/>
      <c r="BE113" s="1044"/>
      <c r="BF113" s="1044"/>
      <c r="BG113" s="1044"/>
      <c r="BH113" s="1044"/>
      <c r="BI113" s="1044"/>
      <c r="BJ113" s="1044"/>
      <c r="BK113" s="1044"/>
      <c r="BL113" s="1044"/>
      <c r="BM113" s="1044"/>
      <c r="BN113" s="1044"/>
      <c r="BO113" s="1044"/>
      <c r="BP113" s="1045"/>
      <c r="BQ113" s="1013">
        <v>845238</v>
      </c>
      <c r="BR113" s="1014"/>
      <c r="BS113" s="1014"/>
      <c r="BT113" s="1014"/>
      <c r="BU113" s="1014"/>
      <c r="BV113" s="1014">
        <v>682595</v>
      </c>
      <c r="BW113" s="1014"/>
      <c r="BX113" s="1014"/>
      <c r="BY113" s="1014"/>
      <c r="BZ113" s="1014"/>
      <c r="CA113" s="1014">
        <v>670423</v>
      </c>
      <c r="CB113" s="1014"/>
      <c r="CC113" s="1014"/>
      <c r="CD113" s="1014"/>
      <c r="CE113" s="1014"/>
      <c r="CF113" s="1008">
        <v>17.100000000000001</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133182</v>
      </c>
      <c r="DH113" s="1053"/>
      <c r="DI113" s="1053"/>
      <c r="DJ113" s="1053"/>
      <c r="DK113" s="1054"/>
      <c r="DL113" s="1055">
        <v>125783</v>
      </c>
      <c r="DM113" s="1053"/>
      <c r="DN113" s="1053"/>
      <c r="DO113" s="1053"/>
      <c r="DP113" s="1054"/>
      <c r="DQ113" s="1055">
        <v>231407</v>
      </c>
      <c r="DR113" s="1053"/>
      <c r="DS113" s="1053"/>
      <c r="DT113" s="1053"/>
      <c r="DU113" s="1054"/>
      <c r="DV113" s="1056">
        <v>5.9</v>
      </c>
      <c r="DW113" s="1057"/>
      <c r="DX113" s="1057"/>
      <c r="DY113" s="1057"/>
      <c r="DZ113" s="1058"/>
    </row>
    <row r="114" spans="1:130" s="247" customFormat="1" ht="26.25" customHeight="1">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89490</v>
      </c>
      <c r="AB114" s="1053"/>
      <c r="AC114" s="1053"/>
      <c r="AD114" s="1053"/>
      <c r="AE114" s="1054"/>
      <c r="AF114" s="1055">
        <v>101011</v>
      </c>
      <c r="AG114" s="1053"/>
      <c r="AH114" s="1053"/>
      <c r="AI114" s="1053"/>
      <c r="AJ114" s="1054"/>
      <c r="AK114" s="1055">
        <v>105908</v>
      </c>
      <c r="AL114" s="1053"/>
      <c r="AM114" s="1053"/>
      <c r="AN114" s="1053"/>
      <c r="AO114" s="1054"/>
      <c r="AP114" s="1056">
        <v>2.7</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690198</v>
      </c>
      <c r="BR114" s="1014"/>
      <c r="BS114" s="1014"/>
      <c r="BT114" s="1014"/>
      <c r="BU114" s="1014"/>
      <c r="BV114" s="1014">
        <v>664191</v>
      </c>
      <c r="BW114" s="1014"/>
      <c r="BX114" s="1014"/>
      <c r="BY114" s="1014"/>
      <c r="BZ114" s="1014"/>
      <c r="CA114" s="1014">
        <v>623084</v>
      </c>
      <c r="CB114" s="1014"/>
      <c r="CC114" s="1014"/>
      <c r="CD114" s="1014"/>
      <c r="CE114" s="1014"/>
      <c r="CF114" s="1008">
        <v>15.9</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438</v>
      </c>
      <c r="DH114" s="1053"/>
      <c r="DI114" s="1053"/>
      <c r="DJ114" s="1053"/>
      <c r="DK114" s="1054"/>
      <c r="DL114" s="1055" t="s">
        <v>446</v>
      </c>
      <c r="DM114" s="1053"/>
      <c r="DN114" s="1053"/>
      <c r="DO114" s="1053"/>
      <c r="DP114" s="1054"/>
      <c r="DQ114" s="1055" t="s">
        <v>438</v>
      </c>
      <c r="DR114" s="1053"/>
      <c r="DS114" s="1053"/>
      <c r="DT114" s="1053"/>
      <c r="DU114" s="1054"/>
      <c r="DV114" s="1056" t="s">
        <v>443</v>
      </c>
      <c r="DW114" s="1057"/>
      <c r="DX114" s="1057"/>
      <c r="DY114" s="1057"/>
      <c r="DZ114" s="1058"/>
    </row>
    <row r="115" spans="1:130" s="247" customFormat="1" ht="26.25" customHeight="1">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29335</v>
      </c>
      <c r="AB115" s="1028"/>
      <c r="AC115" s="1028"/>
      <c r="AD115" s="1028"/>
      <c r="AE115" s="1029"/>
      <c r="AF115" s="1030">
        <v>8045</v>
      </c>
      <c r="AG115" s="1028"/>
      <c r="AH115" s="1028"/>
      <c r="AI115" s="1028"/>
      <c r="AJ115" s="1029"/>
      <c r="AK115" s="1030">
        <v>24667</v>
      </c>
      <c r="AL115" s="1028"/>
      <c r="AM115" s="1028"/>
      <c r="AN115" s="1028"/>
      <c r="AO115" s="1029"/>
      <c r="AP115" s="1031">
        <v>0.6</v>
      </c>
      <c r="AQ115" s="1032"/>
      <c r="AR115" s="1032"/>
      <c r="AS115" s="1032"/>
      <c r="AT115" s="1033"/>
      <c r="AU115" s="994"/>
      <c r="AV115" s="995"/>
      <c r="AW115" s="995"/>
      <c r="AX115" s="995"/>
      <c r="AY115" s="995"/>
      <c r="AZ115" s="1043" t="s">
        <v>458</v>
      </c>
      <c r="BA115" s="1044"/>
      <c r="BB115" s="1044"/>
      <c r="BC115" s="1044"/>
      <c r="BD115" s="1044"/>
      <c r="BE115" s="1044"/>
      <c r="BF115" s="1044"/>
      <c r="BG115" s="1044"/>
      <c r="BH115" s="1044"/>
      <c r="BI115" s="1044"/>
      <c r="BJ115" s="1044"/>
      <c r="BK115" s="1044"/>
      <c r="BL115" s="1044"/>
      <c r="BM115" s="1044"/>
      <c r="BN115" s="1044"/>
      <c r="BO115" s="1044"/>
      <c r="BP115" s="1045"/>
      <c r="BQ115" s="1013" t="s">
        <v>438</v>
      </c>
      <c r="BR115" s="1014"/>
      <c r="BS115" s="1014"/>
      <c r="BT115" s="1014"/>
      <c r="BU115" s="1014"/>
      <c r="BV115" s="1014" t="s">
        <v>438</v>
      </c>
      <c r="BW115" s="1014"/>
      <c r="BX115" s="1014"/>
      <c r="BY115" s="1014"/>
      <c r="BZ115" s="1014"/>
      <c r="CA115" s="1014" t="s">
        <v>438</v>
      </c>
      <c r="CB115" s="1014"/>
      <c r="CC115" s="1014"/>
      <c r="CD115" s="1014"/>
      <c r="CE115" s="1014"/>
      <c r="CF115" s="1008" t="s">
        <v>438</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438</v>
      </c>
      <c r="DH115" s="1053"/>
      <c r="DI115" s="1053"/>
      <c r="DJ115" s="1053"/>
      <c r="DK115" s="1054"/>
      <c r="DL115" s="1055" t="s">
        <v>438</v>
      </c>
      <c r="DM115" s="1053"/>
      <c r="DN115" s="1053"/>
      <c r="DO115" s="1053"/>
      <c r="DP115" s="1054"/>
      <c r="DQ115" s="1055" t="s">
        <v>438</v>
      </c>
      <c r="DR115" s="1053"/>
      <c r="DS115" s="1053"/>
      <c r="DT115" s="1053"/>
      <c r="DU115" s="1054"/>
      <c r="DV115" s="1056" t="s">
        <v>438</v>
      </c>
      <c r="DW115" s="1057"/>
      <c r="DX115" s="1057"/>
      <c r="DY115" s="1057"/>
      <c r="DZ115" s="1058"/>
    </row>
    <row r="116" spans="1:130" s="247" customFormat="1" ht="26.25" customHeight="1">
      <c r="A116" s="1050"/>
      <c r="B116" s="1051"/>
      <c r="C116" s="1059" t="s">
        <v>460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446</v>
      </c>
      <c r="AB116" s="1053"/>
      <c r="AC116" s="1053"/>
      <c r="AD116" s="1053"/>
      <c r="AE116" s="1054"/>
      <c r="AF116" s="1055" t="s">
        <v>438</v>
      </c>
      <c r="AG116" s="1053"/>
      <c r="AH116" s="1053"/>
      <c r="AI116" s="1053"/>
      <c r="AJ116" s="1054"/>
      <c r="AK116" s="1055" t="s">
        <v>438</v>
      </c>
      <c r="AL116" s="1053"/>
      <c r="AM116" s="1053"/>
      <c r="AN116" s="1053"/>
      <c r="AO116" s="1054"/>
      <c r="AP116" s="1056" t="s">
        <v>439</v>
      </c>
      <c r="AQ116" s="1057"/>
      <c r="AR116" s="1057"/>
      <c r="AS116" s="1057"/>
      <c r="AT116" s="1058"/>
      <c r="AU116" s="994"/>
      <c r="AV116" s="995"/>
      <c r="AW116" s="995"/>
      <c r="AX116" s="995"/>
      <c r="AY116" s="995"/>
      <c r="AZ116" s="1061" t="s">
        <v>461</v>
      </c>
      <c r="BA116" s="1062"/>
      <c r="BB116" s="1062"/>
      <c r="BC116" s="1062"/>
      <c r="BD116" s="1062"/>
      <c r="BE116" s="1062"/>
      <c r="BF116" s="1062"/>
      <c r="BG116" s="1062"/>
      <c r="BH116" s="1062"/>
      <c r="BI116" s="1062"/>
      <c r="BJ116" s="1062"/>
      <c r="BK116" s="1062"/>
      <c r="BL116" s="1062"/>
      <c r="BM116" s="1062"/>
      <c r="BN116" s="1062"/>
      <c r="BO116" s="1062"/>
      <c r="BP116" s="1063"/>
      <c r="BQ116" s="1013" t="s">
        <v>446</v>
      </c>
      <c r="BR116" s="1014"/>
      <c r="BS116" s="1014"/>
      <c r="BT116" s="1014"/>
      <c r="BU116" s="1014"/>
      <c r="BV116" s="1014" t="s">
        <v>446</v>
      </c>
      <c r="BW116" s="1014"/>
      <c r="BX116" s="1014"/>
      <c r="BY116" s="1014"/>
      <c r="BZ116" s="1014"/>
      <c r="CA116" s="1014" t="s">
        <v>438</v>
      </c>
      <c r="CB116" s="1014"/>
      <c r="CC116" s="1014"/>
      <c r="CD116" s="1014"/>
      <c r="CE116" s="1014"/>
      <c r="CF116" s="1008" t="s">
        <v>438</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446</v>
      </c>
      <c r="DH116" s="1053"/>
      <c r="DI116" s="1053"/>
      <c r="DJ116" s="1053"/>
      <c r="DK116" s="1054"/>
      <c r="DL116" s="1055" t="s">
        <v>446</v>
      </c>
      <c r="DM116" s="1053"/>
      <c r="DN116" s="1053"/>
      <c r="DO116" s="1053"/>
      <c r="DP116" s="1054"/>
      <c r="DQ116" s="1055" t="s">
        <v>438</v>
      </c>
      <c r="DR116" s="1053"/>
      <c r="DS116" s="1053"/>
      <c r="DT116" s="1053"/>
      <c r="DU116" s="1054"/>
      <c r="DV116" s="1056" t="s">
        <v>446</v>
      </c>
      <c r="DW116" s="1057"/>
      <c r="DX116" s="1057"/>
      <c r="DY116" s="1057"/>
      <c r="DZ116" s="1058"/>
    </row>
    <row r="117" spans="1:130" s="247" customFormat="1" ht="26.25" customHeight="1">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935678</v>
      </c>
      <c r="AB117" s="1071"/>
      <c r="AC117" s="1071"/>
      <c r="AD117" s="1071"/>
      <c r="AE117" s="1072"/>
      <c r="AF117" s="1073">
        <v>907986</v>
      </c>
      <c r="AG117" s="1071"/>
      <c r="AH117" s="1071"/>
      <c r="AI117" s="1071"/>
      <c r="AJ117" s="1072"/>
      <c r="AK117" s="1073">
        <v>932324</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465</v>
      </c>
      <c r="BR117" s="1014"/>
      <c r="BS117" s="1014"/>
      <c r="BT117" s="1014"/>
      <c r="BU117" s="1014"/>
      <c r="BV117" s="1014" t="s">
        <v>465</v>
      </c>
      <c r="BW117" s="1014"/>
      <c r="BX117" s="1014"/>
      <c r="BY117" s="1014"/>
      <c r="BZ117" s="1014"/>
      <c r="CA117" s="1014" t="s">
        <v>466</v>
      </c>
      <c r="CB117" s="1014"/>
      <c r="CC117" s="1014"/>
      <c r="CD117" s="1014"/>
      <c r="CE117" s="1014"/>
      <c r="CF117" s="1008" t="s">
        <v>394</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465</v>
      </c>
      <c r="DH117" s="1053"/>
      <c r="DI117" s="1053"/>
      <c r="DJ117" s="1053"/>
      <c r="DK117" s="1054"/>
      <c r="DL117" s="1055" t="s">
        <v>394</v>
      </c>
      <c r="DM117" s="1053"/>
      <c r="DN117" s="1053"/>
      <c r="DO117" s="1053"/>
      <c r="DP117" s="1054"/>
      <c r="DQ117" s="1055" t="s">
        <v>394</v>
      </c>
      <c r="DR117" s="1053"/>
      <c r="DS117" s="1053"/>
      <c r="DT117" s="1053"/>
      <c r="DU117" s="1054"/>
      <c r="DV117" s="1056" t="s">
        <v>468</v>
      </c>
      <c r="DW117" s="1057"/>
      <c r="DX117" s="1057"/>
      <c r="DY117" s="1057"/>
      <c r="DZ117" s="1058"/>
    </row>
    <row r="118" spans="1:130" s="247" customFormat="1" ht="26.25" customHeight="1">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308</v>
      </c>
      <c r="AG118" s="979"/>
      <c r="AH118" s="979"/>
      <c r="AI118" s="979"/>
      <c r="AJ118" s="980"/>
      <c r="AK118" s="978" t="s">
        <v>307</v>
      </c>
      <c r="AL118" s="979"/>
      <c r="AM118" s="979"/>
      <c r="AN118" s="979"/>
      <c r="AO118" s="980"/>
      <c r="AP118" s="1065" t="s">
        <v>432</v>
      </c>
      <c r="AQ118" s="1066"/>
      <c r="AR118" s="1066"/>
      <c r="AS118" s="1066"/>
      <c r="AT118" s="1067"/>
      <c r="AU118" s="994"/>
      <c r="AV118" s="995"/>
      <c r="AW118" s="995"/>
      <c r="AX118" s="995"/>
      <c r="AY118" s="995"/>
      <c r="AZ118" s="1068" t="s">
        <v>469</v>
      </c>
      <c r="BA118" s="1059"/>
      <c r="BB118" s="1059"/>
      <c r="BC118" s="1059"/>
      <c r="BD118" s="1059"/>
      <c r="BE118" s="1059"/>
      <c r="BF118" s="1059"/>
      <c r="BG118" s="1059"/>
      <c r="BH118" s="1059"/>
      <c r="BI118" s="1059"/>
      <c r="BJ118" s="1059"/>
      <c r="BK118" s="1059"/>
      <c r="BL118" s="1059"/>
      <c r="BM118" s="1059"/>
      <c r="BN118" s="1059"/>
      <c r="BO118" s="1059"/>
      <c r="BP118" s="1060"/>
      <c r="BQ118" s="1091" t="s">
        <v>468</v>
      </c>
      <c r="BR118" s="1092"/>
      <c r="BS118" s="1092"/>
      <c r="BT118" s="1092"/>
      <c r="BU118" s="1092"/>
      <c r="BV118" s="1092" t="s">
        <v>394</v>
      </c>
      <c r="BW118" s="1092"/>
      <c r="BX118" s="1092"/>
      <c r="BY118" s="1092"/>
      <c r="BZ118" s="1092"/>
      <c r="CA118" s="1092" t="s">
        <v>468</v>
      </c>
      <c r="CB118" s="1092"/>
      <c r="CC118" s="1092"/>
      <c r="CD118" s="1092"/>
      <c r="CE118" s="1092"/>
      <c r="CF118" s="1008" t="s">
        <v>465</v>
      </c>
      <c r="CG118" s="1009"/>
      <c r="CH118" s="1009"/>
      <c r="CI118" s="1009"/>
      <c r="CJ118" s="1009"/>
      <c r="CK118" s="1039"/>
      <c r="CL118" s="1040"/>
      <c r="CM118" s="1010" t="s">
        <v>470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471</v>
      </c>
      <c r="DH118" s="1053"/>
      <c r="DI118" s="1053"/>
      <c r="DJ118" s="1053"/>
      <c r="DK118" s="1054"/>
      <c r="DL118" s="1055" t="s">
        <v>394</v>
      </c>
      <c r="DM118" s="1053"/>
      <c r="DN118" s="1053"/>
      <c r="DO118" s="1053"/>
      <c r="DP118" s="1054"/>
      <c r="DQ118" s="1055" t="s">
        <v>438</v>
      </c>
      <c r="DR118" s="1053"/>
      <c r="DS118" s="1053"/>
      <c r="DT118" s="1053"/>
      <c r="DU118" s="1054"/>
      <c r="DV118" s="1056" t="s">
        <v>468</v>
      </c>
      <c r="DW118" s="1057"/>
      <c r="DX118" s="1057"/>
      <c r="DY118" s="1057"/>
      <c r="DZ118" s="1058"/>
    </row>
    <row r="119" spans="1:130" s="247" customFormat="1" ht="26.25" customHeight="1">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465</v>
      </c>
      <c r="AB119" s="986"/>
      <c r="AC119" s="986"/>
      <c r="AD119" s="986"/>
      <c r="AE119" s="987"/>
      <c r="AF119" s="988" t="s">
        <v>394</v>
      </c>
      <c r="AG119" s="986"/>
      <c r="AH119" s="986"/>
      <c r="AI119" s="986"/>
      <c r="AJ119" s="987"/>
      <c r="AK119" s="988" t="s">
        <v>394</v>
      </c>
      <c r="AL119" s="986"/>
      <c r="AM119" s="986"/>
      <c r="AN119" s="986"/>
      <c r="AO119" s="987"/>
      <c r="AP119" s="989" t="s">
        <v>394</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472</v>
      </c>
      <c r="BP119" s="1100"/>
      <c r="BQ119" s="1091">
        <v>11297322</v>
      </c>
      <c r="BR119" s="1092"/>
      <c r="BS119" s="1092"/>
      <c r="BT119" s="1092"/>
      <c r="BU119" s="1092"/>
      <c r="BV119" s="1092">
        <v>11029156</v>
      </c>
      <c r="BW119" s="1092"/>
      <c r="BX119" s="1092"/>
      <c r="BY119" s="1092"/>
      <c r="BZ119" s="1092"/>
      <c r="CA119" s="1092">
        <v>11131408</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3399</v>
      </c>
      <c r="DH119" s="1078"/>
      <c r="DI119" s="1078"/>
      <c r="DJ119" s="1078"/>
      <c r="DK119" s="1079"/>
      <c r="DL119" s="1077">
        <v>2832</v>
      </c>
      <c r="DM119" s="1078"/>
      <c r="DN119" s="1078"/>
      <c r="DO119" s="1078"/>
      <c r="DP119" s="1079"/>
      <c r="DQ119" s="1077">
        <v>2266</v>
      </c>
      <c r="DR119" s="1078"/>
      <c r="DS119" s="1078"/>
      <c r="DT119" s="1078"/>
      <c r="DU119" s="1079"/>
      <c r="DV119" s="1080">
        <v>0.1</v>
      </c>
      <c r="DW119" s="1081"/>
      <c r="DX119" s="1081"/>
      <c r="DY119" s="1081"/>
      <c r="DZ119" s="1082"/>
    </row>
    <row r="120" spans="1:130" s="247" customFormat="1" ht="26.25" customHeight="1">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465</v>
      </c>
      <c r="AB120" s="1053"/>
      <c r="AC120" s="1053"/>
      <c r="AD120" s="1053"/>
      <c r="AE120" s="1054"/>
      <c r="AF120" s="1055" t="s">
        <v>394</v>
      </c>
      <c r="AG120" s="1053"/>
      <c r="AH120" s="1053"/>
      <c r="AI120" s="1053"/>
      <c r="AJ120" s="1054"/>
      <c r="AK120" s="1055" t="s">
        <v>438</v>
      </c>
      <c r="AL120" s="1053"/>
      <c r="AM120" s="1053"/>
      <c r="AN120" s="1053"/>
      <c r="AO120" s="1054"/>
      <c r="AP120" s="1056" t="s">
        <v>438</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3809559</v>
      </c>
      <c r="BR120" s="1021"/>
      <c r="BS120" s="1021"/>
      <c r="BT120" s="1021"/>
      <c r="BU120" s="1021"/>
      <c r="BV120" s="1021">
        <v>3544475</v>
      </c>
      <c r="BW120" s="1021"/>
      <c r="BX120" s="1021"/>
      <c r="BY120" s="1021"/>
      <c r="BZ120" s="1021"/>
      <c r="CA120" s="1021">
        <v>3374743</v>
      </c>
      <c r="CB120" s="1021"/>
      <c r="CC120" s="1021"/>
      <c r="CD120" s="1021"/>
      <c r="CE120" s="1021"/>
      <c r="CF120" s="1035">
        <v>86.1</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t="s">
        <v>468</v>
      </c>
      <c r="DH120" s="1021"/>
      <c r="DI120" s="1021"/>
      <c r="DJ120" s="1021"/>
      <c r="DK120" s="1021"/>
      <c r="DL120" s="1021" t="s">
        <v>471</v>
      </c>
      <c r="DM120" s="1021"/>
      <c r="DN120" s="1021"/>
      <c r="DO120" s="1021"/>
      <c r="DP120" s="1021"/>
      <c r="DQ120" s="1021">
        <v>2536040</v>
      </c>
      <c r="DR120" s="1021"/>
      <c r="DS120" s="1021"/>
      <c r="DT120" s="1021"/>
      <c r="DU120" s="1021"/>
      <c r="DV120" s="1022">
        <v>64.7</v>
      </c>
      <c r="DW120" s="1022"/>
      <c r="DX120" s="1022"/>
      <c r="DY120" s="1022"/>
      <c r="DZ120" s="1023"/>
    </row>
    <row r="121" spans="1:130" s="247" customFormat="1" ht="26.25" customHeight="1">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394</v>
      </c>
      <c r="AB121" s="1053"/>
      <c r="AC121" s="1053"/>
      <c r="AD121" s="1053"/>
      <c r="AE121" s="1054"/>
      <c r="AF121" s="1055" t="s">
        <v>394</v>
      </c>
      <c r="AG121" s="1053"/>
      <c r="AH121" s="1053"/>
      <c r="AI121" s="1053"/>
      <c r="AJ121" s="1054"/>
      <c r="AK121" s="1055" t="s">
        <v>394</v>
      </c>
      <c r="AL121" s="1053"/>
      <c r="AM121" s="1053"/>
      <c r="AN121" s="1053"/>
      <c r="AO121" s="1054"/>
      <c r="AP121" s="1056" t="s">
        <v>479</v>
      </c>
      <c r="AQ121" s="1057"/>
      <c r="AR121" s="1057"/>
      <c r="AS121" s="1057"/>
      <c r="AT121" s="1058"/>
      <c r="AU121" s="1086"/>
      <c r="AV121" s="1087"/>
      <c r="AW121" s="1087"/>
      <c r="AX121" s="1087"/>
      <c r="AY121" s="1088"/>
      <c r="AZ121" s="1043" t="s">
        <v>480</v>
      </c>
      <c r="BA121" s="1044"/>
      <c r="BB121" s="1044"/>
      <c r="BC121" s="1044"/>
      <c r="BD121" s="1044"/>
      <c r="BE121" s="1044"/>
      <c r="BF121" s="1044"/>
      <c r="BG121" s="1044"/>
      <c r="BH121" s="1044"/>
      <c r="BI121" s="1044"/>
      <c r="BJ121" s="1044"/>
      <c r="BK121" s="1044"/>
      <c r="BL121" s="1044"/>
      <c r="BM121" s="1044"/>
      <c r="BN121" s="1044"/>
      <c r="BO121" s="1044"/>
      <c r="BP121" s="1045"/>
      <c r="BQ121" s="1013">
        <v>2813</v>
      </c>
      <c r="BR121" s="1014"/>
      <c r="BS121" s="1014"/>
      <c r="BT121" s="1014"/>
      <c r="BU121" s="1014"/>
      <c r="BV121" s="1014">
        <v>1890</v>
      </c>
      <c r="BW121" s="1014"/>
      <c r="BX121" s="1014"/>
      <c r="BY121" s="1014"/>
      <c r="BZ121" s="1014"/>
      <c r="CA121" s="1014">
        <v>953</v>
      </c>
      <c r="CB121" s="1014"/>
      <c r="CC121" s="1014"/>
      <c r="CD121" s="1014"/>
      <c r="CE121" s="1014"/>
      <c r="CF121" s="1008">
        <v>0</v>
      </c>
      <c r="CG121" s="1009"/>
      <c r="CH121" s="1009"/>
      <c r="CI121" s="1009"/>
      <c r="CJ121" s="1009"/>
      <c r="CK121" s="1104"/>
      <c r="CL121" s="1105"/>
      <c r="CM121" s="1105"/>
      <c r="CN121" s="1105"/>
      <c r="CO121" s="1106"/>
      <c r="CP121" s="1114" t="s">
        <v>481</v>
      </c>
      <c r="CQ121" s="1115"/>
      <c r="CR121" s="1115"/>
      <c r="CS121" s="1115"/>
      <c r="CT121" s="1115"/>
      <c r="CU121" s="1115"/>
      <c r="CV121" s="1115"/>
      <c r="CW121" s="1115"/>
      <c r="CX121" s="1115"/>
      <c r="CY121" s="1115"/>
      <c r="CZ121" s="1115"/>
      <c r="DA121" s="1115"/>
      <c r="DB121" s="1115"/>
      <c r="DC121" s="1115"/>
      <c r="DD121" s="1115"/>
      <c r="DE121" s="1115"/>
      <c r="DF121" s="1116"/>
      <c r="DG121" s="1013" t="s">
        <v>465</v>
      </c>
      <c r="DH121" s="1014"/>
      <c r="DI121" s="1014"/>
      <c r="DJ121" s="1014"/>
      <c r="DK121" s="1014"/>
      <c r="DL121" s="1014" t="s">
        <v>465</v>
      </c>
      <c r="DM121" s="1014"/>
      <c r="DN121" s="1014"/>
      <c r="DO121" s="1014"/>
      <c r="DP121" s="1014"/>
      <c r="DQ121" s="1014" t="s">
        <v>466</v>
      </c>
      <c r="DR121" s="1014"/>
      <c r="DS121" s="1014"/>
      <c r="DT121" s="1014"/>
      <c r="DU121" s="1014"/>
      <c r="DV121" s="1015" t="s">
        <v>394</v>
      </c>
      <c r="DW121" s="1015"/>
      <c r="DX121" s="1015"/>
      <c r="DY121" s="1015"/>
      <c r="DZ121" s="1016"/>
    </row>
    <row r="122" spans="1:130" s="247" customFormat="1" ht="26.25" customHeight="1">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482</v>
      </c>
      <c r="AB122" s="1053"/>
      <c r="AC122" s="1053"/>
      <c r="AD122" s="1053"/>
      <c r="AE122" s="1054"/>
      <c r="AF122" s="1055" t="s">
        <v>482</v>
      </c>
      <c r="AG122" s="1053"/>
      <c r="AH122" s="1053"/>
      <c r="AI122" s="1053"/>
      <c r="AJ122" s="1054"/>
      <c r="AK122" s="1055" t="s">
        <v>394</v>
      </c>
      <c r="AL122" s="1053"/>
      <c r="AM122" s="1053"/>
      <c r="AN122" s="1053"/>
      <c r="AO122" s="1054"/>
      <c r="AP122" s="1056" t="s">
        <v>479</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7325715</v>
      </c>
      <c r="BR122" s="1092"/>
      <c r="BS122" s="1092"/>
      <c r="BT122" s="1092"/>
      <c r="BU122" s="1092"/>
      <c r="BV122" s="1092">
        <v>7014718</v>
      </c>
      <c r="BW122" s="1092"/>
      <c r="BX122" s="1092"/>
      <c r="BY122" s="1092"/>
      <c r="BZ122" s="1092"/>
      <c r="CA122" s="1092">
        <v>6939551</v>
      </c>
      <c r="CB122" s="1092"/>
      <c r="CC122" s="1092"/>
      <c r="CD122" s="1092"/>
      <c r="CE122" s="1092"/>
      <c r="CF122" s="1112">
        <v>177</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394</v>
      </c>
      <c r="AB123" s="1053"/>
      <c r="AC123" s="1053"/>
      <c r="AD123" s="1053"/>
      <c r="AE123" s="1054"/>
      <c r="AF123" s="1055" t="s">
        <v>394</v>
      </c>
      <c r="AG123" s="1053"/>
      <c r="AH123" s="1053"/>
      <c r="AI123" s="1053"/>
      <c r="AJ123" s="1054"/>
      <c r="AK123" s="1055" t="s">
        <v>438</v>
      </c>
      <c r="AL123" s="1053"/>
      <c r="AM123" s="1053"/>
      <c r="AN123" s="1053"/>
      <c r="AO123" s="1054"/>
      <c r="AP123" s="1056" t="s">
        <v>394</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484</v>
      </c>
      <c r="BP123" s="1100"/>
      <c r="BQ123" s="1159">
        <v>11138087</v>
      </c>
      <c r="BR123" s="1160"/>
      <c r="BS123" s="1160"/>
      <c r="BT123" s="1160"/>
      <c r="BU123" s="1160"/>
      <c r="BV123" s="1160">
        <v>10561083</v>
      </c>
      <c r="BW123" s="1160"/>
      <c r="BX123" s="1160"/>
      <c r="BY123" s="1160"/>
      <c r="BZ123" s="1160"/>
      <c r="CA123" s="1160">
        <v>10315247</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465</v>
      </c>
      <c r="AB124" s="1053"/>
      <c r="AC124" s="1053"/>
      <c r="AD124" s="1053"/>
      <c r="AE124" s="1054"/>
      <c r="AF124" s="1055" t="s">
        <v>394</v>
      </c>
      <c r="AG124" s="1053"/>
      <c r="AH124" s="1053"/>
      <c r="AI124" s="1053"/>
      <c r="AJ124" s="1054"/>
      <c r="AK124" s="1055" t="s">
        <v>465</v>
      </c>
      <c r="AL124" s="1053"/>
      <c r="AM124" s="1053"/>
      <c r="AN124" s="1053"/>
      <c r="AO124" s="1054"/>
      <c r="AP124" s="1056" t="s">
        <v>394</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4.0999999999999996</v>
      </c>
      <c r="BR124" s="1122"/>
      <c r="BS124" s="1122"/>
      <c r="BT124" s="1122"/>
      <c r="BU124" s="1122"/>
      <c r="BV124" s="1122">
        <v>11.8</v>
      </c>
      <c r="BW124" s="1122"/>
      <c r="BX124" s="1122"/>
      <c r="BY124" s="1122"/>
      <c r="BZ124" s="1122"/>
      <c r="CA124" s="1122">
        <v>20.8</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v>2316936</v>
      </c>
      <c r="DH124" s="1078"/>
      <c r="DI124" s="1078"/>
      <c r="DJ124" s="1078"/>
      <c r="DK124" s="1079"/>
      <c r="DL124" s="1077">
        <v>2479367</v>
      </c>
      <c r="DM124" s="1078"/>
      <c r="DN124" s="1078"/>
      <c r="DO124" s="1078"/>
      <c r="DP124" s="1079"/>
      <c r="DQ124" s="1077" t="s">
        <v>394</v>
      </c>
      <c r="DR124" s="1078"/>
      <c r="DS124" s="1078"/>
      <c r="DT124" s="1078"/>
      <c r="DU124" s="1079"/>
      <c r="DV124" s="1080" t="s">
        <v>394</v>
      </c>
      <c r="DW124" s="1081"/>
      <c r="DX124" s="1081"/>
      <c r="DY124" s="1081"/>
      <c r="DZ124" s="1082"/>
    </row>
    <row r="125" spans="1:130" s="247" customFormat="1" ht="26.25" customHeight="1">
      <c r="A125" s="1153"/>
      <c r="B125" s="1040"/>
      <c r="C125" s="1010" t="s">
        <v>470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394</v>
      </c>
      <c r="AB125" s="1053"/>
      <c r="AC125" s="1053"/>
      <c r="AD125" s="1053"/>
      <c r="AE125" s="1054"/>
      <c r="AF125" s="1055" t="s">
        <v>465</v>
      </c>
      <c r="AG125" s="1053"/>
      <c r="AH125" s="1053"/>
      <c r="AI125" s="1053"/>
      <c r="AJ125" s="1054"/>
      <c r="AK125" s="1055" t="s">
        <v>482</v>
      </c>
      <c r="AL125" s="1053"/>
      <c r="AM125" s="1053"/>
      <c r="AN125" s="1053"/>
      <c r="AO125" s="1054"/>
      <c r="AP125" s="1056" t="s">
        <v>482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394</v>
      </c>
      <c r="DH125" s="1021"/>
      <c r="DI125" s="1021"/>
      <c r="DJ125" s="1021"/>
      <c r="DK125" s="1021"/>
      <c r="DL125" s="1021" t="s">
        <v>465</v>
      </c>
      <c r="DM125" s="1021"/>
      <c r="DN125" s="1021"/>
      <c r="DO125" s="1021"/>
      <c r="DP125" s="1021"/>
      <c r="DQ125" s="1021" t="s">
        <v>394</v>
      </c>
      <c r="DR125" s="1021"/>
      <c r="DS125" s="1021"/>
      <c r="DT125" s="1021"/>
      <c r="DU125" s="1021"/>
      <c r="DV125" s="1022" t="s">
        <v>468</v>
      </c>
      <c r="DW125" s="1022"/>
      <c r="DX125" s="1022"/>
      <c r="DY125" s="1022"/>
      <c r="DZ125" s="1023"/>
    </row>
    <row r="126" spans="1:130" s="247" customFormat="1" ht="26.25" customHeight="1" thickBot="1">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29317</v>
      </c>
      <c r="AB126" s="1053"/>
      <c r="AC126" s="1053"/>
      <c r="AD126" s="1053"/>
      <c r="AE126" s="1054"/>
      <c r="AF126" s="1055">
        <v>8038</v>
      </c>
      <c r="AG126" s="1053"/>
      <c r="AH126" s="1053"/>
      <c r="AI126" s="1053"/>
      <c r="AJ126" s="1054"/>
      <c r="AK126" s="1055">
        <v>24667</v>
      </c>
      <c r="AL126" s="1053"/>
      <c r="AM126" s="1053"/>
      <c r="AN126" s="1053"/>
      <c r="AO126" s="1054"/>
      <c r="AP126" s="1056">
        <v>0.6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394</v>
      </c>
      <c r="DH126" s="1014"/>
      <c r="DI126" s="1014"/>
      <c r="DJ126" s="1014"/>
      <c r="DK126" s="1014"/>
      <c r="DL126" s="1014" t="s">
        <v>465</v>
      </c>
      <c r="DM126" s="1014"/>
      <c r="DN126" s="1014"/>
      <c r="DO126" s="1014"/>
      <c r="DP126" s="1014"/>
      <c r="DQ126" s="1014" t="s">
        <v>394</v>
      </c>
      <c r="DR126" s="1014"/>
      <c r="DS126" s="1014"/>
      <c r="DT126" s="1014"/>
      <c r="DU126" s="1014"/>
      <c r="DV126" s="1015" t="s">
        <v>465</v>
      </c>
      <c r="DW126" s="1015"/>
      <c r="DX126" s="1015"/>
      <c r="DY126" s="1015"/>
      <c r="DZ126" s="1016"/>
    </row>
    <row r="127" spans="1:130" s="247" customFormat="1" ht="26.25" customHeight="1">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18</v>
      </c>
      <c r="AB127" s="1053"/>
      <c r="AC127" s="1053"/>
      <c r="AD127" s="1053"/>
      <c r="AE127" s="1054"/>
      <c r="AF127" s="1055">
        <v>7</v>
      </c>
      <c r="AG127" s="1053"/>
      <c r="AH127" s="1053"/>
      <c r="AI127" s="1053"/>
      <c r="AJ127" s="1054"/>
      <c r="AK127" s="1055" t="s">
        <v>394</v>
      </c>
      <c r="AL127" s="1053"/>
      <c r="AM127" s="1053"/>
      <c r="AN127" s="1053"/>
      <c r="AO127" s="1054"/>
      <c r="AP127" s="1056" t="s">
        <v>394</v>
      </c>
      <c r="AQ127" s="1057"/>
      <c r="AR127" s="1057"/>
      <c r="AS127" s="1057"/>
      <c r="AT127" s="1058"/>
      <c r="AU127" s="283"/>
      <c r="AV127" s="283"/>
      <c r="AW127" s="283"/>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394</v>
      </c>
      <c r="DH127" s="1014"/>
      <c r="DI127" s="1014"/>
      <c r="DJ127" s="1014"/>
      <c r="DK127" s="1014"/>
      <c r="DL127" s="1014" t="s">
        <v>465</v>
      </c>
      <c r="DM127" s="1014"/>
      <c r="DN127" s="1014"/>
      <c r="DO127" s="1014"/>
      <c r="DP127" s="1014"/>
      <c r="DQ127" s="1014" t="s">
        <v>465</v>
      </c>
      <c r="DR127" s="1014"/>
      <c r="DS127" s="1014"/>
      <c r="DT127" s="1014"/>
      <c r="DU127" s="1014"/>
      <c r="DV127" s="1015" t="s">
        <v>394</v>
      </c>
      <c r="DW127" s="1015"/>
      <c r="DX127" s="1015"/>
      <c r="DY127" s="1015"/>
      <c r="DZ127" s="1016"/>
    </row>
    <row r="128" spans="1:130" s="247" customFormat="1" ht="26.25" customHeight="1" thickBot="1">
      <c r="A128" s="1137" t="s">
        <v>496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497</v>
      </c>
      <c r="X128" s="1139"/>
      <c r="Y128" s="1139"/>
      <c r="Z128" s="1140"/>
      <c r="AA128" s="1141">
        <v>963</v>
      </c>
      <c r="AB128" s="1142"/>
      <c r="AC128" s="1142"/>
      <c r="AD128" s="1142"/>
      <c r="AE128" s="1143"/>
      <c r="AF128" s="1144">
        <v>964</v>
      </c>
      <c r="AG128" s="1142"/>
      <c r="AH128" s="1142"/>
      <c r="AI128" s="1142"/>
      <c r="AJ128" s="1143"/>
      <c r="AK128" s="1144">
        <v>963</v>
      </c>
      <c r="AL128" s="1142"/>
      <c r="AM128" s="1142"/>
      <c r="AN128" s="1142"/>
      <c r="AO128" s="1143"/>
      <c r="AP128" s="1145"/>
      <c r="AQ128" s="1146"/>
      <c r="AR128" s="1146"/>
      <c r="AS128" s="1146"/>
      <c r="AT128" s="1147"/>
      <c r="AU128" s="283"/>
      <c r="AV128" s="283"/>
      <c r="AW128" s="283"/>
      <c r="AX128" s="982" t="s">
        <v>498</v>
      </c>
      <c r="AY128" s="983"/>
      <c r="AZ128" s="983"/>
      <c r="BA128" s="983"/>
      <c r="BB128" s="983"/>
      <c r="BC128" s="983"/>
      <c r="BD128" s="983"/>
      <c r="BE128" s="984"/>
      <c r="BF128" s="1148" t="s">
        <v>438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499</v>
      </c>
      <c r="CQ128" s="1131"/>
      <c r="CR128" s="1131"/>
      <c r="CS128" s="1131"/>
      <c r="CT128" s="1131"/>
      <c r="CU128" s="1131"/>
      <c r="CV128" s="1131"/>
      <c r="CW128" s="1131"/>
      <c r="CX128" s="1131"/>
      <c r="CY128" s="1131"/>
      <c r="CZ128" s="1131"/>
      <c r="DA128" s="1131"/>
      <c r="DB128" s="1131"/>
      <c r="DC128" s="1131"/>
      <c r="DD128" s="1131"/>
      <c r="DE128" s="1131"/>
      <c r="DF128" s="1132"/>
      <c r="DG128" s="1133" t="s">
        <v>394</v>
      </c>
      <c r="DH128" s="1134"/>
      <c r="DI128" s="1134"/>
      <c r="DJ128" s="1134"/>
      <c r="DK128" s="1134"/>
      <c r="DL128" s="1134" t="s">
        <v>394</v>
      </c>
      <c r="DM128" s="1134"/>
      <c r="DN128" s="1134"/>
      <c r="DO128" s="1134"/>
      <c r="DP128" s="1134"/>
      <c r="DQ128" s="1134" t="s">
        <v>394</v>
      </c>
      <c r="DR128" s="1134"/>
      <c r="DS128" s="1134"/>
      <c r="DT128" s="1134"/>
      <c r="DU128" s="1134"/>
      <c r="DV128" s="1135" t="s">
        <v>465</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500</v>
      </c>
      <c r="X129" s="1168"/>
      <c r="Y129" s="1168"/>
      <c r="Z129" s="1169"/>
      <c r="AA129" s="1052">
        <v>4507142</v>
      </c>
      <c r="AB129" s="1053"/>
      <c r="AC129" s="1053"/>
      <c r="AD129" s="1053"/>
      <c r="AE129" s="1054"/>
      <c r="AF129" s="1055">
        <v>4554555</v>
      </c>
      <c r="AG129" s="1053"/>
      <c r="AH129" s="1053"/>
      <c r="AI129" s="1053"/>
      <c r="AJ129" s="1054"/>
      <c r="AK129" s="1055">
        <v>4514169</v>
      </c>
      <c r="AL129" s="1053"/>
      <c r="AM129" s="1053"/>
      <c r="AN129" s="1053"/>
      <c r="AO129" s="1054"/>
      <c r="AP129" s="1170"/>
      <c r="AQ129" s="1171"/>
      <c r="AR129" s="1171"/>
      <c r="AS129" s="1171"/>
      <c r="AT129" s="1172"/>
      <c r="AU129" s="285"/>
      <c r="AV129" s="285"/>
      <c r="AW129" s="285"/>
      <c r="AX129" s="1161" t="s">
        <v>501</v>
      </c>
      <c r="AY129" s="1044"/>
      <c r="AZ129" s="1044"/>
      <c r="BA129" s="1044"/>
      <c r="BB129" s="1044"/>
      <c r="BC129" s="1044"/>
      <c r="BD129" s="1044"/>
      <c r="BE129" s="1045"/>
      <c r="BF129" s="1162" t="s">
        <v>394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503</v>
      </c>
      <c r="X130" s="1168"/>
      <c r="Y130" s="1168"/>
      <c r="Z130" s="1169"/>
      <c r="AA130" s="1052">
        <v>624692</v>
      </c>
      <c r="AB130" s="1053"/>
      <c r="AC130" s="1053"/>
      <c r="AD130" s="1053"/>
      <c r="AE130" s="1054"/>
      <c r="AF130" s="1055">
        <v>611051</v>
      </c>
      <c r="AG130" s="1053"/>
      <c r="AH130" s="1053"/>
      <c r="AI130" s="1053"/>
      <c r="AJ130" s="1054"/>
      <c r="AK130" s="1055">
        <v>593995</v>
      </c>
      <c r="AL130" s="1053"/>
      <c r="AM130" s="1053"/>
      <c r="AN130" s="1053"/>
      <c r="AO130" s="1054"/>
      <c r="AP130" s="1170"/>
      <c r="AQ130" s="1171"/>
      <c r="AR130" s="1171"/>
      <c r="AS130" s="1171"/>
      <c r="AT130" s="1172"/>
      <c r="AU130" s="285"/>
      <c r="AV130" s="285"/>
      <c r="AW130" s="285"/>
      <c r="AX130" s="1161" t="s">
        <v>504</v>
      </c>
      <c r="AY130" s="1044"/>
      <c r="AZ130" s="1044"/>
      <c r="BA130" s="1044"/>
      <c r="BB130" s="1044"/>
      <c r="BC130" s="1044"/>
      <c r="BD130" s="1044"/>
      <c r="BE130" s="1045"/>
      <c r="BF130" s="1198">
        <v>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505</v>
      </c>
      <c r="X131" s="1206"/>
      <c r="Y131" s="1206"/>
      <c r="Z131" s="1207"/>
      <c r="AA131" s="1099">
        <v>3882450</v>
      </c>
      <c r="AB131" s="1078"/>
      <c r="AC131" s="1078"/>
      <c r="AD131" s="1078"/>
      <c r="AE131" s="1079"/>
      <c r="AF131" s="1077">
        <v>3943504</v>
      </c>
      <c r="AG131" s="1078"/>
      <c r="AH131" s="1078"/>
      <c r="AI131" s="1078"/>
      <c r="AJ131" s="1079"/>
      <c r="AK131" s="1077">
        <v>3920174</v>
      </c>
      <c r="AL131" s="1078"/>
      <c r="AM131" s="1078"/>
      <c r="AN131" s="1078"/>
      <c r="AO131" s="1079"/>
      <c r="AP131" s="1208"/>
      <c r="AQ131" s="1209"/>
      <c r="AR131" s="1209"/>
      <c r="AS131" s="1209"/>
      <c r="AT131" s="1210"/>
      <c r="AU131" s="285"/>
      <c r="AV131" s="285"/>
      <c r="AW131" s="285"/>
      <c r="AX131" s="1180" t="s">
        <v>506</v>
      </c>
      <c r="AY131" s="1131"/>
      <c r="AZ131" s="1131"/>
      <c r="BA131" s="1131"/>
      <c r="BB131" s="1131"/>
      <c r="BC131" s="1131"/>
      <c r="BD131" s="1131"/>
      <c r="BE131" s="1132"/>
      <c r="BF131" s="1181">
        <v>20.8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508</v>
      </c>
      <c r="W132" s="1191"/>
      <c r="X132" s="1191"/>
      <c r="Y132" s="1191"/>
      <c r="Z132" s="1192"/>
      <c r="AA132" s="1193">
        <v>7.9852412780000002</v>
      </c>
      <c r="AB132" s="1194"/>
      <c r="AC132" s="1194"/>
      <c r="AD132" s="1194"/>
      <c r="AE132" s="1195"/>
      <c r="AF132" s="1196">
        <v>7.5052795689999998</v>
      </c>
      <c r="AG132" s="1194"/>
      <c r="AH132" s="1194"/>
      <c r="AI132" s="1194"/>
      <c r="AJ132" s="1195"/>
      <c r="AK132" s="1196">
        <v>8.6058935139999999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509</v>
      </c>
      <c r="W133" s="1174"/>
      <c r="X133" s="1174"/>
      <c r="Y133" s="1174"/>
      <c r="Z133" s="1175"/>
      <c r="AA133" s="1176">
        <v>6.7</v>
      </c>
      <c r="AB133" s="1177"/>
      <c r="AC133" s="1177"/>
      <c r="AD133" s="1177"/>
      <c r="AE133" s="1178"/>
      <c r="AF133" s="1176">
        <v>7.3</v>
      </c>
      <c r="AG133" s="1177"/>
      <c r="AH133" s="1177"/>
      <c r="AI133" s="1177"/>
      <c r="AJ133" s="1178"/>
      <c r="AK133" s="1176">
        <v>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sy9L88mlYiVVBWyf7nYvWu9DCs6iP9/jIqRslDLJGhvEQnAo7aJlcOHxWv3N/eVgLqCqmJL5+uvUkg2B/lUDnw==" saltValue="c2qL7abUEEtTa4kMsjaW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eCVXJgVZNgVT5aDl9jIRQrtZXGg9Hj/LR3qH2QQFD5CPOeufAUmeodoYlBiUljRc6dhHqq5dgMzPrIF3CUkArA==" saltValue="2uOAlv5HEa4SyHDxyoRV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hIbRnmL50U8UzVnLzRZsbm9MLIquF1HVE80RVmVvqftIYUvc4A4WXRoHY/Kl5B0gLoAciGcoQzzzEdM/VxzVg==" saltValue="yw/snAjQpzlcWkhd38mv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513</v>
      </c>
      <c r="AP7" s="304"/>
      <c r="AQ7" s="305" t="s">
        <v>514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515</v>
      </c>
      <c r="AQ8" s="311" t="s">
        <v>516</v>
      </c>
      <c r="AR8" s="312" t="s">
        <v>517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518</v>
      </c>
      <c r="AL9" s="1217"/>
      <c r="AM9" s="1217"/>
      <c r="AN9" s="1218"/>
      <c r="AO9" s="313">
        <v>1103980</v>
      </c>
      <c r="AP9" s="313">
        <v>56179</v>
      </c>
      <c r="AQ9" s="314">
        <v>56845</v>
      </c>
      <c r="AR9" s="315">
        <v>-1.2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519</v>
      </c>
      <c r="AL10" s="1217"/>
      <c r="AM10" s="1217"/>
      <c r="AN10" s="1218"/>
      <c r="AO10" s="316">
        <v>58074</v>
      </c>
      <c r="AP10" s="316">
        <v>2955</v>
      </c>
      <c r="AQ10" s="317">
        <v>5922</v>
      </c>
      <c r="AR10" s="318">
        <v>-50.1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520</v>
      </c>
      <c r="AL11" s="1217"/>
      <c r="AM11" s="1217"/>
      <c r="AN11" s="1218"/>
      <c r="AO11" s="316">
        <v>220796</v>
      </c>
      <c r="AP11" s="316">
        <v>11236</v>
      </c>
      <c r="AQ11" s="317">
        <v>8264</v>
      </c>
      <c r="AR11" s="318">
        <v>36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521</v>
      </c>
      <c r="AL12" s="1217"/>
      <c r="AM12" s="1217"/>
      <c r="AN12" s="1218"/>
      <c r="AO12" s="316">
        <v>24349</v>
      </c>
      <c r="AP12" s="316">
        <v>1239</v>
      </c>
      <c r="AQ12" s="317">
        <v>284</v>
      </c>
      <c r="AR12" s="318">
        <v>336.3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522</v>
      </c>
      <c r="AL13" s="1217"/>
      <c r="AM13" s="1217"/>
      <c r="AN13" s="1218"/>
      <c r="AO13" s="316">
        <v>1466</v>
      </c>
      <c r="AP13" s="316">
        <v>75</v>
      </c>
      <c r="AQ13" s="317">
        <v>20</v>
      </c>
      <c r="AR13" s="318">
        <v>275</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42476</v>
      </c>
      <c r="AP14" s="316">
        <v>2162</v>
      </c>
      <c r="AQ14" s="317">
        <v>2517</v>
      </c>
      <c r="AR14" s="318">
        <v>-14.1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28409</v>
      </c>
      <c r="AP15" s="316">
        <v>1446</v>
      </c>
      <c r="AQ15" s="317">
        <v>1185</v>
      </c>
      <c r="AR15" s="318">
        <v>22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-84071</v>
      </c>
      <c r="AP16" s="316">
        <v>-4278</v>
      </c>
      <c r="AQ16" s="317">
        <v>-4726</v>
      </c>
      <c r="AR16" s="318">
        <v>-9.5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1395479</v>
      </c>
      <c r="AP17" s="316">
        <v>71013</v>
      </c>
      <c r="AQ17" s="317">
        <v>70311</v>
      </c>
      <c r="AR17" s="318">
        <v>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5.04</v>
      </c>
      <c r="AP21" s="329">
        <v>6.54</v>
      </c>
      <c r="AQ21" s="330">
        <v>-1.5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98.4</v>
      </c>
      <c r="AP22" s="334">
        <v>97.4</v>
      </c>
      <c r="AQ22" s="335">
        <v>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513</v>
      </c>
      <c r="AP30" s="304"/>
      <c r="AQ30" s="305" t="s">
        <v>514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515</v>
      </c>
      <c r="AQ31" s="311" t="s">
        <v>516</v>
      </c>
      <c r="AR31" s="312" t="s">
        <v>517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691027</v>
      </c>
      <c r="AP32" s="343">
        <v>35165</v>
      </c>
      <c r="AQ32" s="344">
        <v>31480</v>
      </c>
      <c r="AR32" s="345">
        <v>11.7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537</v>
      </c>
      <c r="AP33" s="343" t="s">
        <v>537</v>
      </c>
      <c r="AQ33" s="344" t="s">
        <v>537</v>
      </c>
      <c r="AR33" s="345" t="s">
        <v>537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538</v>
      </c>
      <c r="AL34" s="1228"/>
      <c r="AM34" s="1228"/>
      <c r="AN34" s="1229"/>
      <c r="AO34" s="343" t="s">
        <v>537</v>
      </c>
      <c r="AP34" s="343" t="s">
        <v>537</v>
      </c>
      <c r="AQ34" s="344">
        <v>0</v>
      </c>
      <c r="AR34" s="345" t="s">
        <v>537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539</v>
      </c>
      <c r="AL35" s="1228"/>
      <c r="AM35" s="1228"/>
      <c r="AN35" s="1229"/>
      <c r="AO35" s="343">
        <v>110722</v>
      </c>
      <c r="AP35" s="343">
        <v>5634</v>
      </c>
      <c r="AQ35" s="344">
        <v>9510</v>
      </c>
      <c r="AR35" s="345">
        <v>-40.799999999999997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540</v>
      </c>
      <c r="AL36" s="1228"/>
      <c r="AM36" s="1228"/>
      <c r="AN36" s="1229"/>
      <c r="AO36" s="343">
        <v>105908</v>
      </c>
      <c r="AP36" s="343">
        <v>5389</v>
      </c>
      <c r="AQ36" s="344">
        <v>2191</v>
      </c>
      <c r="AR36" s="345">
        <v>146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541</v>
      </c>
      <c r="AL37" s="1228"/>
      <c r="AM37" s="1228"/>
      <c r="AN37" s="1229"/>
      <c r="AO37" s="343">
        <v>24667</v>
      </c>
      <c r="AP37" s="343">
        <v>1255</v>
      </c>
      <c r="AQ37" s="344">
        <v>905</v>
      </c>
      <c r="AR37" s="345">
        <v>38.700000000000003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542</v>
      </c>
      <c r="AL38" s="1231"/>
      <c r="AM38" s="1231"/>
      <c r="AN38" s="1232"/>
      <c r="AO38" s="346" t="s">
        <v>537</v>
      </c>
      <c r="AP38" s="346" t="s">
        <v>537</v>
      </c>
      <c r="AQ38" s="347">
        <v>0</v>
      </c>
      <c r="AR38" s="335" t="s">
        <v>537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543</v>
      </c>
      <c r="AL39" s="1231"/>
      <c r="AM39" s="1231"/>
      <c r="AN39" s="1232"/>
      <c r="AO39" s="343">
        <v>-963</v>
      </c>
      <c r="AP39" s="343">
        <v>-49</v>
      </c>
      <c r="AQ39" s="344">
        <v>-3197</v>
      </c>
      <c r="AR39" s="345">
        <v>-98.5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544</v>
      </c>
      <c r="AL40" s="1228"/>
      <c r="AM40" s="1228"/>
      <c r="AN40" s="1229"/>
      <c r="AO40" s="343">
        <v>-593995</v>
      </c>
      <c r="AP40" s="343">
        <v>-30227</v>
      </c>
      <c r="AQ40" s="344">
        <v>-28113</v>
      </c>
      <c r="AR40" s="345">
        <v>7.5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337366</v>
      </c>
      <c r="AP41" s="343">
        <v>17168</v>
      </c>
      <c r="AQ41" s="344">
        <v>12777</v>
      </c>
      <c r="AR41" s="345">
        <v>34.4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513</v>
      </c>
      <c r="AN49" s="1224" t="s">
        <v>548</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549</v>
      </c>
      <c r="AO50" s="360" t="s">
        <v>550</v>
      </c>
      <c r="AP50" s="361" t="s">
        <v>551</v>
      </c>
      <c r="AQ50" s="362" t="s">
        <v>552</v>
      </c>
      <c r="AR50" s="363" t="s">
        <v>553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1398848</v>
      </c>
      <c r="AN51" s="365">
        <v>69960</v>
      </c>
      <c r="AO51" s="366">
        <v>47.6</v>
      </c>
      <c r="AP51" s="367">
        <v>56894</v>
      </c>
      <c r="AQ51" s="368">
        <v>6.8</v>
      </c>
      <c r="AR51" s="369">
        <v>40.799999999999997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744592</v>
      </c>
      <c r="AN52" s="373">
        <v>37239</v>
      </c>
      <c r="AO52" s="374">
        <v>69.400000000000006</v>
      </c>
      <c r="AP52" s="375">
        <v>32548</v>
      </c>
      <c r="AQ52" s="376">
        <v>12.6</v>
      </c>
      <c r="AR52" s="377">
        <v>56.8</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1365787</v>
      </c>
      <c r="AN53" s="365">
        <v>68695</v>
      </c>
      <c r="AO53" s="366">
        <v>-1.8</v>
      </c>
      <c r="AP53" s="367">
        <v>47738</v>
      </c>
      <c r="AQ53" s="368">
        <v>-16.100000000000001</v>
      </c>
      <c r="AR53" s="369">
        <v>14.3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731943</v>
      </c>
      <c r="AN54" s="373">
        <v>36814</v>
      </c>
      <c r="AO54" s="374">
        <v>-1.1000000000000001</v>
      </c>
      <c r="AP54" s="375">
        <v>24937</v>
      </c>
      <c r="AQ54" s="376">
        <v>-23.4</v>
      </c>
      <c r="AR54" s="377">
        <v>22.3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1206390</v>
      </c>
      <c r="AN55" s="365">
        <v>60895</v>
      </c>
      <c r="AO55" s="366">
        <v>-11.4</v>
      </c>
      <c r="AP55" s="367">
        <v>52191</v>
      </c>
      <c r="AQ55" s="368">
        <v>9.3000000000000007</v>
      </c>
      <c r="AR55" s="369">
        <v>-20.7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567469</v>
      </c>
      <c r="AN56" s="373">
        <v>28644</v>
      </c>
      <c r="AO56" s="374">
        <v>-22.2</v>
      </c>
      <c r="AP56" s="375">
        <v>24843</v>
      </c>
      <c r="AQ56" s="376">
        <v>-0.4</v>
      </c>
      <c r="AR56" s="377">
        <v>-21.8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703754</v>
      </c>
      <c r="AN57" s="365">
        <v>35778</v>
      </c>
      <c r="AO57" s="366">
        <v>-41.2</v>
      </c>
      <c r="AP57" s="367">
        <v>47387</v>
      </c>
      <c r="AQ57" s="368">
        <v>-9.1999999999999993</v>
      </c>
      <c r="AR57" s="369">
        <v>-32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463967</v>
      </c>
      <c r="AN58" s="373">
        <v>23588</v>
      </c>
      <c r="AO58" s="374">
        <v>-17.7</v>
      </c>
      <c r="AP58" s="375">
        <v>24928</v>
      </c>
      <c r="AQ58" s="376">
        <v>0.3</v>
      </c>
      <c r="AR58" s="377">
        <v>-18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1162374</v>
      </c>
      <c r="AN59" s="365">
        <v>59151</v>
      </c>
      <c r="AO59" s="366">
        <v>65.3</v>
      </c>
      <c r="AP59" s="367">
        <v>51264</v>
      </c>
      <c r="AQ59" s="368">
        <v>8.1999999999999993</v>
      </c>
      <c r="AR59" s="369">
        <v>57.1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717483</v>
      </c>
      <c r="AN60" s="373">
        <v>36511</v>
      </c>
      <c r="AO60" s="374">
        <v>54.8</v>
      </c>
      <c r="AP60" s="375">
        <v>26040</v>
      </c>
      <c r="AQ60" s="376">
        <v>4.5</v>
      </c>
      <c r="AR60" s="377">
        <v>50.3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1167431</v>
      </c>
      <c r="AN61" s="380">
        <v>58896</v>
      </c>
      <c r="AO61" s="381">
        <v>11.7</v>
      </c>
      <c r="AP61" s="382">
        <v>51095</v>
      </c>
      <c r="AQ61" s="383">
        <v>-0.2</v>
      </c>
      <c r="AR61" s="369">
        <v>11.9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645091</v>
      </c>
      <c r="AN62" s="373">
        <v>32559</v>
      </c>
      <c r="AO62" s="374">
        <v>16.600000000000001</v>
      </c>
      <c r="AP62" s="375">
        <v>26659</v>
      </c>
      <c r="AQ62" s="376">
        <v>-1.3</v>
      </c>
      <c r="AR62" s="377">
        <v>17.899999999999999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BqPfNdLVhQXVLD33vPSJsMLEfqbxCPAQhPAzXfQcj0k8m06/repX2H4s2/VmmsbgvtpIJGBA0znjUI88yTWWKA==" saltValue="5KcBXxWoCmT84YU4YV8f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562</v>
      </c>
    </row>
    <row r="120" spans="125:125" ht="13.5" hidden="1" customHeight="1"/>
    <row r="121" spans="125:125" ht="13.5" hidden="1" customHeight="1">
      <c r="DU121" s="291"/>
    </row>
  </sheetData>
  <sheetProtection algorithmName="SHA-512" hashValue="HdEw7kj2BgF5Vv8bMtUQniqUTkUnaiIQ/s81MZFdvwOfJQBCtT9UXLO07LK0EtLDHjy2wIYBgc/rOCUiX3v/Lg==" saltValue="uKGOP4eexyTLUslg0+GZ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563</v>
      </c>
    </row>
  </sheetData>
  <sheetProtection algorithmName="SHA-512" hashValue="zoUDpmS+vZ2xr67lYoPaPY6zASzrGVaF3NIks4BYnJCZEd3KYttZvyBPr20wo7SGmqwmq8s/+3vYiTDN4aUNOw==" saltValue="YYNCGO2CspsQS5fYcZay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36" t="s">
        <v>3</v>
      </c>
      <c r="D47" s="1236"/>
      <c r="E47" s="1237"/>
      <c r="F47" s="11">
        <v>43.34</v>
      </c>
      <c r="G47" s="12">
        <v>44.75</v>
      </c>
      <c r="H47" s="12">
        <v>43.39</v>
      </c>
      <c r="I47" s="12">
        <v>41.17</v>
      </c>
      <c r="J47" s="13">
        <v>39.380000000000003</v>
      </c>
    </row>
    <row r="48" spans="2:10" ht="57.75" customHeight="1">
      <c r="B48" s="14"/>
      <c r="C48" s="1238" t="s">
        <v>4</v>
      </c>
      <c r="D48" s="1238"/>
      <c r="E48" s="1239"/>
      <c r="F48" s="15">
        <v>13.46</v>
      </c>
      <c r="G48" s="16">
        <v>8.3000000000000007</v>
      </c>
      <c r="H48" s="16">
        <v>7.7</v>
      </c>
      <c r="I48" s="16">
        <v>4.22</v>
      </c>
      <c r="J48" s="17">
        <v>2.1800000000000002</v>
      </c>
    </row>
    <row r="49" spans="2:10" ht="57.75" customHeight="1" thickBot="1">
      <c r="B49" s="18"/>
      <c r="C49" s="1240" t="s">
        <v>5</v>
      </c>
      <c r="D49" s="1240"/>
      <c r="E49" s="1241"/>
      <c r="F49" s="19">
        <v>4.95</v>
      </c>
      <c r="G49" s="20" t="s">
        <v>569</v>
      </c>
      <c r="H49" s="20" t="s">
        <v>570</v>
      </c>
      <c r="I49" s="20" t="s">
        <v>571</v>
      </c>
      <c r="J49" s="21" t="s">
        <v>569</v>
      </c>
    </row>
    <row r="50" spans="2:10" ht="13.5" customHeight="1"/>
  </sheetData>
  <sheetProtection algorithmName="SHA-512" hashValue="WkEIgMUJLTrTPN18GDwabLlstjW/EIAX1ZKH+UsBElzVBG255JwLpn2Q4hrbgoVJGvwmifbsw/mCdkAAaX9puQ==" saltValue="uC7KlgQ/YYfxEbySlm+u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2021-09-30T07:10:48Z</cp:lastPrinted>
  <dcterms:created xsi:type="dcterms:W3CDTF">2021-02-05T04:33:47Z</dcterms:created>
  <dcterms:modified xsi:type="dcterms:W3CDTF">2021-10-18T01:19:09Z</dcterms:modified>
  <cp:category/>
</cp:coreProperties>
</file>